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60" windowWidth="20115" windowHeight="8010"/>
  </bookViews>
  <sheets>
    <sheet name="Wytłumaczenie" sheetId="16" r:id="rId1"/>
    <sheet name="Surowe Dane" sheetId="3" r:id="rId2"/>
    <sheet name="Sur. Dane - Wycz. w Pythonie" sheetId="1" r:id="rId3"/>
    <sheet name="Wycz. Dane" sheetId="2" r:id="rId4"/>
    <sheet name="Średnia Płaca na sektor - Top 3" sheetId="7" r:id="rId5"/>
    <sheet name="Średnia Płaca na stan - Top 3" sheetId="11" r:id="rId6"/>
    <sheet name="Sektory i Stany - Wykresy" sheetId="12" r:id="rId7"/>
    <sheet name="IT - Przychody na Stan" sheetId="10" r:id="rId8"/>
    <sheet name="IT - Przychody na Stan - Wykres" sheetId="13" r:id="rId9"/>
    <sheet name="B&amp;F - Przychód na Stan" sheetId="8" r:id="rId10"/>
    <sheet name="B&amp;F - Przychód na Stan - Wykres" sheetId="14" r:id="rId11"/>
    <sheet name="Ubez. - Przychód na Stan" sheetId="9" r:id="rId12"/>
    <sheet name="Ubez. - Przychód na Stan-Wykres" sheetId="15" r:id="rId13"/>
  </sheets>
  <definedNames>
    <definedName name="_xlnm._FilterDatabase" localSheetId="3" hidden="1">'Wycz. Dane'!$I$1:$I$709</definedName>
    <definedName name="_xlnm.Extract" localSheetId="3">'Wycz. Dane'!$A$720</definedName>
  </definedNames>
  <calcPr calcId="144525"/>
  <pivotCaches>
    <pivotCache cacheId="0" r:id="rId14"/>
  </pivotCaches>
</workbook>
</file>

<file path=xl/calcChain.xml><?xml version="1.0" encoding="utf-8"?>
<calcChain xmlns="http://schemas.openxmlformats.org/spreadsheetml/2006/main">
  <c r="J8" i="7" l="1"/>
  <c r="J7" i="7"/>
  <c r="J6" i="7"/>
  <c r="I6" i="7" l="1"/>
  <c r="I7" i="7"/>
  <c r="I8" i="7"/>
  <c r="A27733" i="3" l="1"/>
  <c r="A26055" i="3"/>
  <c r="A25674" i="3"/>
  <c r="A24120" i="3"/>
  <c r="A18157" i="3"/>
  <c r="A18155" i="3"/>
  <c r="A18153" i="3"/>
  <c r="A18147" i="3"/>
  <c r="A18145" i="3"/>
  <c r="A18143" i="3"/>
  <c r="A18131" i="3"/>
  <c r="A17134" i="3"/>
  <c r="A16905" i="3"/>
  <c r="A12983" i="3"/>
  <c r="A12981" i="3"/>
  <c r="A12979" i="3"/>
  <c r="A12973" i="3"/>
  <c r="A12971" i="3"/>
  <c r="A12969" i="3"/>
  <c r="A12957" i="3"/>
  <c r="A11360" i="3"/>
  <c r="A11358" i="3"/>
  <c r="A11352" i="3"/>
  <c r="A11350" i="3"/>
  <c r="A11348" i="3"/>
  <c r="A11340" i="3"/>
  <c r="A6275" i="3"/>
  <c r="A6273" i="3"/>
  <c r="A6023" i="3"/>
  <c r="A6021" i="3"/>
  <c r="A6019" i="3"/>
  <c r="A6017" i="3"/>
  <c r="A6015" i="3"/>
  <c r="A6007" i="3"/>
  <c r="A5997" i="3"/>
  <c r="A5995" i="3"/>
  <c r="A5993" i="3"/>
  <c r="A4399" i="3"/>
  <c r="A4396" i="3"/>
  <c r="A3655" i="3"/>
  <c r="A3649" i="3"/>
  <c r="A2510" i="3"/>
  <c r="A1256" i="3"/>
  <c r="A1252" i="3"/>
  <c r="A1244" i="3"/>
  <c r="A1240" i="3"/>
  <c r="A135" i="3"/>
  <c r="A131" i="3"/>
  <c r="A123" i="3"/>
  <c r="A119" i="3"/>
</calcChain>
</file>

<file path=xl/sharedStrings.xml><?xml version="1.0" encoding="utf-8"?>
<sst xmlns="http://schemas.openxmlformats.org/spreadsheetml/2006/main" count="32023" uniqueCount="15881">
  <si>
    <t>,Unnamed: 0,Job Title,Salary Estimate,Rating,Company Name,Location,Headquarters,Size,Founded,Type of ownership,Industry,Sector,Revenue,Competitors,hourly,employer_provided,min_salary,max_salary,avg_salary,company_txt,job_state,same_state,age,python_yn,R_yn,spark,aws,excel,job_simp,seniority,desc_len,num_comp</t>
  </si>
  <si>
    <t>0,0,Data Scientist,$53K-$91K (Glassdoor est.),3.8,Tecolote Research,"Albuquerque, NM","Goleta, CA",501 to 1000 employees,1973,Company - Private,Aerospace &amp; Defense,Aerospace &amp; Defense,$50 to $100 million (USD),-1,0,0,53,91,72.0,Tecolote Research,NM,0,47,1,0,0,0,1,data scientist,na,2536,0</t>
  </si>
  <si>
    <t>1,1,Healthcare Data Scientist,$63K-$112K (Glassdoor est.),3.4,University of Maryland Medical System,"Linthicum, MD","Baltimore, MD",10000+ employees,1984,Other Organization,Health Care Services &amp; Hospitals,Health Care,$2 to $5 billion (USD),-1,0,0,63,112,87.5,University of Maryland Medical System,MD,0,36,1,0,0,0,0,data scientist,na,4783,0</t>
  </si>
  <si>
    <t>2,2,Data Scientist,$80K-$90K (Glassdoor est.),4.8,KnowBe4,"Clearwater, FL","Clearwater, FL",501 to 1000 employees,2010,Company - Private,Security Services,Business Services,$100 to $500 million (USD),-1,0,0,80,90,85.0,KnowBe4,FL,1,10,1,0,1,0,1,data scientist,na,3461,0</t>
  </si>
  <si>
    <t>3,3,Data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</si>
  <si>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4,4,Data Scientist,$86K-$143K (Glassdoor est.),2.9,Affinity Solutions,"New York, NY","New York, NY",51 to 200 employees,1998,Company - Private,Advertising &amp; Marketing,Business Services,Unknown / Non-Applicable,"Commerce Signals, Cardlytics, Yodlee",0,0,86,143,114.5,Affinity Solutions,NY,1,22,1,0,0,0,1,data scientist,na,2728,3</t>
  </si>
  <si>
    <t>5,5,Data Scientist,$71K-$119K (Glassdoor est.),3.4,CyrusOne,"Dallas, TX","Dallas, TX",201 to 500 employees,2000,Company - Public,Real Estate,Real Estate,$1 to $2 billion (USD),"Digital Realty, CoreSite, Equinix",0,0,71,119,95.0,CyrusOne,TX,1,20,1,0,0,1,1,data scientist,na,3747,3</t>
  </si>
  <si>
    <t>6,6,Data Scientist,$54K-$93K (Glassdoor est.),4.1,ClearOne Advantage,"Baltimore, MD","Baltimore, MD",501 to 1000 employees,2008,Company - Private,Banks &amp; Credit Unions,Finance,Unknown / Non-Applicable,-1,0,0,54,93,73.5,ClearOne Advantage,MD,1,12,0,0,0,0,1,data scientist,na,1786,0</t>
  </si>
  <si>
    <t>7,7,Data Scientist,$86K-$142K (Glassdoor est.),3.8,Logic20/20,"San Jose, CA","Seattle, WA",201 to 500 employees,2005,Company - Private,Consulting,Business Services,$25 to $50 million (USD),-1,0,0,86,142,114.0,Logic20/20,CA,0,15,1,0,1,1,1,data scientist,na,3804,0</t>
  </si>
  <si>
    <t>8,8,Research Scientist,$38K-$84K (Glassdoor est.),3.3,Rochester Regional Health,"Rochester, NY","Rochester, NY",10000+ employees,2014,Hospital,Health Care Services &amp; Hospitals,Health Care,$500 million to $1 billion (USD),-1,0,0,38,84,61.0,Rochester Regional Health,NY,1,6,0,0,0,0,0,na,na,1538,0</t>
  </si>
  <si>
    <t>9,9,Data Scientist,$120K-$160K (Glassdoor est.),4.6,&lt;intent&gt;,"New York, NY","New York, NY",51 to 200 employees,2009,Company - Private,Internet,Information Technology,$100 to $500 million (USD),"Clicktripz, SmarterTravel",0,0,120,160,140.0,&lt;intent&gt;,NY,1,11,1,0,1,0,0,data scientist,na,4574,2</t>
  </si>
  <si>
    <t>10,10,Data Scientist,$126K-$201K (Glassdoor est.),3.5,Wish,"San Jose, CA","San Francisco, CA",501 to 1000 employees,2011,Company - Private,Other Retail Stores,Retail,$1 to $2 billion (USD),-1,0,0,126,201,163.5,Wish,CA,0,9,1,0,0,0,0,data scientist,na,2757,0</t>
  </si>
  <si>
    <t>11,11,Data Scientist,$64K-$106K (Glassdoor est.),4.1,ManTech,"Chantilly, VA","Herndon, VA",5001 to 10000 employees,1968,Company - Public,Research &amp; Development,Business Services,$1 to $2 billion (USD),-1,0,0,64,106,85.0,ManTech,VA,0,52,0,0,0,0,0,data scientist,na,3490,0</t>
  </si>
  <si>
    <t>12,12,Staff Data Scientist - Technology,$106K-$172K (Glassdoor est.),3.2,Walmart,"Plano, TX","Bentonville, AR",10000+ employees,1962,Company - Public,"Department, Clothing, &amp; Shoe Stores",Retail,$10+ billion (USD),"Target, Costco Wholesale, Amazon",0,0,106,172,139.0,Walmart,TX,0,58,0,0,0,0,0,data scientist,na,3934,3</t>
  </si>
  <si>
    <t>13,13,Data Analyst,$46K-$85K (Glassdoor est.),4.1,Yesler,"Seattle, WA","Seattle, WA",201 to 500 employees,2012,Company - Private,Advertising &amp; Marketing,Business Services,Unknown / Non-Applicable,-1,0,0,46,85,65.5,Yesler,WA,1,8,1,0,1,1,1,analyst,na,4897,0</t>
  </si>
  <si>
    <t>14,14,Data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</si>
  <si>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15,15,Data Engineer I,$102K-$190K (Glassdoor est.),3.6,Audible,"Newark, NJ","Newark, NJ",1001 to 5000 employees,1995,Subsidiary or Business Segment,Motion Picture Production &amp; Distribution,Media,Unknown / Non-Applicable,-1,0,0,102,190,146.0,Audible,NJ,1,25,0,0,0,0,1,data engineer,na,1889,0</t>
  </si>
  <si>
    <t>16,16,"Scientist I/II, Biology",$67K-$137K (Glassdoor est.),3.9,Blueprint Medicines,"Cambridge, MA","Cambridge, MA",51 to 200 employees,2011,Company - Public,Biotech &amp; Pharmaceuticals,Biotech &amp; Pharmaceuticals,$1 to $5 million (USD),"bluebird bio, Agios Pharmaceuticals, Celgene",0,0,67,137,102.0,Blueprint Medicines,MA,1,9,0,0,0,0,1,na,na,3639,3</t>
  </si>
  <si>
    <t>17,17,Customer Data Scientist,$118K-$189K (Glassdoor est.),4.3,h2o.ai,"Mountain View, CA","Mountain View, CA",201 to 500 employees,2011,Company - Private,Enterprise Software &amp; Network Solutions,Information Technology,Unknown / Non-Applicable,-1,0,0,118,189,153.5,h2o.ai,CA,1,9,1,0,1,1,1,data scientist,na,4163,0</t>
  </si>
  <si>
    <t>18,18,Data Scientist - Health Data Analytics,$110K-$175K (Glassdoor est.),4.2,Nuna,"San Francisco, CA","San Francisco, CA",51 to 200 employees,2010,Company - Private,Enterprise Software &amp; Network Solutions,Information Technology,Unknown / Non-Applicable,-1,0,0,110,175,142.5,Nuna,CA,1,10,0,0,0,0,0,data scientist,na,3512,0</t>
  </si>
  <si>
    <t>19,19,Data Scientist,$64K-$111K (Glassdoor est.),4.0,Pinnacol Assurance,"Denver, CO","Denver, CO",501 to 1000 employees,1915,Nonprofit Organization,Insurance Carriers,Insurance,$500 million to $1 billion (USD),-1,0,0,64,111,87.5,Pinnacol Assurance,CO,1,105,1,0,0,0,1,data scientist,na,4397,0</t>
  </si>
  <si>
    <t>20,20,Data Scientist,$81K-$130K (Glassdoor est.),3.2,Porch,"Seattle, WA","Seattle, WA",201 to 500 employees,2012,Company - Private,Internet,Information Technology,Unknown / Non-Applicable,"Angie's List, HomeAdvisor, Thumbtack",0,0,81,130,105.5,Porch,WA,1,8,1,0,1,0,0,data scientist,na,2918,3</t>
  </si>
  <si>
    <t>21,21,Senior Data Scientist / Machine Learning,$73K-$119K (Glassdoor est.),3.9,Health IQ,"Dallas, TX","Mountain View, CA",201 to 500 employees,2013,Company - Private,Insurance Agencies &amp; Brokerages,Insurance,Unknown / Non-Applicable,-1,0,0,73,119,96.0,Health IQ,TX,0,7,0,0,0,0,1,data scientist,senior,6909,0</t>
  </si>
  <si>
    <t>22,22,Data Scientist - Quantitative,$86K-$139K (Glassdoor est.),3.8,Truckstop.com,"Chicago, IL","New Plymouth, ID",501 to 1000 employees,1995,Company - Private,Logistics &amp; Supply Chain,Transportation &amp; Logistics,Unknown / Non-Applicable,-1,0,0,86,139,112.5,Truckstop.com,IL,0,25,1,0,0,1,1,data scientist,na,6408,0</t>
  </si>
  <si>
    <t>23,23,Data Scientist,$63K-$105K (Glassdoor est.),4.3,SMC 3,"Louisville, KY","Peachtree City, GA",51 to 200 employees,1935,Nonprofit Organization,Logistics &amp; Supply Chain,Transportation &amp; Logistics,$10 to $25 million (USD),-1,0,0,63,105,84.0,SMC 3,KY,0,85,1,0,0,0,1,data scientist,na,2907,0</t>
  </si>
  <si>
    <t>24,24,Data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</si>
  <si>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25,25,Digital Health Data Scientist,$63K-$110K (Glassdoor est.),4.0,Pfizer,"Cambridge, MA","New York, NY",10000+ employees,1849,Company - Public,Biotech &amp; Pharmaceuticals,Biotech &amp; Pharmaceuticals,$10+ billion (USD),-1,0,0,63,110,86.5,Pfizer,MA,0,171,1,0,0,1,1,data scientist,na,3698,0</t>
  </si>
  <si>
    <t>26,26,Data Scientist,$75K-$124K (Glassdoor est.),3.5,First Tech Federal Credit Union,"Hillsboro, OR","San Jose, CA",1001 to 5000 employees,1952,Company - Private,Banks &amp; Credit Unions,Finance,$100 to $500 million (USD),-1,0,0,75,124,99.5,First Tech Federal Credit Union,OR,0,68,1,0,1,1,1,data scientist,na,4420,0</t>
  </si>
  <si>
    <t>27,27,Associate Data Analyst,$34K-$61K (Glassdoor est.),3.7,The Hanover Insurance Group,"Worcester, MA","Worcester, MA",5001 to 10000 employees,1852,Company - Public,Insurance Carriers,Insurance,$5 to $10 billion (USD),-1,0,0,34,61,47.5,The Hanover Insurance Group,MA,1,168,0,0,0,0,1,analyst,na,4900,0</t>
  </si>
  <si>
    <t>28,28,Clinical Data Scientist,$63K-$105K (Glassdoor est.),4.0,Pfizer,"Groton, CT","New York, NY",10000+ employees,1849,Company - Public,Biotech &amp; Pharmaceuticals,Biotech &amp; Pharmaceuticals,$10+ billion (USD),-1,0,0,63,105,84.0,Pfizer,CT,0,171,0,0,0,1,1,data scientist,na,5015,0</t>
  </si>
  <si>
    <t>29,29,Data Scientist,$80K-$90K (Glassdoor est.),4.8,KnowBe4,"Clearwater, FL","Clearwater, FL",501 to 1000 employees,2010,Company - Private,Security Services,Business Services,$100 to $500 million (USD),-1,0,0,80,90,85.0,KnowBe4,FL,1,10,1,0,1,0,1,data scientist,na,3461,0</t>
  </si>
  <si>
    <t>30,30,Data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scientist,na,3883,3</t>
  </si>
  <si>
    <t>31,31,Data Scientist,$72K-$120K (Glassdoor est.),3.6,Amrock,"Detroit, MI","Detroit, MI",1001 to 5000 employees,1997,Company - Private,Real Estate,Real Estate,$500 million to $1 billion (USD),-1,0,0,72,120,96.0,Amrock,MI,1,23,1,0,0,0,0,data scientist,na,3342,0</t>
  </si>
  <si>
    <t>32,32,Data Scientist / Machine Learning Expert,$86K-$143K (Glassdoor est.),3.8,Novartis,"Cambridge, MA","Basel, Switzerland",10000+ employees,1996,Company - Public,Biotech &amp; Pharmaceuticals,Biotech &amp; Pharmaceuticals,$10+ billion (USD),-1,0,0,86,143,114.5,Novartis,MA,0,24,1,0,0,0,0,data scientist,na,5045,0</t>
  </si>
  <si>
    <t>33,33,Data Scientist,$93K-$149K (Glassdoor est.),3.8,Juniper Networks,"Sunnyvale, CA","Sunnyvale, CA",5001 to 10000 employees,1996,Company - Public,Telecommunications Services,Telecommunications,$2 to $5 billion (USD),-1,0,0,93,149,121.0,Juniper Networks,CA,1,24,1,0,1,0,1,data scientist,na,2327,0</t>
  </si>
  <si>
    <t>34,34,Data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</si>
  <si>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35,35,Web Data Analyst,$77K-$135K (Glassdoor est.),4.2,Clarity Insights,"San Jose, CA","Chicago, IL",201 to 500 employees,2008,Company - Private,IT Services,Information Technology,Unknown / Non-Applicable,-1,0,0,77,135,106.0,Clarity Insights,CA,0,12,1,0,0,0,1,analyst,na,1739,0</t>
  </si>
  <si>
    <t>36,36,Data Scientist,$82K-$132K (Glassdoor est.),3.5,Esri,"Redlands, CA","Redlands, CA",1001 to 5000 employees,1969,Company - Private,Computer Hardware &amp; Software,Information Technology,$1 to $2 billion (USD),Pitney Bowes,0,0,82,132,107.0,Esri,CA,1,51,1,0,1,1,0,data scientist,na,5000,1</t>
  </si>
  <si>
    <t>37,37,Data Scientist,$83K-$137K (Glassdoor est.),4.7,Systems &amp; Technology Research,"Woburn, MA","Woburn, MA",201 to 500 employees,2010,Company - Private,Aerospace &amp; Defense,Aerospace &amp; Defense,$100 to $500 million (USD),-1,0,0,83,137,110.0,Systems &amp; Technology Research,MA,1,10,1,0,1,0,1,data scientist,na,3703,0</t>
  </si>
  <si>
    <t>38,38,Senior Data Scientist,$115K-$180K (Glassdoor est.),3.5,Sartorius,"Fremont, CA","Gottingen, Germany",5001 to 10000 employees,1870,Company - Public,Biotech &amp; Pharmaceuticals,Biotech &amp; Pharmaceuticals,$1 to $2 billion (USD),-1,0,0,115,180,147.5,Sartorius,CA,0,150,1,0,0,0,1,data scientist,senior,3555,0</t>
  </si>
  <si>
    <t>39,39,Data Engineer,$74K-$138K (Glassdoor est.),3.5,Lancer Insurance,"Long Beach, NY","Long Beach, NY",201 to 500 employees,1985,Company - Private,Insurance Carriers,Insurance,$100 to $500 million (USD),-1,0,0,74,138,106.0,Lancer Insurance,NY,1,35,1,0,0,0,1,data engineer,na,1739,0</t>
  </si>
  <si>
    <t>40,40,Data Analyst,$64K-$112K (Glassdoor est.),4.2,Sauce Labs,"San Francisco, CA","San Francisco, CA",201 to 500 employees,2008,Company - Private,IT Services,Information Technology,$50 to $100 million (USD),"BrowserStack, Selenium Master, Perfecto Mobile",0,0,64,112,88.0,Sauce Labs,CA,1,12,1,0,0,1,1,analyst,na,3053,3</t>
  </si>
  <si>
    <t>41,41,Data Engineer,$68K-$129K (Glassdoor est.),3.6,Persivia,"Marlborough, MA","Lowell, MA",1 to 50 employees,-1,Company - Private,-1,-1,Less than $1 million (USD),-1,0,0,68,129,98.5,Persivia,MA,0,-1,0,0,0,0,1,data engineer,na,1996,0</t>
  </si>
  <si>
    <t>42,42,Data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</si>
  <si>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43,43,Scientist,$52K-$113K (Glassdoor est.),3.4,Edgewell Personal Care,"Allendale, NJ","Shelton, CT",5001 to 10000 employees,2015,Company - Public,Consumer Products Manufacturing,Manufacturing,$2 to $5 billion (USD),"Unilever, Procter &amp; Gamble, Henkel",0,0,52,113,82.5,Edgewell Personal Care,NJ,0,5,0,0,0,1,0,na,na,3550,3</t>
  </si>
  <si>
    <t>44,44,Senior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</si>
  <si>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45,45,Data Scientist,Employer Provided Salary:$150K-$160K,5.0,BPA Services,"Washington, DC","Alexandria, VA",Unknown,-1,Company - Private,Enterprise Software &amp; Network Solutions,Information Technology,Unknown / Non-Applicable,-1,0,1,150,160,155.0,BPA Services,DC,0,-1,0,0,0,1,1,data scientist,na,3213,0</t>
  </si>
  <si>
    <t>46,46,Lead Data Scientist,$158K-$211K (Glassdoor est.),3.7,Visa Inc.,"Bellevue, WA","Foster City, CA",10000+ employees,1958,Company - Public,IT Services,Information Technology,$10+ billion (USD),"American Express, Mastercard, Discover",0,0,158,211,184.5,Visa Inc.,WA,0,62,1,0,0,0,1,data scientist,senior,7286,3</t>
  </si>
  <si>
    <t>47,47,Associate Data Analyst,$20K-$39K (Glassdoor est.),3.1,Intrado,"Longmont, CO","Omaha, NE",5001 to 10000 employees,1986,Company - Private,Enterprise Software &amp; Network Solutions,Information Technology,$2 to $5 billion (USD),-1,0,0,20,39,29.5,Intrado,CO,0,34,0,0,0,0,1,analyst,na,3412,0</t>
  </si>
  <si>
    <t>48,48,Spectral Scientist/Engineer,$56K-$117K (Glassdoor est.),4.7,Centauri,"Beavercreek, OH","Chantilly, VA",501 to 1000 employees,1999,Company - Private,Aerospace &amp; Defense,Aerospace &amp; Defense,$100 to $500 million (USD),"TASC, Vencore, Booz Allen Hamilton",0,0,56,117,86.5,Centauri,OH,0,21,0,0,0,0,0,na,na,2682,3</t>
  </si>
  <si>
    <t>49,49,College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</si>
  <si>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50,50,Data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</si>
  <si>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51,51,"Data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</si>
  <si>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52,52,Data Science Analyst,$41K-$95K (Glassdoor est.),4.6,"Torch Technologies, Inc.","Huntsville, AL","Huntsville, AL",1001 to 5000 employees,2002,Company - Private,Aerospace &amp; Defense,Aerospace &amp; Defense,$100 to $500 million (USD),-1,0,0,41,95,68.0,"Torch Technologies, Inc.",AL,1,18,1,0,0,0,1,analyst,na,1629,0</t>
  </si>
  <si>
    <t>53,53,Data Scientist,$86K-$144K (Glassdoor est.),3.7,Swiss Re,"Armonk, NY","Zurich, Switzerland",10000+ employees,1863,Company - Public,Insurance Agencies &amp; Brokerages,Insurance,$10+ billion (USD),"Munich Re, Hannover RE, SCOR",0,0,86,144,115.0,Swiss Re,NY,0,157,1,0,0,0,1,data scientist,na,4734,3</t>
  </si>
  <si>
    <t>54,54,Data Scientist,$80K-$139K (Glassdoor est.),3.7,Northrop Grumman,"San Diego, CA","Falls Church, VA",10000+ employees,1939,Company - Public,Aerospace &amp; Defense,Aerospace &amp; Defense,$10+ billion (USD),-1,0,0,80,139,109.5,Northrop Grumman,CA,0,81,0,0,0,0,1,data scientist,na,4448,0</t>
  </si>
  <si>
    <t>55,55,Data Scientist,$56K-$95K (Glassdoor est.),3.5,Sartorius,"Albuquerque, NM","Gottingen, Germany",5001 to 10000 employees,1870,Company - Public,Biotech &amp; Pharmaceuticals,Biotech &amp; Pharmaceuticals,$1 to $2 billion (USD),-1,0,0,56,95,75.5,Sartorius,NM,0,150,1,0,0,0,1,data scientist,na,3543,0</t>
  </si>
  <si>
    <t>56,56,Data Scientist,$120K-$189K (Glassdoor est.),4.1,Netskope,"San Francisco, CA","Santa Clara, CA",501 to 1000 employees,2012,Company - Private,Enterprise Software &amp; Network Solutions,Information Technology,Unknown / Non-Applicable,"Skyhigh Networks, Zscaler, NortonLifeLock",0,0,120,189,154.5,Netskope,CA,0,8,1,0,1,0,1,data scientist,na,4203,3</t>
  </si>
  <si>
    <t>57,57,Data Scientist,$111K-$176K (Glassdoor est.),4.7,1904labs,"Saint Louis, MO","Saint Louis, MO",51 to 200 employees,2016,Company - Private,IT Services,Information Technology,Unknown / Non-Applicable,"Slalom, Daugherty Business Solutions",0,0,111,176,143.5,1904labs,MO,1,4,1,0,1,0,0,data scientist,na,5020,2</t>
  </si>
  <si>
    <t>58,58,Data Scientist,$54K-$93K (Glassdoor est.),4.1,ClearOne Advantage,"Baltimore, MD","Baltimore, MD",501 to 1000 employees,2008,Company - Private,Banks &amp; Credit Unions,Finance,Unknown / Non-Applicable,-1,0,0,54,93,73.5,ClearOne Advantage,MD,1,12,0,0,0,0,1,data scientist,na,1786,0</t>
  </si>
  <si>
    <t>59,59,Data Scientist,$71K-$119K (Glassdoor est.),3.4,CyrusOne,"Dallas, TX","Dallas, TX",201 to 500 employees,2000,Company - Public,Real Estate,Real Estate,$1 to $2 billion (USD),"Digital Realty, CoreSite, Equinix",0,0,71,119,95.0,CyrusOne,TX,1,20,1,0,0,1,1,data scientist,na,3747,3</t>
  </si>
  <si>
    <t>60,60,Senior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</si>
  <si>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61,61,Data Scientist,$84K-$146K (Glassdoor est.),4.3,USEReady,"New York, NY","New York, NY",201 to 500 employees,2011,Company - Private,Consulting,Business Services,$10 to $25 million (USD),-1,0,0,84,146,115.0,USEReady,NY,1,9,1,0,1,1,0,data scientist,na,1382,0</t>
  </si>
  <si>
    <t>62,62,Senior Risk Data Scientist,$107K-$172K (Glassdoor est.),3.8,Bill.com,"Palo Alto, CA","Palo Alto, CA",501 to 1000 employees,2006,Company - Public,Financial Transaction Processing,Finance,$50 to $100 million (USD),-1,0,0,107,172,139.5,Bill.com,CA,1,14,0,0,0,0,0,data scientist,senior,2933,0</t>
  </si>
  <si>
    <t>63,63,Data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</si>
  <si>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64,64,Data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</si>
  <si>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65,65,Data Scientist,$88K-$148K (Glassdoor est.),2.8,Berg Health,"Framingham, MA","Framingham, MA",51 to 200 employees,2006,Company - Private,Biotech &amp; Pharmaceuticals,Biotech &amp; Pharmaceuticals,$1 to $5 million (USD),-1,0,0,88,148,118.0,Berg Health,MA,1,14,1,0,0,0,1,data scientist,na,1939,0</t>
  </si>
  <si>
    <t>66,66,Data Scientist,$60K-$99K (Glassdoor est.),4.7,Oversight Systems,"Atlanta, GA","Atlanta, GA",51 to 200 employees,2003,Company - Private,Computer Hardware &amp; Software,Information Technology,$25 to $50 million (USD),-1,0,0,60,99,79.5,Oversight Systems,GA,1,17,1,0,0,0,1,data scientist,na,3081,0</t>
  </si>
  <si>
    <t>67,67,Data Scientist - Research,$41K-$72K (Glassdoor est.),3.1,C Space,"Boston, MA","Boston, MA",201 to 500 employees,1999,Company - Public,Advertising &amp; Marketing,Business Services,$100 to $500 million (USD),"IDEO, Gongos, Inc., Ipsos",0,0,41,72,56.5,C Space,MA,1,21,1,0,0,0,0,data scientist,na,8397,4</t>
  </si>
  <si>
    <t>68,68,Data Scientist,$96K-$161K (Glassdoor est.),3.2,"Numeric, LLC","Philadelphia, PA","Chadds Ford, PA",1 to 50 employees,-1,Company - Private,Staffing &amp; Outsourcing,Business Services,$5 to $10 million (USD),-1,0,0,96,161,128.5,"Numeric, LLC",PA,0,-1,1,0,1,1,0,data scientist,na,2306,0</t>
  </si>
  <si>
    <t>69,69,R&amp;D Data Analysis Scientist,$65K-$130K (Glassdoor est.),4.0,HP Inc.,"Vancouver, WA","Palo Alto, CA",10000+ employees,1939,Company - Public,Computer Hardware &amp; Software,Information Technology,Unknown / Non-Applicable,-1,0,0,65,130,97.5,HP Inc.,WA,0,81,0,0,0,0,0,na,na,2291,0</t>
  </si>
  <si>
    <t>70,70,Analytics Consultant,$52K-$81K (Glassdoor est.),4.4,SpringML,"Indianapolis, IN","Pleasanton, CA",1 to 50 employees,2015,Company - Private,Enterprise Software &amp; Network Solutions,Information Technology,Unknown / Non-Applicable,-1,0,0,52,81,66.5,SpringML,IN,0,5,1,0,0,0,0,na,na,1886,0</t>
  </si>
  <si>
    <t>71,71,"Director, Data Science",$139K-$220K (Glassdoor est.),3.6,Grainger,"Lake Forest, IL","Lake Forest, IL",10000+ employees,1927,Company - Public,Wholesale,Business Services,$10+ billion (USD),-1,0,0,139,220,179.5,Grainger,IL,1,93,1,0,0,0,1,director,na,2903,0</t>
  </si>
  <si>
    <t>72,72,Scientist,$50K-$102K (Glassdoor est.),2.7,EAG Laboratories,"Maryland Heights, MO","San Diego, CA",501 to 1000 employees,1978,Subsidiary or Business Segment,Research &amp; Development,Business Services,$50 to $100 million (USD),-1,0,0,50,102,76.0,EAG Laboratories,MO,0,42,0,0,0,0,1,na,na,2653,0</t>
  </si>
  <si>
    <t>73,73,Data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</si>
  <si>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74,74,Data Scientist,$74K-$122K (Glassdoor est.),3.1,Carmeuse,"Pittsburgh, PA","Louvain-la-Neuve, Belgium",1001 to 5000 employees,1860,Company - Private,Mining,Mining &amp; Metals,$1 to $2 billion (USD),"Lhoist, Graymont, Sibelco Group",0,0,74,122,98.0,Carmeuse,PA,0,160,1,0,0,0,0,data scientist,na,2609,3</t>
  </si>
  <si>
    <t>75,75,R&amp;D Sr Data Scientist,$99K-$157K (Glassdoor est.),4.0,HP Inc.,"Vancouver, WA","Palo Alto, CA",10000+ employees,1939,Company - Public,Computer Hardware &amp; Software,Information Technology,Unknown / Non-Applicable,-1,0,0,99,157,128.0,HP Inc.,WA,0,81,0,0,1,1,0,data scientist,senior,4295,0</t>
  </si>
  <si>
    <t>76,76,Customer Data Scientist/Sales Engineer (Bay,$79K-$222K (Glassdoor est.),4.3,h2o.ai,"Mountain View, CA","Mountain View, CA",201 to 500 employees,2011,Company - Private,Enterprise Software &amp; Network Solutions,Information Technology,Unknown / Non-Applicable,-1,0,0,79,222,150.5,h2o.ai,CA,1,9,1,0,1,1,1,data scientist,na,3405,0</t>
  </si>
  <si>
    <t>77,77,Research Scientist,$57K-$118K (Glassdoor est.),1.9,GNS Healthcare,"Cambridge, MA","Cambridge, MA",51 to 200 employees,2000,Company - Private,Biotech &amp; Pharmaceuticals,Biotech &amp; Pharmaceuticals,$10 to $25 million (USD),-1,0,0,57,118,87.5,GNS Healthcare,MA,1,20,0,0,0,1,0,na,na,5153,0</t>
  </si>
  <si>
    <t>78,78,Data Scientist,$83K-$137K (Glassdoor est.),3.3,Peraton,"Chantilly, VA","Herndon, VA",1001 to 5000 employees,2017,Company - Private,Aerospace &amp; Defense,Aerospace &amp; Defense,$1 to $2 billion (USD),-1,0,0,83,137,110.0,Peraton,VA,0,3,1,0,0,0,1,data scientist,na,3381,0</t>
  </si>
  <si>
    <t>79,79,Data Scientist,$86K-$141K (Glassdoor est.),4.4,Pactera,"San Jose, CA","Beijing, China",10000+ employees,1995,Company - Private,IT Services,Information Technology,$500 million to $1 billion (USD),"Infosys, EPAM, Accenture",0,0,86,141,113.5,Pactera,CA,0,25,1,0,0,0,1,data scientist,na,879,3</t>
  </si>
  <si>
    <t>80,80,Data Scientist,$94K-$154K (Glassdoor est.),3.9,Nurx,"San Francisco, CA","San Francisco, CA",51 to 200 employees,2016,Company - Private,Health Care Services &amp; Hospitals,Health Care,$1 to $5 million (USD),-1,0,0,94,154,124.0,Nurx,CA,1,4,1,0,0,0,0,data scientist,na,4189,0</t>
  </si>
  <si>
    <t>81,81,Jr. Business Data Analyst,$37K-$76K (Glassdoor est.),4.7,webfx.com,"Harrisburg, PA","Harrisburg, PA",201 to 500 employees,1997,Company - Private,Advertising &amp; Marketing,Business Services,$25 to $50 million (USD),-1,0,0,37,76,56.5,webfx.com,PA,1,23,0,0,0,0,1,analyst,jr,4424,0</t>
  </si>
  <si>
    <t>82,82,Data Scientist,$100K-$160K (Glassdoor est.),4.5,Johns Hopkins University Applied Physics Laboratory,"Laurel,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</si>
  <si>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83,83,Data Analyst,$55K-$100K (Glassdoor est.),4.3,Productive Edge,"Chicago, IL","Chicago, IL",51 to 200 employees,2008,Company - Private,Computer Hardware &amp; Software,Information Technology,$10 to $25 million (USD),"Numerator, Rise Interactive, Salom",0,0,55,100,77.5,Productive Edge,IL,1,12,0,0,0,0,1,analyst,na,3682,3</t>
  </si>
  <si>
    <t>84,84,Data Engineer,$60K-$114K (Glassdoor est.),4.0,Excella Consulting,"Arlington, VA","Arlington, VA",201 to 500 employees,2002,Company - Private,Consulting,Business Services,$50 to $100 million (USD),-1,0,0,60,114,87.0,Excella Consulting,VA,1,18,1,0,0,1,1,data engineer,na,3819,0</t>
  </si>
  <si>
    <t>85,85,Data Analyst,$39K-$68K (Glassdoor est.),4.4,Gensco,"Tacoma, WA","Tacoma, WA",501 to 1000 employees,1948,Company - Private,Wholesale,Business Services,$100 to $500 million (USD),-1,0,0,39,68,53.5,Gensco,WA,1,72,0,0,0,0,1,analyst,na,1791,0</t>
  </si>
  <si>
    <t>86,86,Staff Data Scientist - Technology,$106K-$172K (Glassdoor est.),3.2,Walmart,"Plano, TX","Bentonville, AR",10000+ employees,1962,Company - Public,"Department, Clothing, &amp; Shoe Stores",Retail,$10+ billion (USD),"Target, Costco Wholesale, Amazon",0,0,106,172,139.0,Walmart,TX,0,58,0,0,0,0,0,data scientist,na,3934,3</t>
  </si>
  <si>
    <t>87,87,Data Scientist,$86K-$142K (Glassdoor est.),3.8,Logic20/20,"San Jose, CA","Seattle, WA",201 to 500 employees,2005,Company - Private,Consulting,Business Services,$25 to $50 million (USD),-1,0,0,86,142,114.0,Logic20/20,CA,0,15,1,0,1,1,1,data scientist,na,3804,0</t>
  </si>
  <si>
    <t>88,88,Data Scientist,$64K-$107K (Glassdoor est.),4.2,goTRG,"Miami, FL","Miami, FL",501 to 1000 employees,2008,Company - Private,Enterprise Software &amp; Network Solutions,Information Technology,$100 to $500 million (USD),-1,0,0,64,107,85.5,goTRG,FL,1,12,1,0,1,0,1,data scientist,na,3204,0</t>
  </si>
  <si>
    <t>89,89,Data Management Specialist,$31K-$65K (Glassdoor est.),4.5,NMR Consulting,"Huntsville, AL","Chantilly, VA",51 to 200 employees,1996,Company - Private,IT Services,Information Technology,$25 to $50 million (USD),-1,0,0,31,65,48.0,NMR Consulting,AL,0,24,0,0,0,0,1,na,na,2253,0</t>
  </si>
  <si>
    <t>90,90,E-Commerce Data Analyst,$34K-$62K (Glassdoor est.),3.5,iSeatz,"New Orleans, LA","New Orleans, LA",51 to 200 employees,1999,Company - Private,Enterprise Software &amp; Network Solutions,Information Technology,Unknown / Non-Applicable,-1,0,0,34,62,48.0,iSeatz,LA,1,21,0,0,0,0,1,analyst,na,2772,0</t>
  </si>
  <si>
    <t>91,91,Sr. Scientist II,$117K-$231K (Glassdoor est.),3.5,Nektar Therapeutics,"San Francisco, CA","San Francisco, CA",201 to 500 employees,1990,Company - Public,Biotech &amp; Pharmaceuticals,Biotech &amp; Pharmaceuticals,$100 to $500 million (USD),"Bristol-Myers Squibb, Merck, GlaxoSmithKline",0,0,117,231,174.0,Nektar Therapeutics,CA,1,30,0,0,0,0,1,na,senior,4751,3</t>
  </si>
  <si>
    <t>92,92,Insurance Data Scientist,$64K-$106K (Glassdoor est.),3.9,TransUnion,"Atlanta, GA","Chicago, IL",5001 to 10000 employees,1968,Company - Public,Financial Analytics &amp; Research,Finance,$1 to $2 billion (USD),-1,0,0,64,106,85.0,TransUnion,GA,0,52,1,0,1,0,0,data scientist,na,2380,0</t>
  </si>
  <si>
    <t>93,93,Data Modeler,$79K-$134K (Glassdoor est.),4.7,IT Concepts,"Landover, MD","Vienna, VA",51 to 200 employees,2003,Company - Private,IT Services,Information Technology,$10 to $25 million (USD),-1,0,0,79,134,106.5,IT Concepts,MD,0,17,0,0,0,0,0,na,na,2723,0</t>
  </si>
  <si>
    <t>94,94,Data Analyst / Scientist,$52K-$93K (Glassdoor est.),4.2,Scientific Research Corporation,"Patuxent River, MD","Atlanta, GA",1001 to 5000 employees,1988,Company - Private,IT Services,Information Technology,$100 to $500 million (USD),-1,0,0,52,93,72.5,Scientific Research Corporation,MD,0,32,0,0,0,0,1,analyst,na,2337,0</t>
  </si>
  <si>
    <t>95,95,Scientist,$55K-$116K (Glassdoor est.),3.4,General Dynamics Information Technology,"Suitland, MD","Fairfax, VA",10000+ employees,1996,Subsidiary or Business Segment,IT Services,Information Technology,$10+ billion (USD),"SAIC, Leidos, Northrop Grumman",0,0,55,116,85.5,General Dynamics Information Technology,MD,0,24,0,0,0,0,0,na,na,4088,3</t>
  </si>
  <si>
    <t>96,96,Data Scientist,$72K-$123K (Glassdoor est.),3.2,MITRE,"McLean, VA","Bedford, MA",5001 to 10000 employees,1958,Nonprofit Organization,Federal Agencies,Government,$1 to $2 billion (USD),"Battelle, General Atomics, SAIC",0,0,72,123,97.5,MITRE,VA,0,62,1,0,0,0,1,data scientist,na,5342,3</t>
  </si>
  <si>
    <t>97,97,Data Scientist,$74K-$124K (Glassdoor est.),3.9,The Buffalo Group,"Fort Belvoir, VA","Reston, VA",501 to 1000 employees,2010,Company - Private,IT Services,Information Technology,$100 to $500 million (USD),"ManTech, Booz Allen Hamilton, Leidos",0,0,74,124,99.0,The Buffalo Group,VA,0,10,1,0,0,0,1,data scientist,na,2588,3</t>
  </si>
  <si>
    <t>98,98,Data Analyst,$40K-$73K (Glassdoor est.),3.1,DentaQuest,"Milwaukee, WI","Boston, MA",1001 to 5000 employees,2001,Company - Private,Insurance Carriers,Insurance,$2 to $5 billion (USD),"MCNA Dental Plans, United Concordia, Delta Dental Plans Association",0,0,40,73,56.5,DentaQuest,WI,0,19,0,0,0,0,1,analyst,na,4203,3</t>
  </si>
  <si>
    <t>99,99,Lead Data Scientist,$102K-$164K (Glassdoor est.),4.1,Redjack,"Silver Spring, MD","Silver Spring, MD",1 to 50 employees,2007,Company - Private,IT Services,Information Technology,Unknown / Non-Applicable,-1,0,0,102,164,133.0,Redjack,MD,1,13,1,0,0,0,0,data scientist,senior,5467,0</t>
  </si>
  <si>
    <t>100,100,Data Scientist,$89K-$153K (Glassdoor est.),3.8,7Park Data,"New York, NY","New York, NY",51 to 200 employees,2012,Company - Private,Research &amp; Development,Business Services,Unknown / Non-Applicable,-1,0,0,89,153,121.0,7Park Data,NY,1,8,1,0,1,0,0,data scientist,na,3443,0</t>
  </si>
  <si>
    <t>101,101,Data Scientist,$61K-$110K (Glassdoor est.),4.7,Rapid Response Monitoring,"Syracuse, NY","Syracuse, NY",501 to 1000 employees,1992,Company - Private,Security Services,Business Services,Unknown / Non-Applicable,"COPS Monitoring, National Monitoring Center, Affiliated Monitoring",0,0,61,110,85.5,Rapid Response Monitoring,NY,1,28,1,0,0,0,0,data scientist,na,3316,3</t>
  </si>
  <si>
    <t>102,102,"Data Scientist, Rice University",$65K-$110K (Glassdoor est.),4.3,Trilogy Ed,"Houston, TX","New York, NY",1001 to 5000 employees,2015,Subsidiary or Business Segment,Education Training Services,Education,Unknown / Non-Applicable,"General Assembly, Kaplan University, Ironhack",0,0,65,110,87.5,Trilogy Ed,TX,0,5,1,0,0,0,0,data scientist,na,3717,3</t>
  </si>
  <si>
    <t>103,103,Senior Data Scientist,$200K-$275K(Employer est.),4.2,Gallup,"Washington, DC","Washington, DC",1001 to 5000 employees,1935,Company - Private,Consulting,Business Services,Unknown / Non-Applicable,"Advisory Board, Booz Allen Hamilton, McKinsey &amp; Company",0,0,200,275,237.5,Gallup,DC,1,85,1,0,0,0,1,data scientist,senior,3301,3</t>
  </si>
  <si>
    <t>104,104,Data Engineer,$68K-$123K (Glassdoor est.),3.9,CapTech,"Charlotte, NC","Richmond, VA",1001 to 5000 employees,1997,Company - Private,IT Services,Information Technology,$100 to $500 million (USD),"Accenture, North Highland, Deloitte",0,0,68,123,95.5,CapTech,NC,0,23,1,0,1,0,0,data engineer,na,5483,3</t>
  </si>
  <si>
    <t>105,105,Senior Data Scientist,$80K-$129K (Glassdoor est.),3.3,American Axle &amp; Manufacturing,"Southfield, MI","Detroit, MI",10000+ employees,1994,Company - Public,Transportation Equipment Manufacturing,Manufacturing,$5 to $10 billion (USD),-1,0,0,80,129,104.5,American Axle &amp; Manufacturing,MI,0,26,1,0,1,1,1,data scientist,senior,4753,0</t>
  </si>
  <si>
    <t>106,106,Financial Data Analyst,$41K-$72K (Glassdoor est.),4.7,CentralReach,"Matawan, NJ","Pompano Beach, FL",201 to 500 employees,2012,Company - Private,Computer Hardware &amp; Software,Information Technology,Unknown / Non-Applicable,"DataFinch Technologies, Accupoint Software Solution, CodeMetro",0,0,41,72,56.5,CentralReach,NJ,0,8,0,0,0,0,1,analyst,na,5609,3</t>
  </si>
  <si>
    <t>107,107,Senior Data Analyst,$39K-$71K (Glassdoor est.),4.3,Integrate,"Phoenix, AZ","Phoenix, AZ",201 to 500 employees,2010,Company - Private,Enterprise Software &amp; Network Solutions,Information Technology,$25 to $50 million (USD),-1,0,0,39,71,55.0,Integrate,AZ,1,10,0,0,0,0,1,analyst,senior,3209,0</t>
  </si>
  <si>
    <t>108,108,Research Scientist,$38K-$85K (Glassdoor est.),2.9,Boys Town Hospital,"Omaha, NE","Omaha, NE",1001 to 5000 employees,1977,Hospital,Health Care Services &amp; Hospitals,Health Care,Unknown / Non-Applicable,"Nebraska Medicine, Children's Hospital &amp; Medical Center, Methodist Health System - NE and IA",0,0,38,85,61.5,Boys Town Hospital,NE,1,43,0,0,0,0,1,na,na,4917,3</t>
  </si>
  <si>
    <t>109,109,Data Scientist,$121K-$193K (Glassdoor est.),4.5,Demandbase,"San Francisco, CA","San Francisco, CA",201 to 500 employees,2006,Company - Private,Computer Hardware &amp; Software,Information Technology,$100 to $500 million (USD),"Engagio, Bombora, Terminus",0,0,121,193,157.0,Demandbase,CA,1,14,0,0,1,1,0,data scientist,na,5139,3</t>
  </si>
  <si>
    <t>110,110,Data Engineer,$54K-$102K (Glassdoor est.),3.4,Sapphire Digital,"Lyndhurst, NJ","Lyndhurst, NJ",201 to 500 employees,2019,Company - Private,Internet,Information Technology,Unknown / Non-Applicable,"Zocdoc, Healthgrades",0,0,54,102,78.0,Sapphire Digital,NJ,1,1,1,0,0,0,0,data engineer,na,2232,2</t>
  </si>
  <si>
    <t>111,111,Data Scientist,$83K-$144K (Glassdoor est.),3.7,Takeda Pharmaceuticals,"Cambridge, MA","OSAKA, Japan",10000+ employees,1781,Company - Public,Biotech &amp; Pharmaceuticals,Biotech &amp; Pharmaceuticals,$10+ billion (USD),"Novartis, Baxter, Pfizer",0,0,83,144,113.5,Takeda Pharmaceuticals,MA,0,239,1,0,1,0,0,data scientist,na,3731,3</t>
  </si>
  <si>
    <t>112,112,Data Scientist,$120K-$160K (Glassdoor est.),4.6,&lt;intent&gt;,"New York, NY","New York, NY",51 to 200 employees,2009,Company - Private,Internet,Information Technology,$100 to $500 million (USD),"Clicktripz, SmarterTravel",0,0,120,160,140.0,&lt;intent&gt;,NY,1,11,1,0,1,0,0,data scientist,na,4574,2</t>
  </si>
  <si>
    <t>113,113,Data Scientist,$102K-$163K (Glassdoor est.),3.2,Formation,"San Francisco, CA","San Francisco, CA",51 to 200 employees,2015,Company - Private,Enterprise Software &amp; Network Solutions,Information Technology,Unknown / Non-Applicable,-1,0,0,102,163,132.5,Formation,CA,1,5,0,0,1,0,1,data scientist,na,3158,0</t>
  </si>
  <si>
    <t>114,114,Data Engineer,$76K-$140K (Glassdoor est.),4.0,Autodesk,"San Francisco, CA","San Rafael, CA",5001 to 10000 employees,1982,Company - Public,Computer Hardware &amp; Software,Information Technology,$2 to $5 billion (USD),-1,0,0,76,140,108.0,Autodesk,CA,0,38,1,0,1,0,0,data engineer,na,3443,0</t>
  </si>
  <si>
    <t>115,115,Ag Data Scientist,$60K-$101K (Glassdoor est.),4.6,Beck's Hybrids,"Atlanta, IN","Atlanta, IN",501 to 1000 employees,1937,Company - Private,Farm Support Services,Agriculture &amp; Forestry,$50 to $100 million (USD),-1,0,0,60,101,80.5,Beck's Hybrids,IN,1,83,0,0,0,0,0,data scientist,na,741,0</t>
  </si>
  <si>
    <t>116,116,Data Scientist,$82K-$133K (Glassdoor est.),2.8,DrFirst,"Rockville, MD","Rockville, MD",201 to 500 employees,2000,Company - Private,Health Care Services &amp; Hospitals,Health Care,Unknown / Non-Applicable,-1,0,0,82,133,107.5,DrFirst,MD,1,20,1,0,0,0,0,data scientist,na,3899,0</t>
  </si>
  <si>
    <t>117,117,Data Engineer,$65K-$125K (Glassdoor est.),4.7,Object Partners,"Minneapolis, MN","Minneapolis, MN",51 to 200 employees,1996,Company - Private,Consulting,Business Services,$25 to $50 million (USD),"Solution Design Group, Intertech (Minnesota)",0,0,65,125,95.0,Object Partners,MN,1,24,0,0,1,1,0,data engineer,na,2896,2</t>
  </si>
  <si>
    <t>118,118,Data Scientist II,$91K-$148K (Glassdoor est.),3.0,L.A. Care Health Plan,"Los Angeles, CA","Los Angeles, CA",1001 to 5000 employees,1997,Nonprofit Organization,Health Care Services &amp; Hospitals,Health Care,Unknown / Non-Applicable,"Health Net, Kaiser Permanente, Molina Healthcare",0,0,91,148,119.5,L.A. Care Health Plan,CA,1,23,1,0,1,0,0,data scientist,na,3947,3</t>
  </si>
  <si>
    <t>119,119,Senior Data Engineer,$95K-$173K (Glassdoor est.),3.2,Red Ventures,"Charlotte, NC","Fort Mill, SC",1001 to 5000 employees,2000,Company - Private,Advertising &amp; Marketing,Business Services,$1 to $2 billion (USD),"Clearlink, Credit Karma, LendingTree",0,0,95,173,134.0,Red Ventures,NC,0,20,0,0,1,1,0,data engineer,senior,2620,3</t>
  </si>
  <si>
    <t>120,120,Data Scientist,$77K-$124K (Glassdoor est.),4.4,Quick Base,"Cambridge, MA","Cambridge, MA",201 to 500 employees,1999,Company - Private,Enterprise Software &amp; Network Solutions,Information Technology,Unknown / Non-Applicable,-1,0,0,77,124,100.5,Quick Base,MA,1,21,1,0,0,0,1,data scientist,na,4188,0</t>
  </si>
  <si>
    <t>121,121,Data Scientist,$80K-$135K (Glassdoor est.),3.5,The E.W. Scripps Company,"Cincinnati, OH","Cincinnati, OH",1001 to 5000 employees,1878,Company - Public,TV Broadcast &amp; Cable Networks,Media,$500 million to $1 billion (USD),-1,0,0,80,135,107.5,The E.W. Scripps Company,OH,1,142,1,0,0,0,0,data scientist,na,7231,0</t>
  </si>
  <si>
    <t>122,122,Data Engineer,$85K-$159K (Glassdoor est.),4.0,Upside Business Travel,"Washington, DC","Washington, DC",51 to 200 employees,2015,Company - Private,Internet,Information Technology,Unknown / Non-Applicable,-1,0,0,85,159,122.0,Upside Business Travel,DC,1,5,1,0,1,1,0,data engineer,na,4064,0</t>
  </si>
  <si>
    <t>123,123,Data Engineer,$80K-$105K(Employer est.),4.3,Equity Residential,"Chicago, IL","Chicago, IL",1001 to 5000 employees,1993,Company - Public,Real Estate,Real Estate,$2 to $5 billion (USD),"UDR, AvalonBay Communities, Essex Property Trust",0,0,80,105,92.5,Equity Residential,IL,1,27,1,0,1,0,1,data engineer,na,8175,3</t>
  </si>
  <si>
    <t>124,124,Data Analyst,$43K-$81K (Glassdoor est.),2.3,Synagro,"Baltimore, MD","Baltimore, MD",501 to 1000 employees,1986,Company - Private,Research &amp; Development,Business Services,$100 to $500 million (USD),-1,0,0,43,81,62.0,Synagro,MD,1,34,0,0,0,0,1,analyst,na,1822,0</t>
  </si>
  <si>
    <t>125,125,Project Scientist,$29K-$50K (Glassdoor est.),4.0,Alliance Source Testing,"Alabaster, AL","Decatur, AL",51 to 200 employees,2000,Unknown,Architectural &amp; Engineering Services,Business Services,$25 to $50 million (USD),-1,0,0,29,50,39.5,Alliance Source Testing,AL,0,20,0,0,0,0,0,na,na,2773,0</t>
  </si>
  <si>
    <t>126,126,Data Scientist,$82K-$133K (Glassdoor est.),3.6,Accuride International,"Santa Fe Springs, Los Angeles, CA","Santa Fe Springs, CA",1001 to 5000 employees,1966,Company - Private,Industrial Manufacturing,Manufacturing,$100 to $500 million (USD),-1,0,0,82,133,107.5,Accuride International,CA,0,54,0,0,0,0,1,data scientist,na,3987,0</t>
  </si>
  <si>
    <t>127,127,Data Analytics Manager,$26K-$55K (Glassdoor est.),3.8,Full Potential Solutions,"Kansas City, MO","Kansas City, MO",501 to 1000 employees,2017,Company - Private,Staffing &amp; Outsourcing,Business Services,Unknown / Non-Applicable,-1,0,0,26,55,40.5,Full Potential Solutions,MO,1,3,1,0,0,1,1,manager,na,4154,0</t>
  </si>
  <si>
    <t>128,128,Senior Machine Learning (ML) Engineer / Data Scientist - Cyber Security Analytics,$61K-$118K (Glassdoor est.),3.7,Visa Inc.,"Ashburn, VA","Foster City, CA",10000+ employees,1958,Company - Public,IT Services,Information Technology,$10+ billion (USD),"American Express, Mastercard, Discover",0,0,61,118,89.5,Visa Inc.,VA,0,62,1,0,1,0,0,data scientist,senior,5002,3</t>
  </si>
  <si>
    <t>129,129,Data Scientist,$60K-$102K (Glassdoor est.),4.4,Maven Wave Partners,"Chicago, IL","Chicago, IL",201 to 500 employees,2008,Company - Private,Consulting,Business Services,$50 to $100 million (USD),-1,0,0,60,102,81.0,Maven Wave Partners,IL,1,12,1,0,0,1,1,data scientist,na,3154,0</t>
  </si>
  <si>
    <t>130,130,Senior Data Scientist,$112K-$182K (Glassdoor est.),4.0,Novetta,"Herndon, VA","Mc Lean, VA",501 to 1000 employees,2012,Company - Private,Enterprise Software &amp; Network Solutions,Information Technology,$100 to $500 million (USD),"Leidos, CACI International, Booz Allen Hamilton",0,0,112,182,147.0,Novetta,VA,0,8,1,0,0,1,0,data scientist,senior,3698,3</t>
  </si>
  <si>
    <t>131,131,Data Scientist,$64K-$106K (Glassdoor est.),3.2,"First Command Financial Services, Inc.","Fort Worth, TX","Fort Worth, TX",1001 to 5000 employees,1958,Company - Private,Brokerage Services,Finance,$100 to $500 million (USD),"USAA, Navy Federal Credit Union, Raymond James Financial",0,0,64,106,85.0,"First Command Financial Services, Inc.",TX,1,62,1,0,0,0,1,data scientist,na,3991,3</t>
  </si>
  <si>
    <t>132,132,Associate Scientist,$51K-$112K (Glassdoor est.),2.9,Pharmavite,"Valencia, CA","West Hills, CA",1001 to 5000 employees,1971,Company - Private,Consumer Products Manufacturing,Manufacturing,$1 to $2 billion (USD),"The Nature's Bounty Co., Schiff Nutrition International",0,0,51,112,81.5,Pharmavite,CA,0,49,0,0,0,0,1,na,na,5619,2</t>
  </si>
  <si>
    <t>133,133,"Scientist 2, QC Viral Vector",$113K-$223K (Glassdoor est.),3.8,BioMarin Pharmaceutical,"Novato, CA","San Rafael, CA",1001 to 5000 employees,1997,Company - Public,Biotech &amp; Pharmaceuticals,Biotech &amp; Pharmaceuticals,$500 million to $1 billion (USD),"Genentech, Ultragenyx Pharmaceutical, Gilead Sciences",0,0,113,223,168.0,BioMarin Pharmaceutical,CA,0,23,0,0,0,0,1,na,na,6275,3</t>
  </si>
  <si>
    <t>134,134,Machine Learning Engineer,$72K-$129K (Glassdoor est.),4.3,Stratagem Group,"Aurora, CO","Aurora, CO",1 to 50 employees,2007,Company - Private,Aerospace &amp; Defense,Aerospace &amp; Defense,Unknown / Non-Applicable,-1,0,0,72,129,100.5,Stratagem Group,CO,1,13,1,0,1,1,1,mle,na,3549,0</t>
  </si>
  <si>
    <t>135,135,Data Scientist/ML Engineer,$71K-$123K (Glassdoor est.),3.4,PA Consulting,"New York, NY","London, United Kingdom",1001 to 5000 employees,1943,Company - Private,Consulting,Business Services,$100 to $500 million (USD),"McKinsey &amp; Company, Accenture, Deloitte",0,0,71,123,97.0,PA Consulting,NY,0,77,1,0,1,0,1,data scientist,na,7548,3</t>
  </si>
  <si>
    <t>136,136,Data Scientist,$64K-$106K (Glassdoor est.),4.1,ManTech,"Chantilly, VA","Herndon, VA",5001 to 10000 employees,1968,Company - Public,Research &amp; Development,Business Services,$1 to $2 billion (USD),-1,0,0,64,106,85.0,ManTech,VA,0,52,0,0,0,0,0,data scientist,na,3490,0</t>
  </si>
  <si>
    <t>137,137,Customer Data Scientist,$118K-$189K (Glassdoor est.),4.3,h2o.ai,"Mountain View, CA","Mountain View, CA",201 to 500 employees,2011,Company - Private,Enterprise Software &amp; Network Solutions,Information Technology,Unknown / Non-Applicable,-1,0,0,118,189,153.5,h2o.ai,CA,1,9,1,0,1,1,1,data scientist,na,4163,0</t>
  </si>
  <si>
    <t>138,138,Data Engineer,Employer Provided Salary:$120K-$145K,5.0,Gridiron IT,"Tampa, FL","Reston, VA",51 to 200 employees,2017,Company - Private,IT Services,Information Technology,Unknown / Non-Applicable,-1,0,1,120,145,132.5,Gridiron IT,FL,0,3,0,0,0,0,0,data engineer,na,688,0</t>
  </si>
  <si>
    <t>139,139,Data Engineer,$80K-$120K (Glassdoor est.),4.3,Productive Edge,"Chicago, IL","Chicago, IL",51 to 200 employees,2008,Company - Private,Computer Hardware &amp; Software,Information Technology,$10 to $25 million (USD),"Numerator, Rise Interactive, Salom",0,0,80,120,100.0,Productive Edge,IL,1,12,0,0,1,0,1,data engineer,na,3055,3</t>
  </si>
  <si>
    <t>140,140,Sr. Data Scientist,$80K-$130K (Glassdoor est.),3.7,Evolve Vacation Rental,"Denver, CO","Denver, CO",201 to 500 employees,2011,Company - Private,Travel Agencies,Travel &amp; Tourism,Unknown / Non-Applicable,-1,0,0,80,130,105.0,Evolve Vacation Rental,CO,1,9,1,0,0,0,0,data scientist,senior,3353,0</t>
  </si>
  <si>
    <t>141,141,Data Engineer 4 - Contract,$59K-$115K (Glassdoor est.),4.2,The Church of Jesus Christ of Latter-day Saints,"Riverton, UT","Salt Lake City, UT",10000+ employees,-1,Nonprofit Organization,Religious Organizations,Non-Profit,Unknown / Non-Applicable,-1,0,0,59,115,87.0,The Church of Jesus Christ of Latter-day Saints,UT,0,-1,0,0,0,1,1,data engineer,na,3066,0</t>
  </si>
  <si>
    <t>142,142,Data Analyst - Asset Management,$71K-$136K (Glassdoor est.),4.3,Maximus Real Estate Partners,"San Francisco, CA","San Francisco, CA",51 to 200 employees,2013,Company - Private,Real Estate,Real Estate,Unknown / Non-Applicable,"Greystar, The Related Companies, Prometheus Real Estate Group",0,0,71,136,103.5,Maximus Real Estate Partners,CA,1,7,0,0,0,0,1,analyst,na,1806,3</t>
  </si>
  <si>
    <t>143,143,Senior Research Scientist - Embedded System Development for DevOps,$81K-$167K (Glassdoor est.),2.6,Software Engineering Institute,"Pittsburgh, PA","Pittsburgh, PA",501 to 1000 employees,1984,College / University,Colleges &amp; Universities,Education,Unknown / Non-Applicable,-1,0,0,81,167,124.0,Software Engineering Institute,PA,1,36,1,0,0,0,1,na,senior,6130,0</t>
  </si>
  <si>
    <t>144,144,Data Scientist - Bioinformatics,$49K-$85K (Glassdoor est.),3.8,PNNL,"Richland, WA","Richland, WA",1001 to 5000 employees,1965,Government,Energy,"Oil, Gas, Energy &amp; Utilities",$500 million to $1 billion (USD),"Oak Ridge National Laboratory, National Renewable Energy Lab, Los Alamos National Laboratory",0,0,49,85,67.0,PNNL,WA,1,55,1,0,0,0,0,data scientist,na,6844,3</t>
  </si>
  <si>
    <t>145,145,Data Engineer,$60K-$114K (Glassdoor est.),3.9,AVANADE,"Washington, DC","Seattle, WA",10000+ employees,2000,Company - Private,IT Services,Information Technology,$2 to $5 billion (USD),"Slalom, Cognizant Technology Solutions, Deloitte",0,0,60,114,87.0,AVANADE,DC,0,20,0,0,0,0,0,data engineer,na,3217,3</t>
  </si>
  <si>
    <t>146,146,Customer Data Scientist/Sales Engineer,$71K-$204K (Glassdoor est.),4.3,h2o.ai,"Chicago, IL","Mountain View, CA",201 to 500 employees,2011,Company - Private,Enterprise Software &amp; Network Solutions,Information Technology,Unknown / Non-Applicable,-1,0,0,71,204,137.5,h2o.ai,IL,0,9,1,0,1,1,1,data scientist,na,3405,0</t>
  </si>
  <si>
    <t>147,147,Lead Data Scientist,$75K-$125K (Glassdoor est.),3.8,PatientPoint,"Cincinnati, OH","Cincinnati, OH",201 to 500 employees,1987,Company - Private,Advertising &amp; Marketing,Business Services,$100 to $500 million (USD),"Outcome Health, Health Media Network, Mesmerize Marketing",0,0,75,125,100.0,PatientPoint,OH,1,33,1,0,0,0,1,data scientist,senior,5526,3</t>
  </si>
  <si>
    <t>148,148,MongoDB Data Engineer II,$77K-$136K (Glassdoor est.),3.8,BlueCross BlueShield of Tennessee,"Chattanooga, TN","Chattanooga, TN",5001 to 10000 employees,1945,Nonprofit Organization,Insurance Carriers,Insurance,$5 to $10 billion (USD),-1,0,0,77,136,106.5,BlueCross BlueShield of Tennessee,TN,1,75,0,0,0,0,1,data engineer,na,5743,0</t>
  </si>
  <si>
    <t>149,149,Senior Data Scientist Statistics,$74K-$123K (Glassdoor est.),3.8,PNNL,"Richland, WA","Richland, WA",1001 to 5000 employees,1965,Government,Energy,"Oil, Gas, Energy &amp; Utilities",$500 million to $1 billion (USD),"Oak Ridge National Laboratory, National Renewable Energy Lab, Los Alamos National Laboratory",0,0,74,123,98.5,PNNL,WA,1,55,0,0,0,0,0,data scientist,senior,4904,3</t>
  </si>
  <si>
    <t>150,150,Senior Data Analyst,$44K-$78K (Glassdoor est.),4.8,KnowBe4,"Clearwater, FL","Clearwater, FL",501 to 1000 employees,2010,Company - Private,Security Services,Business Services,$100 to $500 million (USD),-1,0,0,44,78,61.0,KnowBe4,FL,1,10,1,0,0,0,1,analyst,senior,2934,0</t>
  </si>
  <si>
    <t>151,151,Senior Spark Engineer (Data Science),$65K-$148K (Glassdoor est.),4.4,KSM Consulting,"Indianapolis, IN","Indianapolis, IN",51 to 200 employees,2008,Company - Private,Consulting,Business Services,Unknown / Non-Applicable,-1,0,0,65,148,106.5,KSM Consulting,IN,1,12,1,0,1,1,0,na,senior,4127,0</t>
  </si>
  <si>
    <t>152,152,Data Engineer,$59K-$110K (Glassdoor est.),3.9,Cogo Labs,"Cambridge, MA","Cambridge, MA",51 to 200 employees,2005,Company - Private,Internet,Information Technology,Unknown / Non-Applicable,-1,0,0,59,110,84.5,Cogo Labs,MA,1,15,1,0,1,0,0,data engineer,na,2075,0</t>
  </si>
  <si>
    <t>153,153,BI &amp; Platform Analytics Manager,$85K-$134K (Glassdoor est.),3.4,Church &amp; Dwight,"Ewing, NJ","Ewing, NJ",1001 to 5000 employees,1846,Company - Public,Consumer Products Manufacturing,Manufacturing,$2 to $5 billion (USD),-1,0,0,85,134,109.5,Church &amp; Dwight,NJ,1,174,1,0,0,0,1,manager,na,2962,0</t>
  </si>
  <si>
    <t>154,154,Lead Data Scientist,$124K-$204K (Glassdoor est.),3.6,MassMutual,"Boston, MA","Springfield, MA",5001 to 10000 employees,1851,Company - Private,Insurance Carriers,Insurance,$10+ billion (USD),-1,0,0,124,204,164.0,MassMutual,MA,0,169,1,0,1,1,0,data scientist,senior,4414,0</t>
  </si>
  <si>
    <t>155,155,"Sr.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</si>
  <si>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156,156,Senior Data Scientist,$110K-$174K (Glassdoor est.),3.8,Juniper Networks,"Cupertino, CA","Sunnyvale, CA",5001 to 10000 employees,1996,Company - Public,Telecommunications Services,Telecommunications,$2 to $5 billion (USD),-1,0,0,110,174,142.0,Juniper Networks,CA,0,24,1,0,1,1,1,data scientist,senior,2397,0</t>
  </si>
  <si>
    <t>157,157,Pricipal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</si>
  <si>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158,158,"Data Scientist (Actuary, FSA or ASA)",$81K-$133K (Glassdoor est.),3.8,Legal &amp; General America,"Frederick, MD","Frederick, MD",501 to 1000 employees,1981,Company - Private,Insurance Carriers,Insurance,$500 million to $1 billion (USD),-1,0,0,81,133,107.0,Legal &amp; General America,MD,1,39,1,0,0,0,1,data scientist,na,3010,0</t>
  </si>
  <si>
    <t>159,159,Staff Data Scientist,$132K-$211K (Glassdoor est.),3.5,Western Digital,"San Jose, CA","San Jose, CA",10000+ employees,1970,Company - Public,Computer Hardware &amp; Software,Information Technology,$10+ billion (USD),"Seagate Technology, Toshiba",0,0,132,211,171.5,Western Digital,CA,1,50,1,0,0,1,0,data scientist,na,4486,2</t>
  </si>
  <si>
    <t>160,160,Senior Data Scientist / Machine Learning,$73K-$119K (Glassdoor est.),3.9,Health IQ,"Dallas, TX","Mountain View, CA",201 to 500 employees,2013,Company - Private,Insurance Agencies &amp; Brokerages,Insurance,Unknown / Non-Applicable,-1,0,0,73,119,96.0,Health IQ,TX,0,7,0,0,0,0,1,data scientist,senior,6909,0</t>
  </si>
  <si>
    <t>161,161,Data Scientist - Health Data Analytics,$110K-$175K (Glassdoor est.),4.2,Nuna,"San Francisco, CA","San Francisco, CA",51 to 200 employees,2010,Company - Private,Enterprise Software &amp; Network Solutions,Information Technology,Unknown / Non-Applicable,-1,0,0,110,175,142.5,Nuna,CA,1,10,0,0,0,0,0,data scientist,na,3512,0</t>
  </si>
  <si>
    <t>162,162,Data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</si>
  <si>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163,163,Senior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</si>
  <si>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164,164,Senior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</si>
  <si>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165,165,Medical Lab Scientist,$17-$24 Per Hour(Glassdoor est.),3.6,Tower Health,"West Reading, PA","Reading, PA",5001 to 10000 employees,2017,Nonprofit Organization,Health Care Services &amp; Hospitals,Health Care,Unknown / Non-Applicable,-1,1,0,34,48,20.5,Tower Health,PA,0,3,0,0,0,0,0,na,na,2117,0</t>
  </si>
  <si>
    <t>166,166,"Risk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</si>
  <si>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167,167,"Scientist, Analytical Development",$42K-$82K (Glassdoor est.),4.4,Rubius Therapeutics,"Cambridge, MA","Cambridge, MA",201 to 500 employees,2013,Company - Public,Biotech &amp; Pharmaceuticals,Biotech &amp; Pharmaceuticals,$100 to $500 million (USD),-1,0,0,42,82,62.0,Rubius Therapeutics,MA,1,7,0,0,0,0,0,na,na,5512,0</t>
  </si>
  <si>
    <t>168,168,Senior Data Scientist,$116K-$185K (Glassdoor est.),4.0,Autodesk,"San Francisco, CA","San Rafael, CA",5001 to 10000 employees,1982,Company - Public,Computer Hardware &amp; Software,Information Technology,$2 to $5 billion (USD),-1,0,0,116,185,150.5,Autodesk,CA,0,38,1,0,1,0,0,data scientist,senior,2525,0</t>
  </si>
  <si>
    <t>169,169,Analytics Manager,$59K-$116K (Glassdoor est.),4.3,OneMagnify,"Dearborn, MI","Detroit, MI",201 to 500 employees,1967,Company - Private,Advertising &amp; Marketing,Business Services,Unknown / Non-Applicable,-1,0,0,59,116,87.5,OneMagnify,MI,0,53,0,0,0,0,1,manager,na,1961,0</t>
  </si>
  <si>
    <t>170,170,Data Engineer,$48K-$95K (Glassdoor est.),4.2,IZEA,"Winter Park, FL","Winter Park, FL",51 to 200 employees,2006,Company - Public,Advertising &amp; Marketing,Business Services,$25 to $50 million (USD),"Linqia, Collective Bias",0,0,48,95,71.5,IZEA,FL,1,14,1,0,1,1,1,data engineer,na,10051,2</t>
  </si>
  <si>
    <t>171,171,Digital Marketing &amp; ECommerce Data Analyst,$31K-$72K (Glassdoor est.),3.6,Vionic Group,"San Rafael, CA","San Rafael, CA",51 to 200 employees,2006,Subsidiary or Business Segment,"Department, Clothing, &amp; Shoe Stores",Retail,$100 to $500 million (USD),-1,0,0,31,72,51.5,Vionic Group,CA,1,14,0,0,0,0,1,analyst,na,4353,0</t>
  </si>
  <si>
    <t>172,172,Sr.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</si>
  <si>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173,173,Senior Data Analyst,$55K-$100K (Glassdoor est.),2.8,Dodge Data &amp; Analytics,"Hamilton, NJ","Hamilton, NJ",201 to 500 employees,2014,Company - Private,IT Services,Information Technology,Unknown / Non-Applicable,-1,0,0,55,100,77.5,Dodge Data &amp; Analytics,NJ,1,6,1,0,0,0,1,analyst,senior,5894,0</t>
  </si>
  <si>
    <t>174,174,Principal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</si>
  <si>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175,175,Senior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</si>
  <si>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176,176,Principal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</si>
  <si>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177,177,MED TECH/LAB SCIENTIST - LABORATORY,$21-$34 Per Hour(Glassdoor est.),3.6,Beebe Healthcare,"Lewes, DE","Lewes, DE",1001 to 5000 employees,1935,Nonprofit Organization,Health Care Services &amp; Hospitals,Health Care,$100 to $500 million (USD),-1,1,0,42,68,27.5,Beebe Healthcare,DE,1,85,0,0,0,0,0,na,na,2724,0</t>
  </si>
  <si>
    <t>178,178,"Sr.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</si>
  <si>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179,179,Sr. Data Scientist II,$111K-$183K (Glassdoor est.),3.4,Argo Group US,"New York, NY","Hamilton, Bermuda",1001 to 5000 employees,1948,Company - Public,Insurance Carriers,Insurance,$1 to $2 billion (USD),-1,0,0,111,183,147.0,Argo Group US,NY,0,72,1,0,1,1,0,data scientist,senior,4835,0</t>
  </si>
  <si>
    <t>180,180,Excel / VBA / SQL Data Analyst,$44K-$78K (Glassdoor est.),4.1,Associated Electric Cooperative,"Springfield, MO","Springfield, MO",501 to 1000 employees,1961,Company - Private,Energy,"Oil, Gas, Energy &amp; Utilities",$1 to $2 billion (USD),-1,0,0,44,78,61.0,Associated Electric Cooperative,MO,1,59,0,0,0,0,1,analyst,na,2886,0</t>
  </si>
  <si>
    <t>181,181,Machine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</si>
  <si>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182,182,"VP, Data Science",$83K-$166K (Glassdoor est.),3.2,PennyMac,"Phoenix, AZ","Westlake Village, CA",1001 to 5000 employees,2008,Company - Public,Lending,Finance,$500 million to $1 billion (USD),"Nationstar Mortgage, Caliber Funding, Quicken Loans",0,0,83,166,124.5,PennyMac,AZ,0,12,1,0,0,0,1,na,na,1925,3</t>
  </si>
  <si>
    <t>183,183,Senior Data Scientist,$114K-$182K (Glassdoor est.),3.9,Zest AI,"Burbank, CA","Burbank, CA",51 to 200 employees,2009,Company - Private,Financial Analytics &amp; Research,Finance,$50 to $100 million (USD),-1,0,0,114,182,148.0,Zest AI,CA,1,11,1,0,0,0,0,data scientist,senior,2364,0</t>
  </si>
  <si>
    <t>184,184,Radar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</si>
  <si>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185,185,PL Actuarial-Lead Data Scientist,$114K-$179K (Glassdoor est.),3.7,The Hanover Insurance Group,"Worcester, MA","Worcester, MA",5001 to 10000 employees,1852,Company - Public,Insurance Carriers,Insurance,$5 to $10 billion (USD),-1,0,0,114,179,146.5,The Hanover Insurance Group,MA,1,168,1,0,0,0,1,data scientist,senior,5123,0</t>
  </si>
  <si>
    <t>186,186,PV Scientist,$60K-$123K (Glassdoor est.),2.9,Karyopharm Therapeutics Inc.,"Newton, MA","Newton, MA",201 to 500 employees,-1,Company - Public,Biotech &amp; Pharmaceuticals,Biotech &amp; Pharmaceuticals,Unknown / Non-Applicable,-1,0,0,60,123,91.5,Karyopharm Therapeutics Inc.,MA,1,-1,0,0,0,0,1,na,na,3984,0</t>
  </si>
  <si>
    <t>187,187,Senior Data &amp; Machine Learning Scientist,$100K-$166K (Glassdoor est.),3.0,Tempus Labs,"Chicago, IL","Chicago, IL",501 to 1000 employees,2015,Company - Private,Biotech &amp; Pharmaceuticals,Biotech &amp; Pharmaceuticals,Unknown / Non-Applicable,-1,0,0,100,166,133.0,Tempus Labs,IL,1,5,1,0,0,1,0,mle,senior,3280,0</t>
  </si>
  <si>
    <t>188,188,Principal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</si>
  <si>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189,189,Data Engineer,$48K-$93K (Glassdoor est.),3.7,P2 Energy Solutions,"Lafayette, LA","Denver, CO",501 to 1000 employees,-1,Company - Private,Computer Hardware &amp; Software,Information Technology,Unknown / Non-Applicable,-1,0,0,48,93,70.5,P2 Energy Solutions,LA,0,-1,0,0,0,0,1,data engineer,na,3670,0</t>
  </si>
  <si>
    <t>190,190,"Principal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</si>
  <si>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191,191,Software Engineer - Data Visualization,$60K-$127K (Glassdoor est.),4.0,ClearEdge,"Annapolis Junction, MD","Annapolis Junction, MD",51 to 200 employees,2002,Company - Private,Computer Hardware &amp; Software,Information Technology,$5 to $10 million (USD),-1,0,0,60,127,93.5,ClearEdge,MD,1,18,0,0,0,0,1,na,na,4637,0</t>
  </si>
  <si>
    <t>192,192,"Scientist/Senior Scientist, Autoimmune",$90K-$179K (Glassdoor est.),4.4,Rubius Therapeutics,"Cambridge, MA","Cambridge, MA",201 to 500 employees,2013,Company - Public,Biotech &amp; Pharmaceuticals,Biotech &amp; Pharmaceuticals,$100 to $500 million (USD),-1,0,0,90,179,134.5,Rubius Therapeutics,MA,1,7,0,0,0,0,0,na,senior,4438,0</t>
  </si>
  <si>
    <t>193,193,Staff Machine Learning Engineer,$138K-$224K (Glassdoor est.),3.9,Tapjoy,"San Francisco, CA","San Francisco, CA",201 to 500 employees,2007,Company - Private,Internet,Information Technology,$10 to $25 million (USD),"FLURRY, Chartboost",0,0,138,224,181.0,Tapjoy,CA,1,13,1,0,1,0,0,mle,na,2015,2</t>
  </si>
  <si>
    <t>194,194,"Principal Scientist, Hematology",$54K-$115K (Glassdoor est.),3.3,Rochester Regional Health,"Rochester, NY","Rochester, NY",10000+ employees,2014,Hospital,Health Care Services &amp; Hospitals,Health Care,$500 million to $1 billion (USD),-1,0,0,54,115,84.5,Rochester Regional Health,NY,1,6,0,0,0,0,0,na,senior,3627,0</t>
  </si>
  <si>
    <t>195,195,Lead Data Engineer,$190K-$220K(Employer est.),4.1,Credit Sesame,"Mountain View, CA","Mountain View, CA",51 to 200 employees,2010,Company - Private,Internet,Information Technology,$50 to $100 million (USD),"Credit Karma, LendUp, SoFi",0,0,190,220,205.0,Credit Sesame,CA,1,10,1,0,1,1,0,data engineer,senior,4037,3</t>
  </si>
  <si>
    <t>196,196,Marketing Data Analyst,$35K-$62K (Glassdoor est.),3.6,San Manuel Casino,"Highland, CA","Highland, CA",1001 to 5000 employees,1986,Company - Private,Gambling,"Arts, Entertainment &amp; Recreation",$100 to $500 million (USD),-1,0,0,35,62,48.5,San Manuel Casino,CA,1,34,0,0,0,0,1,analyst,na,4608,0</t>
  </si>
  <si>
    <t>197,197,Medical Laboratory Scientist,$18-$25 Per Hour(Glassdoor est.),4.0,Texas Health Huguley Hospital,"Burleson, TX","Arlington, TX",1001 to 5000 employees,1977,Hospital,Health Care Services &amp; Hospitals,Health Care,$50 to $100 million (USD),-1,1,0,36,50,21.5,Texas Health Huguley Hospital,TX,0,43,0,0,0,1,0,na,na,5160,0</t>
  </si>
  <si>
    <t>198,198,R&amp;D Specialist/ Food Scientist,$39K-$66K (Glassdoor est.),2.4,Teasdale Latin Foods,"Hoopeston, IL","Flower Mound, TX",501 to 1000 employees,-1,Company - Private,Food &amp; Beverage Manufacturing,Manufacturing,$100 to $500 million (USD),-1,0,0,39,66,52.5,Teasdale Latin Foods,IL,0,-1,0,0,0,0,0,na,na,2433,0</t>
  </si>
  <si>
    <t>199,199,Senior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</si>
  <si>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200,200,Analytics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</si>
  <si>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201,201,Sr.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</si>
  <si>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202,202,MED TECH/LAB SCIENTIST- SOUTH COASTAL LAB,$21-$34 Per Hour(Glassdoor est.),3.6,Beebe Healthcare,"Millville, DE","Lewes, DE",1001 to 5000 employees,1935,Nonprofit Organization,Health Care Services &amp; Hospitals,Health Care,$100 to $500 million (USD),-1,1,0,42,68,27.5,Beebe Healthcare,DE,0,85,0,0,0,0,0,na,na,2801,0</t>
  </si>
  <si>
    <t>203,203,Food Scientist - Developer,$40K-$68K (Glassdoor est.),3.3,Palermo's Pizza,"Milwaukee, WI","Milwaukee, WI",501 to 1000 employees,1964,Company - Private,Food &amp; Beverage Manufacturing,Manufacturing,Unknown / Non-Applicable,-1,0,0,40,68,54.0,Palermo's Pizza,WI,1,56,0,0,0,0,0,na,na,2832,0</t>
  </si>
  <si>
    <t>204,204,Staff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</si>
  <si>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205,205,Sr.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</si>
  <si>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206,206,Data Scientist - Quantitative,$86K-$139K (Glassdoor est.),3.8,Truckstop.com,"Chicago, IL","New Plymouth, ID",501 to 1000 employees,1995,Company - Private,Logistics &amp; Supply Chain,Transportation &amp; Logistics,Unknown / Non-Applicable,-1,0,0,86,139,112.5,Truckstop.com,IL,0,25,1,0,0,1,1,data scientist,na,6408,0</t>
  </si>
  <si>
    <t>207,207,Data Scientist,$66K-$112K (Glassdoor est.),3.7,Lockheed Martin,"Herndon, VA","Bethesda, MD",10000+ employees,1995,Company - Public,Aerospace &amp; Defense,Aerospace &amp; Defense,$10+ billion (USD),"Boeing, Northrop Grumman, Raytheon",0,0,66,112,89.0,Lockheed Martin,VA,0,25,1,0,1,0,1,data scientist,na,5298,3</t>
  </si>
  <si>
    <t>208,208,Senior Research Statistician- Data Scientist,$76K-$125K (Glassdoor est.),4.8,Acuity Insurance,"Sheboygan, WI","Sheboygan, WI",1001 to 5000 employees,1925,Company - Private,Insurance Carriers,Insurance,$1 to $2 billion (USD),-1,0,0,76,125,100.5,Acuity Insurance,WI,1,95,0,0,0,0,0,data scientist,senior,1806,0</t>
  </si>
  <si>
    <t>209,209,"Business Data Analyst, SQL",$44K-$86K (Glassdoor est.),3.8,Fareportal,"New York, NY","New York, NY",1001 to 5000 employees,2002,Company - Private,Travel Agencies,Travel &amp; Tourism,$2 to $5 billion (USD),"Expedia Group, Orbitz Worldwide, Priceline.com",0,0,44,86,65.0,Fareportal,NY,1,18,0,0,0,0,1,analyst,na,2469,3</t>
  </si>
  <si>
    <t>210,210,Medical Technologist / Clinical Laboratory Scientist,$15-$25 Per Hour(Glassdoor est.),3.4,"Veterans Affairs, Veterans Health Administration","New Orleans, LA","Washington, DC",10000+ employees,1930,Government,Federal Agencies,Government,Unknown / Non-Applicable,-1,1,0,30,50,20.0,"Veterans Affairs, Veterans Health Administration",LA,0,90,0,0,0,0,0,na,na,9322,0</t>
  </si>
  <si>
    <t>211,211,Data Scientist,$53K-$92K (Glassdoor est.),4.3,Credera,"Dallas, TX","Dallas, TX",201 to 500 employees,1999,Subsidiary or Business Segment,Consulting,Business Services,Unknown / Non-Applicable,-1,0,0,53,92,72.5,Credera,TX,1,21,1,0,1,1,1,data scientist,na,5775,0</t>
  </si>
  <si>
    <t>212,212,Senior Data Analyst,$44K-$78K (Glassdoor est.),4.8,KnowBe4,"Clearwater, FL","Clearwater, FL",501 to 1000 employees,2010,Company - Private,Security Services,Business Services,$100 to $500 million (USD),-1,0,0,44,78,61.0,KnowBe4,FL,1,10,1,0,0,0,1,analyst,senior,2934,0</t>
  </si>
  <si>
    <t>213,213,BI &amp; Platform Analytics Manager,$85K-$134K (Glassdoor est.),3.4,Church &amp; Dwight,"Ewing, NJ","Ewing, NJ",1001 to 5000 employees,1846,Company - Public,Consumer Products Manufacturing,Manufacturing,$2 to $5 billion (USD),-1,0,0,85,134,109.5,Church &amp; Dwight,NJ,1,174,1,0,0,0,1,manager,na,2962,0</t>
  </si>
  <si>
    <t>214,214,Data Engineer,$59K-$110K (Glassdoor est.),3.9,Cogo Labs,"Cambridge, MA","Cambridge, MA",51 to 200 employees,2005,Company - Private,Internet,Information Technology,Unknown / Non-Applicable,-1,0,0,59,110,84.5,Cogo Labs,MA,1,15,1,0,1,0,0,data engineer,na,2075,0</t>
  </si>
  <si>
    <t>215,215,Data Scientist,$64K-$111K (Glassdoor est.),3.4,Spectrum Communications and Consulting,"Chicago, IL","Chicago, IL",51 to 200 employees,1992,Company - Private,Advertising &amp; Marketing,Business Services,$10 to $25 million (USD),-1,0,0,64,111,87.5,Spectrum Communications and Consulting,IL,1,28,0,0,0,0,0,data scientist,na,4082,0</t>
  </si>
  <si>
    <t>216,216,Data Analyst,$65K-$120K (Glassdoor est.),3.1,NCSOFT,"San Mateo, CA","Seoul, South Korea",1001 to 5000 employees,1997,Company - Public,Video Games,Media,$10+ billion (USD),"Blizzard Entertainment, Riot Games, Electronic Arts",0,0,65,120,92.5,NCSOFT,CA,0,23,1,1,0,0,1,analyst,na,3123,3</t>
  </si>
  <si>
    <t>217,217,Associate Data Scientist/Computer Scientist,$60K-$103K (Glassdoor est.),3.2,MITRE,"McLean, VA","Bedford, MA",5001 to 10000 employees,1958,Nonprofit Organization,Federal Agencies,Government,$1 to $2 billion (USD),"Battelle, General Atomics, SAIC",0,0,60,103,81.5,MITRE,VA,0,62,1,0,1,0,0,data scientist,na,3144,3</t>
  </si>
  <si>
    <t>218,218,Business Intelligence Analyst / Developer,$53K-$105K (Glassdoor est.),4.3,"Dayton Freight Lines, Inc.","Dayton, OH","Dayton, OH",1001 to 5000 employees,1981,Company - Private,Trucking,Transportation &amp; Logistics,Unknown / Non-Applicable,"Old Dominion Freight, Pitt Ohio Express",0,0,53,105,79.0,"Dayton Freight Lines, Inc.",OH,1,39,0,0,0,0,0,analyst,na,1884,2</t>
  </si>
  <si>
    <t>219,219,Lead Data Scientist,$124K-$204K (Glassdoor est.),3.6,MassMutual,"Boston, MA","Springfield, MA",5001 to 10000 employees,1851,Company - Private,Insurance Carriers,Insurance,$10+ billion (USD),-1,0,0,124,204,164.0,MassMutual,MA,0,169,1,0,1,1,0,data scientist,senior,4414,0</t>
  </si>
  <si>
    <t>220,220,"Sr. Data Scientist - Analytics, Personalized Healthcare (PHC)",$131K-$207K (Glassdoor est.),3.9,Genentech,"South San Francisco, CA","South San Francisco, CA",10000+ employees,1976,Subsidiary or Business Segment,Biotech &amp; Pharmaceuticals,Biotech &amp; Pharmaceuticals,$10+ billion (USD),-1,0,0,131,207,169.0,Genentech,CA,1,44,1,0,1,0,1,data scientist,senior,7106,0</t>
  </si>
  <si>
    <t>221,221,Senior Data Scientist,$110K-$174K (Glassdoor est.),3.8,Juniper Networks,"Cupertino, CA","Sunnyvale, CA",5001 to 10000 employees,1996,Company - Public,Telecommunications Services,Telecommunications,$2 to $5 billion (USD),-1,0,0,110,174,142.0,Juniper Networks,CA,0,24,1,0,1,1,1,data scientist,senior,2397,0</t>
  </si>
  <si>
    <t>222,222,Data Analyst,$33K-$62K (Glassdoor est.),2.8,Community Action Partnership of San Luis Obispo,"Parlier, CA","San Luis Obispo, CA",501 to 1000 employees,-1,Nonprofit Organization,Social Assistance,Non-Profit,$50 to $100 million (USD),-1,0,0,33,62,47.5,Community Action Partnership of San Luis Obispo,CA,0,-1,0,0,0,0,1,analyst,na,5435,0</t>
  </si>
  <si>
    <t>223,223,Pricipal Scientist Molecular and cellular biologist,$52K-$101K (Glassdoor est.),3.7,Takeda Pharmaceuticals,"Boston, MA","OSAKA, Japan",10000+ employees,1781,Company - Public,Biotech &amp; Pharmaceuticals,Biotech &amp; Pharmaceuticals,$10+ billion (USD),"Novartis, Baxter, Pfizer",0,0,52,101,76.5,Takeda Pharmaceuticals,MA,0,239,0,0,0,0,1,na,na,2468,3</t>
  </si>
  <si>
    <t>224,224,Data Analyst,$48K-$90K (Glassdoor est.),3.4,TrueAccord,"San Francisco, CA","San Francisco, CA",51 to 200 employees,2013,Company - Private,Enterprise Software &amp; Network Solutions,Information Technology,Unknown / Non-Applicable,-1,0,0,48,90,69.0,TrueAccord,CA,1,7,1,0,0,0,1,analyst,na,5483,0</t>
  </si>
  <si>
    <t>225,225,Data Analyst,$34K-$64K (Glassdoor est.),4.0,DRB Systems,"Meridian, ID","Akron, OH",201 to 500 employees,1984,Company - Private,Computer Hardware &amp; Software,Information Technology,$50 to $100 million (USD),-1,0,0,34,64,49.0,DRB Systems,ID,0,36,1,1,0,0,1,analyst,na,2505,0</t>
  </si>
  <si>
    <t>226,226,Staff Data Scientist,$132K-$211K (Glassdoor est.),3.5,Western Digital,"San Jose, CA","San Jose, CA",10000+ employees,1970,Company - Public,Computer Hardware &amp; Software,Information Technology,$10+ billion (USD),"Seagate Technology, Toshiba",0,0,132,211,171.5,Western Digital,CA,1,50,1,0,0,1,0,data scientist,na,4486,2</t>
  </si>
  <si>
    <t>227,227,"Data Scientist (Actuary, FSA or ASA)",$81K-$133K (Glassdoor est.),3.8,Legal &amp; General America,"Frederick, MD","Frederick, MD",501 to 1000 employees,1981,Company - Private,Insurance Carriers,Insurance,$500 million to $1 billion (USD),-1,0,0,81,133,107.0,Legal &amp; General America,MD,1,39,1,0,0,0,1,data scientist,na,3010,0</t>
  </si>
  <si>
    <t>228,228,System and Data Analyst,$42K-$76K (Glassdoor est.),3.7,Corcentric,"Cherry Hill, NJ","Cherry Hill, NJ",201 to 500 employees,1996,Company - Private,Enterprise Software &amp; Network Solutions,Information Technology,Unknown / Non-Applicable,-1,0,0,42,76,59.0,Corcentric,NJ,1,24,0,0,0,0,1,analyst,na,2774,0</t>
  </si>
  <si>
    <t>229,229,Data Scientist,$66K-$111K (Glassdoor est.),3.5,U.Group,"Indianapolis, IN","Arlington, VA",201 to 500 employees,2019,Company - Private,IT Services,Information Technology,$25 to $50 million (USD),-1,0,0,66,111,88.5,U.Group,IN,0,1,0,0,0,1,0,data scientist,na,7107,0</t>
  </si>
  <si>
    <t>230,230,Data Engineer 5 - Contract (Remote),$74K-$140K (Glassdoor est.),4.2,The Church of Jesus Christ of Latter-day Saints,"Riverton, UT","Salt Lake City, UT",10000+ employees,-1,Nonprofit Organization,Religious Organizations,Non-Profit,Unknown / Non-Applicable,-1,0,0,74,140,107.0,The Church of Jesus Christ of Latter-day Saints,UT,0,-1,0,0,0,0,1,data engineer,na,2617,0</t>
  </si>
  <si>
    <t>231,231,Digital Health Data Scientist,$63K-$110K (Glassdoor est.),4.0,Pfizer,"Cambridge, MA","New York, NY",10000+ employees,1849,Company - Public,Biotech &amp; Pharmaceuticals,Biotech &amp; Pharmaceuticals,$10+ billion (USD),-1,0,0,63,110,86.5,Pfizer,MA,0,171,1,0,0,1,1,data scientist,na,3698,0</t>
  </si>
  <si>
    <t>232,232,Data Scientist,$63K-$105K (Glassdoor est.),4.3,SMC 3,"Louisville, KY","Peachtree City, GA",51 to 200 employees,1935,Nonprofit Organization,Logistics &amp; Supply Chain,Transportation &amp; Logistics,$10 to $25 million (USD),-1,0,0,63,105,84.0,SMC 3,KY,0,85,1,0,0,0,1,data scientist,na,2907,0</t>
  </si>
  <si>
    <t>233,233,Data &amp; Analytics Consultant (NYC),$91K-$138K (Glassdoor est.),4.7,Systems Evolution Inc.,"New York, NY","Cincinnati, OH",201 to 500 employees,1992,Company - Private,Consulting,Business Services,$50 to $100 million (USD),-1,0,0,91,138,114.5,Systems Evolution Inc.,NY,0,28,1,0,0,0,1,na,na,4135,0</t>
  </si>
  <si>
    <t>234,234,Senior Scientist - Neuroscience,$100K-$190K (Glassdoor est.),3.5,Sunovion,"Marlborough, MA","Marlborough, MA",1001 to 5000 employees,2010,Company - Private,Biotech &amp; Pharmaceuticals,Biotech &amp; Pharmaceuticals,$1 to $2 billion (USD),"Shire, GlaxoSmithKline, Allergan",0,0,100,190,145.0,Sunovion,MA,1,10,1,0,0,0,1,na,senior,5391,3</t>
  </si>
  <si>
    <t>235,235,Data Engineer,$62K-$114K (Glassdoor est.),4.4,Eventbrite,"Nashville, TN","San Francisco, CA",1001 to 5000 employees,2006,Company - Public,Internet,Information Technology,$100 to $500 million (USD),"See Tickets, TicketWeb, Vendini",0,0,62,114,88.0,Eventbrite,TN,0,14,1,0,1,1,1,data engineer,na,4471,3</t>
  </si>
  <si>
    <t>236,236,Big Data Engineer - Chicago - Future Opportunity,$71K-$129K (Glassdoor est.),4.1,Centro,"Chicago, IL","Chicago, IL",501 to 1000 employees,2001,Company - Private,Internet,Information Technology,$100 to $500 million (USD),"Mediaocean, The Trade Desk, MediaMath",0,0,71,129,100.0,Centro,IL,1,19,1,0,1,1,0,data engineer,na,4948,3</t>
  </si>
  <si>
    <t>237,237,Senior Data Analyst,$43K-$80K (Glassdoor est.),2.9,National Student Clearinghouse,"Herndon, VA","Herndon, VA",201 to 500 employees,1993,Nonprofit Organization,Colleges &amp; Universities,Education,$25 to $50 million (USD),"Ellucian, Parchment, College Board",0,0,43,80,61.5,National Student Clearinghouse,VA,1,27,1,0,0,0,1,analyst,senior,5736,3</t>
  </si>
  <si>
    <t>238,238,Data Scientist,$74K-$119K (Glassdoor est.),2.5,comScore,"Portland, OR","Reston, VA",1001 to 5000 employees,1999,Company - Public,Advertising &amp; Marketing,Business Services,$1 to $2 billion (USD),"Nielsen, Hitwise, Coremetrics",0,0,74,119,96.5,comScore,OR,0,21,1,0,1,0,0,data scientist,na,4466,3</t>
  </si>
  <si>
    <t>239,239,Survey Data Analyst,$55K-$97K (Glassdoor est.),4.2,SullivanCotter,"Minneapolis, MN","Chicago, IL",201 to 500 employees,1992,Company - Private,Consulting,Business Services,Unknown / Non-Applicable,"Mercer, Korn Ferry, Integrated Healthcare Strategies",0,0,55,97,76.0,SullivanCotter,MN,0,28,1,0,0,0,1,analyst,na,2385,3</t>
  </si>
  <si>
    <t>240,240,Data Scientist,$15K-$16K(Employer est.),3.9,NPD,"Port Washington, NY","Port Washington, NY",1001 to 5000 employees,1966,Company - Private,Research &amp; Development,Business Services,$100 to $500 million (USD),-1,0,0,15,16,15.5,NPD,NY,1,54,0,0,0,0,1,data scientist,na,5019,0</t>
  </si>
  <si>
    <t>241,241,Data Scientist,$61K-$106K (Glassdoor est.),4.3,Bakery Agency,"Austin, TX","Austin, TX",1 to 50 employees,2010,Company - Private,Advertising &amp; Marketing,Business Services,Unknown / Non-Applicable,-1,0,0,61,106,83.5,Bakery Agency,TX,1,10,1,0,0,0,1,data scientist,na,3111,0</t>
  </si>
  <si>
    <t>242,242,"Risk and Analytics IT, Data Scientist",$91K-$149K (Glassdoor est.),2.7,State of Wisconsin Investment Board,"Madison, WI","Madison, WI",51 to 200 employees,1951,Government,Investment Banking &amp; Asset Management,Finance,$50 to $100 million (USD),-1,0,0,91,149,120.0,State of Wisconsin Investment Board,WI,1,69,1,0,0,0,0,data scientist,na,6467,0</t>
  </si>
  <si>
    <t>243,243,Data Scientist,$127K-$199K (Glassdoor est.),3.9,Genentech,"South San Francisco, CA","South San Francisco, CA",10000+ employees,1976,Subsidiary or Business Segment,Biotech &amp; Pharmaceuticals,Biotech &amp; Pharmaceuticals,$10+ billion (USD),-1,0,0,127,199,163.0,Genentech,CA,1,44,0,0,0,0,1,data scientist,na,4502,0</t>
  </si>
  <si>
    <t>244,244,Lead Health Data Analyst - Front End,$74K-$126K (Glassdoor est.),3.4,Blue Cross &amp; Blue Shield of Rhode Island,"Providence, RI","Providence, RI",501 to 1000 employees,1939,Nonprofit Organization,Insurance Carriers,Insurance,Unknown / Non-Applicable,UnitedHealth Group,0,0,74,126,100.0,Blue Cross &amp; Blue Shield of Rhode Island,RI,1,81,0,0,0,1,0,analyst,senior,4837,1</t>
  </si>
  <si>
    <t>245,245,Research Scientist,$33K-$72K (Glassdoor est.),3.8,Boys Town,"Omaha, NE","Omaha, NE",1001 to 5000 employees,1917,Nonprofit Organization,Social Assistance,Non-Profit,Unknown / Non-Applicable,"Boys &amp; Girls Clubs of America, AdoptUSKids, Foster Care to Success",0,0,33,72,52.5,Boys Town,NE,1,103,0,0,0,0,1,na,na,4837,3</t>
  </si>
  <si>
    <t>246,246,Medical Lab Scientist,$17-$24 Per Hour(Glassdoor est.),3.6,Tower Health,"West Reading, PA","Reading, PA",5001 to 10000 employees,2017,Nonprofit Organization,Health Care Services &amp; Hospitals,Health Care,Unknown / Non-Applicable,-1,1,0,34,48,20.5,Tower Health,PA,0,3,0,0,0,0,0,na,na,2117,0</t>
  </si>
  <si>
    <t>247,247,Junior Data Analyst,$37K-$63K (Glassdoor est.),3.3,The HSC Health Care System,"Washington, DC","Washington, DC",501 to 1000 employees,1883,Nonprofit Organization,Health Care Services &amp; Hospitals,Health Care,Unknown / Non-Applicable,-1,0,0,37,63,50.0,The HSC Health Care System,DC,1,137,0,0,0,0,1,analyst,na,4135,0</t>
  </si>
  <si>
    <t>248,248,SQL Data Engineer,$67K-$119K (Glassdoor est.),3.4,Pro-Sphere Tek,"Austin, TX","Alexandria, VA",201 to 500 employees,2006,Company - Private,Consulting,Business Services,$50 to $100 million (USD),-1,0,0,67,119,93.0,Pro-Sphere Tek,TX,0,14,1,0,0,1,0,data engineer,na,3799,0</t>
  </si>
  <si>
    <t>249,249,Data Scientist,$72K-$117K (Glassdoor est.),3.0,Ameritas Life Insurance Corp,"Cincinnati, OH","Lincoln, NE",1001 to 5000 employees,1887,Company - Private,Insurance Agencies &amp; Brokerages,Insurance,$2 to $5 billion (USD),-1,0,0,72,117,94.5,Ameritas Life Insurance Corp,OH,0,133,1,0,0,0,0,data scientist,na,3421,0</t>
  </si>
  <si>
    <t>250,250,Senior Data Scientist,$116K-$185K (Glassdoor est.),4.0,Autodesk,"San Francisco, CA","San Rafael, CA",5001 to 10000 employees,1982,Company - Public,Computer Hardware &amp; Software,Information Technology,$2 to $5 billion (USD),-1,0,0,116,185,150.5,Autodesk,CA,0,38,1,0,1,0,0,data scientist,senior,2525,0</t>
  </si>
  <si>
    <t>251,251,Data Scientist,$78K-$126K (Glassdoor est.),3.7,Genworth,"Raleigh, NC","Richmond, VA",1001 to 5000 employees,2004,Company - Public,Insurance Carriers,Insurance,$5 to $10 billion (USD),"MetLife, Northwestern Mutual, Prudential",0,0,78,126,102.0,Genworth,NC,0,16,1,0,1,1,1,data scientist,na,5558,3</t>
  </si>
  <si>
    <t>252,252,"Scientist, Analytical Development",$42K-$82K (Glassdoor est.),4.4,Rubius Therapeutics,"Cambridge, MA","Cambridge, MA",201 to 500 employees,2013,Company - Public,Biotech &amp; Pharmaceuticals,Biotech &amp; Pharmaceuticals,$100 to $500 million (USD),-1,0,0,42,82,62.0,Rubius Therapeutics,MA,1,7,0,0,0,0,0,na,na,5512,0</t>
  </si>
  <si>
    <t>253,253,Analytics Manager,$59K-$116K (Glassdoor est.),4.3,OneMagnify,"Dearborn, MI","Detroit, MI",201 to 500 employees,1967,Company - Private,Advertising &amp; Marketing,Business Services,Unknown / Non-Applicable,-1,0,0,59,116,87.5,OneMagnify,MI,0,53,0,0,0,0,1,manager,na,1961,0</t>
  </si>
  <si>
    <t>254,254,Clinical Data Scientist,$63K-$105K (Glassdoor est.),4.0,Pfizer,"Groton, CT","New York, NY",10000+ employees,1849,Company - Public,Biotech &amp; Pharmaceuticals,Biotech &amp; Pharmaceuticals,$10+ billion (USD),-1,0,0,63,105,84.0,Pfizer,CT,0,171,0,0,0,1,1,data scientist,na,5015,0</t>
  </si>
  <si>
    <t>255,255,Data Scientist,$109K-$177K (Glassdoor est.),4.0,Novetta,"Herndon, VA","Mc Lean, VA",501 to 1000 employees,2012,Company - Private,Enterprise Software &amp; Network Solutions,Information Technology,$100 to $500 million (USD),"Leidos, CACI International, Booz Allen Hamilton",0,0,109,177,143.0,Novetta,VA,0,8,1,0,0,1,0,data scientist,na,3760,3</t>
  </si>
  <si>
    <t>256,256,"Sr. Data Scientist, Cyber-Security LT Contract",$116K-$194K (Glassdoor est.),3.2,"Numeric, LLC","Phila, PA","Chadds Ford, PA",1 to 50 employees,-1,Company - Private,Staffing &amp; Outsourcing,Business Services,$5 to $10 million (USD),-1,0,0,116,194,155.0,"Numeric, LLC",PA,0,-1,1,0,1,1,1,data scientist,senior,1817,0</t>
  </si>
  <si>
    <t>257,257,Data Engineer,$48K-$95K (Glassdoor est.),4.2,IZEA,"Winter Park, FL","Winter Park, FL",51 to 200 employees,2006,Company - Public,Advertising &amp; Marketing,Business Services,$25 to $50 million (USD),"Linqia, Collective Bias",0,0,48,95,71.5,IZEA,FL,1,14,1,0,1,1,1,data engineer,na,10051,2</t>
  </si>
  <si>
    <t>258,258,Data Scientist,$83K-$133K (Glassdoor est.),3.9,Trace Data,"Oakland, CA","Santa Ana, CA",51 to 200 employees,2000,Company - Private,Insurance Carriers,Insurance,$10 to $25 million (USD),-1,0,0,83,133,108.0,Trace Data,CA,0,20,1,0,1,0,0,data scientist,na,3029,0</t>
  </si>
  <si>
    <t>259,259,Sr. Scientist - Digital &amp; Image Analysis/Computational Pathology,$105K-$198K (Glassdoor est.),3.7,Takeda Pharmaceuticals,"San Diego, CA","OSAKA, Japan",10000+ employees,1781,Company - Public,Biotech &amp; Pharmaceuticals,Biotech &amp; Pharmaceuticals,$10+ billion (USD),"Novartis, Baxter, Pfizer",0,0,105,198,151.5,Takeda Pharmaceuticals,CA,0,239,0,0,0,0,1,na,senior,5801,3</t>
  </si>
  <si>
    <t>260,260,Digital Marketing &amp; ECommerce Data Analyst,$31K-$72K (Glassdoor est.),3.6,Vionic Group,"San Rafael, CA","San Rafael, CA",51 to 200 employees,2006,Subsidiary or Business Segment,"Department, Clothing, &amp; Shoe Stores",Retail,$100 to $500 million (USD),-1,0,0,31,72,51.5,Vionic Group,CA,1,14,0,0,0,0,1,analyst,na,4353,0</t>
  </si>
  <si>
    <t>261,261,Principal Scientist - Immunologist,$98K-$182K (Glassdoor est.),3.7,Takeda Pharmaceuticals,"Boston, MA","OSAKA, Japan",10000+ employees,1781,Company - Public,Biotech &amp; Pharmaceuticals,Biotech &amp; Pharmaceuticals,$10+ billion (USD),"Novartis, Baxter, Pfizer",0,0,98,182,140.0,Takeda Pharmaceuticals,MA,0,239,0,0,0,0,1,na,senior,2309,3</t>
  </si>
  <si>
    <t>262,262,Senior Data Analyst,$55K-$100K (Glassdoor est.),2.8,Dodge Data &amp; Analytics,"Hamilton, NJ","Hamilton, NJ",201 to 500 employees,2014,Company - Private,IT Services,Information Technology,Unknown / Non-Applicable,-1,0,0,55,100,77.5,Dodge Data &amp; Analytics,NJ,1,6,1,0,0,0,1,analyst,senior,5894,0</t>
  </si>
  <si>
    <t>263,263,Insurance Financial Data Analyst,$45K-$82K (Glassdoor est.),4.2,Clearwater Analytics,"Boise, ID","Boise, ID",501 to 1000 employees,2004,Company - Private,Investment Banking &amp; Asset Management,Finance,$50 to $100 million (USD),-1,0,0,45,82,63.5,Clearwater Analytics,ID,1,16,0,0,0,0,1,analyst,na,2643,0</t>
  </si>
  <si>
    <t>264,264,Data Scientist,$83K-$135K (Glassdoor est.),4.0,"Tekvalley, Corp.","San Francisco, CA","Pleasanton, CA",1 to 50 employees,-1,Company - Private,IT Services,Information Technology,Less than $1 million (USD),-1,0,0,83,135,109.0,"Tekvalley, Corp.",CA,0,-1,1,0,0,0,0,data scientist,na,714,0</t>
  </si>
  <si>
    <t>265,265,Data Scientist,$70K-$122K (Glassdoor est.),3.5,BWX Technologies,"Oak Ridge, TN","Lynchburg, VA",5001 to 10000 employees,1850,Company - Public,Aerospace &amp; Defense,Aerospace &amp; Defense,$500 million to $1 billion (USD),-1,0,0,70,122,96.0,BWX Technologies,TN,0,170,1,0,0,0,0,data scientist,na,3796,0</t>
  </si>
  <si>
    <t>266,266,Principal Data Scientist with over 10 years experience,Employer Provided Salary:$200K-$250K,-1.0,CA-One Tech Cloud,"San Francisco, CA","Fremont, CA",51 to 200 employees,2017,Company - Private,IT Services,Information Technology,$5 to $10 million (USD),-1,0,1,200,250,225.0,CA-One Tech Cloud,CA,0,3,1,0,0,1,1,data scientist,senior,1632,0</t>
  </si>
  <si>
    <t>267,267,Data Engineer,$70K-$132K (Glassdoor est.),3.2,PennyMac,"Agoura Hills, CA","Westlake Village, CA",1001 to 5000 employees,2008,Company - Public,Lending,Finance,$500 million to $1 billion (USD),"Nationstar Mortgage, Caliber Funding, Quicken Loans",0,0,70,132,101.0,PennyMac,CA,0,12,1,0,0,1,1,data engineer,na,2501,3</t>
  </si>
  <si>
    <t>268,268,Senior Data Scientist,$73K-$124K (Glassdoor est.),3.3,Plymouth Rock Assurance,"Woodbridge, NJ","Boston, MA",1001 to 5000 employees,1982,Company - Private,Insurance Carriers,Insurance,$10 to $25 million (USD),"Arbella Insurance, Safety Insurance",0,0,73,124,98.5,Plymouth Rock Assurance,NJ,0,38,0,0,0,0,1,data scientist,senior,3239,2</t>
  </si>
  <si>
    <t>269,269,Data Engineer I - Azure,$54K-$101K (Glassdoor est.),3.9,Vermeer,"Pella, IA","Pella, IA",1001 to 5000 employees,1948,Company - Private,Industrial Manufacturing,Manufacturing,$1 to $2 billion (USD),"Caterpillar, John Deere, CNH Industrial",0,0,54,101,77.5,Vermeer,IA,1,72,0,0,0,0,1,data engineer,na,3490,3</t>
  </si>
  <si>
    <t>270,270,"Sr. Scientist, Quantitative Translational Sciences",$117K-$206K (Glassdoor est.),3.7,Takeda Pharmaceuticals,"Boston, MA","OSAKA, Japan",10000+ employees,1781,Company - Public,Biotech &amp; Pharmaceuticals,Biotech &amp; Pharmaceuticals,$10+ billion (USD),"Novartis, Baxter, Pfizer",0,0,117,206,161.5,Takeda Pharmaceuticals,MA,0,239,0,0,0,0,0,na,senior,1345,3</t>
  </si>
  <si>
    <t>271,271,MED TECH/LAB SCIENTIST - LABORATORY,$21-$34 Per Hour(Glassdoor est.),3.6,Beebe Healthcare,"Lewes, DE","Lewes, DE",1001 to 5000 employees,1935,Nonprofit Organization,Health Care Services &amp; Hospitals,Health Care,$100 to $500 million (USD),-1,1,0,42,68,27.5,Beebe Healthcare,DE,1,85,0,0,0,0,0,na,na,2724,0</t>
  </si>
  <si>
    <t>272,272,Sr. Data Scientist II,$111K-$183K (Glassdoor est.),3.4,Argo Group US,"New York, NY","Hamilton, Bermuda",1001 to 5000 employees,1948,Company - Public,Insurance Carriers,Insurance,$1 to $2 billion (USD),-1,0,0,111,183,147.0,Argo Group US,NY,0,72,1,0,1,1,0,data scientist,senior,4835,0</t>
  </si>
  <si>
    <t>273,273,Data Scientist,$68K-$112K (Glassdoor est.),3.5,L&amp;T Infotech,"San Ramon, CA","Mumbai, India",10000+ employees,1997,Company - Public,IT Services,Information Technology,Unknown / Non-Applicable,"Infosys, Accenture, Capgemini",0,0,68,112,90.0,L&amp;T Infotech,CA,0,23,1,0,0,0,1,data scientist,na,1231,3</t>
  </si>
  <si>
    <t>274,274,Information Security Data Analyst,$42K-$74K (Glassdoor est.),4.3,OceanFirst Financial,"Red Bank, NJ","Toms River, NJ",501 to 1000 employees,1902,Company - Public,Banks &amp; Credit Unions,Finance,$5 to $10 billion (USD),-1,0,0,42,74,58.0,OceanFirst Financial,NJ,0,118,0,0,0,1,0,analyst,na,6600,0</t>
  </si>
  <si>
    <t>275,275,Excel / VBA / SQL Data Analyst,$44K-$78K (Glassdoor est.),4.1,Associated Electric Cooperative,"Springfield, MO","Springfield, MO",501 to 1000 employees,1961,Company - Private,Energy,"Oil, Gas, Energy &amp; Utilities",$1 to $2 billion (USD),-1,0,0,44,78,61.0,Associated Electric Cooperative,MO,1,59,0,0,0,0,1,analyst,na,2886,0</t>
  </si>
  <si>
    <t>276,276,Machine Learning Research Scientist,$81K-$159K (Glassdoor est.),2.6,Software Engineering Institute,"Pittsburgh, PA","Pittsburgh, PA",501 to 1000 employees,1984,College / University,Colleges &amp; Universities,Education,Unknown / Non-Applicable,-1,0,0,81,159,120.0,Software Engineering Institute,PA,1,36,1,0,0,0,0,mle,na,2808,0</t>
  </si>
  <si>
    <t>277,277,Data Scientist,$95K-$161K (Glassdoor est.),3.6,Sotheby's,"New York, NY","New York, NY",1001 to 5000 employees,1744,Company - Public,Auctions &amp; Galleries,Retail,$500 million to $1 billion (USD),-1,0,0,95,161,128.0,Sotheby's,NY,1,276,1,0,0,0,0,data scientist,na,2041,0</t>
  </si>
  <si>
    <t>278,278,Data Scientist,$75K-$124K (Glassdoor est.),3.5,First Tech Federal Credit Union,"Hillsboro, OR","San Jose, CA",1001 to 5000 employees,1952,Company - Private,Banks &amp; Credit Unions,Finance,$100 to $500 million (USD),-1,0,0,75,124,99.5,First Tech Federal Credit Union,OR,0,68,1,0,1,1,1,data scientist,na,4420,0</t>
  </si>
  <si>
    <t>279,279,Data Scientist,$72K-$120K (Glassdoor est.),3.6,Amrock,"Detroit, MI","Detroit, MI",1001 to 5000 employees,1997,Company - Private,Real Estate,Real Estate,$500 million to $1 billion (USD),-1,0,0,72,120,96.0,Amrock,MI,1,23,1,0,0,0,0,data scientist,na,3342,0</t>
  </si>
  <si>
    <t>280,280,Data Scientist,$76K-$126K (Glassdoor est.),2.3,Vanda Pharmaceuticals,"Washington, DC","Washington, DC",201 to 500 employees,2003,Company - Public,Biotech &amp; Pharmaceuticals,Biotech &amp; Pharmaceuticals,$100 to $500 million (USD),-1,0,0,76,126,101.0,Vanda Pharmaceuticals,DC,1,17,1,0,0,0,1,data scientist,na,1727,0</t>
  </si>
  <si>
    <t>281,281,Senior Data Scientist,$114K-$182K (Glassdoor est.),3.9,Zest AI,"Burbank, CA","Burbank, CA",51 to 200 employees,2009,Company - Private,Financial Analytics &amp; Research,Finance,$50 to $100 million (USD),-1,0,0,114,182,148.0,Zest AI,CA,1,11,1,0,0,0,0,data scientist,senior,2364,0</t>
  </si>
  <si>
    <t>282,282,"Data Scientist, Senior",$108K-$176K (Glassdoor est.),4.0,Novetta,"Fort Belvoir, VA","Mc Lean, VA",501 to 1000 employees,2012,Company - Private,Enterprise Software &amp; Network Solutions,Information Technology,$100 to $500 million (USD),"Leidos, CACI International, Booz Allen Hamilton",0,0,108,176,142.0,Novetta,VA,0,8,1,0,0,1,0,data scientist,senior,4637,3</t>
  </si>
  <si>
    <t>283,283,Senior Data Scientist,$130K-$208K (Glassdoor est.),4.1,CK-12 Foundation,"Palo Alto, CA","Palo Alto, CA",1 to 50 employees,2007,Company - Private,K-12 Education,Education,Unknown / Non-Applicable,-1,0,0,130,208,169.0,CK-12 Foundation,CA,1,13,0,0,0,1,1,data scientist,senior,4743,0</t>
  </si>
  <si>
    <t>284,284,"VP, Data Science",$83K-$166K (Glassdoor est.),3.2,PennyMac,"Phoenix, AZ","Westlake Village, CA",1001 to 5000 employees,2008,Company - Public,Lending,Finance,$500 million to $1 billion (USD),"Nationstar Mortgage, Caliber Funding, Quicken Loans",0,0,83,166,124.5,PennyMac,AZ,0,12,1,0,0,0,1,na,na,1925,3</t>
  </si>
  <si>
    <t>285,285,Radar Data Analyst,$42K-$76K (Glassdoor est.),4.7,DECISIVE ANALYTICS Corporation,"Huntsville, AL","Arlington, VA",51 to 200 employees,1996,Company - Private,Aerospace &amp; Defense,Aerospace &amp; Defense,$25 to $50 million (USD),"Torch Technologies, American Systems",0,0,42,76,59.0,DECISIVE ANALYTICS Corporation,AL,0,24,1,0,0,0,1,analyst,na,3088,2</t>
  </si>
  <si>
    <t>286,286,CONSULTANTâ€“ DATA ANALYTICS GROUP,$37K-$68K (Glassdoor est.),4.2,Opinion Dynamics,"San Diego, CA","Waltham, MA",51 to 200 employees,1987,Company - Private,Consulting,Business Services,$10 to $25 million (USD),-1,0,0,37,68,52.5,Opinion Dynamics,CA,0,33,1,0,0,0,0,na,na,3849,0</t>
  </si>
  <si>
    <t>287,287,Data Engineer,$52K-$99K (Glassdoor est.),4.6,Applied Information Sciences,"Houston, TX","Reston, VA",501 to 1000 employees,1982,Company - Private,IT Services,Information Technology,$50 to $100 million (USD),-1,0,0,52,99,75.5,Applied Information Sciences,TX,0,38,0,0,1,0,0,data engineer,na,2047,0</t>
  </si>
  <si>
    <t>288,288,Senior Data Scientist,$105K-$173K (Glassdoor est.),3.7,Swiss Re,"Armonk, NY","Zurich, Switzerland",10000+ employees,1863,Company - Public,Insurance Agencies &amp; Brokerages,Insurance,$10+ billion (USD),"Munich Re, Hannover RE, SCOR",0,0,105,173,139.0,Swiss Re,NY,0,157,1,0,0,0,1,data scientist,senior,4929,3</t>
  </si>
  <si>
    <t>289,289,"Data Engineer, Data Engineering and Artifical Intelligence",$71K-$134K (Glassdoor est.),3.7,Takeda Pharmaceuticals,"Cambridge, MA","OSAKA, Japan",10000+ employees,1781,Company - Public,Biotech &amp; Pharmaceuticals,Biotech &amp; Pharmaceuticals,$10+ billion (USD),"Novartis, Baxter, Pfizer",0,0,71,134,102.5,Takeda Pharmaceuticals,MA,0,239,1,0,1,1,1,data engineer,na,4475,3</t>
  </si>
  <si>
    <t>290,290,Staff Scientist,$39K-$82K (Glassdoor est.),4.4,WK Dickson,"Columbia, SC","Charlotte, NC",201 to 500 employees,1929,Company - Private,Architectural &amp; Engineering Services,Business Services,$25 to $50 million (USD),"McKim and Creed, CDM Smith, Kimley-Horn",0,0,39,82,60.5,WK Dickson,SC,0,91,0,0,0,0,0,na,na,1934,3</t>
  </si>
  <si>
    <t>291,291,PL Actuarial-Lead Data Scientist,$114K-$179K (Glassdoor est.),3.7,The Hanover Insurance Group,"Worcester, MA","Worcester, MA",5001 to 10000 employees,1852,Company - Public,Insurance Carriers,Insurance,$5 to $10 billion (USD),-1,0,0,114,179,146.5,The Hanover Insurance Group,MA,1,168,1,0,0,0,1,data scientist,senior,5123,0</t>
  </si>
  <si>
    <t>292,292,"Associate Scientist/Scientist, Process Analytical Technology - Small Molecule Analytical Chemistry",$88K-$162K (Glassdoor est.),3.9,Genentech,"South San Francisco, CA","South San Francisco, CA",10000+ employees,1976,Subsidiary or Business Segment,Biotech &amp; Pharmaceuticals,Biotech &amp; Pharmaceuticals,$10+ billion (USD),-1,0,0,88,162,125.0,Genentech,CA,1,44,0,0,0,0,1,na,na,3965,0</t>
  </si>
  <si>
    <t>293,293,Sr. Data Analyst,$60K-$102K (Glassdoor est.),3.6,MassMutual,"Springfield, MA","Springfield, MA",5001 to 10000 employees,1851,Company - Private,Insurance Carriers,Insurance,$10+ billion (USD),-1,0,0,60,102,81.0,MassMutual,MA,1,169,1,0,0,0,0,analyst,senior,4898,0</t>
  </si>
  <si>
    <t>294,294,Senior Data &amp; Machine Learning Scientist,$100K-$166K (Glassdoor est.),3.0,Tempus Labs,"Chicago, IL","Chicago, IL",501 to 1000 employees,2015,Company - Private,Biotech &amp; Pharmaceuticals,Biotech &amp; Pharmaceuticals,Unknown / Non-Applicable,-1,0,0,100,166,133.0,Tempus Labs,IL,1,5,1,0,0,1,0,mle,senior,3280,0</t>
  </si>
  <si>
    <t>295,295,Program/Data Analyst,$55K-$99K (Glassdoor est.),3.4,General Dynamics Information Technology,"Washington, DC","Fairfax, VA",10000+ employees,1996,Subsidiary or Business Segment,IT Services,Information Technology,$10+ billion (USD),"SAIC, Leidos, Northrop Grumman",0,0,55,99,77.0,General Dynamics Information Technology,DC,0,24,0,0,0,0,1,analyst,na,3256,3</t>
  </si>
  <si>
    <t>296,296,Data Engineer,$67K-$117K (Glassdoor est.),4.1,ManTech,"Herndon, VA","Herndon, VA",5001 to 10000 employees,1968,Company - Public,Research &amp; Development,Business Services,$1 to $2 billion (USD),-1,0,0,67,117,92.0,ManTech,VA,1,52,0,0,0,0,0,data engineer,na,3243,0</t>
  </si>
  <si>
    <t>297,297,Senior Data Scientist: Causal &amp; Predictive analytics AI Innovation Lab,$92K-$150K (Glassdoor est.),3.8,Novartis,"Cambridge, MA","Basel, Switzerland",10000+ employees,1996,Company - Public,Biotech &amp; Pharmaceuticals,Biotech &amp; Pharmaceuticals,$10+ billion (USD),-1,0,0,92,150,121.0,Novartis,MA,0,24,0,0,0,0,0,data scientist,senior,1937,0</t>
  </si>
  <si>
    <t>298,298,"Principal Data Engineer, Data Platform &amp; Insights",$116K-$209K (Glassdoor est.),4.0,Autodesk,"San Francisco, CA","San Rafael, CA",5001 to 10000 employees,1982,Company - Public,Computer Hardware &amp; Software,Information Technology,$2 to $5 billion (USD),-1,0,0,116,209,162.5,Autodesk,CA,0,38,1,0,1,0,1,data engineer,senior,2447,0</t>
  </si>
  <si>
    <t>299,299,RESEARCH SCIENTIST - BIOLOGICAL SAFETY,$38K-$82K (Glassdoor est.),3.9,Southwest Research Institute,"San Antonio, TX","San Antonio, TX",1001 to 5000 employees,1947,Nonprofit Organization,Research &amp; Development,Business Services,$500 million to $1 billion (USD),"Los Alamos National Laboratory, Battelle, SRI International",0,0,38,82,60.0,Southwest Research Institute,TX,1,73,0,0,0,0,0,na,na,2026,3</t>
  </si>
  <si>
    <t>300,300,Data Operations Lead,Employer Provided Salary:$85K-$90K,-1.0,Muso,"San Francisco, CA","San Francisco, CA",201 to 500 employees,-1,Nonprofit Organization,-1,-1,Unknown / Non-Applicable,-1,0,1,85,90,87.5,Muso,CA,1,-1,1,0,0,0,1,na,senior,5924,0</t>
  </si>
  <si>
    <t>301,301,Big Data Engineer,$62K-$119K (Glassdoor est.),4.4,SpringML,"Indianapolis, IN","Pleasanton, CA",1 to 50 employees,2015,Company - Private,Enterprise Software &amp; Network Solutions,Information Technology,Unknown / Non-Applicable,-1,0,0,62,119,90.5,SpringML,IN,0,5,1,0,1,0,0,data engineer,na,1868,0</t>
  </si>
  <si>
    <t>302,302,Data Scientist / Machine Learning Expert,$86K-$143K (Glassdoor est.),3.8,Novartis,"Cambridge, MA","Basel, Switzerland",10000+ employees,1996,Company - Public,Biotech &amp; Pharmaceuticals,Biotech &amp; Pharmaceuticals,$10+ billion (USD),-1,0,0,86,143,114.5,Novartis,MA,0,24,1,0,0,0,0,data scientist,na,5045,0</t>
  </si>
  <si>
    <t>303,303,Data Scientist,$93K-$149K (Glassdoor est.),3.8,Juniper Networks,"Sunnyvale, CA","Sunnyvale, CA",5001 to 10000 employees,1996,Company - Public,Telecommunications Services,Telecommunications,$2 to $5 billion (USD),-1,0,0,93,149,121.0,Juniper Networks,CA,1,24,1,0,1,0,1,data scientist,na,2327,0</t>
  </si>
  <si>
    <t>304,304,Senior Data Scientist,$84K-$136K (Glassdoor est.),2.2,The Integer Group,"Dallas, TX","Denver, CO",501 to 1000 employees,1993,Subsidiary or Business Segment,Advertising &amp; Marketing,Business Services,$50 to $100 million (USD),"Geometry Global, TracyLocke, Saatchi &amp; Saatchi X",0,0,84,136,110.0,The Integer Group,TX,0,27,0,0,0,0,0,data scientist,senior,6612,3</t>
  </si>
  <si>
    <t>305,305,PV Scientist,$60K-$123K (Glassdoor est.),2.9,Karyopharm Therapeutics Inc.,"Newton, MA","Newton, MA",201 to 500 employees,-1,Company - Public,Biotech &amp; Pharmaceuticals,Biotech &amp; Pharmaceuticals,Unknown / Non-Applicable,-1,0,0,60,123,91.5,Karyopharm Therapeutics Inc.,MA,1,-1,0,0,0,0,1,na,na,3984,0</t>
  </si>
  <si>
    <t>306,306,Clinical Data Analyst,$52K-$89K (Glassdoor est.),4.1,ManTech,"Portsmouth, VA","Herndon, VA",5001 to 10000 employees,1968,Company - Public,Research &amp; Development,Business Services,$1 to $2 billion (USD),-1,0,0,52,89,70.5,ManTech,VA,0,52,0,0,0,0,0,analyst,na,4755,0</t>
  </si>
  <si>
    <t>307,307,Data Engineer,$48K-$93K (Glassdoor est.),3.7,P2 Energy Solutions,"Lafayette, LA","Denver, CO",501 to 1000 employees,-1,Company - Private,Computer Hardware &amp; Software,Information Technology,Unknown / Non-Applicable,-1,0,0,48,93,70.5,P2 Energy Solutions,LA,0,-1,0,0,0,0,1,data engineer,na,3670,0</t>
  </si>
  <si>
    <t>308,308,Computational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</si>
  <si>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309,309,Data Engineer,$65K-$119K (Glassdoor est.),3.6,MassMutual,"Springfield, MA","Springfield, MA",5001 to 10000 employees,1851,Company - Private,Insurance Carriers,Insurance,$10+ billion (USD),-1,0,0,65,119,92.0,MassMutual,MA,1,169,1,0,1,0,1,data engineer,na,2929,0</t>
  </si>
  <si>
    <t>310,310,Principal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</si>
  <si>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311,311,Product Engineer â€“ Data Science,$63K-$101K (Glassdoor est.),3.5,Esri,"Arlington, VA","Redlands, CA",1001 to 5000 employees,1969,Company - Private,Computer Hardware &amp; Software,Information Technology,$1 to $2 billion (USD),Pitney Bowes,0,0,63,101,82.0,Esri,VA,0,51,1,0,0,0,0,na,na,4196,1</t>
  </si>
  <si>
    <t>312,312,"Principal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</si>
  <si>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313,313,"Scientist/Senior Scientist, Autoimmune",$90K-$179K (Glassdoor est.),4.4,Rubius Therapeutics,"Cambridge, MA","Cambridge, MA",201 to 500 employees,2013,Company - Public,Biotech &amp; Pharmaceuticals,Biotech &amp; Pharmaceuticals,$100 to $500 million (USD),-1,0,0,90,179,134.5,Rubius Therapeutics,MA,1,7,0,0,0,0,0,na,senior,4438,0</t>
  </si>
  <si>
    <t>314,314,Data Scientist,$127K-$202K (Glassdoor est.),3.3,Samba TV,"San Francisco, CA","San Francisco, CA",201 to 500 employees,2008,Company - Private,Advertising &amp; Marketing,Business Services,Unknown / Non-Applicable,-1,0,0,127,202,164.5,Samba TV,CA,1,12,0,0,0,0,0,data scientist,na,1688,0</t>
  </si>
  <si>
    <t>315,315,Market Data Analyst,$31K-$57K (Glassdoor est.),3.4,SV Microwave,"West Palm Beach, FL","West Palm Beach, FL",201 to 500 employees,1991,Company - Public,Telecommunications Manufacturing,Telecommunications,$50 to $100 million (USD),-1,0,0,31,57,44.0,SV Microwave,FL,1,29,0,0,0,0,0,analyst,na,2290,0</t>
  </si>
  <si>
    <t>316,316,Software Engineer - Data Visualization,$60K-$127K (Glassdoor est.),4.0,ClearEdge,"Annapolis Junction, MD","Annapolis Junction, MD",51 to 200 employees,2002,Company - Private,Computer Hardware &amp; Software,Information Technology,$5 to $10 million (USD),-1,0,0,60,127,93.5,ClearEdge,MD,1,18,0,0,0,0,1,na,na,4637,0</t>
  </si>
  <si>
    <t>317,317,Data Engineer,$75K-$143K (Glassdoor est.),4.4,SpringML,"Herndon, VA","Pleasanton, CA",1 to 50 employees,2015,Company - Private,Enterprise Software &amp; Network Solutions,Information Technology,Unknown / Non-Applicable,-1,0,0,75,143,109.0,SpringML,VA,0,5,1,0,1,0,0,data engineer,na,2353,0</t>
  </si>
  <si>
    <t>318,318,Staff Data Engineer,$105K-$194K (Glassdoor est.),3.8,Sumo Logic,"Austin, TX","Redwood City, CA",501 to 1000 employees,2010,Company - Private,Computer Hardware &amp; Software,Information Technology,Unknown / Non-Applicable,"Splunk, Datadog, Elastic",0,0,105,194,149.5,Sumo Logic,TX,0,10,0,0,1,1,0,data engineer,na,3297,3</t>
  </si>
  <si>
    <t>319,319,Associate Data Engineer,$45K-$86K (Glassdoor est.),3.5,EAB,"Washington, DC","Washington, DC",1001 to 5000 employees,2007,Company - Private,Research &amp; Development,Business Services,Unknown / Non-Applicable,-1,0,0,45,86,65.5,EAB,DC,1,13,0,0,1,1,1,data engineer,na,4582,0</t>
  </si>
  <si>
    <t>320,320,Senior Data Scientist,$95K-$154K (Glassdoor est.),3.5,Brighthouse Financial,"Charlotte, NC","Charlotte, NC",1001 to 5000 employees,2017,Company - Public,Insurance Carriers,Insurance,Unknown / Non-Applicable,-1,0,0,95,154,124.5,Brighthouse Financial,NC,1,3,1,0,1,0,1,data scientist,senior,3870,0</t>
  </si>
  <si>
    <t>321,321,Staff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</si>
  <si>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322,322,Marketing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</si>
  <si>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323,323,"Principal Scientist, Hematology",$54K-$115K (Glassdoor est.),3.3,Rochester Regional Health,"Rochester, NY","Rochester, NY",10000+ employees,2014,Hospital,Health Care Services &amp; Hospitals,Health Care,$500 million to $1 billion (USD),-1,0,0,54,115,84.5,Rochester Regional Health,NY,1,6,0,0,0,0,0,na,senior,3627,0</t>
  </si>
  <si>
    <t>324,324,Data Analyst,$50K-$92K (Glassdoor est.),3.7,CALIBRE Systems,"Alexandria, VA","Alexandria, VA",501 to 1000 employees,1989,Company - Private,IT Services,Information Technology,$100 to $500 million (USD),"CSC, Booz Allen Hamilton, ManTech",0,0,50,92,71.0,CALIBRE Systems,VA,1,31,0,0,0,0,1,analyst,na,2632,3</t>
  </si>
  <si>
    <t>325,325,"Director - Data, Privacy and AI Governance",$67K-$135K (Glassdoor est.),3.6,MassMutual,"Boston, MA","Springfield, MA",5001 to 10000 employees,1851,Company - Private,Insurance Carriers,Insurance,$10+ billion (USD),-1,0,0,67,135,101.0,MassMutual,MA,0,169,0,0,0,0,0,director,na,4425,0</t>
  </si>
  <si>
    <t>326,326,Data Scientist,$82K-$132K (Glassdoor est.),3.5,Esri,"Redlands, CA","Redlands, CA",1001 to 5000 employees,1969,Company - Private,Computer Hardware &amp; Software,Information Technology,$1 to $2 billion (USD),Pitney Bowes,0,0,82,132,107.0,Esri,CA,1,51,1,0,1,1,0,data scientist,na,5000,1</t>
  </si>
  <si>
    <t>327,327,Data Scientist,$85K-$140K (Glassdoor est.),4.7,New England Biolabs,"Ipswich, MA","Ipswich, MA",201 to 500 employees,1974,Company - Private,Biotech &amp; Pharmaceuticals,Biotech &amp; Pharmaceuticals,Unknown / Non-Applicable,"Thermo Fisher Scientific, Enzymatics, Illumina",0,0,85,140,112.5,New England Biolabs,MA,1,46,1,0,0,0,1,data scientist,na,2161,3</t>
  </si>
  <si>
    <t>328,328,Staff Machine Learning Engineer,$138K-$224K (Glassdoor est.),3.9,Tapjoy,"San Francisco, CA","San Francisco, CA",201 to 500 employees,2007,Company - Private,Internet,Information Technology,$10 to $25 million (USD),"FLURRY, Chartboost",0,0,138,224,181.0,Tapjoy,CA,1,13,1,0,1,0,0,mle,na,2015,2</t>
  </si>
  <si>
    <t>329,329,Information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</si>
  <si>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330,330,Lead Data Engineer,$190K-$220K(Employer est.),4.1,Credit Sesame,"Mountain View, CA","Mountain View, CA",51 to 200 employees,2010,Company - Private,Internet,Information Technology,$50 to $100 million (USD),"Credit Karma, LendUp, SoFi",0,0,190,220,205.0,Credit Sesame,CA,1,10,1,0,1,1,0,data engineer,senior,4037,3</t>
  </si>
  <si>
    <t>331,331,Scientist Manufacturing - Kentucky BioProcessing,$68K-$139K (Glassdoor est.),3.1,Reynolds American,"Owensboro, KY","Winston-Salem, NC",5001 to 10000 employees,1875,Company - Private,Consumer Products Manufacturing,Manufacturing,$10+ billion (USD),-1,0,0,68,139,103.5,Reynolds American,KY,0,145,0,0,0,0,0,na,na,5182,0</t>
  </si>
  <si>
    <t>332,332,Data Analytics Project Manager,$34K-$92K (Glassdoor est.),3.6,MassMutual,"Springfield, MA","Springfield, MA",5001 to 10000 employees,1851,Company - Private,Insurance Carriers,Insurance,$10+ billion (USD),-1,0,0,34,92,63.0,MassMutual,MA,1,169,0,0,0,0,1,manager,na,5647,0</t>
  </si>
  <si>
    <t>333,333,Consultant - Analytics Consulting,$54K-$71K (Glassdoor est.),3.0,Infosys,"Hartford, CT","Bengaluru, India",10000+ employees,1981,Company - Public,IT Services,Information Technology,$10+ billion (USD),"Tata Consultancy Services, Accenture, Cognizant Technology Solutions",0,0,54,71,62.5,Infosys,CT,0,39,0,0,0,0,1,na,na,3449,3</t>
  </si>
  <si>
    <t>334,334,Data Engineer,$65K-$124K (Glassdoor est.),3.5,Alignment Healthcare,"Orange, CA","Orange, CA",501 to 1000 employees,2013,Company - Private,Health Care Services &amp; Hospitals,Health Care,Unknown / Non-Applicable,-1,0,0,65,124,94.5,Alignment Healthcare,CA,1,7,1,0,1,1,1,data engineer,na,5743,0</t>
  </si>
  <si>
    <t>335,335,Marketing Data Analyst,$35K-$62K (Glassdoor est.),3.6,San Manuel Casino,"Highland, CA","Highland, CA",1001 to 5000 employees,1986,Company - Private,Gambling,"Arts, Entertainment &amp; Recreation",$100 to $500 million (USD),-1,0,0,35,62,48.5,San Manuel Casino,CA,1,34,0,0,0,0,1,analyst,na,4608,0</t>
  </si>
  <si>
    <t>336,336,Senior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</si>
  <si>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337,337,Medical Laboratory Scientist,$18-$25 Per Hour(Glassdoor est.),4.0,Texas Health Huguley Hospital,"Burleson, TX","Arlington, TX",1001 to 5000 employees,1977,Hospital,Health Care Services &amp; Hospitals,Health Care,$50 to $100 million (USD),-1,1,0,36,50,21.5,Texas Health Huguley Hospital,TX,0,43,0,0,0,1,0,na,na,5160,0</t>
  </si>
  <si>
    <t>338,338,Machine Learning Engineer - Regulatory,$61K-$113K (Glassdoor est.),3.7,Cboe Global Markets,"Lenexa, KS","Chicago, IL",501 to 1000 employees,1973,Company - Public,Stock Exchanges,Finance,$500 million to $1 billion (USD),-1,0,0,61,113,87.0,Cboe Global Markets,KS,0,47,1,0,0,0,1,mle,na,2860,0</t>
  </si>
  <si>
    <t>339,339,R&amp;D Specialist/ Food Scientist,$39K-$66K (Glassdoor est.),2.4,Teasdale Latin Foods,"Hoopeston, IL","Flower Mound, TX",501 to 1000 employees,-1,Company - Private,Food &amp; Beverage Manufacturing,Manufacturing,$100 to $500 million (USD),-1,0,0,39,66,52.5,Teasdale Latin Foods,IL,0,-1,0,0,0,0,0,na,na,2433,0</t>
  </si>
  <si>
    <t>340,340,Data Engineer,$43K-$86K (Glassdoor est.),3.2,Guidepoint,"New York, NY","New York, NY",501 to 1000 employees,2003,Company - Private,Research &amp; Development,Business Services,Unknown / Non-Applicable,"Coleman Research, AlphaSights, Third Bridge",0,0,43,86,64.5,Guidepoint,NY,1,17,1,0,0,1,1,data engineer,na,2926,3</t>
  </si>
  <si>
    <t>341,341,"Scientist, Bacteriology",$74K-$149K (Glassdoor est.),2.1,Cerus Corporation,"Concord, CA","Concord, CA",201 to 500 employees,-1,Company - Public,Biotech &amp; Pharmaceuticals,Biotech &amp; Pharmaceuticals,$25 to $50 million (USD),-1,0,0,74,149,111.5,Cerus Corporation,CA,1,-1,0,0,0,0,1,na,na,4300,0</t>
  </si>
  <si>
    <t>342,342,"Associate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</si>
  <si>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343,343,Senior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</si>
  <si>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344,344,Senior Data Scientist,$97K-$160K (Glassdoor est.),4.4,Maven Wave Partners,"Chicago, IL","Chicago, IL",201 to 500 employees,2008,Company - Private,Consulting,Business Services,$50 to $100 million (USD),-1,0,0,97,160,128.5,Maven Wave Partners,IL,1,12,1,0,0,1,1,data scientist,senior,3160,0</t>
  </si>
  <si>
    <t>345,345,Clinical Laboratory Scientist,$24-$39 Per Hour(Glassdoor est.),3.7,Vail Health,"Vail, CO","Vail, CO",501 to 1000 employees,1966,Hospital,Health Care Services &amp; Hospitals,Health Care,$100 to $500 million (USD),-1,1,0,48,78,31.5,Vail Health,CO,1,54,0,0,0,0,0,na,na,1945,0</t>
  </si>
  <si>
    <t>346,346,Analytics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</si>
  <si>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347,347,Sr.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</si>
  <si>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348,348,Data Scientist - Algorithms &amp; Inference,$110K-$175K (Glassdoor est.),4.2,Nuna,"San Francisco, CA","San Francisco, CA",51 to 200 employees,2010,Company - Private,Enterprise Software &amp; Network Solutions,Information Technology,Unknown / Non-Applicable,-1,0,0,110,175,142.5,Nuna,CA,1,10,0,0,0,0,0,data scientist,na,3833,0</t>
  </si>
  <si>
    <t>349,349,Senior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</si>
  <si>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350,350,Data Engineer,$74K-$124K (Glassdoor est.),4.0,Pinnacol Assurance,"Denver, CO","Denver, CO",501 to 1000 employees,1915,Nonprofit Organization,Insurance Carriers,Insurance,$500 million to $1 billion (USD),-1,0,0,74,124,99.0,Pinnacol Assurance,CO,1,105,1,0,0,1,0,data engineer,na,4701,0</t>
  </si>
  <si>
    <t>351,351,Food Scientist - Developer,$40K-$68K (Glassdoor est.),3.3,Palermo's Pizza,"Milwaukee, WI","Milwaukee, WI",501 to 1000 employees,1964,Company - Private,Food &amp; Beverage Manufacturing,Manufacturing,Unknown / Non-Applicable,-1,0,0,40,68,54.0,Palermo's Pizza,WI,1,56,0,0,0,0,0,na,na,2832,0</t>
  </si>
  <si>
    <t>352,352,Senior Data Scientist,$108K-$171K (Glassdoor est.),4.4,MathWorks,"Natick, MA","Natick, MA",1001 to 5000 employees,1984,Company - Private,Computer Hardware &amp; Software,Information Technology,$1 to $2 billion (USD),-1,0,0,108,171,139.5,MathWorks,MA,1,36,1,0,0,0,0,data scientist,senior,2518,0</t>
  </si>
  <si>
    <t>353,353,Data Engineer,$76K-$142K (Glassdoor est.),3.4,MetroStar Systems,"Rockville, MD","Reston, VA",201 to 500 employees,1999,Company - Private,IT Services,Information Technology,$25 to $50 million (USD),-1,0,0,76,142,109.0,MetroStar Systems,MD,0,21,0,0,0,1,0,data engineer,na,3677,0</t>
  </si>
  <si>
    <t>354,354,"Director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</si>
  <si>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355,355,"Scientist,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</si>
  <si>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356,356,Staff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</si>
  <si>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357,357,MED TECH/LAB SCIENTIST- SOUTH COASTAL LAB,$21-$34 Per Hour(Glassdoor est.),3.6,Beebe Healthcare,"Millville, DE","Lewes, DE",1001 to 5000 employees,1935,Nonprofit Organization,Health Care Services &amp; Hospitals,Health Care,$100 to $500 million (USD),-1,1,0,42,68,27.5,Beebe Healthcare,DE,0,85,0,0,0,0,0,na,na,2801,0</t>
  </si>
  <si>
    <t>358,358,Scientist - Analytical Services,$65K-$134K (Glassdoor est.),3.1,Reynolds American,"Winston-Salem, NC","Winston-Salem, NC",5001 to 10000 employees,1875,Company - Private,Consumer Products Manufacturing,Manufacturing,$10+ billion (USD),-1,0,0,65,134,99.5,Reynolds American,NC,1,145,0,0,0,0,1,na,na,7121,0</t>
  </si>
  <si>
    <t>359,359,Associate Data Analyst- Graduate Development Program,$32K-$59K (Glassdoor est.),3.3,National Interstate,"Richfield, OH","Richfield, OH",501 to 1000 employees,1989,Company - Private,Insurance Carriers,Insurance,$500 million to $1 billion (USD),-1,0,0,32,59,45.5,National Interstate,OH,1,31,0,0,0,0,0,analyst,na,2867,0</t>
  </si>
  <si>
    <t>360,360,Sr. Data Engineer,$87K-$158K (Glassdoor est.),4.5,Moser Consulting,"Indianapolis, IN","Indianapolis, IN",51 to 200 employees,1996,Company - Private,Consulting,Business Services,$25 to $50 million (USD),-1,0,0,87,158,122.5,Moser Consulting,IN,1,24,1,0,1,1,0,data engineer,senior,2311,0</t>
  </si>
  <si>
    <t>361,361,Senior Insurance Data Scientist,$107K-$173K (Glassdoor est.),3.9,TransUnion,"Chicago, IL","Chicago, IL",5001 to 10000 employees,1968,Company - Public,Financial Analytics &amp; Research,Finance,$1 to $2 billion (USD),-1,0,0,107,173,140.0,TransUnion,IL,1,52,1,0,0,0,1,data scientist,senior,5338,0</t>
  </si>
  <si>
    <t>362,362,Senior Data Science Systems Engineer,$56K-$99K (Glassdoor est.),3.2,MITRE,"Hampton, VA","Bedford, MA",5001 to 10000 employees,1958,Nonprofit Organization,Federal Agencies,Government,$1 to $2 billion (USD),"Battelle, General Atomics, SAIC",0,0,56,99,77.5,MITRE,VA,0,62,0,0,0,0,0,na,senior,3243,3</t>
  </si>
  <si>
    <t>363,363,ENVIRONMENTAL ENGINEER/SCIENTIST,Employer Provided Salary:$25-$28 Per Hour,3.3,Mcphail Associates,"Cambridge, MA","Cambridge, MA",1 to 50 employees,1976,Company - Private,Construction,"Construction, Repair &amp; Maintenance",Unknown / Non-Applicable,-1,1,1,50,56,26.5,Mcphail Associates,MA,1,44,0,0,0,0,1,na,na,1848,0</t>
  </si>
  <si>
    <t>364,364,Senior Scientist - Regulatory Submissions,$80K-$155K (Glassdoor est.),3.1,Reynolds American,"Winston-Salem, NC","Winston-Salem, NC",5001 to 10000 employees,1875,Company - Private,Consumer Products Manufacturing,Manufacturing,$10+ billion (USD),-1,0,0,80,155,117.5,Reynolds American,NC,1,145,0,0,0,0,1,na,senior,7361,0</t>
  </si>
  <si>
    <t>365,365,Scientist - Biomarker and Flow Cytometry,$43K-$98K (Glassdoor est.),2.4,Crown Bioscience,"San Diego, CA","San Diego, CA",501 to 1000 employees,2006,Company - Private,Biotech &amp; Pharmaceuticals,Biotech &amp; Pharmaceuticals,$50 to $100 million (USD),-1,0,0,43,98,70.5,Crown Bioscience,CA,1,14,0,0,0,0,0,na,na,3374,0</t>
  </si>
  <si>
    <t>366,366,Revenue Analytics Manager,$45K-$78K (Glassdoor est.),4.8,HOVER,"San Francisco, CA","San Francisco, CA",51 to 200 employees,2011,Company - Private,Computer Hardware &amp; Software,Information Technology,$25 to $50 million (USD),-1,0,0,45,78,61.5,HOVER,CA,1,9,0,0,0,0,1,manager,na,3693,0</t>
  </si>
  <si>
    <t>367,367,"Associate Scientist, LC/MS Biologics",$44K-$96K (Glassdoor est.),2.9,Q2 Solutions,"Ithaca, NY","Morrisville, NC",1001 to 5000 employees,2015,Company - Private,Biotech &amp; Pharmaceuticals,Biotech &amp; Pharmaceuticals,Unknown / Non-Applicable,-1,0,0,44,96,70.0,Q2 Solutions,NY,0,5,0,0,0,0,1,na,na,4707,0</t>
  </si>
  <si>
    <t>368,368,Sr. Scientist Method Development,$50K-$110K (Glassdoor est.),2.9,Q2 Solutions,"Marietta, GA","Morrisville, NC",1001 to 5000 employees,2015,Company - Private,Biotech &amp; Pharmaceuticals,Biotech &amp; Pharmaceuticals,Unknown / Non-Applicable,-1,0,0,50,110,80.0,Q2 Solutions,GA,0,5,0,0,0,0,1,na,senior,4613,0</t>
  </si>
  <si>
    <t>369,369,IT - Data Engineer II,$61K-$119K (Glassdoor est.),3.4,Arbella Insurance,"Quincy, MA","Quincy, MA",1001 to 5000 employees,1988,Company - Private,Insurance Carriers,Insurance,$100 to $500 million (USD),-1,0,0,61,119,90.0,Arbella Insurance,MA,1,32,0,0,1,0,1,data engineer,na,2752,0</t>
  </si>
  <si>
    <t>370,370,"Research Scientist, Immunology - Cancer Biology",Employer Provided Salary:$100K-$140K,-1.0,Kronos Bio,"Cambridge, MA","San Mateo, CA",Unknown,-1,Company - Private,-1,-1,Unknown / Non-Applicable,-1,0,1,100,140,120.0,Kronos Bio,MA,0,-1,0,0,0,0,1,na,na,3309,0</t>
  </si>
  <si>
    <t>371,371,"Project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</si>
  <si>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372,372,Data Scientist,$68K-$114K (Glassdoor est.),3.8,Zimmerman Advertising,"Fort Lauderdale, FL","Fort Lauderdale, FL",501 to 1000 employees,1984,Subsidiary or Business Segment,Advertising &amp; Marketing,Business Services,Unknown / Non-Applicable,-1,0,0,68,114,91.0,Zimmerman Advertising,FL,1,36,1,0,0,0,1,data scientist,na,2915,0</t>
  </si>
  <si>
    <t>373,373,Data Scientist,Employer Provided Salary:$150K-$160K,5.0,BPA Services,"Washington, DC","Alexandria, VA",Unknown,-1,Company - Private,Enterprise Software &amp; Network Solutions,Information Technology,Unknown / Non-Applicable,-1,0,1,150,160,155.0,BPA Services,DC,0,-1,0,0,0,1,1,data scientist,na,3213,0</t>
  </si>
  <si>
    <t>374,374,"Enterprise Architect, Data",$101K-$158K (Glassdoor est.),3.6,MassMutual,"Boston, MA","Springfield, MA",5001 to 10000 employees,1851,Company - Private,Insurance Carriers,Insurance,$10+ billion (USD),-1,0,0,101,158,129.5,MassMutual,MA,0,169,1,0,1,1,1,na,na,4624,0</t>
  </si>
  <si>
    <t>375,375,"Senior Manager, Epidemiologic Data Scientist",$125K-$210K (Glassdoor est.),4.0,Pfizer,"New York, NY","New York, NY",10000+ employees,1849,Company - Public,Biotech &amp; Pharmaceuticals,Biotech &amp; Pharmaceuticals,$10+ billion (USD),-1,0,0,125,210,167.5,Pfizer,NY,1,171,0,0,0,1,1,data scientist,senior,4914,0</t>
  </si>
  <si>
    <t>376,376,Corporate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</si>
  <si>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377,377,Lead Data Scientist,$139K-$221K (Glassdoor est.),3.9,Zest AI,"Burbank, CA","Burbank, CA",51 to 200 employees,2009,Company - Private,Financial Analytics &amp; Research,Finance,$50 to $100 million (USD),-1,0,0,139,221,180.0,Zest AI,CA,1,11,1,0,0,0,1,data scientist,senior,3199,0</t>
  </si>
  <si>
    <t>378,378,"Marketing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</si>
  <si>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379,379,Senior Data Engineer,$78K-$147K (Glassdoor est.),4.3,Genesys,"Durham, NC","Daly City, CA",5001 to 10000 employees,1990,Company - Private,Computer Hardware &amp; Software,Information Technology,$1 to $2 billion (USD),"Avaya, Five9, Salesforce",0,0,78,147,112.5,Genesys,NC,0,30,1,0,1,1,0,data engineer,senior,4577,3</t>
  </si>
  <si>
    <t>380,380,Senior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</si>
  <si>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381,381,Data Modeler - Data Solutions Engineer,$37K-$66K (Glassdoor est.),3.3,Liberty Mutual Insurance,"Indianapolis, IN","Boston, MA",10000+ employees,1912,Company - Private,Insurance Carriers,Insurance,$10+ billion (USD),"Travelers, Allstate, State Farm",0,0,37,66,51.5,Liberty Mutual Insurance,IN,0,108,1,0,0,0,1,na,na,4323,3</t>
  </si>
  <si>
    <t>382,382,Associate Environmental Scientist - Wildlife Biologist,$38K-$64K (Glassdoor est.),4.7,QK,"Clovis, CA","Visalia, CA",51 to 200 employees,1972,Company - Private,Architectural &amp; Engineering Services,Business Services,$10 to $25 million (USD),-1,0,0,38,64,51.0,QK,CA,0,48,0,0,0,0,1,na,na,4223,0</t>
  </si>
  <si>
    <t>383,383,"Associate, Data Science, Internal Audit",$43K-$82K (Glassdoor est.),3.1,Santander,"Boston, MA","Madrid, Spain",10000+ employees,1856,Company - Private,Banks &amp; Credit Unions,Finance,$10+ billion (USD),-1,0,0,43,82,62.5,Santander,MA,0,164,1,0,0,0,1,na,na,3325,0</t>
  </si>
  <si>
    <t>384,384,Sr Data Engineer (Sr BI Developer),$90K-$110K(Employer est.),3.4,Tivity Health,"Chandler, AZ","Franklin, TN",501 to 1000 employees,1981,Company - Public,Health Care Services &amp; Hospitals,Health Care,Unknown / Non-Applicable,-1,0,0,90,110,100.0,Tivity Health,AZ,0,39,0,0,0,0,0,data engineer,senior,3889,0</t>
  </si>
  <si>
    <t>385,385,Data Engineer,$61K-$109K (Glassdoor est.),4.4,BRMi,"Chantilly, VA","Washington, DC",51 to 200 employees,2004,Company - Private,IT Services,Information Technology,Unknown / Non-Applicable,-1,0,0,61,109,85.0,BRMi,VA,0,16,1,0,1,1,0,data engineer,na,2869,0</t>
  </si>
  <si>
    <t>386,386,Senior LiDAR Data Scientist,$93K-$151K (Glassdoor est.),3.9,Luminar Technologies,"Orlando, FL","Orlando, FL",201 to 500 employees,2012,Company - Private,Computer Hardware &amp; Software,Information Technology,Unknown / Non-Applicable,-1,0,0,93,151,122.0,Luminar Technologies,FL,1,8,1,0,0,1,0,data scientist,senior,5647,0</t>
  </si>
  <si>
    <t>387,387,Salesforce Analytics Consultant,$52K-$81K (Glassdoor est.),3.9,"Emtec, Inc.","Chicago, IL","Jacksonville, FL",501 to 1000 employees,1995,Company - Private,Enterprise Software &amp; Network Solutions,Information Technology,$100 to $500 million (USD),-1,0,0,52,81,66.5,"Emtec, Inc.",IL,0,25,1,0,0,0,0,na,na,4759,0</t>
  </si>
  <si>
    <t>388,388,"Technology-Minded, Data Professional Opportunities",$40K-$101K (Glassdoor est.),4.7,Veterans United Home Loans,"Columbia, MO","Columbia, MO",1001 to 5000 employees,2002,Company - Private,Lending,Finance,Unknown / Non-Applicable,-1,0,0,40,101,70.5,Veterans United Home Loans,MO,1,18,0,0,1,0,1,na,na,2708,0</t>
  </si>
  <si>
    <t>389,389,Senior Data Engineer,$97K-$180K (Glassdoor est.),4.7,Praetorian,"Austin, TX","Austin, TX",51 to 200 employees,2010,Company - Private,Security Services,Business Services,$10 to $25 million (USD),-1,0,0,97,180,138.5,Praetorian,TX,1,10,1,0,1,0,0,data engineer,senior,4854,0</t>
  </si>
  <si>
    <t>390,390,Managing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</si>
  <si>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391,391,"Scientist, Pharmacometrics",$84K-$157K (Glassdoor est.),3.8,Agios Pharmaceuticals,"Cambridge, MA","Cambridge, MA",501 to 1000 employees,2008,Company - Public,Biotech &amp; Pharmaceuticals,Biotech &amp; Pharmaceuticals,$50 to $100 million (USD),-1,0,0,84,157,120.5,Agios Pharmaceuticals,MA,1,12,0,0,0,0,0,na,na,2683,0</t>
  </si>
  <si>
    <t>392,392,Staff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</si>
  <si>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393,393,Scientist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</si>
  <si>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394,394,Sr.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</si>
  <si>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395,395,Lead Big Data Engineer,$121K-$203K (Glassdoor est.),4.0,Glassdoor,"San Francisco, CA","Mill Valley, CA",1001 to 5000 employees,2007,Company - Private,Internet,Information Technology,Unknown / Non-Applicable,"Indeed, LinkedIn",0,0,121,203,162.0,Glassdoor,CA,0,13,1,0,1,1,1,data engineer,senior,3978,2</t>
  </si>
  <si>
    <t>396,396,Product Engineer â€“ Spatial Data Science and Statistical Analysis,$52K-$85K (Glassdoor est.),3.5,Esri,"Redlands, CA","Redlands, CA",1001 to 5000 employees,1969,Company - Private,Computer Hardware &amp; Software,Information Technology,$1 to $2 billion (USD),Pitney Bowes,0,0,52,85,68.5,Esri,CA,1,51,1,0,1,0,1,na,na,3413,1</t>
  </si>
  <si>
    <t>397,397,Sr Software Engineer (Data Scientist),$81K-$140K (Glassdoor est.),3.4,Assurant,"Westlake, OH","New York, NY",10000+ employees,1978,Company - Public,Insurance Carriers,Insurance,$5 to $10 billion (USD),"Asurion, SquareTrade, National General Insurance",0,0,81,140,110.5,Assurant,OH,0,42,0,0,0,0,1,data scientist,senior,1735,3</t>
  </si>
  <si>
    <t>398,398,College Hire - Data Scientist - Open to December 2019 Graduates,$63K-$99K (Glassdoor est.),3.7,Caterpillar,"Peoria, IL","Deerfield, IL",10000+ employees,1925,Company - Public,Industrial Manufacturing,Manufacturing,$10+ billion (USD),"John Deere, Komatsu, CNH Industrial",0,0,63,99,81.0,Caterpillar,IL,0,95,0,0,0,0,0,data scientist,na,2739,3</t>
  </si>
  <si>
    <t>399,399,Senior Data Scientist,$110K-$150K(Employer est.),4.3,Equity Residential,"Chicago, IL","Chicago, IL",1001 to 5000 employees,1993,Company - Public,Real Estate,Real Estate,$2 to $5 billion (USD),"UDR, AvalonBay Communities, Essex Property Trust",0,0,110,150,130.0,Equity Residential,IL,1,27,1,0,1,0,1,data scientist,senior,9120,3</t>
  </si>
  <si>
    <t>400,400,Sr. Data Engineer (ETL Developer),$83K-$148K (Glassdoor est.),3.7,F&amp;G,"Des Moines, IA","Des Moines, IA",201 to 500 employees,-1,Subsidiary or Business Segment,Insurance Carriers,Insurance,$100 to $500 million (USD),-1,0,0,83,148,115.5,F&amp;G,IA,1,-1,1,0,0,0,1,data engineer,senior,6569,0</t>
  </si>
  <si>
    <t>401,401,Senior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</si>
  <si>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402,402,Analytics - Business Assurance Data Analyst,$31K-$55K (Glassdoor est.),4.6,GreatAmerica Financial Services,"Cedar Rapids, IA","Cedar Rapids, IA",501 to 1000 employees,1992,Company - Private,Lending,Finance,$100 to $500 million (USD),-1,0,0,31,55,43.0,GreatAmerica Financial Services,IA,1,28,0,0,0,0,1,analyst,na,4328,0</t>
  </si>
  <si>
    <t>403,403,"Associate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</si>
  <si>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404,404,"Senior Scientist, Cell Pharmacology/Assay Development",Employer Provided Salary:$110K-$130K,-1.0,Kronos Bio,"Cambridge, MA","San Mateo, CA",Unknown,-1,Company - Private,-1,-1,Unknown / Non-Applicable,-1,0,1,110,130,120.0,Kronos Bio,MA,0,-1,0,0,0,0,0,na,senior,3214,0</t>
  </si>
  <si>
    <t>405,405,Data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</si>
  <si>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406,406,Lead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</si>
  <si>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407,407,Senior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</si>
  <si>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408,408,Medical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</si>
  <si>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409,409,"Senior Operations Data Analyst, Call Center Operations",$10-$17 Per Hour(Glassdoor est.),2.7,FLEETCOR,"Nashville, TN","Peachtree Corners, GA",5001 to 10000 employees,2000,Company - Public,Financial Transaction Processing,Finance,$2 to $5 billion (USD),-1,1,0,20,34,13.5,FLEETCOR,TN,0,20,0,0,0,0,1,analyst,senior,4299,0</t>
  </si>
  <si>
    <t>410,410,"Director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</si>
  <si>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411,411,RESEARCH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</si>
  <si>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412,412,Geospatial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</si>
  <si>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413,413,Senior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</si>
  <si>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414,414,Systems Engineer II - Data Analyst,$49K-$76K (Glassdoor est.),3.7,Raytheon,"Huntsville, AL","Waltham, MA",10000+ employees,1922,Company - Public,Aerospace &amp; Defense,Aerospace &amp; Defense,$10+ billion (USD),-1,0,0,49,76,62.5,Raytheon,AL,0,98,0,0,0,0,1,analyst,na,4774,0</t>
  </si>
  <si>
    <t>415,415,Senior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</si>
  <si>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416,416,Director Data Science,$124K-$199K (Glassdoor est.),3.6,TRANZACT,"Fort Lee, NJ","Fort Lee, NJ",1001 to 5000 employees,1989,Company - Private,Advertising &amp; Marketing,Business Services,Unknown / Non-Applicable,-1,0,0,124,199,161.5,TRANZACT,NJ,1,31,1,0,0,1,1,director,na,5121,0</t>
  </si>
  <si>
    <t>417,417,Sr Data Analyst - IT,$52K-$93K (Glassdoor est.),2.1,United BioSource,"Blue Bell, PA","Blue Bell, PA",1001 to 5000 employees,2003,Other Organization,Biotech &amp; Pharmaceuticals,Biotech &amp; Pharmaceuticals,$100 to $500 million (USD),"Covance, ICON",0,0,52,93,72.5,United BioSource,PA,1,17,0,0,0,0,1,analyst,senior,1359,2</t>
  </si>
  <si>
    <t>418,418,Senior Data Engineer,$97K-$181K (Glassdoor est.),3.9,Figure Eight,"San Francisco, CA","San Francisco, CA",51 to 200 employees,2008,Company - Public,Computer Hardware &amp; Software,Information Technology,$10 to $25 million (USD),-1,0,0,97,181,139.0,Figure Eight,CA,1,12,1,0,0,1,1,data engineer,senior,4915,0</t>
  </si>
  <si>
    <t>419,419,Senior Data Engineer,$100K-$173K (Glassdoor est.),3.9,Tapjoy,"San Francisco, CA","San Francisco, CA",201 to 500 employees,2007,Company - Private,Internet,Information Technology,$10 to $25 million (USD),"FLURRY, Chartboost",0,0,100,173,136.5,Tapjoy,CA,1,13,0,0,0,0,0,data engineer,senior,3466,2</t>
  </si>
  <si>
    <t>420,420,Associate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</si>
  <si>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421,421,Senior Scientist - Biostatistician,$65K-$96K (Glassdoor est.),3.1,Reynolds American,"Winston-Salem, NC","Winston-Salem, NC",5001 to 10000 employees,1875,Company - Private,Consumer Products Manufacturing,Manufacturing,$10+ billion (USD),-1,0,0,65,96,80.5,Reynolds American,NC,1,145,0,0,0,0,1,na,senior,5749,0</t>
  </si>
  <si>
    <t>422,422,Data Scientist,$56K-$95K (Glassdoor est.),3.5,Sartorius,"Albuquerque, NM","Gottingen, Germany",5001 to 10000 employees,1870,Company - Public,Biotech &amp; Pharmaceuticals,Biotech &amp; Pharmaceuticals,$1 to $2 billion (USD),-1,0,0,56,95,75.5,Sartorius,NM,0,150,1,0,0,0,1,data scientist,na,3543,0</t>
  </si>
  <si>
    <t>423,423,Data Scientist,$111K-$176K (Glassdoor est.),4.7,1904labs,"Saint Louis, MO","Saint Louis, MO",51 to 200 employees,2016,Company - Private,IT Services,Information Technology,Unknown / Non-Applicable,"Slalom, Daugherty Business Solutions",0,0,111,176,143.5,1904labs,MO,1,4,1,0,1,0,0,data scientist,na,5020,2</t>
  </si>
  <si>
    <t>424,424,Data Scientist,$75K-$127K (Glassdoor est.),5.0,Royce Geospatial,"Springfield, VA","Arlington, VA",51 to 200 employees,2014,Company - Private,Aerospace &amp; Defense,Aerospace &amp; Defense,$10 to $25 million (USD),-1,0,0,75,127,101.0,Royce Geospatial,VA,0,6,1,0,0,0,0,data scientist,na,2711,0</t>
  </si>
  <si>
    <t>425,425,Data Engineer,$65K-$119K (Glassdoor est.),3.6,MassMutual,"Springfield, MA","Springfield, MA",5001 to 10000 employees,1851,Company - Private,Insurance Carriers,Insurance,$10+ billion (USD),-1,0,0,65,119,92.0,MassMutual,MA,1,169,1,0,1,0,1,data engineer,na,2929,0</t>
  </si>
  <si>
    <t>426,426,Computational Chemist/Data Scientist,$56K-$97K (Glassdoor est.),3.8,PNNL,"Richland, WA","Richland, WA",1001 to 5000 employees,1965,Government,Energy,"Oil, Gas, Energy &amp; Utilities",$500 million to $1 billion (USD),"Oak Ridge National Laboratory, National Renewable Energy Lab, Los Alamos National Laboratory",0,0,56,97,76.5,PNNL,WA,1,55,1,0,0,0,0,data scientist,na,6411,3</t>
  </si>
  <si>
    <t>427,427,Principal Data Scientist (Computational Chemistry),$108K-$173K (Glassdoor est.),4.7,Recursion Pharmaceuticals,"Salt Lake City, UT","Salt Lake City, UT",51 to 200 employees,2013,Company - Private,Biotech &amp; Pharmaceuticals,Biotech &amp; Pharmaceuticals,$1 to $5 million (USD),-1,0,0,108,173,140.5,Recursion Pharmaceuticals,UT,1,7,1,0,0,1,0,data scientist,senior,4819,0</t>
  </si>
  <si>
    <t>428,428,Data Scientist,$94K-$139K (Glassdoor est.),3.6,Citi,"Jersey City, NJ","New York, NY",10000+ employees,1812,Company - Public,Investment Banking &amp; Asset Management,Finance,$10+ billion (USD),-1,0,0,94,139,116.5,Citi,NJ,0,208,0,0,0,0,1,data scientist,na,3948,0</t>
  </si>
  <si>
    <t>429,429,Principal Machine Learning Scientist,$176K-$289K (Glassdoor est.),4.7,Sage Intacct,"San Francisco, CA","San Jose, CA",501 to 1000 employees,1999,Subsidiary or Business Segment,Computer Hardware &amp; Software,Information Technology,Unknown / Non-Applicable,-1,0,0,176,289,232.5,Sage Intacct,CA,0,21,1,0,0,0,0,mle,senior,3855,0</t>
  </si>
  <si>
    <t>430,430,Data Scientist,$92K-$149K (Glassdoor est.),3.5,Scale AI,"San Francisco, CA","San Francisco, CA",51 to 200 employees,2016,Company - Private,Enterprise Software &amp; Network Solutions,Information Technology,Unknown / Non-Applicable,-1,0,0,92,149,120.5,Scale AI,CA,1,4,1,0,0,0,0,data scientist,na,2288,0</t>
  </si>
  <si>
    <t>431,431,Product Engineer â€“ Data Science,$63K-$101K (Glassdoor est.),3.5,Esri,"Arlington, VA","Redlands, CA",1001 to 5000 employees,1969,Company - Private,Computer Hardware &amp; Software,Information Technology,$1 to $2 billion (USD),Pitney Bowes,0,0,63,101,82.0,Esri,VA,0,51,1,0,0,0,0,na,na,4196,1</t>
  </si>
  <si>
    <t>432,432,"Principal Scientist, Chemistry &amp; Immunology",$54K-$115K (Glassdoor est.),3.3,Rochester Regional Health,"Rochester, NY","Rochester, NY",10000+ employees,2014,Hospital,Health Care Services &amp; Hospitals,Health Care,$500 million to $1 billion (USD),-1,0,0,54,115,84.5,Rochester Regional Health,NY,1,6,0,0,0,0,0,na,senior,3670,0</t>
  </si>
  <si>
    <t>433,433,Data Scientist,$118K-$188K (Glassdoor est.),2.7,Change Healthcare,"Emeryville, CA","Nashville, TN",10000+ employees,2007,Company - Public,IT Services,Information Technology,Unknown / Non-Applicable,-1,0,0,118,188,153.0,Change Healthcare,CA,0,13,1,0,1,1,0,data scientist,na,6995,0</t>
  </si>
  <si>
    <t>434,434,Data Scientist,$108K-$146K (Glassdoor est.),3.4,MZ,"Palo Alto, CA","Palo Alto, CA",501 to 1000 employees,2008,Company - Private,Internet,Information Technology,Unknown / Non-Applicable,-1,0,0,108,146,127.0,MZ,CA,1,12,1,0,1,0,0,data scientist,na,3362,0</t>
  </si>
  <si>
    <t>435,435,Data Scientist,$65K-$106K (Glassdoor est.),4.7,HG Insights,"Santa Barbara, CA","Santa Barbara, CA",51 to 200 employees,2010,Company - Private,Computer Hardware &amp; Software,Information Technology,Unknown / Non-Applicable,-1,0,0,65,106,85.5,HG Insights,CA,1,10,1,0,1,0,1,data scientist,na,3740,0</t>
  </si>
  <si>
    <t>436,436,Data Scientist,$55K-$98K (Glassdoor est.),2.8,"1-800-FLOWERS.COM, Inc.","Carle Place, NY","Carle Place, NY",1001 to 5000 employees,1976,Company - Public,Wholesale,Business Services,$1 to $2 billion (USD),-1,0,0,55,98,76.5,"1-800-FLOWERS.COM, Inc.",NY,1,44,1,0,0,0,1,data scientist,na,3000,0</t>
  </si>
  <si>
    <t>437,437,Data Scientist,$94K-$162K (Glassdoor est.),3.5,CBS Interactive,"New York, NY","San Francisco, CA",1001 to 5000 employees,1992,Subsidiary or Business Segment,TV Broadcast &amp; Cable Networks,Media,$500 million to $1 billion (USD),"NBCUniversal, Comcast, Netflix",0,0,94,162,128.0,CBS Interactive,NY,0,28,1,0,1,0,0,data scientist,na,4140,3</t>
  </si>
  <si>
    <t>438,438,Data Engineer,$63K-$120K (Glassdoor est.),3.2,"Numeric, LLC","King of Prussia, PA","Chadds Ford, PA",1 to 50 employees,-1,Company - Private,Staffing &amp; Outsourcing,Business Services,$5 to $10 million (USD),-1,0,0,63,120,91.5,"Numeric, LLC",PA,0,-1,1,0,1,1,1,data engineer,na,1484,0</t>
  </si>
  <si>
    <t>439,439,"Scientist/Senior Scientist, Autoimmune",$90K-$179K (Glassdoor est.),4.4,Rubius Therapeutics,"Cambridge, MA","Cambridge, MA",201 to 500 employees,2013,Company - Public,Biotech &amp; Pharmaceuticals,Biotech &amp; Pharmaceuticals,$100 to $500 million (USD),-1,0,0,90,179,134.5,Rubius Therapeutics,MA,1,7,0,0,0,0,0,na,senior,4438,0</t>
  </si>
  <si>
    <t>440,440,Data Scientist,$127K-$202K (Glassdoor est.),3.3,Samba TV,"San Francisco, CA","San Francisco, CA",201 to 500 employees,2008,Company - Private,Advertising &amp; Marketing,Business Services,Unknown / Non-Applicable,-1,0,0,127,202,164.5,Samba TV,CA,1,12,0,0,0,0,0,data scientist,na,1688,0</t>
  </si>
  <si>
    <t>441,441,Software Engineer - Data Visualization,$60K-$127K (Glassdoor est.),4.0,ClearEdge,"Annapolis Junction, MD","Annapolis Junction, MD",51 to 200 employees,2002,Company - Private,Computer Hardware &amp; Software,Information Technology,$5 to $10 million (USD),-1,0,0,60,127,93.5,ClearEdge,MD,1,18,0,0,0,0,1,na,na,4637,0</t>
  </si>
  <si>
    <t>442,442,Market Data Analyst,$31K-$57K (Glassdoor est.),3.4,SV Microwave,"West Palm Beach, FL","West Palm Beach, FL",201 to 500 employees,1991,Company - Public,Telecommunications Manufacturing,Telecommunications,$50 to $100 million (USD),-1,0,0,31,57,44.0,SV Microwave,FL,1,29,0,0,0,0,0,analyst,na,2290,0</t>
  </si>
  <si>
    <t>443,443,Staff Data Engineer,$105K-$194K (Glassdoor est.),3.8,Sumo Logic,"Austin, TX","Redwood City, CA",501 to 1000 employees,2010,Company - Private,Computer Hardware &amp; Software,Information Technology,Unknown / Non-Applicable,"Splunk, Datadog, Elastic",0,0,105,194,149.5,Sumo Logic,TX,0,10,0,0,1,1,0,data engineer,na,3297,3</t>
  </si>
  <si>
    <t>444,444,Associate Data Engineer,$45K-$86K (Glassdoor est.),3.5,EAB,"Washington, DC","Washington, DC",1001 to 5000 employees,2007,Company - Private,Research &amp; Development,Business Services,Unknown / Non-Applicable,-1,0,0,45,86,65.5,EAB,DC,1,13,0,0,1,1,1,data engineer,na,4582,0</t>
  </si>
  <si>
    <t>445,445,Data Engineer,$75K-$143K (Glassdoor est.),4.4,SpringML,"Herndon, VA","Pleasanton, CA",1 to 50 employees,2015,Company - Private,Enterprise Software &amp; Network Solutions,Information Technology,Unknown / Non-Applicable,-1,0,0,75,143,109.0,SpringML,VA,0,5,1,0,1,0,0,data engineer,na,2353,0</t>
  </si>
  <si>
    <t>446,446,Staff Data Engineer,$126K-$228K (Glassdoor est.),3.7,Samsung Research America,"Mountain View, CA","Mountain View, CA",1001 to 5000 employees,1988,Subsidiary or Business Segment,Computer Hardware &amp; Software,Information Technology,$50 to $100 million (USD),"Sony, LG Electronics, Nokia",0,0,126,228,177.0,Samsung Research America,CA,1,32,1,0,1,1,0,data engineer,na,3218,3</t>
  </si>
  <si>
    <t>447,447,Data Scientist,$80K-$134K (Glassdoor est.),4.7,Systems &amp; Technology Research,"Arlington, VA","Woburn, MA",201 to 500 employees,2010,Company - Private,Aerospace &amp; Defense,Aerospace &amp; Defense,$100 to $500 million (USD),-1,0,0,80,134,107.0,Systems &amp; Technology Research,VA,0,10,1,0,1,0,1,data scientist,na,3703,0</t>
  </si>
  <si>
    <t>448,448,Data Scientist,$120K-$189K (Glassdoor est.),4.1,Netskope,"Santa Clara, CA","Santa Clara, CA",501 to 1000 employees,2012,Company - Private,Enterprise Software &amp; Network Solutions,Information Technology,Unknown / Non-Applicable,"Skyhigh Networks, Zscaler, NortonLifeLock",0,0,120,189,154.5,Netskope,CA,1,8,1,0,1,0,1,data scientist,na,4203,3</t>
  </si>
  <si>
    <t>449,449,Data Scientist,$85K-$142K (Glassdoor est.),4.0,Lorven Technologies Inc,"Santa Clara, CA","Plainsboro, NJ",1 to 50 employees,-1,Company - Private,Accounting,Accounting &amp; Legal,Less than $1 million (USD),-1,0,0,85,142,113.5,Lorven Technologies Inc,CA,0,-1,1,0,1,0,0,data scientist,na,1034,0</t>
  </si>
  <si>
    <t>450,450,Senior Data Scientist,$95K-$154K (Glassdoor est.),3.5,Brighthouse Financial,"Charlotte, NC","Charlotte, NC",1001 to 5000 employees,2017,Company - Public,Insurance Carriers,Insurance,Unknown / Non-Applicable,-1,0,0,95,154,124.5,Brighthouse Financial,NC,1,3,1,0,1,0,1,data scientist,senior,3870,0</t>
  </si>
  <si>
    <t>451,451,Data Scientist,$111K-$176K (Glassdoor est.),2.5,CareDx,"Brisbane, CA","Brisbane, CA",1 to 50 employees,-1,Company - Private,Biotech &amp; Pharmaceuticals,Biotech &amp; Pharmaceuticals,Unknown / Non-Applicable,Sequenom,0,0,111,176,143.5,CareDx,CA,1,-1,1,0,0,0,1,data scientist,na,3885,1</t>
  </si>
  <si>
    <t>452,452,Data Scientist,$87K-$140K (Glassdoor est.),3.9,Serigor Inc.,"San Francisco, CA","Baltimore, MD",1 to 50 employees,-1,Company - Private,IT Services,Information Technology,Less than $1 million (USD),-1,0,0,87,140,113.5,Serigor Inc.,CA,0,-1,1,0,0,0,0,data scientist,na,2759,0</t>
  </si>
  <si>
    <t>453,453,Data Scientist,$76K-$127K (Glassdoor est.),3.4,Leidos,"Springfield, VA","Reston, VA",10000+ employees,1969,Company - Public,Aerospace &amp; Defense,Aerospace &amp; Defense,$10+ billion (USD),-1,0,0,76,127,101.5,Leidos,VA,0,51,1,0,0,1,0,data scientist,na,2882,0</t>
  </si>
  <si>
    <t>454,454,"Data Analyst, Performance Partnership",$54K-$92K (Glassdoor est.),3.6,Beckman Coulter Diagnostics,"New York, NY","Brea, CA",10000+ employees,1935,Subsidiary or Business Segment,Health Care Products Manufacturing,Manufacturing,$2 to $5 billion (USD),"Abbott Laboratories, Roche, Thermo Fisher Scientific",0,0,54,92,73.0,Beckman Coulter Diagnostics,NY,0,85,0,0,0,1,1,analyst,na,6513,3</t>
  </si>
  <si>
    <t>455,455,Data Scientist,$61K-$100K (Glassdoor est.),3.5,IHS Markit,"New York, NY","London, United Kingdom",10000+ employees,2016,Company - Public,Consulting,Business Services,$2 to $5 billion (USD),"Thomson Reuters, International Data Group",0,0,61,100,80.5,IHS Markit,NY,0,4,1,0,0,1,0,data scientist,na,6438,2</t>
  </si>
  <si>
    <t>456,456,Data Scientist,$81K-$140K (Glassdoor est.),-1.0,ALIN,"New York, NY","Noida, India",Unknown,-1,Company - Private,-1,-1,Unknown / Non-Applicable,-1,0,0,81,140,110.5,ALIN,NY,0,-1,1,0,0,0,0,data scientist,na,1838,0</t>
  </si>
  <si>
    <t>457,457,Staff BI and Data Engineer,$80K-$148K (Glassdoor est.),2.9,Affinity Solutions,"San Jose, CA","New York, NY",51 to 200 employees,1998,Company - Private,Advertising &amp; Marketing,Business Services,Unknown / Non-Applicable,"Commerce Signals, Cardlytics, Yodlee",0,0,80,148,114.0,Affinity Solutions,CA,0,22,1,0,1,0,0,data engineer,na,3333,3</t>
  </si>
  <si>
    <t>458,458,Data Scientist,$108K-$171K (Glassdoor est.),3.5,e-IT Professionals Corp.,"Foster City, CA","Canton, MI",51 to 200 employees,-1,Company - Private,"Health, Beauty, &amp; Fitness",Consumer Services,$5 to $10 million (USD),-1,0,0,108,171,139.5,e-IT Professionals Corp.,CA,0,-1,1,0,0,0,0,data scientist,na,1131,0</t>
  </si>
  <si>
    <t>459,459,Data Scientist,$112K-$179K (Glassdoor est.),4.8,TechProjects,"New York, NY","North Brunswick, NJ",1 to 50 employees,2011,Company - Private,IT Services,Information Technology,Unknown / Non-Applicable,-1,0,0,112,179,145.5,TechProjects,NY,0,9,1,0,0,0,1,data scientist,na,2145,0</t>
  </si>
  <si>
    <t>460,460,Data Scientist,$63K-$111K (Glassdoor est.),4.0,Biz2Credit Inc,"New York, NY","New York, NY",201 to 500 employees,2007,Company - Private,Lending,Finance,$100 to $500 million (USD),"Fundera, Bond Street, OnDeck",0,0,63,111,87.0,Biz2Credit Inc,NY,1,13,0,0,0,0,1,data scientist,na,2496,3</t>
  </si>
  <si>
    <t>461,461,Data Scientist,$75K-$126K (Glassdoor est.),4.2,PeoplesBank,"Holyoke, MA","Holyoke, MA",201 to 500 employees,1885,Company - Private,Banks &amp; Credit Unions,Finance,$50 to $100 million (USD),-1,0,0,75,126,100.5,PeoplesBank,MA,1,135,0,0,0,0,1,data scientist,na,5013,0</t>
  </si>
  <si>
    <t>462,462,Data Scientist Manager,$110K-$184K (Glassdoor est.),3.8,Capgemini,"New York, NY","Paris, France",10000+ employees,1967,Company - Public,Enterprise Software &amp; Network Solutions,Information Technology,$10+ billion (USD),"Accenture, CGI, Sopra Steria",0,0,110,184,147.0,Capgemini,NY,0,53,1,0,1,0,1,data scientist,na,5478,3</t>
  </si>
  <si>
    <t>463,463,Data Engineer,$76K-$145K (Glassdoor est.),3.7,GNY Insurance Companies,"New York, NY","New York, NY",201 to 500 employees,1914,Company - Private,Insurance Carriers,Insurance,$100 to $500 million (USD),"Travelers, Chubb, Crum &amp; Forster",0,0,76,145,110.5,GNY Insurance Companies,NY,1,106,1,0,0,0,1,data engineer,na,1506,3</t>
  </si>
  <si>
    <t>464,464,Marketing Data Analyst,$36K-$62K (Glassdoor est.),3.9,Citadel Federal Credit Union,"Exton, PA","Exton, PA",501 to 1000 employees,1937,Nonprofit Organization,Banks &amp; Credit Unions,Finance,Unknown / Non-Applicable,"TruMark Financial, North Island Credit Union, CommunityAmerica Credit Union",0,0,36,62,49.0,Citadel Federal Credit Union,PA,1,83,1,0,0,0,0,analyst,na,3971,3</t>
  </si>
  <si>
    <t>465,465,Data Scientist,$70K-$118K (Glassdoor est.),4.6,"Conch Technologies, Inc","Waltham, MA","Memphis, TN",51 to 200 employees,-1,Company - Private,Consulting,Business Services,$5 to $10 million (USD),-1,0,0,70,118,94.0,"Conch Technologies, Inc",MA,0,-1,1,0,1,1,0,data scientist,na,2956,0</t>
  </si>
  <si>
    <t>466,466,Senior Data Scientist,$94K-$153K (Glassdoor est.),4.3,Medidata Solutions,"New York, NY","New York, NY",1001 to 5000 employees,1999,Company - Public,Enterprise Software &amp; Network Solutions,Information Technology,$500 million to $1 billion (USD),Oracle,0,0,94,153,123.5,Medidata Solutions,NY,1,21,1,0,0,1,0,data scientist,senior,4816,1</t>
  </si>
  <si>
    <t>467,467,"Principal Scientist, Hematology",$54K-$115K (Glassdoor est.),3.3,Rochester Regional Health,"Rochester, NY","Rochester, NY",10000+ employees,2014,Hospital,Health Care Services &amp; Hospitals,Health Care,$500 million to $1 billion (USD),-1,0,0,54,115,84.5,Rochester Regional Health,NY,1,6,0,0,0,0,0,na,senior,3627,0</t>
  </si>
  <si>
    <t>468,468,Data Analyst,$50K-$92K (Glassdoor est.),3.7,CALIBRE Systems,"Alexandria, VA","Alexandria, VA",501 to 1000 employees,1989,Company - Private,IT Services,Information Technology,$100 to $500 million (USD),"CSC, Booz Allen Hamilton, ManTech",0,0,50,92,71.0,CALIBRE Systems,VA,1,31,0,0,0,0,1,analyst,na,2632,3</t>
  </si>
  <si>
    <t>469,469,Software Data Engineer - College,$49K-$97K (Glassdoor est.),4.0,HP Inc.,"Corvallis, OR","Palo Alto, CA",10000+ employees,1939,Company - Public,Computer Hardware &amp; Software,Information Technology,Unknown / Non-Applicable,-1,0,0,49,97,73.0,HP Inc.,OR,0,81,0,0,0,0,0,data engineer,na,2195,0</t>
  </si>
  <si>
    <t>470,470,"Director - Data, Privacy and AI Governance",$67K-$135K (Glassdoor est.),3.6,MassMutual,"Boston, MA","Springfield, MA",5001 to 10000 employees,1851,Company - Private,Insurance Carriers,Insurance,$10+ billion (USD),-1,0,0,67,135,101.0,MassMutual,MA,0,169,0,0,0,0,0,director,na,4425,0</t>
  </si>
  <si>
    <t>471,471,Staff Machine Learning Engineer,$138K-$224K (Glassdoor est.),3.9,Tapjoy,"San Francisco, CA","San Francisco, CA",201 to 500 employees,2007,Company - Private,Internet,Information Technology,$10 to $25 million (USD),"FLURRY, Chartboost",0,0,138,224,181.0,Tapjoy,CA,1,13,1,0,1,0,0,mle,na,2015,2</t>
  </si>
  <si>
    <t>472,472,Data Scientist,$80K-$139K (Glassdoor est.),3.7,Northrop Grumman,"San Diego, CA","Falls Church, VA",10000+ employees,1939,Company - Public,Aerospace &amp; Defense,Aerospace &amp; Defense,$10+ billion (USD),-1,0,0,80,139,109.5,Northrop Grumman,CA,0,81,0,0,0,0,1,data scientist,na,4448,0</t>
  </si>
  <si>
    <t>473,473,Lead Data Scientist,$158K-$211K (Glassdoor est.),3.7,Visa Inc.,"Bellevue, WA","Foster City, CA",10000+ employees,1958,Company - Public,IT Services,Information Technology,$10+ billion (USD),"American Express, Mastercard, Discover",0,0,158,211,184.5,Visa Inc.,WA,0,62,1,0,0,0,1,data scientist,senior,7286,3</t>
  </si>
  <si>
    <t>474,474,Senior Data Scientist - Algorithms,$150K-$180K (Glassdoor est.),3.9,Quartet Health,"New York, NY","New York, NY",201 to 500 employees,2014,Company - Private,Enterprise Software &amp; Network Solutions,Information Technology,Unknown / Non-Applicable,-1,0,0,150,180,165.0,Quartet Health,NY,1,6,1,0,0,0,0,data scientist,senior,4815,0</t>
  </si>
  <si>
    <t>475,475,Information Security Data Analyst,$42K-$80K (Glassdoor est.),3.7,Motorola Solutions,"Chicago, IL","Chicago, IL",10000+ employees,1928,Company - Public,Computer Hardware &amp; Software,Information Technology,$5 to $10 billion (USD),"Cisco Systems, Huawei Technologies, IBM",0,0,42,80,61.0,Motorola Solutions,IL,1,92,1,0,1,0,0,analyst,na,5768,3</t>
  </si>
  <si>
    <t>476,476,Lead Data Engineer,$190K-$220K(Employer est.),4.1,Credit Sesame,"Mountain View, CA","Mountain View, CA",51 to 200 employees,2010,Company - Private,Internet,Information Technology,$50 to $100 million (USD),"Credit Karma, LendUp, SoFi",0,0,190,220,205.0,Credit Sesame,CA,1,10,1,0,1,1,0,data engineer,senior,4037,3</t>
  </si>
  <si>
    <t>477,477,Data Analyst,$42K-$77K (Glassdoor est.),3.1,Success Academy Charter Schools,"New York, NY","New York, NY",1001 to 5000 employees,2006,School / School District,K-12 Education,Education,$100 to $500 million (USD),-1,0,0,42,77,59.5,Success Academy Charter Schools,NY,1,14,1,0,0,0,1,analyst,na,4348,0</t>
  </si>
  <si>
    <t>478,478,Scientist Manufacturing - Kentucky BioProcessing,$68K-$139K (Glassdoor est.),3.1,Reynolds American,"Owensboro, KY","Winston-Salem, NC",5001 to 10000 employees,1875,Company - Private,Consumer Products Manufacturing,Manufacturing,$10+ billion (USD),-1,0,0,68,139,103.5,Reynolds American,KY,0,145,0,0,0,0,0,na,na,5182,0</t>
  </si>
  <si>
    <t>479,479,Consultant - Analytics Consulting,$54K-$71K (Glassdoor est.),3.0,Infosys,"Hartford, CT","Bengaluru, India",10000+ employees,1981,Company - Public,IT Services,Information Technology,$10+ billion (USD),"Tata Consultancy Services, Accenture, Cognizant Technology Solutions",0,0,54,71,62.5,Infosys,CT,0,39,0,0,0,0,1,na,na,3449,3</t>
  </si>
  <si>
    <t>480,480,Data Analytics Project Manager,$34K-$92K (Glassdoor est.),3.6,MassMutual,"Springfield, MA","Springfield, MA",5001 to 10000 employees,1851,Company - Private,Insurance Carriers,Insurance,$10+ billion (USD),-1,0,0,34,92,63.0,MassMutual,MA,1,169,0,0,0,0,1,manager,na,5647,0</t>
  </si>
  <si>
    <t>481,481,Data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</si>
  <si>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482,482,Data Engineer,$65K-$124K (Glassdoor est.),3.5,Alignment Healthcare,"Orange, CA","Orange, CA",501 to 1000 employees,2013,Company - Private,Health Care Services &amp; Hospitals,Health Care,Unknown / Non-Applicable,-1,0,0,65,124,94.5,Alignment Healthcare,CA,1,7,1,0,1,1,1,data engineer,na,5743,0</t>
  </si>
  <si>
    <t>483,483,Data Scientist,$56K-$95K (Glassdoor est.),4.2,ExecOnline,"New York, NY","New York, NY",51 to 200 employees,2012,Company - Private,Education Training Services,Education,Unknown / Non-Applicable,"Harvard Business School, Coursera, edX",0,0,56,95,75.5,ExecOnline,NY,1,8,1,0,0,1,0,data scientist,na,4341,3</t>
  </si>
  <si>
    <t>484,484,Machine Learning Engineer,$62K-$112K (Glassdoor est.),4.0,Mteq,"Fort Belvoir, VA","Lorton, VA",501 to 1000 employees,1954,Company - Public,Aerospace &amp; Defense,Aerospace &amp; Defense,$100 to $500 million (USD),"Harris, Fibertek",0,0,62,112,87.0,Mteq,VA,0,66,1,0,0,0,0,mle,na,3127,2</t>
  </si>
  <si>
    <t>485,485,Senior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</si>
  <si>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486,486,Data Scientist,$64K-$108K (Glassdoor est.),3.7,Brillient,"Silver Spring, MD","Reston, VA",201 to 500 employees,2006,Company - Private,IT Services,Information Technology,$25 to $50 million (USD),-1,0,0,64,108,86.0,Brillient,MD,0,14,1,0,0,0,1,data scientist,na,6626,0</t>
  </si>
  <si>
    <t>487,487,Senior Data Scientist,$89K-$144K (Glassdoor est.),4.4,Entefy,"Palo Alto, CA","Palo Alto, CA",1 to 50 employees,2012,Company - Private,Internet,Information Technology,Unknown / Non-Applicable,-1,0,0,89,144,116.5,Entefy,CA,1,8,1,0,0,0,0,data scientist,senior,1211,0</t>
  </si>
  <si>
    <t>488,488,Senior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</si>
  <si>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489,489,Machine Learning Engineer - Regulatory,$61K-$113K (Glassdoor est.),3.7,Cboe Global Markets,"Lenexa, KS","Chicago, IL",501 to 1000 employees,1973,Company - Public,Stock Exchanges,Finance,$500 million to $1 billion (USD),-1,0,0,61,113,87.0,Cboe Global Markets,KS,0,47,1,0,0,0,1,mle,na,2860,0</t>
  </si>
  <si>
    <t>490,490,Marketing Data Analyst,$35K-$62K (Glassdoor est.),3.6,San Manuel Casino,"Highland, CA","Highland, CA",1001 to 5000 employees,1986,Company - Private,Gambling,"Arts, Entertainment &amp; Recreation",$100 to $500 million (USD),-1,0,0,35,62,48.5,San Manuel Casino,CA,1,34,0,0,0,0,1,analyst,na,4608,0</t>
  </si>
  <si>
    <t>491,491,Data Engineer,$55K-$105K (Glassdoor est.),3.4,Trace3,"Houston, TX","Irvine, CA",501 to 1000 employees,2002,Company - Private,IT Services,Information Technology,$1 to $2 billion (USD),"World Wide Technology, Presidio, Optiv",0,0,55,105,80.0,Trace3,TX,0,18,1,0,1,0,1,data engineer,na,7802,3</t>
  </si>
  <si>
    <t>492,492,Medical Laboratory Scientist,$18-$25 Per Hour(Glassdoor est.),4.0,Texas Health Huguley Hospital,"Burleson, TX","Arlington, TX",1001 to 5000 employees,1977,Hospital,Health Care Services &amp; Hospitals,Health Care,$50 to $100 million (USD),-1,1,0,36,50,21.5,Texas Health Huguley Hospital,TX,0,43,0,0,0,1,0,na,na,5160,0</t>
  </si>
  <si>
    <t>493,493,R&amp;D Specialist/ Food Scientist,$39K-$66K (Glassdoor est.),2.4,Teasdale Latin Foods,"Hoopeston, IL","Flower Mound, TX",501 to 1000 employees,-1,Company - Private,Food &amp; Beverage Manufacturing,Manufacturing,$100 to $500 million (USD),-1,0,0,39,66,52.5,Teasdale Latin Foods,IL,0,-1,0,0,0,0,0,na,na,2433,0</t>
  </si>
  <si>
    <t>494,494,Principal Data Scientist,$135K-$211K (Glassdoor est.),3.7,Northrop Grumman,"San Jose, CA","Falls Church, VA",10000+ employees,1939,Company - Public,Aerospace &amp; Defense,Aerospace &amp; Defense,$10+ billion (USD),-1,0,0,135,211,173.0,Northrop Grumman,CA,0,81,1,0,0,0,0,data scientist,senior,5884,0</t>
  </si>
  <si>
    <t>495,495,Data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</si>
  <si>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496,496,Data Scientist - Alpha Insights,$129K-$215K (Glassdoor est.),4.4,Two Sigma,"New York, NY","New York, NY",1001 to 5000 employees,2001,Company - Private,Investment Banking &amp; Asset Management,Finance,Unknown / Non-Applicable,-1,0,0,129,215,172.0,Two Sigma,NY,1,19,0,0,0,0,0,data scientist,na,3222,0</t>
  </si>
  <si>
    <t>497,497,"Data Scientist, Office of Data Science",$86K-$143K (Glassdoor est.),3.3,Liberty Mutual Insurance,"Boston, MA","Boston, MA",10000+ employees,1912,Company - Private,Insurance Carriers,Insurance,$10+ billion (USD),"Travelers, Allstate, State Farm",0,0,86,143,114.5,Liberty Mutual Insurance,MA,1,108,1,0,0,0,0,data scientist,na,4244,3</t>
  </si>
  <si>
    <t>498,498,"Associate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</si>
  <si>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499,499,Data Scientist - Systems Engineering,$50K-$89K (Glassdoor est.),3.2,MITRE,"Bedford, MA","Bedford, MA",5001 to 10000 employees,1958,Nonprofit Organization,Federal Agencies,Government,$1 to $2 billion (USD),"Battelle, General Atomics, SAIC",0,0,50,89,69.5,MITRE,MA,1,62,1,0,0,0,1,data scientist,na,4478,3</t>
  </si>
  <si>
    <t>500,500,Data Engineer,$43K-$86K (Glassdoor est.),3.2,Guidepoint,"New York, NY","New York, NY",501 to 1000 employees,2003,Company - Private,Research &amp; Development,Business Services,Unknown / Non-Applicable,"Coleman Research, AlphaSights, Third Bridge",0,0,43,86,64.5,Guidepoint,NY,1,17,1,0,0,1,1,data engineer,na,2926,3</t>
  </si>
  <si>
    <t>501,501,"Scientist, Bacteriology",$74K-$149K (Glassdoor est.),2.1,Cerus Corporation,"Concord, CA","Concord, CA",201 to 500 employees,-1,Company - Public,Biotech &amp; Pharmaceuticals,Biotech &amp; Pharmaceuticals,$25 to $50 million (USD),-1,0,0,74,149,111.5,Cerus Corporation,CA,1,-1,0,0,0,0,1,na,na,4300,0</t>
  </si>
  <si>
    <t>502,502,Data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</si>
  <si>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503,503,"Associate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</si>
  <si>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504,504,Senior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</si>
  <si>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505,505,Data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</si>
  <si>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506,506,Senior Data Scientist,$97K-$160K (Glassdoor est.),4.4,Maven Wave Partners,"Chicago, IL","Chicago, IL",201 to 500 employees,2008,Company - Private,Consulting,Business Services,$50 to $100 million (USD),-1,0,0,97,160,128.5,Maven Wave Partners,IL,1,12,1,0,0,1,1,data scientist,senior,3160,0</t>
  </si>
  <si>
    <t>507,507,Principal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</si>
  <si>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508,508,Data Scientist,$77K-$132K (Glassdoor est.),3.5,Crossix Solutions,"New York, NY","New York, NY",201 to 500 employees,2005,Company - Public,Advertising &amp; Marketing,Business Services,Unknown / Non-Applicable,-1,0,0,77,132,104.5,Crossix Solutions,NY,1,15,1,0,1,1,1,data scientist,na,4134,0</t>
  </si>
  <si>
    <t>509,509,Clinical Laboratory Scientist,$24-$39 Per Hour(Glassdoor est.),3.7,Vail Health,"Vail, CO","Vail, CO",501 to 1000 employees,1966,Hospital,Health Care Services &amp; Hospitals,Health Care,$100 to $500 million (USD),-1,1,0,48,78,31.5,Vail Health,CO,1,54,0,0,0,0,0,na,na,1945,0</t>
  </si>
  <si>
    <t>510,510,Data Engineer - Consultant (Charlotte Based),$59K-$112K (Glassdoor est.),4.2,Clarity Insights,"Charlotte, NC","Chicago, IL",201 to 500 employees,2008,Company - Private,IT Services,Information Technology,Unknown / Non-Applicable,-1,0,0,59,112,85.5,Clarity Insights,NC,0,12,1,0,0,0,1,data engineer,na,5192,0</t>
  </si>
  <si>
    <t>511,511,"Data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</si>
  <si>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512,512,Data Engineer,$79K-$147K (Glassdoor est.),3.1,NCSOFT,"Aliso Viejo, CA","Seoul, South Korea",1001 to 5000 employees,1997,Company - Public,Video Games,Media,$10+ billion (USD),"Blizzard Entertainment, Riot Games, Electronic Arts",0,0,79,147,113.0,NCSOFT,CA,0,23,1,0,1,1,1,data engineer,na,2421,3</t>
  </si>
  <si>
    <t>513,513,"Scientist, Immuno-Oncology",$62K-$119K (Glassdoor est.),3.9,GSK,"Cambridge, MA","Brentford, United Kingdom",10000+ employees,1830,Company - Public,Biotech &amp; Pharmaceuticals,Biotech &amp; Pharmaceuticals,$10+ billion (USD),"Pfizer, AstraZeneca, Merck",0,0,62,119,90.5,GSK,MA,0,190,0,0,0,1,0,na,na,5838,3</t>
  </si>
  <si>
    <t>514,514,Senior Data Scientist,$119K-$187K (Glassdoor est.),4.3,Factual,"Los Angeles, CA","Los Angeles, CA",51 to 200 employees,2008,Company - Private,Computer Hardware &amp; Software,Information Technology,Unknown / Non-Applicable,Foursquare,0,0,119,187,153.0,Factual,CA,1,12,1,0,1,0,1,data scientist,senior,2095,1</t>
  </si>
  <si>
    <t>515,515,Products Data Analyst II,$90K-$157K (Glassdoor est.),3.3,TriNet,"Dublin, CA","Dublin, CA",1001 to 5000 employees,1988,Company - Public,Consulting,Business Services,$2 to $5 billion (USD),"Paychex, Insperity, ADP",0,0,90,157,123.5,TriNet,CA,1,32,0,0,0,0,1,analyst,na,7383,3</t>
  </si>
  <si>
    <t>516,516,Lead Data Analyst,$32K-$62K (Glassdoor est.),3.9,Signpost,"New York, NY","New York, NY",201 to 500 employees,2010,Company - Private,Internet,Information Technology,$10 to $25 million (USD),-1,0,0,32,62,47.0,Signpost,NY,1,10,0,0,1,0,0,analyst,senior,2460,0</t>
  </si>
  <si>
    <t>517,517,Analytics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</si>
  <si>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518,518,Data Science Engineer - Mobile,$116K-$208K (Glassdoor est.),4.0,Adobe,"San Jose, CA","San Jose, CA",10000+ employees,1982,Company - Public,Computer Hardware &amp; Software,Information Technology,$5 to $10 billion (USD),"Apple, Microsoft",0,0,116,208,162.0,Adobe,CA,1,38,1,0,0,0,1,na,na,3864,2</t>
  </si>
  <si>
    <t>519,519,Senior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</si>
  <si>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520,520,Sr.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</si>
  <si>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521,521,Data Scientist,$86K-$144K (Glassdoor est.),3.7,Swiss Re,"Armonk, NY","Zurich, Switzerland",10000+ employees,1863,Company - Public,Insurance Agencies &amp; Brokerages,Insurance,$10+ billion (USD),"Munich Re, Hannover RE, SCOR",0,0,86,144,115.0,Swiss Re,NY,0,157,1,0,0,0,1,data scientist,na,4734,3</t>
  </si>
  <si>
    <t>522,522,Senior Data Scientist,$102K-$165K (Glassdoor est.),3.5,Sartorius,"Arvada, CO","Gottingen, Germany",5001 to 10000 employees,1870,Company - Public,Biotech &amp; Pharmaceuticals,Biotech &amp; Pharmaceuticals,$1 to $2 billion (USD),-1,0,0,102,165,133.5,Sartorius,CO,0,150,1,0,0,0,1,data scientist,senior,3555,0</t>
  </si>
  <si>
    <t>523,523,Data Engineer,$74K-$124K (Glassdoor est.),4.0,Pinnacol Assurance,"Denver, CO","Denver, CO",501 to 1000 employees,1915,Nonprofit Organization,Insurance Carriers,Insurance,$500 million to $1 billion (USD),-1,0,0,74,124,99.0,Pinnacol Assurance,CO,1,105,1,0,0,1,0,data engineer,na,4701,0</t>
  </si>
  <si>
    <t>524,524,Food Scientist - Developer,$40K-$68K (Glassdoor est.),3.3,Palermo's Pizza,"Milwaukee, WI","Milwaukee, WI",501 to 1000 employees,1964,Company - Private,Food &amp; Beverage Manufacturing,Manufacturing,Unknown / Non-Applicable,-1,0,0,40,68,54.0,Palermo's Pizza,WI,1,56,0,0,0,0,0,na,na,2832,0</t>
  </si>
  <si>
    <t>525,525,Senior Data Engineer,$76K-$142K (Glassdoor est.),3.2,Equian LLC,"Franklin, TN","Indianapolis, IN",1001 to 5000 employees,2004,Company - Private,Health Care Services &amp; Hospitals,Health Care,Unknown / Non-Applicable,-1,0,0,76,142,109.0,Equian LLC,TN,0,16,0,0,0,1,1,data engineer,senior,1793,0</t>
  </si>
  <si>
    <t>526,526,Data Engineer,$76K-$142K (Glassdoor est.),3.4,MetroStar Systems,"Rockville, MD","Reston, VA",201 to 500 employees,1999,Company - Private,IT Services,Information Technology,$25 to $50 million (USD),-1,0,0,76,142,109.0,MetroStar Systems,MD,0,21,0,0,0,1,0,data engineer,na,3677,0</t>
  </si>
  <si>
    <t>527,527,Senior Data Scientist,$108K-$171K (Glassdoor est.),4.4,MathWorks,"Natick, MA","Natick, MA",1001 to 5000 employees,1984,Company - Private,Computer Hardware &amp; Software,Information Technology,$1 to $2 billion (USD),-1,0,0,108,171,139.5,MathWorks,MA,1,36,1,0,0,0,0,data scientist,senior,2518,0</t>
  </si>
  <si>
    <t>528,528,"Director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</si>
  <si>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529,529,Machine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</si>
  <si>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530,530,"Sr Expert Data Science, Advanced Visual Analytics (Associate level)",$80K-$133K (Glassdoor est.),3.8,Novartis,"Cambridge, MA","Basel, Switzerland",10000+ employees,1996,Company - Public,Biotech &amp; Pharmaceuticals,Biotech &amp; Pharmaceuticals,$10+ billion (USD),-1,0,0,80,133,106.5,Novartis,MA,0,24,1,0,0,0,0,na,senior,4033,0</t>
  </si>
  <si>
    <t>531,531,"Scientist,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</si>
  <si>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532,532,Staff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</si>
  <si>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533,533,MED TECH/LAB SCIENTIST- SOUTH COASTAL LAB,$21-$34 Per Hour(Glassdoor est.),3.6,Beebe Healthcare,"Millville, DE","Lewes, DE",1001 to 5000 employees,1935,Nonprofit Organization,Health Care Services &amp; Hospitals,Health Care,$100 to $500 million (USD),-1,1,0,42,68,27.5,Beebe Healthcare,DE,0,85,0,0,0,0,0,na,na,2801,0</t>
  </si>
  <si>
    <t>534,534,Scientist - Analytical Services,$65K-$134K (Glassdoor est.),3.1,Reynolds American,"Winston-Salem, NC","Winston-Salem, NC",5001 to 10000 employees,1875,Company - Private,Consumer Products Manufacturing,Manufacturing,$10+ billion (USD),-1,0,0,65,134,99.5,Reynolds American,NC,1,145,0,0,0,0,1,na,na,7121,0</t>
  </si>
  <si>
    <t>535,535,Associate Data Analyst- Graduate Development Program,$32K-$59K (Glassdoor est.),3.3,National Interstate,"Richfield, OH","Richfield, OH",501 to 1000 employees,1989,Company - Private,Insurance Carriers,Insurance,$500 million to $1 billion (USD),-1,0,0,32,59,45.5,National Interstate,OH,1,31,0,0,0,0,0,analyst,na,2867,0</t>
  </si>
  <si>
    <t>536,536,IT Associate Data Analyst,$39K-$69K (Glassdoor est.),3.7,The Hanover Insurance Group,"Worcester, MA","Worcester, MA",5001 to 10000 employees,1852,Company - Public,Insurance Carriers,Insurance,$5 to $10 billion (USD),-1,0,0,39,69,54.0,The Hanover Insurance Group,MA,1,168,0,0,0,0,0,analyst,na,3783,0</t>
  </si>
  <si>
    <t>537,537,Sr. Data Engineer,$87K-$158K (Glassdoor est.),4.5,Moser Consulting,"Indianapolis, IN","Indianapolis, IN",51 to 200 employees,1996,Company - Private,Consulting,Business Services,$25 to $50 million (USD),-1,0,0,87,158,122.5,Moser Consulting,IN,1,24,1,0,1,1,0,data engineer,senior,2311,0</t>
  </si>
  <si>
    <t>538,538,Clinical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</si>
  <si>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539,539,Business Data Analyst,$36K-$71K (Glassdoor est.),3.8,Fareportal,"New York, NY","New York, NY",1001 to 5000 employees,2002,Company - Private,Travel Agencies,Travel &amp; Tourism,$2 to $5 billion (USD),"Expedia Group, Orbitz Worldwide, Priceline.com",0,0,36,71,53.5,Fareportal,NY,1,18,1,0,0,0,1,analyst,na,2479,3</t>
  </si>
  <si>
    <t>540,540,Senior Insurance Data Scientist,$107K-$173K (Glassdoor est.),3.9,TransUnion,"Chicago, IL","Chicago, IL",5001 to 10000 employees,1968,Company - Public,Financial Analytics &amp; Research,Finance,$1 to $2 billion (USD),-1,0,0,107,173,140.0,TransUnion,IL,1,52,1,0,0,0,1,data scientist,senior,5338,0</t>
  </si>
  <si>
    <t>541,541,Senior Data Science Systems Engineer,$56K-$99K (Glassdoor est.),3.2,MITRE,"Hampton, VA","Bedford, MA",5001 to 10000 employees,1958,Nonprofit Organization,Federal Agencies,Government,$1 to $2 billion (USD),"Battelle, General Atomics, SAIC",0,0,56,99,77.5,MITRE,VA,0,62,0,0,0,0,0,na,senior,3243,3</t>
  </si>
  <si>
    <t>542,542,ENVIRONMENTAL ENGINEER/SCIENTIST,Employer Provided Salary:$25-$28 Per Hour,3.3,Mcphail Associates,"Cambridge, MA","Cambridge, MA",1 to 50 employees,1976,Company - Private,Construction,"Construction, Repair &amp; Maintenance",Unknown / Non-Applicable,-1,1,1,50,56,26.5,Mcphail Associates,MA,1,44,0,0,0,0,1,na,na,1848,0</t>
  </si>
  <si>
    <t>543,543,Senior Scientist - Regulatory Submissions,$80K-$155K (Glassdoor est.),3.1,Reynolds American,"Winston-Salem, NC","Winston-Salem, NC",5001 to 10000 employees,1875,Company - Private,Consumer Products Manufacturing,Manufacturing,$10+ billion (USD),-1,0,0,80,155,117.5,Reynolds American,NC,1,145,0,0,0,0,1,na,senior,7361,0</t>
  </si>
  <si>
    <t>544,544,Scientist - Biomarker and Flow Cytometry,$43K-$98K (Glassdoor est.),2.4,Crown Bioscience,"San Diego, CA","San Diego, CA",501 to 1000 employees,2006,Company - Private,Biotech &amp; Pharmaceuticals,Biotech &amp; Pharmaceuticals,$50 to $100 million (USD),-1,0,0,43,98,70.5,Crown Bioscience,CA,1,14,0,0,0,0,0,na,na,3374,0</t>
  </si>
  <si>
    <t>545,545,"Associate Scientist, LC/MS Biologics",$44K-$96K (Glassdoor est.),2.9,Q2 Solutions,"Ithaca, NY","Morrisville, NC",1001 to 5000 employees,2015,Company - Private,Biotech &amp; Pharmaceuticals,Biotech &amp; Pharmaceuticals,Unknown / Non-Applicable,-1,0,0,44,96,70.0,Q2 Solutions,NY,0,5,0,0,0,0,1,na,na,4707,0</t>
  </si>
  <si>
    <t>546,546,Revenue Analytics Manager,$45K-$78K (Glassdoor est.),4.8,HOVER,"San Francisco, CA","San Francisco, CA",51 to 200 employees,2011,Company - Private,Computer Hardware &amp; Software,Information Technology,$25 to $50 million (USD),-1,0,0,45,78,61.5,HOVER,CA,1,9,0,0,0,0,1,manager,na,3693,0</t>
  </si>
  <si>
    <t>547,547,Sr. Scientist Method Development,$50K-$110K (Glassdoor est.),2.9,Q2 Solutions,"Marietta, GA","Morrisville, NC",1001 to 5000 employees,2015,Company - Private,Biotech &amp; Pharmaceuticals,Biotech &amp; Pharmaceuticals,Unknown / Non-Applicable,-1,0,0,50,110,80.0,Q2 Solutions,GA,0,5,0,0,0,0,1,na,senior,4613,0</t>
  </si>
  <si>
    <t>548,548,Data Scientist,$60K-$99K (Glassdoor est.),4.7,Oversight Systems,"Atlanta, GA","Atlanta, GA",51 to 200 employees,2003,Company - Private,Computer Hardware &amp; Software,Information Technology,$25 to $50 million (USD),-1,0,0,60,99,79.5,Oversight Systems,GA,1,17,1,0,0,0,1,data scientist,na,3081,0</t>
  </si>
  <si>
    <t>549,549,Data Scientist - Sales,$130K-$206K (Glassdoor est.),4.7,Confluent,"Mountain View, CA","Mountain View, CA",501 to 1000 employees,2014,Company - Private,Computer Hardware &amp; Software,Information Technology,$100 to $500 million (USD),-1,0,0,130,206,168.0,Confluent,CA,1,6,1,0,0,0,1,data scientist,na,3939,0</t>
  </si>
  <si>
    <t>550,550,IT - Data Engineer II,$61K-$119K (Glassdoor est.),3.4,Arbella Insurance,"Quincy, MA","Quincy, MA",1001 to 5000 employees,1988,Company - Private,Insurance Carriers,Insurance,$100 to $500 million (USD),-1,0,0,61,119,90.0,Arbella Insurance,MA,1,32,0,0,1,0,1,data engineer,na,2752,0</t>
  </si>
  <si>
    <t>551,551,"Research Scientist, Immunology - Cancer Biology",Employer Provided Salary:$100K-$140K,-1.0,Kronos Bio,"Cambridge, MA","San Mateo, CA",Unknown,-1,Company - Private,-1,-1,Unknown / Non-Applicable,-1,0,1,100,140,120.0,Kronos Bio,MA,0,-1,0,0,0,0,1,na,na,3309,0</t>
  </si>
  <si>
    <t>552,552,Senior Data Analyst,$99K-$178K (Glassdoor est.),3.9,Life360,"San Francisco, CA","San Francisco, CA",51 to 200 employees,2008,Company - Public,Computer Hardware &amp; Software,Information Technology,Unknown / Non-Applicable,-1,0,0,99,178,138.5,Life360,CA,1,12,1,0,0,0,0,analyst,senior,5717,0</t>
  </si>
  <si>
    <t>553,553,"Principal,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</si>
  <si>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554,554,Data Science Project Manager,$37K-$100K (Glassdoor est.),3.6,MassMutual,"Boston, MA","Springfield, MA",5001 to 10000 employees,1851,Company - Private,Insurance Carriers,Insurance,$10+ billion (USD),-1,0,0,37,100,68.5,MassMutual,MA,0,169,0,0,0,0,1,manager,na,5016,0</t>
  </si>
  <si>
    <t>555,555,"Sr Scientist, Immuno-Oncology - Oncology",$58K-$111K (Glassdoor est.),3.9,GSK,"Cambridge, MA","Brentford, United Kingdom",10000+ employees,1830,Company - Public,Biotech &amp; Pharmaceuticals,Biotech &amp; Pharmaceuticals,$10+ billion (USD),"Pfizer, AstraZeneca, Merck",0,0,58,111,84.5,GSK,MA,0,190,0,0,0,1,0,na,senior,6162,3</t>
  </si>
  <si>
    <t>556,556,Senior Data Engineer,$72K-$133K (Glassdoor est.),4.4,Eventbrite,"Nashville, TN","San Francisco, CA",1001 to 5000 employees,2006,Company - Public,Internet,Information Technology,$100 to $500 million (USD),"See Tickets, TicketWeb, Vendini",0,0,72,133,102.5,Eventbrite,TN,0,14,1,0,1,1,0,data engineer,senior,6130,3</t>
  </si>
  <si>
    <t>557,557,"Project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</si>
  <si>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558,558,Research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</si>
  <si>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559,559,Data Science Manager,$95K-$160K (Glassdoor est.),3.2,"Numeric, LLC","Allentown, PA","Chadds Ford, PA",1 to 50 employees,-1,Company - Private,Staffing &amp; Outsourcing,Business Services,$5 to $10 million (USD),-1,0,0,95,160,127.5,"Numeric, LLC",PA,0,-1,0,0,0,0,1,manager,na,1642,0</t>
  </si>
  <si>
    <t>560,560,Data Analyst 2 (Missionary Department),$53K-$91K (Glassdoor est.),4.2,The Church of Jesus Christ of Latter-day Saints,"Salt Lake City, UT","Salt Lake City, UT",10000+ employees,-1,Nonprofit Organization,Religious Organizations,Non-Profit,Unknown / Non-Applicable,-1,0,0,53,91,72.0,The Church of Jesus Christ of Latter-day Saints,UT,1,-1,0,0,0,0,0,analyst,na,2811,0</t>
  </si>
  <si>
    <t>561,561,"Enterprise Architect, Data",$101K-$158K (Glassdoor est.),3.6,MassMutual,"Boston, MA","Springfield, MA",5001 to 10000 employees,1851,Company - Private,Insurance Carriers,Insurance,$10+ billion (USD),-1,0,0,101,158,129.5,MassMutual,MA,0,169,1,0,1,1,1,na,na,4624,0</t>
  </si>
  <si>
    <t>562,562,Supply Chain Data Analyst,$33K-$61K (Glassdoor est.),3.1,Icon Health and Fitness,"Logan, UT","Logan, UT",1001 to 5000 employees,1977,Company - Private,Consumer Products Manufacturing,Manufacturing,$500 million to $1 billion (USD),"Life Fitness, Brooks Running, Under Armour",0,0,33,61,47.0,Icon Health and Fitness,UT,1,43,1,0,0,0,1,analyst,na,4386,3</t>
  </si>
  <si>
    <t>563,563,Data Engineer - ETL,$44K-$86K (Glassdoor est.),3.8,Shipt,"Birmingham, AL","Birmingham, AL",501 to 1000 employees,2014,Subsidiary or Business Segment,Consumer Product Rental,Consumer Services,Unknown / Non-Applicable,-1,0,0,44,86,65.0,Shipt,AL,1,6,1,0,1,1,1,data engineer,na,3585,0</t>
  </si>
  <si>
    <t>564,564,Corporate Risk Data Analyst (SQL Based) - Milwaukee or,$43K-$77K (Glassdoor est.),3.8,Associated Banc-Corp,"Green Bay, WI","Green Bay, WI",1001 to 5000 employees,1870,Company - Public,Banks &amp; Credit Unions,Finance,$1 to $2 billion (USD),"Wells Fargo, BMO Harris Bank, U.S. Bank",0,0,43,77,60.0,Associated Banc-Corp,WI,1,150,0,0,0,1,1,analyst,na,4103,3</t>
  </si>
  <si>
    <t>565,565,"Senior Manager, Epidemiologic Data Scientist",$125K-$210K (Glassdoor est.),4.0,Pfizer,"New York, NY","New York, NY",10000+ employees,1849,Company - Public,Biotech &amp; Pharmaceuticals,Biotech &amp; Pharmaceuticals,$10+ billion (USD),-1,0,0,125,210,167.5,Pfizer,NY,1,171,0,0,0,1,1,data scientist,senior,4914,0</t>
  </si>
  <si>
    <t>566,566,"Marketing Data Analyst, May 2020 Undergrad",$44K-$86K (Glassdoor est.),3.8,Fareportal,"New York, NY","New York, NY",1001 to 5000 employees,2002,Company - Private,Travel Agencies,Travel &amp; Tourism,$2 to $5 billion (USD),"Expedia Group, Orbitz Worldwide, Priceline.com",0,0,44,86,65.0,Fareportal,NY,1,18,0,0,0,0,1,analyst,na,2501,3</t>
  </si>
  <si>
    <t>567,567,Senior Data Analyst,$69K-$119K (Glassdoor est.),4.0,Novetta,"Herndon, VA","Mc Lean, VA",501 to 1000 employees,2012,Company - Private,Enterprise Software &amp; Network Solutions,Information Technology,$100 to $500 million (USD),"Leidos, CACI International, Booz Allen Hamilton",0,0,69,119,94.0,Novetta,VA,0,8,1,0,0,0,0,analyst,senior,4096,3</t>
  </si>
  <si>
    <t>568,568,Senior Data Analyst,$65K-$110K (Glassdoor est.),1.9,Moda Operandi,"New York, NY","New York, NY",201 to 500 employees,2010,Company - Private,"Department, Clothing, &amp; Shoe Stores",Retail,$100 to $500 million (USD),"YOOX NET-A-PORTER GROUP, Farfetch, MATCHESFASHION",0,0,65,110,87.5,Moda Operandi,NY,1,10,1,0,0,0,1,analyst,senior,4537,3</t>
  </si>
  <si>
    <t>569,569,Senior Data Engineer,$67K-$127K (Glassdoor est.),4.0,Novetta,"Reston, VA","Mc Lean, VA",501 to 1000 employees,2012,Company - Private,Enterprise Software &amp; Network Solutions,Information Technology,$100 to $500 million (USD),"Leidos, CACI International, Booz Allen Hamilton",0,0,67,127,97.0,Novetta,VA,0,8,1,0,1,1,0,data engineer,senior,6152,3</t>
  </si>
  <si>
    <t>570,570,Senior Data Engineer,$78K-$147K (Glassdoor est.),4.3,Genesys,"Durham, NC","Daly City, CA",5001 to 10000 employees,1990,Company - Private,Computer Hardware &amp; Software,Information Technology,$1 to $2 billion (USD),"Avaya, Five9, Salesforce",0,0,78,147,112.5,Genesys,NC,0,30,1,0,1,1,0,data engineer,senior,4577,3</t>
  </si>
  <si>
    <t>571,571,Data Modeler (Analytical Systems),$66K-$117K (Glassdoor est.),3.6,MassMutual,"Boston, MA","Springfield, MA",5001 to 10000 employees,1851,Company - Private,Insurance Carriers,Insurance,$10+ billion (USD),-1,0,0,66,117,91.5,MassMutual,MA,0,169,0,0,1,1,1,na,na,4260,0</t>
  </si>
  <si>
    <t>572,572,Data Modeler - Data Solutions Engineer,$37K-$66K (Glassdoor est.),3.3,Liberty Mutual Insurance,"Indianapolis, IN","Boston, MA",10000+ employees,1912,Company - Private,Insurance Carriers,Insurance,$10+ billion (USD),"Travelers, Allstate, State Farm",0,0,37,66,51.5,Liberty Mutual Insurance,IN,0,108,1,0,0,0,1,na,na,4323,3</t>
  </si>
  <si>
    <t>573,573,Data Scientist in Translational Medicine,$86K-$143K (Glassdoor est.),3.8,Novartis,"Cambridge, MA","Basel, Switzerland",10000+ employees,1996,Company - Public,Biotech &amp; Pharmaceuticals,Biotech &amp; Pharmaceuticals,$10+ billion (USD),-1,0,0,86,143,114.5,Novartis,MA,0,24,0,0,0,0,0,data scientist,na,1768,0</t>
  </si>
  <si>
    <t>574,574,Data Scientist,$84K-$146K (Glassdoor est.),4.3,USEReady,"New York, NY","New York, NY",201 to 500 employees,2011,Company - Private,Consulting,Business Services,$10 to $25 million (USD),-1,0,0,84,146,115.0,USEReady,NY,1,9,1,0,1,1,0,data scientist,na,1382,0</t>
  </si>
  <si>
    <t>575,575,Product Manager/Data Evangelist,$50K-$98K (Glassdoor est.),3.2,"Numeric, LLC","Phila, PA","Chadds Ford, PA",1 to 50 employees,-1,Company - Private,Staffing &amp; Outsourcing,Business Services,$5 to $10 million (USD),-1,0,0,50,98,74.0,"Numeric, LLC",PA,0,-1,1,0,0,1,0,manager,na,1790,0</t>
  </si>
  <si>
    <t>576,576,Associate Environmental Scientist - Wildlife Biologist,$38K-$64K (Glassdoor est.),4.7,QK,"Clovis, CA","Visalia, CA",51 to 200 employees,1972,Company - Private,Architectural &amp; Engineering Services,Business Services,$10 to $25 million (USD),-1,0,0,38,64,51.0,QK,CA,0,48,0,0,0,0,1,na,na,4223,0</t>
  </si>
  <si>
    <t>577,577,Sr Data Engineer (Sr BI Developer),$90K-$110K(Employer est.),3.4,Tivity Health,"Chandler, AZ","Franklin, TN",501 to 1000 employees,1981,Company - Public,Health Care Services &amp; Hospitals,Health Care,Unknown / Non-Applicable,-1,0,0,90,110,100.0,Tivity Health,AZ,0,39,0,0,0,0,0,data engineer,senior,3889,0</t>
  </si>
  <si>
    <t>578,578,"Senior Data Scientist â€“ Visualization, Novartis AI Innovation Lab",$92K-$150K (Glassdoor est.),3.8,Novartis,"Cambridge, MA","Basel, Switzerland",10000+ employees,1996,Company - Public,Biotech &amp; Pharmaceuticals,Biotech &amp; Pharmaceuticals,$10+ billion (USD),-1,0,0,92,150,121.0,Novartis,MA,0,24,0,0,0,0,0,data scientist,senior,1919,0</t>
  </si>
  <si>
    <t>579,579,Senior Data Analyst/Scientist,$90K-$153K (Glassdoor est.),4.5,Demandbase,"San Francisco, CA","San Francisco, CA",201 to 500 employees,2006,Company - Private,Computer Hardware &amp; Software,Information Technology,$100 to $500 million (USD),"Engagio, Bombora, Terminus",0,0,90,153,121.5,Demandbase,CA,1,14,0,0,0,0,0,analyst,senior,3726,3</t>
  </si>
  <si>
    <t>580,580,"Associate, Data Science, Internal Audit",$43K-$82K (Glassdoor est.),3.1,Santander,"Boston, MA","Madrid, Spain",10000+ employees,1856,Company - Private,Banks &amp; Credit Unions,Finance,$10+ billion (USD),-1,0,0,43,82,62.5,Santander,MA,0,164,1,0,0,0,1,na,na,3325,0</t>
  </si>
  <si>
    <t>581,581,"Scientist â€“ Cancer Discovery, Molecular Assay",Employer Provided Salary:$100K-$135K,-1.0,Monte Rosa Therapeutics,"Cambridge, MA",-1,-1,-1,-1,-1,-1,-1,-1,0,1,100,135,117.5,Monte Rosa Therapeutics,MA,0,-1,0,0,0,0,1,na,na,3437,0</t>
  </si>
  <si>
    <t>582,582,Senior LiDAR Data Scientist,$93K-$151K (Glassdoor est.),3.9,Luminar Technologies,"Orlando, FL","Orlando, FL",201 to 500 employees,2012,Company - Private,Computer Hardware &amp; Software,Information Technology,Unknown / Non-Applicable,-1,0,0,93,151,122.0,Luminar Technologies,FL,1,8,1,0,0,1,0,data scientist,senior,5647,0</t>
  </si>
  <si>
    <t>583,583,Data Engineer,$61K-$109K (Glassdoor est.),4.4,BRMi,"Chantilly, VA","Washington, DC",51 to 200 employees,2004,Company - Private,IT Services,Information Technology,Unknown / Non-Applicable,-1,0,0,61,109,85.0,BRMi,VA,0,16,1,0,1,1,0,data engineer,na,2869,0</t>
  </si>
  <si>
    <t>584,584,Data Engineer,$42K-$79K (Glassdoor est.),3.4,IntraEdge,"Scottsdale, AZ","Chandler, AZ",501 to 1000 employees,2002,Company - Private,IT Services,Information Technology,$50 to $100 million (USD),-1,0,0,42,79,60.5,IntraEdge,AZ,0,18,1,0,1,1,0,data engineer,na,1214,0</t>
  </si>
  <si>
    <t>585,585,Lead Data Scientist,$139K-$221K (Glassdoor est.),3.9,Zest AI,"Burbank, CA","Burbank, CA",51 to 200 employees,2009,Company - Private,Financial Analytics &amp; Research,Finance,$50 to $100 million (USD),-1,0,0,139,221,180.0,Zest AI,CA,1,11,1,0,0,0,1,data scientist,senior,3199,0</t>
  </si>
  <si>
    <t>586,586,"Technology-Minded, Data Professional Opportunities",$40K-$101K (Glassdoor est.),4.7,Veterans United Home Loans,"Columbia, MO","Columbia, MO",1001 to 5000 employees,2002,Company - Private,Lending,Finance,Unknown / Non-Applicable,-1,0,0,40,101,70.5,Veterans United Home Loans,MO,1,18,0,0,1,0,1,na,na,2708,0</t>
  </si>
  <si>
    <t>587,587,Big Data Engineer,$84K-$153K (Glassdoor est.),3.3,Peraton,"Chantilly, VA","Herndon, VA",1001 to 5000 employees,2017,Company - Private,Aerospace &amp; Defense,Aerospace &amp; Defense,$1 to $2 billion (USD),-1,0,0,84,153,118.5,Peraton,VA,0,3,1,0,1,0,0,data engineer,na,3392,0</t>
  </si>
  <si>
    <t>588,588,Salesforce Analytics Consultant,$52K-$81K (Glassdoor est.),3.9,"Emtec, Inc.","Chicago, IL","Jacksonville, FL",501 to 1000 employees,1995,Company - Private,Enterprise Software &amp; Network Solutions,Information Technology,$100 to $500 million (USD),-1,0,0,52,81,66.5,"Emtec, Inc.",IL,0,25,1,0,0,0,0,na,na,4759,0</t>
  </si>
  <si>
    <t>589,589,Managing Data Scientist/ML Engineer,$81K-$134K (Glassdoor est.),3.4,PA Consulting,"Boston, MA","London, United Kingdom",1001 to 5000 employees,1943,Company - Private,Consulting,Business Services,$100 to $500 million (USD),"McKinsey &amp; Company, Accenture, Deloitte",0,0,81,134,107.5,PA Consulting,MA,0,77,0,0,1,0,1,data scientist,na,8761,3</t>
  </si>
  <si>
    <t>590,590,Senior Data Engineer,$97K-$180K (Glassdoor est.),4.7,Praetorian,"Austin, TX","Austin, TX",51 to 200 employees,2010,Company - Private,Security Services,Business Services,$10 to $25 million (USD),-1,0,0,97,180,138.5,Praetorian,TX,1,10,1,0,1,0,0,data engineer,senior,4854,0</t>
  </si>
  <si>
    <t>591,591,Staff Scientist- Upstream PD,$49K-$113K (Glassdoor est.),2.7,Advanced BioScience Laboratories,"Rockville, MD","Rockville, MD",201 to 500 employees,1961,Company - Private,Biotech &amp; Pharmaceuticals,Biotech &amp; Pharmaceuticals,$25 to $50 million (USD),-1,0,0,49,113,81.0,Advanced BioScience Laboratories,MD,1,59,0,0,0,0,0,na,na,4740,0</t>
  </si>
  <si>
    <t>592,592,Data Engineering Analyst,$44K-$73K (Glassdoor est.),3.8,COUNTRY Financial,"Bloomington, IL","Bloomington, IL",1001 to 5000 employees,1925,Company - Private,Insurance Carriers,Insurance,$2 to $5 billion (USD),"Northwestern Mutual, American Family Insurance, MetLife",0,0,44,73,58.5,COUNTRY Financial,IL,1,95,1,0,1,0,1,data engineer,na,2327,3</t>
  </si>
  <si>
    <t>593,593,Sr. Data Engineer,$75K-$140K (Glassdoor est.),3.4,Echo Global Logistics,"Chicago, IL","Chicago, IL",1001 to 5000 employees,2005,Company - Public,Transportation Management,Transportation &amp; Logistics,$2 to $5 billion (USD),"C.H. Robinson, Total Quality Logistics, Coyote Logistics",0,0,75,140,107.5,Echo Global Logistics,IL,1,15,0,0,0,0,0,data engineer,senior,4288,3</t>
  </si>
  <si>
    <t>594,594,"Scientist, Pharmacometrics",$84K-$157K (Glassdoor est.),3.8,Agios Pharmaceuticals,"Cambridge, MA","Cambridge, MA",501 to 1000 employees,2008,Company - Public,Biotech &amp; Pharmaceuticals,Biotech &amp; Pharmaceuticals,$50 to $100 million (USD),-1,0,0,84,157,120.5,Agios Pharmaceuticals,MA,1,12,0,0,0,0,0,na,na,2683,0</t>
  </si>
  <si>
    <t>595,595,Manager of Data Science,$40K-$87K (Glassdoor est.),3.9,Tapjoy,"San Francisco, CA","San Francisco, CA",201 to 500 employees,2007,Company - Private,Internet,Information Technology,$10 to $25 million (USD),"FLURRY, Chartboost",0,0,40,87,63.5,Tapjoy,CA,1,13,1,0,1,0,0,manager,na,2340,2</t>
  </si>
  <si>
    <t>596,596,Scientist Manufacturing Pharma - Kentucky BioProcessing,$68K-$139K (Glassdoor est.),3.1,Reynolds American,"Owensboro, KY","Winston-Salem, NC",5001 to 10000 employees,1875,Company - Private,Consumer Products Manufacturing,Manufacturing,$10+ billion (USD),-1,0,0,68,139,103.5,Reynolds American,KY,0,145,0,0,0,0,0,na,na,5169,0</t>
  </si>
  <si>
    <t>597,597,Software Engineer (Data Scientist/Software Engineer) - SISW - MG,$72K-$142K (Glassdoor est.),4.1,Mentor Graphics,"Fremont, CA","Wilsonville, OR",5001 to 10000 employees,1981,Company - Public,Computer Hardware &amp; Software,Information Technology,$1 to $2 billion (USD),"Cadence Design Systems, Synopsys, Altium Limited",0,0,72,142,107.0,Mentor Graphics,CA,0,39,1,0,0,0,1,data scientist,na,3329,3</t>
  </si>
  <si>
    <t>598,598,Data Engineer,$74K-$137K (Glassdoor est.),3.7,Maxar Technologies,"Springfield, VA","Westminster, CO",5001 to 10000 employees,-1,Company - Public,Aerospace &amp; Defense,Aerospace &amp; Defense,$2 to $5 billion (USD),-1,0,0,74,137,105.5,Maxar Technologies,VA,0,-1,1,0,1,0,0,data engineer,na,2672,0</t>
  </si>
  <si>
    <t>599,599,Data Engineer,$57K-$109K (Glassdoor est.),2.8,ICW Group,"San Diego, CA","San Diego, CA",501 to 1000 employees,1972,Company - Private,Insurance Carriers,Insurance,$500 million to $1 billion (USD),"Liberty Mutual Insurance, EMPLOYERS, Travelers",0,0,57,109,83.0,ICW Group,CA,1,48,0,0,0,0,0,data engineer,na,3828,3</t>
  </si>
  <si>
    <t>600,600,Lead Big Data Engineer,$121K-$203K (Glassdoor est.),4.0,Glassdoor,"San Francisco, CA","Mill Valley, CA",1001 to 5000 employees,2007,Company - Private,Internet,Information Technology,Unknown / Non-Applicable,"Indeed, LinkedIn",0,0,121,203,162.0,Glassdoor,CA,0,13,1,0,1,1,1,data engineer,senior,3978,2</t>
  </si>
  <si>
    <t>601,601,Product Engineer â€“ Spatial Data Science and Statistical Analysis,$52K-$85K (Glassdoor est.),3.5,Esri,"Redlands, CA","Redlands, CA",1001 to 5000 employees,1969,Company - Private,Computer Hardware &amp; Software,Information Technology,$1 to $2 billion (USD),Pitney Bowes,0,0,52,85,68.5,Esri,CA,1,51,1,0,1,0,1,na,na,3413,1</t>
  </si>
  <si>
    <t>602,602,Sr Software Engineer (Data Scientist),$81K-$140K (Glassdoor est.),3.4,Assurant,"Westlake, OH","New York, NY",10000+ employees,1978,Company - Public,Insurance Carriers,Insurance,$5 to $10 billion (USD),"Asurion, SquareTrade, National General Insurance",0,0,81,140,110.5,Assurant,OH,0,42,0,0,0,0,1,data scientist,senior,1735,3</t>
  </si>
  <si>
    <t>603,603,Sr. Data Engineer (ETL Developer),$83K-$148K (Glassdoor est.),3.7,F&amp;G,"Des Moines, IA","Des Moines, IA",201 to 500 employees,-1,Subsidiary or Business Segment,Insurance Carriers,Insurance,$100 to $500 million (USD),-1,0,0,83,148,115.5,F&amp;G,IA,1,-1,1,0,0,0,1,data engineer,senior,6569,0</t>
  </si>
  <si>
    <t>604,604,Associate Research Scientist I (Protein Expression and Production),$59K-$116K (Glassdoor est.),3.0,Exelixis,"Alameda, CA","Alameda, CA",501 to 1000 employees,1994,Company - Public,Biotech &amp; Pharmaceuticals,Biotech &amp; Pharmaceuticals,Unknown / Non-Applicable,"Genentech, Novartis, AstraZeneca",0,0,59,116,87.5,Exelixis,CA,1,26,0,0,0,0,1,na,na,4586,3</t>
  </si>
  <si>
    <t>605,605,Senior Data Scientist Artificial Intelligence,$60K-$101K (Glassdoor est.),3.8,PNNL,"Richland, WA","Richland, WA",1001 to 5000 employees,1965,Government,Energy,"Oil, Gas, Energy &amp; Utilities",$500 million to $1 billion (USD),"Oak Ridge National Laboratory, National Renewable Energy Lab, Los Alamos National Laboratory",0,0,60,101,80.5,PNNL,WA,1,55,0,0,0,0,0,data scientist,senior,5188,3</t>
  </si>
  <si>
    <t>606,606,Analytics - Business Assurance Data Analyst,$31K-$55K (Glassdoor est.),4.6,GreatAmerica Financial Services,"Cedar Rapids, IA","Cedar Rapids, IA",501 to 1000 employees,1992,Company - Private,Lending,Finance,$100 to $500 million (USD),-1,0,0,31,55,43.0,GreatAmerica Financial Services,IA,1,28,0,0,0,0,1,analyst,na,4328,0</t>
  </si>
  <si>
    <t>607,607,"Associate Director/Director, Safety Scientist",$102K-$178K (Glassdoor est.),4.4,Acceleron Pharma,"Cambridge, MA","Cambridge, MA",201 to 500 employees,2003,Company - Public,Biotech &amp; Pharmaceuticals,Biotech &amp; Pharmaceuticals,Unknown / Non-Applicable,-1,0,0,102,178,140.0,Acceleron Pharma,MA,1,17,0,0,0,0,1,director,na,5449,0</t>
  </si>
  <si>
    <t>608,608,"Director, Precision Medicine Clinical Biomarker Scientist",$136K-$208K (Glassdoor est.),4.0,Pfizer,"Cambridge, MA","New York, NY",10000+ employees,1849,Company - Public,Biotech &amp; Pharmaceuticals,Biotech &amp; Pharmaceuticals,$10+ billion (USD),-1,0,0,136,208,172.0,Pfizer,MA,0,171,0,0,0,1,0,director,na,5701,0</t>
  </si>
  <si>
    <t>609,609,"Senior Scientist, Cell Pharmacology/Assay Development",Employer Provided Salary:$110K-$130K,-1.0,Kronos Bio,"Cambridge, MA","San Mateo, CA",Unknown,-1,Company - Private,-1,-1,Unknown / Non-Applicable,-1,0,1,110,130,120.0,Kronos Bio,MA,0,-1,0,0,0,0,0,na,senior,3214,0</t>
  </si>
  <si>
    <t>610,610,Data Analyst Senior,$48K-$85K (Glassdoor est.),3.0,AmeriHealth Caritas,"Philadelphia, PA","Philadelphia, PA",5001 to 10000 employees,1983,Company - Private,Insurance Carriers,Insurance,$5 to $10 billion (USD),"UnitedHealth Group, Molina Healthcare, Centene",0,0,48,85,66.5,AmeriHealth Caritas,PA,1,37,0,0,0,0,1,analyst,senior,3766,3</t>
  </si>
  <si>
    <t>611,611,Senior Formulations Scientist II,$71K-$129K (Glassdoor est.),3.0,Exelixis,"Alameda, CA","Alameda, CA",501 to 1000 employees,1994,Company - Public,Biotech &amp; Pharmaceuticals,Biotech &amp; Pharmaceuticals,Unknown / Non-Applicable,"Genentech, Novartis, AstraZeneca",0,0,71,129,100.0,Exelixis,CA,1,26,0,0,0,0,1,na,senior,7777,3</t>
  </si>
  <si>
    <t>612,612,Lead Data Engineer (Python),$66K-$123K (Glassdoor est.),4.7,Strategic Employment Partners,"San Francisco, CA","Los Angeles, CA",51 to 200 employees,2006,Company - Private,Staffing &amp; Outsourcing,Business Services,$1 to $5 million (USD),-1,0,0,66,123,94.5,Strategic Employment Partners,CA,0,14,1,0,0,1,0,data engineer,senior,1504,0</t>
  </si>
  <si>
    <t>613,613,Data Science Manager,$171K-$272K (Glassdoor est.),4.2,Grand Rounds,"San Francisco, CA","San Francisco, CA",501 to 1000 employees,2011,Company - Private,Health Care Services &amp; Hospitals,Health Care,Unknown / Non-Applicable,-1,0,0,171,272,221.5,Grand Rounds,CA,1,9,1,0,0,0,1,manager,na,4951,0</t>
  </si>
  <si>
    <t>614,614,Senior Data Scientist 4 Artificial Intelligence,$92K-$146K (Glassdoor est.),3.8,PNNL,"Seattle, WA","Richland, WA",1001 to 5000 employees,1965,Government,Energy,"Oil, Gas, Energy &amp; Utilities",$500 million to $1 billion (USD),"Oak Ridge National Laboratory, National Renewable Energy Lab, Los Alamos National Laboratory",0,0,92,146,119.0,PNNL,WA,0,55,0,0,0,0,0,data scientist,senior,5186,3</t>
  </si>
  <si>
    <t>615,615,Data Engineer,$65K-$126K (Glassdoor est.),3.5,"SPINS, LLC","Chicago, IL","Chicago, IL",201 to 500 employees,1995,Company - Private,Consulting,Business Services,$50 to $100 million (USD),-1,0,0,65,126,95.5,"SPINS, LLC",IL,1,25,1,0,0,0,0,data engineer,na,3119,0</t>
  </si>
  <si>
    <t>616,616,"Director II, Data Science - GRS Predictive Analytics",$150K-$239K (Glassdoor est.),3.3,Liberty Mutual Insurance,"Chicago, IL","Boston, MA",10000+ employees,1912,Company - Private,Insurance Carriers,Insurance,$10+ billion (USD),"Travelers, Allstate, State Farm",0,0,150,239,194.5,Liberty Mutual Insurance,IL,0,108,1,0,0,0,0,director,na,3935,3</t>
  </si>
  <si>
    <t>617,617,Medical Lab Scientist - MLT,$21-$29 Per Hour(Glassdoor est.),3.2,Catholic Health Initiatives,"Omaha, NE","Englewood, CO",10000+ employees,1996,Nonprofit Organization,Health Care Services &amp; Hospitals,Health Care,$10+ billion (USD),"Dignity Health, Trinity Health",1,0,42,58,25.0,Catholic Health Initiatives,NE,0,24,0,0,0,0,0,na,na,1844,2</t>
  </si>
  <si>
    <t>618,618,"Senior Operations Data Analyst, Call Center Operations",$10-$17 Per Hour(Glassdoor est.),2.7,FLEETCOR,"Nashville, TN","Peachtree Corners, GA",5001 to 10000 employees,2000,Company - Public,Financial Transaction Processing,Finance,$2 to $5 billion (USD),-1,1,0,20,34,13.5,FLEETCOR,TN,0,20,0,0,0,0,1,analyst,senior,4299,0</t>
  </si>
  <si>
    <t>619,619,Senior Quantitative Analyst,$118K-$228K (Glassdoor est.),3.3,DTCC,"Jersey City, NJ","New York, NY",1001 to 5000 employees,1973,Company - Private,Brokerage Services,Finance,$1 to $2 billion (USD),-1,0,0,118,228,173.0,DTCC,NJ,0,47,1,0,0,0,1,analyst,senior,4183,0</t>
  </si>
  <si>
    <t>620,620,Geospatial Software Developer and Data Scientist,$82K-$129K(Employer est.),3.7,Applied Research Laboratories,"Austin, TX","Austin, TX",501 to 1000 employees,-1,College / University,Colleges &amp; Universities,Education,Unknown / Non-Applicable,-1,0,0,82,129,105.5,Applied Research Laboratories,TX,1,-1,1,0,0,1,0,data scientist,na,8734,0</t>
  </si>
  <si>
    <t>621,621,RESEARCH COMPUTER SCIENTIST - RESEARCH ENGINEER - SR. COMPUTER SCIENTIST - SOFTWARE DEVELOPMENT,$52K-$91K (Glassdoor est.),3.9,Southwest Research Institute,"San Antonio, TX","San Antonio, TX",1001 to 5000 employees,1947,Nonprofit Organization,Research &amp; Development,Business Services,$500 million to $1 billion (USD),"Los Alamos National Laboratory, Battelle, SRI International",0,0,52,91,71.5,Southwest Research Institute,TX,1,73,1,0,0,1,1,na,senior,2332,3</t>
  </si>
  <si>
    <t>622,622,Senior Scientist - Toxicologist - Product Integrity (Stewardship),$47K-$101K (Glassdoor est.),3.1,Reynolds American,"Winston-Salem, NC","Winston-Salem, NC",5001 to 10000 employees,1875,Company - Private,Consumer Products Manufacturing,Manufacturing,$10+ billion (USD),-1,0,0,47,101,74.0,Reynolds American,NC,1,145,0,0,0,0,1,na,senior,6034,0</t>
  </si>
  <si>
    <t>623,623,Systems Engineer II - Data Analyst,$49K-$76K (Glassdoor est.),3.7,Raytheon,"Huntsville, AL","Waltham, MA",10000+ employees,1922,Company - Public,Aerospace &amp; Defense,Aerospace &amp; Defense,$10+ billion (USD),-1,0,0,49,76,62.5,Raytheon,AL,0,98,0,0,0,0,1,analyst,na,4774,0</t>
  </si>
  <si>
    <t>624,624,Senior Research Analytical Scientist-Non-Targeted Analysis,$43K-$88K (Glassdoor est.),4.3,RTI International,"Durham, NC","Research Triangle Park, NC",1001 to 5000 employees,1958,Nonprofit Organization,Research &amp; Development,Business Services,$500 million to $1 billion (USD),"Westat, Abt Associates, Chemonics International",0,0,43,88,65.5,RTI International,NC,0,62,0,0,0,0,0,na,senior,2222,3</t>
  </si>
  <si>
    <t>625,625,Data Scientist,$61K-$109K (Glassdoor est.),3.8,DICK'S Sporting Goods - Corporate,"Coraopolis, PA","Coraopolis, PA",10000+ employees,1948,Company - Public,Sporting Goods Stores,Retail,$5 to $10 billion (USD),"REI, Academy Sports + Outdoors, Cabela's",0,0,61,109,85.0,DICK'S Sporting Goods - Corporate,PA,1,72,1,0,0,0,0,data scientist,na,2493,3</t>
  </si>
  <si>
    <t>626,626,Principal Data Scientist,$113K-$182K (Glassdoor est.),3.9,AstraZeneca,"Gaithersburg, MD","Cambridge, United Kingdom",10000+ employees,1913,Company - Public,Biotech &amp; Pharmaceuticals,Biotech &amp; Pharmaceuticals,$10+ billion (USD),"Roche, GlaxoSmithKline, Novartis",0,0,113,182,147.5,AstraZeneca,MD,0,107,1,0,0,0,1,data scientist,senior,4490,3</t>
  </si>
  <si>
    <t>627,627,Director Data Science,$124K-$199K (Glassdoor est.),3.6,TRANZACT,"Fort Lee, NJ","Fort Lee, NJ",1001 to 5000 employees,1989,Company - Private,Advertising &amp; Marketing,Business Services,Unknown / Non-Applicable,-1,0,0,124,199,161.5,TRANZACT,NJ,1,31,1,0,0,1,1,director,na,5121,0</t>
  </si>
  <si>
    <t>628,628,Data Engineer,$58K-$104K (Glassdoor est.),3.7,Carilion Clinic,"Roanoke, VA","Roanoke, VA",10000+ employees,1899,Nonprofit Organization,Health Care Services &amp; Hospitals,Health Care,$1 to $2 billion (USD),-1,0,0,58,104,81.0,Carilion Clinic,VA,1,121,0,0,0,0,1,data engineer,na,2948,0</t>
  </si>
  <si>
    <t>629,629,Sr Data Analyst - IT,$52K-$93K (Glassdoor est.),2.1,United BioSource,"Blue Bell, PA","Blue Bell, PA",1001 to 5000 employees,2003,Other Organization,Biotech &amp; Pharmaceuticals,Biotech &amp; Pharmaceuticals,$100 to $500 million (USD),"Covance, ICON",0,0,52,93,72.5,United BioSource,PA,1,17,0,0,0,0,1,analyst,senior,1359,2</t>
  </si>
  <si>
    <t>630,630,Senior Data Engineer,$97K-$181K (Glassdoor est.),3.9,Figure Eight,"San Francisco, CA","San Francisco, CA",51 to 200 employees,2008,Company - Public,Computer Hardware &amp; Software,Information Technology,$10 to $25 million (USD),-1,0,0,97,181,139.0,Figure Eight,CA,1,12,1,0,0,1,1,data engineer,senior,4915,0</t>
  </si>
  <si>
    <t>631,631,Senior Data Engineer,$100K-$173K (Glassdoor est.),3.9,Tapjoy,"San Francisco, CA","San Francisco, CA",201 to 500 employees,2007,Company - Private,Internet,Information Technology,$10 to $25 million (USD),"FLURRY, Chartboost",0,0,100,173,136.5,Tapjoy,CA,1,13,0,0,0,0,0,data engineer,senior,3466,2</t>
  </si>
  <si>
    <t>632,632,Sr. Data Analyst,$58K-$108K (Glassdoor est.),3.2,DoubleVerify,"New York, NY","New York, NY",201 to 500 employees,2008,Company - Private,Internet,Information Technology,Unknown / Non-Applicable,-1,0,0,58,108,83.0,DoubleVerify,NY,1,12,1,0,1,0,1,analyst,senior,2689,0</t>
  </si>
  <si>
    <t>633,633,Research Scientist or Senior Research Scientist - Computer Vision,$81K-$161K (Glassdoor est.),4.6,Mitsubishi Electric Research Labs,"Cambridge, MA","Cambridge, MA",51 to 200 employees,1991,Subsidiary or Business Segment,Research &amp; Development,Business Services,$5 to $10 million (USD),"Google, Amazon, NVIDIA",0,0,81,161,121.0,Mitsubishi Electric Research Labs,MA,1,29,0,0,0,1,1,na,senior,3709,3</t>
  </si>
  <si>
    <t>634,634,Associate Machine Learning Engineer / Data Scientist May 2020 Undergrad,$53K-$96K (Glassdoor est.),3.8,Fareportal,"New York, NY","New York, NY",1001 to 5000 employees,2002,Company - Private,Travel Agencies,Travel &amp; Tourism,$2 to $5 billion (USD),"Expedia Group, Orbitz Worldwide, Priceline.com",0,0,53,96,74.5,Fareportal,NY,1,18,1,0,1,0,0,data scientist,na,3172,3</t>
  </si>
  <si>
    <t>635,635,Data Analyst Chemist - Quality System Contractor,$61K-$110K (Glassdoor est.),2.2,"Rodan and Fields, LLC","San Francisco, CA","San Francisco, CA",501 to 1000 employees,2002,Company - Private,Beauty &amp; Personal Accessories Stores,Retail,Unknown / Non-Applicable,-1,0,0,61,110,85.5,"Rodan and Fields, LLC",CA,1,18,0,0,0,0,1,analyst,na,4402,0</t>
  </si>
  <si>
    <t>636,636,Senior Scientist - Biostatistician,$65K-$96K (Glassdoor est.),3.1,Reynolds American,"Winston-Salem, NC","Winston-Salem, NC",5001 to 10000 employees,1875,Company - Private,Consumer Products Manufacturing,Manufacturing,$10+ billion (USD),-1,0,0,65,96,80.5,Reynolds American,NC,1,145,0,0,0,0,1,na,senior,5749,0</t>
  </si>
  <si>
    <t>637,637,Research Scientist / Principal Research Scientist - Multiphysical Systems,$115K-$220K (Glassdoor est.),4.6,Mitsubishi Electric Research Labs,"Cambridge, MA","Cambridge, MA",51 to 200 employees,1991,Subsidiary or Business Segment,Research &amp; Development,Business Services,$5 to $10 million (USD),"Google, Amazon, NVIDIA",0,0,115,220,167.5,Mitsubishi Electric Research Labs,MA,1,29,0,0,0,0,0,na,senior,3180,3</t>
  </si>
  <si>
    <t>638,638,"Research Scientist, Machine Learning Department",$71K-$144K (Glassdoor est.),2.6,Software Engineering Institute,"Pittsburgh, PA","Pittsburgh, PA",501 to 1000 employees,1984,College / University,Colleges &amp; Universities,Education,Unknown / Non-Applicable,-1,0,0,71,144,107.5,Software Engineering Institute,PA,1,36,1,0,0,0,0,mle,na,2011,0</t>
  </si>
  <si>
    <t>639,639,Foundational Community Supports Data Analyst,$32K-$57K (Glassdoor est.),3.4,DESC,"Seattle, WA","Seattle, WA",501 to 1000 employees,1979,Nonprofit Organization,Social Assistance,Non-Profit,$25 to $50 million (USD),-1,0,0,32,57,44.5,DESC,WA,1,41,0,0,0,1,1,analyst,na,4087,0</t>
  </si>
  <si>
    <t>640,640,"Senior Health Data Analyst, Star Ratings",$79K-$136K (Glassdoor est.),3.3,Johns Hopkins Health Care,"Glen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</si>
  <si>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641,641,"Principal Research Scientist/Team Lead, Medicinal Chemistry - Oncology",Employer Provided Salary:$120K-$145K,-1.0,Kronos Bio,"Cambridge, MA","San Mateo, CA",Unknown,-1,Company - Private,-1,-1,Unknown / Non-Applicable,-1,0,1,120,145,132.5,Kronos Bio,MA,0,-1,0,0,0,0,0,na,senior,3082,0</t>
  </si>
  <si>
    <t>642,642,Sr. Data Analyst,$50K-$89K (Glassdoor est.),3.7,Community Behavioral Health,"Philadelphia, PA","Phila, PA",201 to 500 employees,1994,Company - Private,Health Care Services &amp; Hospitals,Health Care,$500 million to $1 billion (USD),-1,0,0,50,89,69.5,Community Behavioral Health,PA,0,26,0,0,0,0,1,analyst,senior,1865,0</t>
  </si>
  <si>
    <t>643,643,"Senior Engineer, Data Management Engineering",$68K-$129K (Glassdoor est.),3.5,Western Digital,"Milpitas, CA","San Jose, CA",10000+ employees,1970,Company - Public,Computer Hardware &amp; Software,Information Technology,$10+ billion (USD),"Seagate Technology, Toshiba",0,0,68,129,98.5,Western Digital,CA,0,50,1,0,1,1,0,na,senior,3926,2</t>
  </si>
  <si>
    <t>644,644,Quality Control Scientist III- Analytical Development,$48K-$113K (Glassdoor est.),2.7,Advanced BioScience Laboratories,"Rockville, MD","Rockville, MD",201 to 500 employees,1961,Company - Private,Biotech &amp; Pharmaceuticals,Biotech &amp; Pharmaceuticals,$25 to $50 million (USD),-1,0,0,48,113,80.5,Advanced BioScience Laboratories,MD,1,59,0,0,0,0,1,na,na,3570,0</t>
  </si>
  <si>
    <t>645,645,"Clinical Scientist, Clinical Development",$27-$47 Per Hour(Glassdoor est.),3.8,FORMA THERAPEUTICS,"Watertown, MA","Watertown, MA",51 to 200 employees,2008,Company - Private,Biotech &amp; Pharmaceuticals,Biotech &amp; Pharmaceuticals,$10 to $25 million (USD),-1,1,0,54,94,37.0,FORMA THERAPEUTICS,MA,1,12,0,0,0,0,1,na,na,3747,0</t>
  </si>
  <si>
    <t>646,646,Software Engineer Staff Scientist: Human Language Technologies,$74K-$124K (Glassdoor est.),3.7,Raytheon,"Cambridge, MD","Waltham, MA",10000+ employees,1922,Company - Public,Aerospace &amp; Defense,Aerospace &amp; Defense,$10+ billion (USD),-1,0,0,74,124,99.0,Raytheon,MD,0,98,1,0,0,0,0,na,na,4431,0</t>
  </si>
  <si>
    <t>647,647,"Manager, Safety Scientist, Medical Safety &amp; Risk Management",$68K-$125K (Glassdoor est.),3.8,Agios Pharmaceuticals,"Cambridge, MA","Cambridge, MA",501 to 1000 employees,2008,Company - Public,Biotech &amp; Pharmaceuticals,Biotech &amp; Pharmaceuticals,$50 to $100 million (USD),-1,0,0,68,125,96.5,Agios Pharmaceuticals,MA,1,12,0,0,0,0,1,manager,na,4465,0</t>
  </si>
  <si>
    <t>648,648,"Assistant Director/Director, Office of Data Science",$39K-$67K (Glassdoor est.),3.3,Liberty Mutual Insurance,"Boston, MA","Boston, MA",10000+ employees,1912,Company - Private,Insurance Carriers,Insurance,$10+ billion (USD),"Travelers, Allstate, State Farm",0,0,39,67,53.0,Liberty Mutual Insurance,MA,1,108,0,0,0,0,0,director,na,3448,3</t>
  </si>
  <si>
    <t>649,649,Sr. Data Engineer | Big Data SaaS Pipeline,$71K-$135K (Glassdoor est.),2.7,Bridg,"Los Angeles, CA","Los Angeles, CA",1 to 50 employees,2011,Company - Private,Enterprise Software &amp; Network Solutions,Information Technology,Unknown / Non-Applicable,-1,0,0,71,135,103.0,Bridg,CA,1,9,0,0,1,1,0,data engineer,senior,4571,0</t>
  </si>
  <si>
    <t>650,650,Senior Risk Data Scientist,$107K-$172K (Glassdoor est.),3.8,Bill.com,"Palo Alto, CA","Palo Alto, CA",501 to 1000 employees,2006,Company - Public,Financial Transaction Processing,Finance,$50 to $100 million (USD),-1,0,0,107,172,139.5,Bill.com,CA,1,14,0,0,0,0,0,data scientist,senior,2933,0</t>
  </si>
  <si>
    <t>651,651,Data Scientist in Artificial Intelligence Early Career,$49K-$85K (Glassdoor est.),3.8,Pacific Northwest National Laboratory,"Richland,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</si>
  <si>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652,652,Consultant - Analytics Consulting,$54K-$71K (Glassdoor est.),3.0,Infosys,"Hartford, CT","Bengaluru, India",10000+ employees,1981,Company - Public,IT Services,Information Technology,$10+ billion (USD),"Tata Consultancy Services, Accenture, Cognizant Technology Solutions",0,0,54,71,62.5,Infosys,CT,0,39,0,0,0,0,1,na,na,3449,3</t>
  </si>
  <si>
    <t>653,653,Scientist - CVRM Metabolism - in vivo pharmacology,$61K-$123K (Glassdoor est.),3.9,AstraZeneca,"Gaithersburg, MD","Cambridge, United Kingdom",10000+ employees,1913,Company - Public,Biotech &amp; Pharmaceuticals,Biotech &amp; Pharmaceuticals,$10+ billion (USD),"Roche, GlaxoSmithKline, Novartis",0,0,61,123,92.0,AstraZeneca,MD,0,107,0,0,0,0,0,na,na,2391,3</t>
  </si>
  <si>
    <t>654,654,Data Analyst,$47K-$85K (Glassdoor est.),3.6,AXION Healthcare Solutions,"New York, NY","New York, NY",1 to 50 employees,1980,Company - Private,Health Care Services &amp; Hospitals,Health Care,$10 to $25 million (USD),"The Execu|Search Group, Prime Staffing",0,0,47,85,66.0,AXION Healthcare Solutions,NY,1,40,0,0,0,0,1,analyst,na,2292,2</t>
  </si>
  <si>
    <t>655,655,Data Engineer,$65K-$124K (Glassdoor est.),3.5,Alignment Healthcare,"Orange, CA","Orange, CA",501 to 1000 employees,2013,Company - Private,Health Care Services &amp; Hospitals,Health Care,Unknown / Non-Applicable,-1,0,0,65,124,94.5,Alignment Healthcare,CA,1,7,1,0,1,1,1,data engineer,na,5743,0</t>
  </si>
  <si>
    <t>656,656,Data Scientist,$87K-$141K (Glassdoor est.),3.6,TRANZACT,"Fort Lee, NJ","Fort Lee, NJ",1001 to 5000 employees,1989,Company - Private,Advertising &amp; Marketing,Business Services,Unknown / Non-Applicable,-1,0,0,87,141,114.0,TRANZACT,NJ,1,31,1,0,0,1,1,data scientist,na,4648,0</t>
  </si>
  <si>
    <t>657,657,Data Scientist,$56K-$95K (Glassdoor est.),4.2,ExecOnline,"New York, NY","New York, NY",51 to 200 employees,2012,Company - Private,Education Training Services,Education,Unknown / Non-Applicable,"Harvard Business School, Coursera, edX",0,0,56,95,75.5,ExecOnline,NY,1,8,1,0,0,1,0,data scientist,na,4341,3</t>
  </si>
  <si>
    <t>658,658,Data Scientist,$71K-$121K (Glassdoor est.),3.5,Charter Spectrum,"Maryland Heights, MO","North Salt Lake, UT",1 to 50 employees,-1,School / School District,K-12 Education,Education,$5 to $10 million (USD),-1,0,0,71,121,96.0,Charter Spectrum,MO,0,-1,0,0,0,0,1,data scientist,na,3775,0</t>
  </si>
  <si>
    <t>659,659,Machine Learning Engineer,$62K-$112K (Glassdoor est.),4.0,Mteq,"Fort Belvoir, VA","Lorton, VA",501 to 1000 employees,1954,Company - Public,Aerospace &amp; Defense,Aerospace &amp; Defense,$100 to $500 million (USD),"Harris, Fibertek",0,0,62,112,87.0,Mteq,VA,0,66,1,0,0,0,0,mle,na,3127,2</t>
  </si>
  <si>
    <t>660,660,Data Scientist,$64K-$108K (Glassdoor est.),3.7,Brillient,"Silver Spring, MD","Reston, VA",201 to 500 employees,2006,Company - Private,IT Services,Information Technology,$25 to $50 million (USD),-1,0,0,64,108,86.0,Brillient,MD,0,14,1,0,0,0,1,data scientist,na,6626,0</t>
  </si>
  <si>
    <t>661,661,Senior Data Scientist,$89K-$144K (Glassdoor est.),4.4,Entefy,"Palo Alto, CA","Palo Alto, CA",1 to 50 employees,2012,Company - Private,Internet,Information Technology,Unknown / Non-Applicable,-1,0,0,89,144,116.5,Entefy,CA,1,8,1,0,0,0,0,data scientist,senior,1211,0</t>
  </si>
  <si>
    <t>662,662,Senior Scientist (Neuroscience),$109K-$200K (Glassdoor est.),3.5,Sunovion,"Marlborough, MA","Marlborough, MA",1001 to 5000 employees,2010,Company - Private,Biotech &amp; Pharmaceuticals,Biotech &amp; Pharmaceuticals,$1 to $2 billion (USD),"Shire, GlaxoSmithKline, Allergan",0,0,109,200,154.5,Sunovion,MA,1,10,1,0,0,0,1,na,senior,4517,3</t>
  </si>
  <si>
    <t>663,663,Marketing Data Analyst,$35K-$62K (Glassdoor est.),3.6,San Manuel Casino,"Highland, CA","Highland, CA",1001 to 5000 employees,1986,Company - Private,Gambling,"Arts, Entertainment &amp; Recreation",$100 to $500 million (USD),-1,0,0,35,62,48.5,San Manuel Casino,CA,1,34,0,0,0,0,1,analyst,na,4608,0</t>
  </si>
  <si>
    <t>664,664,Machine Learning Engineer - Regulatory,$61K-$113K (Glassdoor est.),3.7,Cboe Global Markets,"Lenexa, KS","Chicago, IL",501 to 1000 employees,1973,Company - Public,Stock Exchanges,Finance,$500 million to $1 billion (USD),-1,0,0,61,113,87.0,Cboe Global Markets,KS,0,47,1,0,0,0,1,mle,na,2860,0</t>
  </si>
  <si>
    <t>665,665,Data Engineer,$55K-$105K (Glassdoor est.),3.4,Trace3,"Houston, TX","Irvine, CA",501 to 1000 employees,2002,Company - Private,IT Services,Information Technology,$1 to $2 billion (USD),"World Wide Technology, Presidio, Optiv",0,0,55,105,80.0,Trace3,TX,0,18,1,0,1,0,1,data engineer,na,7802,3</t>
  </si>
  <si>
    <t>666,666,Medical Laboratory Scientist,$18-$25 Per Hour(Glassdoor est.),4.0,Texas Health Huguley Hospital,"Burleson, TX","Arlington, TX",1001 to 5000 employees,1977,Hospital,Health Care Services &amp; Hospitals,Health Care,$50 to $100 million (USD),-1,1,0,36,50,21.5,Texas Health Huguley Hospital,TX,0,43,0,0,0,1,0,na,na,5160,0</t>
  </si>
  <si>
    <t>667,667,Principal Data Scientist,$135K-$211K (Glassdoor est.),3.7,Northrop Grumman,"San Jose, CA","Falls Church, VA",10000+ employees,1939,Company - Public,Aerospace &amp; Defense,Aerospace &amp; Defense,$10+ billion (USD),-1,0,0,135,211,173.0,Northrop Grumman,CA,0,81,1,0,0,0,0,data scientist,senior,5884,0</t>
  </si>
  <si>
    <t>668,668,R&amp;D Specialist/ Food Scientist,$39K-$66K (Glassdoor est.),2.4,Teasdale Latin Foods,"Hoopeston, IL","Flower Mound, TX",501 to 1000 employees,-1,Company - Private,Food &amp; Beverage Manufacturing,Manufacturing,$100 to $500 million (USD),-1,0,0,39,66,52.5,Teasdale Latin Foods,IL,0,-1,0,0,0,0,0,na,na,2433,0</t>
  </si>
  <si>
    <t>669,669,Data Engineer,$57K-$80K (Glassdoor est.),3.5,Saama Technologies Inc,"Phoenix, AZ","Campbell, CA",501 to 1000 employees,1997,Company - Private,Biotech &amp; Pharmaceuticals,Biotech &amp; Pharmaceuticals,Unknown / Non-Applicable,"Accenture, Deloitte, IBM",0,0,57,80,68.5,Saama Technologies Inc,AZ,0,23,1,0,1,0,0,data engineer,na,1230,3</t>
  </si>
  <si>
    <t>670,670,"Associate Principal Scientist, Pharmacogenomics",$63K-$127K (Glassdoor est.),3.9,AstraZeneca,"Gaithersburg, MD","Cambridge, United Kingdom",10000+ employees,1913,Company - Public,Biotech &amp; Pharmaceuticals,Biotech &amp; Pharmaceuticals,$10+ billion (USD),"Roche, GlaxoSmithKline, Novartis",0,0,63,127,95.0,AstraZeneca,MD,0,107,0,0,0,0,0,na,senior,3110,3</t>
  </si>
  <si>
    <t>671,671,Data Scientist - Systems Engineering,$50K-$89K (Glassdoor est.),3.2,MITRE,"Bedford, MA","Bedford, MA",5001 to 10000 employees,1958,Nonprofit Organization,Federal Agencies,Government,$1 to $2 billion (USD),"Battelle, General Atomics, SAIC",0,0,50,89,69.5,MITRE,MA,1,62,1,0,0,0,1,data scientist,na,4478,3</t>
  </si>
  <si>
    <t>672,672,Senior Data Scientist,$82K-$132K (Glassdoor est.),4.4,The David J. Joseph Company,"Cincinnati, OH","Cincinnati, OH",201 to 500 employees,1885,Subsidiary or Business Segment,Metals Brokers,Mining &amp; Metals,Unknown / Non-Applicable,-1,0,0,82,132,107.0,The David J. Joseph Company,OH,1,135,1,0,0,1,0,data scientist,senior,4804,0</t>
  </si>
  <si>
    <t>673,673,Data Scientist SR,$85K-$139K (Glassdoor est.),3.9,The Buffalo Group,"Charlottesville, VA","Reston, VA",501 to 1000 employees,2010,Company - Private,IT Services,Information Technology,$100 to $500 million (USD),"ManTech, Booz Allen Hamilton, Leidos",0,0,85,139,112.0,The Buffalo Group,VA,0,10,1,0,1,0,0,data scientist,senior,4427,3</t>
  </si>
  <si>
    <t>674,674,Data Scientist,$72K-$121K (Glassdoor est.),3.4,CompQsoft,"Washington, DC","Houston, TX",51 to 200 employees,1997,Company - Private,Consulting,Business Services,$10 to $25 million (USD),-1,0,0,72,121,96.5,CompQsoft,DC,0,23,1,0,0,0,0,data scientist,na,4662,0</t>
  </si>
  <si>
    <t>675,675,"Scientist, Bacteriology",$74K-$149K (Glassdoor est.),2.1,Cerus Corporation,"Concord, CA","Concord, CA",201 to 500 employees,-1,Company - Public,Biotech &amp; Pharmaceuticals,Biotech &amp; Pharmaceuticals,$25 to $50 million (USD),-1,0,0,74,149,111.5,Cerus Corporation,CA,1,-1,0,0,0,0,1,na,na,4300,0</t>
  </si>
  <si>
    <t>676,676,"Associate Director, Platform and DevOps- Data Engineering and Aritifical Intelligence",$113K-$196K (Glassdoor est.),3.7,Takeda Pharmaceuticals,"Cambridge, MA","OSAKA, Japan",10000+ employees,1781,Company - Public,Biotech &amp; Pharmaceuticals,Biotech &amp; Pharmaceuticals,$10+ billion (USD),"Novartis, Baxter, Pfizer",0,0,113,196,154.5,Takeda Pharmaceuticals,MA,0,239,0,0,1,1,1,data engineer,na,6817,3</t>
  </si>
  <si>
    <t>677,677,Data Scientist,$69K-$121K (Glassdoor est.),3.4,"Remedy BPCI Partners, LLC.","New York, NY","Norwalk, CT",201 to 500 employees,2011,Company - Private,Health Care Services &amp; Hospitals,Health Care,Unknown / Non-Applicable,"Healthfirst (New York), naviHealth",0,0,69,121,95.0,"Remedy BPCI Partners, LLC.",NY,0,9,1,0,1,1,0,data scientist,na,3111,2</t>
  </si>
  <si>
    <t>678,678,Data Scientist,$71K-$124K (Glassdoor est.),4.0,Strategic Financial Solutions,"New York, NY","New York, NY",501 to 1000 employees,2007,Company - Private,Consumer Product Rental,Consumer Services,Unknown / Non-Applicable,"National Debt Relief, Freedom Financial Network",0,0,71,124,97.5,Strategic Financial Solutions,NY,1,13,1,0,0,0,1,data scientist,na,3431,2</t>
  </si>
  <si>
    <t>679,679,Senior Data Scientist,$97K-$160K (Glassdoor est.),4.4,Maven Wave Partners,"Chicago, IL","Chicago, IL",201 to 500 employees,2008,Company - Private,Consulting,Business Services,$50 to $100 million (USD),-1,0,0,97,160,128.5,Maven Wave Partners,IL,1,12,1,0,0,1,1,data scientist,senior,3160,0</t>
  </si>
  <si>
    <t>680,680,Senior Research Scientist-Machine Learning,$81K-$167K (Glassdoor est.),2.6,Software Engineering Institute,"Pittsburgh, PA","Pittsburgh, PA",501 to 1000 employees,1984,College / University,Colleges &amp; Universities,Education,Unknown / Non-Applicable,-1,0,0,81,167,124.0,Software Engineering Institute,PA,1,36,0,0,0,0,0,mle,senior,5379,0</t>
  </si>
  <si>
    <t>681,681,Principal Data Scientist,$150K-$238K (Glassdoor est.),3.2,The Climate Corporation,"San Francisco, CA","San Francisco, CA",501 to 1000 employees,2006,Subsidiary or Business Segment,Enterprise Software &amp; Network Solutions,Information Technology,Unknown / Non-Applicable,"Granular, Intuit, John Deere",0,0,150,238,194.0,The Climate Corporation,CA,1,14,0,0,0,1,1,data scientist,senior,4847,3</t>
  </si>
  <si>
    <t>682,682,Clinical Laboratory Scientist,$24-$39 Per Hour(Glassdoor est.),3.7,Vail Health,"Vail, CO","Vail, CO",501 to 1000 employees,1966,Hospital,Health Care Services &amp; Hospitals,Health Care,$100 to $500 million (USD),-1,1,0,48,78,31.5,Vail Health,CO,1,54,0,0,0,0,0,na,na,1945,0</t>
  </si>
  <si>
    <t>683,683,"Data Analyst 1, full-time contract worker for up to 12 months",$35K-$65K (Glassdoor est.),4.2,The Church of Jesus Christ of Latter-day Saints,"Salt Lake City, UT","Salt Lake City, UT",10000+ employees,-1,Nonprofit Organization,Religious Organizations,Non-Profit,Unknown / Non-Applicable,-1,0,0,35,65,50.0,The Church of Jesus Christ of Latter-day Saints,UT,1,-1,0,0,0,1,1,analyst,na,4525,0</t>
  </si>
  <si>
    <t>684,684,Data Scientist,$77K-$132K (Glassdoor est.),3.5,Crossix Solutions,"New York, NY","New York, NY",201 to 500 employees,2005,Company - Public,Advertising &amp; Marketing,Business Services,Unknown / Non-Applicable,-1,0,0,77,132,104.5,Crossix Solutions,NY,1,15,1,0,1,1,1,data scientist,na,4134,0</t>
  </si>
  <si>
    <t>685,685,Data Scientist,$51K-$88K (Glassdoor est.),4.3,Solugenix Corporation,"Phoenix, AZ","Brea, CA",201 to 500 employees,1969,Company - Private,IT Services,Information Technology,$50 to $100 million (USD),-1,0,0,51,88,69.5,Solugenix Corporation,AZ,0,51,1,0,0,0,1,data scientist,na,3728,0</t>
  </si>
  <si>
    <t>686,686,Data Scientist,$101K-$141K (Glassdoor est.),2.6,West Coast University,"Irvine, CA","Irvine, CA",10000+ employees,1997,Company - Private,Colleges &amp; Universities,Education,Unknown / Non-Applicable,-1,0,0,101,141,121.0,West Coast University,CA,1,23,1,0,0,0,0,data scientist,na,2399,0</t>
  </si>
  <si>
    <t>687,687,Data Engineer - Consultant (Charlotte Based),$59K-$112K (Glassdoor est.),4.2,Clarity Insights,"Charlotte, NC","Chicago, IL",201 to 500 employees,2008,Company - Private,IT Services,Information Technology,Unknown / Non-Applicable,-1,0,0,59,112,85.5,Clarity Insights,NC,0,12,1,0,0,0,1,data engineer,na,5192,0</t>
  </si>
  <si>
    <t>688,688,Data Engineer,$79K-$147K (Glassdoor est.),3.1,NCSOFT,"Aliso Viejo, CA","Seoul, South Korea",1001 to 5000 employees,1997,Company - Public,Video Games,Media,$10+ billion (USD),"Blizzard Entertainment, Riot Games, Electronic Arts",0,0,79,147,113.0,NCSOFT,CA,0,23,1,0,1,1,1,data engineer,na,2421,3</t>
  </si>
  <si>
    <t>689,689,Data Scientist (Warehouse Automation),$79K-$127K (Glassdoor est.),3.8,SoftBank Robotics,"San Francisco, CA","Paris, France",201 to 500 employees,2005,Subsidiary or Business Segment,Consumer Products Manufacturing,Manufacturing,$25 to $50 million (USD),-1,0,0,79,127,103.0,SoftBank Robotics,CA,0,15,1,0,0,1,0,data scientist,na,2730,0</t>
  </si>
  <si>
    <t>690,690,"Scientist, Immuno-Oncology",$62K-$119K (Glassdoor est.),3.9,GSK,"Cambridge, MA","Brentford, United Kingdom",10000+ employees,1830,Company - Public,Biotech &amp; Pharmaceuticals,Biotech &amp; Pharmaceuticals,$10+ billion (USD),"Pfizer, AstraZeneca, Merck",0,0,62,119,90.5,GSK,MA,0,190,0,0,0,1,0,na,na,5838,3</t>
  </si>
  <si>
    <t>691,691,Senior Data Scientist,$119K-$187K (Glassdoor est.),4.3,Factual,"Los Angeles, CA","Los Angeles, CA",51 to 200 employees,2008,Company - Private,Computer Hardware &amp; Software,Information Technology,Unknown / Non-Applicable,Foursquare,0,0,119,187,153.0,Factual,CA,1,12,1,0,1,0,1,data scientist,senior,2095,1</t>
  </si>
  <si>
    <t>692,692,Jr. Data Scientist,$81K-$132K (Glassdoor est.),3.2,MITRE,"McLean, VA","Bedford, MA",5001 to 10000 employees,1958,Nonprofit Organization,Federal Agencies,Government,$1 to $2 billion (USD),"Battelle, General Atomics, SAIC",0,0,81,132,106.5,MITRE,VA,0,62,1,0,1,0,1,data scientist,jr,3170,3</t>
  </si>
  <si>
    <t>693,693,Senior Data Scientist,Employer Provided Salary:$120K-$140K,5.0,SkySync,"Ann Arbor, MI","Ann Arbor, MI",51 to 200 employees,2011,Company - Private,Computer Hardware &amp; Software,Information Technology,Unknown / Non-Applicable,-1,0,1,120,140,130.0,SkySync,MI,1,9,0,0,0,0,1,data scientist,senior,3808,0</t>
  </si>
  <si>
    <t>694,694,Products Data Analyst II,$90K-$157K (Glassdoor est.),3.3,TriNet,"Dublin, CA","Dublin, CA",1001 to 5000 employees,1988,Company - Public,Consulting,Business Services,$2 to $5 billion (USD),"Paychex, Insperity, ADP",0,0,90,157,123.5,TriNet,CA,1,32,0,0,0,0,1,analyst,na,7383,3</t>
  </si>
  <si>
    <t>695,695,Data Architect / Data Modeler,$63K-$110K (Glassdoor est.),4.3,Medidata Solutions,"New York, NY","New York, NY",1001 to 5000 employees,1999,Company - Public,Enterprise Software &amp; Network Solutions,Information Technology,$500 million to $1 billion (USD),Oracle,0,0,63,110,86.5,Medidata Solutions,NY,1,21,0,0,0,1,1,na,na,4023,1</t>
  </si>
  <si>
    <t>696,696,Analytics Manager - Data Mart,$42K-$86K (Glassdoor est.),3.5,Central California Alliance for Health,"Scotts Valley, CA","Scotts Valley, CA",501 to 1000 employees,1996,Nonprofit Organization,Health Care Services &amp; Hospitals,Health Care,$500 million to $1 billion (USD),-1,0,0,42,86,64.0,Central California Alliance for Health,CA,1,24,0,0,0,0,0,manager,na,3846,0</t>
  </si>
  <si>
    <t>697,697,Lead Data Analyst,$32K-$62K (Glassdoor est.),3.9,Signpost,"New York, NY","New York, NY",201 to 500 employees,2010,Company - Private,Internet,Information Technology,$10 to $25 million (USD),-1,0,0,32,62,47.0,Signpost,NY,1,10,0,0,1,0,0,analyst,senior,2460,0</t>
  </si>
  <si>
    <t>698,698,Data Science Engineer - Mobile,$116K-$208K (Glassdoor est.),4.0,Adobe,"San Jose, CA","San Jose, CA",10000+ employees,1982,Company - Public,Computer Hardware &amp; Software,Information Technology,$5 to $10 billion (USD),"Apple, Microsoft",0,0,116,208,162.0,Adobe,CA,1,38,1,0,0,0,1,na,na,3864,2</t>
  </si>
  <si>
    <t>699,699,Senior Data Scientist Oncology,$107K-$173K (Glassdoor est.),3.9,AstraZeneca,"Gaithersburg, MD","Cambridge, United Kingdom",10000+ employees,1913,Company - Public,Biotech &amp; Pharmaceuticals,Biotech &amp; Pharmaceuticals,$10+ billion (USD),"Roche, GlaxoSmithKline, Novartis",0,0,107,173,140.0,AstraZeneca,MD,0,107,1,0,0,0,1,data scientist,senior,4572,3</t>
  </si>
  <si>
    <t>700,700,Data Scientist,$65K-$113K (Glassdoor est.),3.4,"DatamanUSA, LLC","Olympia, WA","Centennial, CO",51 to 200 employees,-1,Company - Private,IT Services,Information Technology,$5 to $10 million (USD),-1,0,0,65,113,89.0,"DatamanUSA, LLC",WA,0,-1,0,0,0,0,0,data scientist,na,407,0</t>
  </si>
  <si>
    <t>701,701,Sr. Data Engineer - Contract-to-Hire (Java),$69K-$127K (Glassdoor est.),3.0,Pilot Flying J Travel Centers LLC,"Knoxville, TN","Knoxville, TN",10000+ employees,1958,Company - Private,Gas Stations,Retail,$10+ billion (USD),"TravelCenters of America, Love's Travel Stops &amp; Country Stores, Wawa",0,0,69,127,98.0,Pilot Flying J Travel Centers LLC,TN,1,62,1,0,0,0,0,data engineer,senior,2133,3</t>
  </si>
  <si>
    <t>702,702,Senior Data Scientist - R&amp;D Oncology,$102K-$172K (Glassdoor est.),3.9,AstraZeneca,"New York, NY","Cambridge, United Kingdom",10000+ employees,1913,Company - Public,Biotech &amp; Pharmaceuticals,Biotech &amp; Pharmaceuticals,$10+ billion (USD),"Roche, GlaxoSmithKline, Novartis",0,0,102,172,137.0,AstraZeneca,NY,0,107,1,0,0,0,0,data scientist,senior,3169,3</t>
  </si>
  <si>
    <t>703,703,Data Engineer,$74K-$124K (Glassdoor est.),4.0,Pinnacol Assurance,"Denver, CO","Denver, CO",501 to 1000 employees,1915,Nonprofit Organization,Insurance Carriers,Insurance,$500 million to $1 billion (USD),-1,0,0,74,124,99.0,Pinnacol Assurance,CO,1,105,1,0,0,1,0,data engineer,na,4701,0</t>
  </si>
  <si>
    <t>704,704,Food Scientist - Developer,$40K-$68K (Glassdoor est.),3.3,Palermo's Pizza,"Milwaukee, WI","Milwaukee, WI",501 to 1000 employees,1964,Company - Private,Food &amp; Beverage Manufacturing,Manufacturing,Unknown / Non-Applicable,-1,0,0,40,68,54.0,Palermo's Pizza,WI,1,56,0,0,0,0,0,na,na,2832,0</t>
  </si>
  <si>
    <t>705,705,Senior Data Engineer,$76K-$142K (Glassdoor est.),3.2,Equian LLC,"Franklin, TN","Indianapolis, IN",1001 to 5000 employees,2004,Company - Private,Health Care Services &amp; Hospitals,Health Care,Unknown / Non-Applicable,-1,0,0,76,142,109.0,Equian LLC,TN,0,16,0,0,0,1,1,data engineer,senior,1793,0</t>
  </si>
  <si>
    <t>706,706,Data Engineer,$76K-$142K (Glassdoor est.),3.4,MetroStar Systems,"Rockville, MD","Reston, VA",201 to 500 employees,1999,Company - Private,IT Services,Information Technology,$25 to $50 million (USD),-1,0,0,76,142,109.0,MetroStar Systems,MD,0,21,0,0,0,1,0,data engineer,na,3677,0</t>
  </si>
  <si>
    <t>707,707,Senior Data Scientist,$108K-$171K (Glassdoor est.),4.4,MathWorks,"Natick, MA","Natick, MA",1001 to 5000 employees,1984,Company - Private,Computer Hardware &amp; Software,Information Technology,$1 to $2 billion (USD),-1,0,0,108,171,139.5,MathWorks,MA,1,36,1,0,0,0,0,data scientist,senior,2518,0</t>
  </si>
  <si>
    <t>708,708,"Director II, Data Science - GRM Actuarial",$202K-$306K (Glassdoor est.),3.3,Liberty Mutual Insurance,"Chicago, IL","Boston, MA",10000+ employees,1912,Company - Private,Insurance Carriers,Insurance,$10+ billion (USD),"Travelers, Allstate, State Farm",0,0,202,306,254.0,Liberty Mutual Insurance,IL,0,108,1,0,0,0,0,director,na,4471,3</t>
  </si>
  <si>
    <t>709,709,Machine Learning Engineer,$91K-$159K (Glassdoor est.),3.2,Information Builders,"New York, NY","New York, NY",1001 to 5000 employees,1975,Company - Private,Computer Hardware &amp; Software,Information Technology,Unknown / Non-Applicable,"Qlik, Tableau Software, Informatica",0,0,91,159,125.0,Information Builders,NY,1,45,1,0,0,1,1,mle,na,3516,3</t>
  </si>
  <si>
    <t>710,710,"Sr Expert Data Science, Advanced Visual Analytics (Associate level)",$80K-$133K (Glassdoor est.),3.8,Novartis,"Cambridge, MA","Basel, Switzerland",10000+ employees,1996,Company - Public,Biotech &amp; Pharmaceuticals,Biotech &amp; Pharmaceuticals,$10+ billion (USD),-1,0,0,80,133,106.5,Novartis,MA,0,24,1,0,0,0,0,na,senior,4033,0</t>
  </si>
  <si>
    <t>711,711,MED TECH/LAB SCIENTIST- SOUTH COASTAL LAB,$21-$34 Per Hour(Glassdoor est.),3.6,Beebe Healthcare,"Millville, DE","Lewes, DE",1001 to 5000 employees,1935,Nonprofit Organization,Health Care Services &amp; Hospitals,Health Care,$100 to $500 million (USD),-1,1,0,42,68,27.5,Beebe Healthcare,DE,0,85,0,0,0,0,0,na,na,2801,0</t>
  </si>
  <si>
    <t>712,712,"Scientist, Molecular/Cellular Biologist",$49K-$97K (Glassdoor est.),2.9,Audentes Therapeutics,"South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</si>
  <si>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713,713,Staff Scientist-Downstream Process Development,$49K-$113K (Glassdoor est.),2.7,Advanced BioScience Laboratories,"Rockville, MD","Rockville, MD",201 to 500 employees,1961,Company - Private,Biotech &amp; Pharmaceuticals,Biotech &amp; Pharmaceuticals,$25 to $50 million (USD),-1,0,0,49,113,81.0,Advanced BioScience Laboratories,MD,1,59,0,0,0,0,1,na,na,3776,0</t>
  </si>
  <si>
    <t>714,714,Data Scientist,$96K-$161K (Glassdoor est.),3.2,"Numeric, LLC","Philadelphia, PA","Chadds Ford, PA",1 to 50 employees,-1,Company - Private,Staffing &amp; Outsourcing,Business Services,$5 to $10 million (USD),-1,0,0,96,161,128.5,"Numeric, LLC",PA,0,-1,1,0,1,1,0,data scientist,na,2306,0</t>
  </si>
  <si>
    <t>715,715,Scientist - Analytical Services,$65K-$134K (Glassdoor est.),3.1,Reynolds American,"Winston-Salem, NC","Winston-Salem, NC",5001 to 10000 employees,1875,Company - Private,Consumer Products Manufacturing,Manufacturing,$10+ billion (USD),-1,0,0,65,134,99.5,Reynolds American,NC,1,145,0,0,0,0,1,na,na,7121,0</t>
  </si>
  <si>
    <t>716,716,"Associate Scientist / Sr. Associate Scientist, Antibody Discovery",$59K-$125K (Glassdoor est.),4.0,23andMe,"South San Francisco, CA","Sunnyvale, CA",501 to 1000 employees,2006,Company - Private,Biotech &amp; Pharmaceuticals,Biotech &amp; Pharmaceuticals,Unknown / Non-Applicable,"Ancestry, Verily Life Sciences, Abbott Laboratories",0,0,59,125,92.0,23andMe,CA,0,14,0,0,0,1,1,na,senior,3911,3</t>
  </si>
  <si>
    <t>717,717,Associate Data Analyst- Graduate Development Program,$32K-$59K (Glassdoor est.),3.3,National Interstate,"Richfield, OH","Richfield, OH",501 to 1000 employees,1989,Company - Private,Insurance Carriers,Insurance,$500 million to $1 billion (USD),-1,0,0,32,59,45.5,National Interstate,OH,1,31,0,0,0,0,0,analyst,na,2867,0</t>
  </si>
  <si>
    <t>718,718,Sr. Data Engineer,$87K-$158K (Glassdoor est.),4.5,Moser Consulting,"Indianapolis, IN","Indianapolis, IN",51 to 200 employees,1996,Company - Private,Consulting,Business Services,$25 to $50 million (USD),-1,0,0,87,158,122.5,Moser Consulting,IN,1,24,1,0,1,1,0,data engineer,senior,2311,0</t>
  </si>
  <si>
    <t>719,719,Clinical Data Analyst,$27K-$48K (Glassdoor est.),3.0,Greenway Health,"Tampa, FL","Tampa, FL",1001 to 5000 employees,1977,Subsidiary or Business Segment,Enterprise Software &amp; Network Solutions,Information Technology,$100 to $500 million (USD),"eClinicalWorks, NextGen Healthcare, athenahealth",0,0,27,48,37.5,Greenway Health,FL,1,43,0,0,0,0,1,analyst,na,6175,3</t>
  </si>
  <si>
    <t>720,720,IT Associate Data Analyst,$39K-$69K (Glassdoor est.),3.7,The Hanover Insurance Group,"Worcester, MA","Worcester, MA",5001 to 10000 employees,1852,Company - Public,Insurance Carriers,Insurance,$5 to $10 billion (USD),-1,0,0,39,69,54.0,The Hanover Insurance Group,MA,1,168,0,0,0,0,0,analyst,na,3783,0</t>
  </si>
  <si>
    <t>721,721,Business Data Analyst,$36K-$71K (Glassdoor est.),3.8,Fareportal,"New York, NY","New York, NY",1001 to 5000 employees,2002,Company - Private,Travel Agencies,Travel &amp; Tourism,$2 to $5 billion (USD),"Expedia Group, Orbitz Worldwide, Priceline.com",0,0,36,71,53.5,Fareportal,NY,1,18,1,0,0,0,1,analyst,na,2479,3</t>
  </si>
  <si>
    <t>722,722,Senior Insurance Data Scientist,$107K-$173K (Glassdoor est.),3.9,TransUnion,"Chicago, IL","Chicago, IL",5001 to 10000 employees,1968,Company - Public,Financial Analytics &amp; Research,Finance,$1 to $2 billion (USD),-1,0,0,107,173,140.0,TransUnion,IL,1,52,1,0,0,0,1,data scientist,senior,5338,0</t>
  </si>
  <si>
    <t>723,723,Senior Data Science Systems Engineer,$56K-$99K (Glassdoor est.),3.2,MITRE,"Hampton, VA","Bedford, MA",5001 to 10000 employees,1958,Nonprofit Organization,Federal Agencies,Government,$1 to $2 billion (USD),"Battelle, General Atomics, SAIC",0,0,56,99,77.5,MITRE,VA,0,62,0,0,0,0,0,na,senior,3243,3</t>
  </si>
  <si>
    <t>724,724,ENVIRONMENTAL ENGINEER/SCIENTIST,Employer Provided Salary:$25-$28 Per Hour,3.3,Mcphail Associates,"Cambridge, MA","Cambridge, MA",1 to 50 employees,1976,Company - Private,Construction,"Construction, Repair &amp; Maintenance",Unknown / Non-Applicable,-1,1,1,50,56,26.5,Mcphail Associates,MA,1,44,0,0,0,0,1,na,na,1848,0</t>
  </si>
  <si>
    <t>725,725,Senior Scientist - Regulatory Submissions,$80K-$155K (Glassdoor est.),3.1,Reynolds American,"Winston-Salem, NC","Winston-Salem, NC",5001 to 10000 employees,1875,Company - Private,Consumer Products Manufacturing,Manufacturing,$10+ billion (USD),-1,0,0,80,155,117.5,Reynolds American,NC,1,145,0,0,0,0,1,na,senior,7361,0</t>
  </si>
  <si>
    <t>726,726,Scientist - Biomarker and Flow Cytometry,$43K-$98K (Glassdoor est.),2.4,Crown Bioscience,"San Diego, CA","San Diego, CA",501 to 1000 employees,2006,Company - Private,Biotech &amp; Pharmaceuticals,Biotech &amp; Pharmaceuticals,$50 to $100 million (USD),-1,0,0,43,98,70.5,Crown Bioscience,CA,1,14,0,0,0,0,0,na,na,3374,0</t>
  </si>
  <si>
    <t>727,727,Revenue Analytics Manager,$45K-$78K (Glassdoor est.),4.8,HOVER,"San Francisco, CA","San Francisco, CA",51 to 200 employees,2011,Company - Private,Computer Hardware &amp; Software,Information Technology,$25 to $50 million (USD),-1,0,0,45,78,61.5,HOVER,CA,1,9,0,0,0,0,1,manager,na,3693,0</t>
  </si>
  <si>
    <t>728,728,Sr. Scientist Method Development,$50K-$110K (Glassdoor est.),2.9,Q2 Solutions,"Marietta, GA","Morrisville, NC",1001 to 5000 employees,2015,Company - Private,Biotech &amp; Pharmaceuticals,Biotech &amp; Pharmaceuticals,Unknown / Non-Applicable,-1,0,0,50,110,80.0,Q2 Solutions,GA,0,5,0,0,0,0,1,na,senior,4613,0</t>
  </si>
  <si>
    <t>729,729,"Associate Scientist, LC/MS Biologics",$44K-$96K (Glassdoor est.),2.9,Q2 Solutions,"Ithaca, NY","Morrisville, NC",1001 to 5000 employees,2015,Company - Private,Biotech &amp; Pharmaceuticals,Biotech &amp; Pharmaceuticals,Unknown / Non-Applicable,-1,0,0,44,96,70.0,Q2 Solutions,NY,0,5,0,0,0,0,1,na,na,4707,0</t>
  </si>
  <si>
    <t>730,730,"Research Scientist, Immunology - Cancer Biology",Employer Provided Salary:$100K-$140K,-1.0,Kronos Bio,"Cambridge, MA","San Mateo, CA",Unknown,-1,Company - Private,-1,-1,Unknown / Non-Applicable,-1,0,1,100,140,120.0,Kronos Bio,MA,0,-1,0,0,0,0,1,na,na,3309,0</t>
  </si>
  <si>
    <t>731,731,IT - Data Engineer II,$61K-$119K (Glassdoor est.),3.4,Arbella Insurance,"Quincy, MA","Quincy, MA",1001 to 5000 employees,1988,Company - Private,Insurance Carriers,Insurance,$100 to $500 million (USD),-1,0,0,61,119,90.0,Arbella Insurance,MA,1,32,0,0,1,0,1,data engineer,na,2752,0</t>
  </si>
  <si>
    <t>732,732,Machine Learning Engineer (NLP),$80K-$142K (Glassdoor est.),4.1,CK-12 Foundation,"Palo Alto, CA","Palo Alto, CA",1 to 50 employees,2007,Company - Private,K-12 Education,Education,Unknown / Non-Applicable,-1,0,0,80,142,111.0,CK-12 Foundation,CA,1,13,1,0,0,1,1,mle,na,3478,0</t>
  </si>
  <si>
    <t>733,733,Senior Data Analyst,$99K-$178K (Glassdoor est.),3.9,Life360,"San Francisco, CA","San Francisco, CA",51 to 200 employees,2008,Company - Public,Computer Hardware &amp; Software,Information Technology,Unknown / Non-Applicable,-1,0,0,99,178,138.5,Life360,CA,1,12,1,0,0,0,0,analyst,senior,5717,0</t>
  </si>
  <si>
    <t>734,734,Data Science Project Manager,$37K-$100K (Glassdoor est.),3.6,MassMutual,"Boston, MA","Springfield, MA",5001 to 10000 employees,1851,Company - Private,Insurance Carriers,Insurance,$10+ billion (USD),-1,0,0,37,100,68.5,MassMutual,MA,0,169,0,0,0,0,1,manager,na,5016,0</t>
  </si>
  <si>
    <t>735,735,Data Engineer,$62K-$113K (Glassdoor est.),3.9,Fivestars,"San Francisco, CA","San Francisco, CA",201 to 500 employees,2011,Company - Private,Internet,Information Technology,$100 to $500 million (USD),"Belly, SpotOn",0,0,62,113,87.5,Fivestars,CA,1,9,1,0,0,1,1,data engineer,na,3813,2</t>
  </si>
  <si>
    <t>736,736,"Principal, Data Science - Advanced Analytics",$86K-$137K (Glassdoor est.),3.6,IQVIA,"Plymouth Meeting, PA","Durham, NC",10000+ employees,2017,Company - Public,Biotech &amp; Pharmaceuticals,Biotech &amp; Pharmaceuticals,$2 to $5 billion (USD),"PPD, INC Research, PRA Health Sciences",0,0,86,137,111.5,IQVIA,PA,0,3,0,0,0,0,0,na,senior,5025,3</t>
  </si>
  <si>
    <t>737,737,"Sr Scientist, Immuno-Oncology - Oncology",$58K-$111K (Glassdoor est.),3.9,GSK,"Cambridge, MA","Brentford, United Kingdom",10000+ employees,1830,Company - Public,Biotech &amp; Pharmaceuticals,Biotech &amp; Pharmaceuticals,$10+ billion (USD),"Pfizer, AstraZeneca, Merck",0,0,58,111,84.5,GSK,MA,0,190,0,0,0,1,0,na,senior,6162,3</t>
  </si>
  <si>
    <t>738,738,Senior Data Engineer,$72K-$133K (Glassdoor est.),4.4,Eventbrite,"Nashville, TN","San Francisco, CA",1001 to 5000 employees,2006,Company - Public,Internet,Information Technology,$100 to $500 million (USD),"See Tickets, TicketWeb, Vendini",0,0,72,133,102.5,Eventbrite,TN,0,14,1,0,1,1,0,data engineer,senior,6130,3</t>
  </si>
  <si>
    <t>739,739,"Project Scientist - Auton Lab, Robotics Institute",$56K-$91K (Glassdoor est.),2.6,Software Engineering Institute,"Pittsburgh, PA","Pittsburgh, PA",501 to 1000 employees,1984,College / University,Colleges &amp; Universities,Education,Unknown / Non-Applicable,-1,0,0,56,91,73.5,Software Engineering Institute,PA,1,36,0,0,0,0,1,na,na,3078,0</t>
  </si>
  <si>
    <t>740,740,Data Science Manager,$95K-$160K (Glassdoor est.),3.2,"Numeric, LLC","Allentown, PA","Chadds Ford, PA",1 to 50 employees,-1,Company - Private,Staffing &amp; Outsourcing,Business Services,$5 to $10 million (USD),-1,0,0,95,160,127.5,"Numeric, LLC",PA,0,-1,0,0,0,0,1,manager,na,1642,0</t>
  </si>
  <si>
    <t>741,741,Research Scientist â€“ Security and Privacy,$61K-$126K (Glassdoor est.),3.6,Riverside Research Institute,"Beavercreek, OH","Arlington, VA",501 to 1000 employees,1967,Nonprofit Organization,Federal Agencies,Government,$50 to $100 million (USD),-1,0,0,61,126,93.5,Riverside Research Institute,OH,0,53,1,0,0,0,0,na,na,3673,0</t>
  </si>
  <si>
    <t>Location</t>
  </si>
  <si>
    <t>Data Scientist</t>
  </si>
  <si>
    <t>$53K-$91K (Glassdoor est.)</t>
  </si>
  <si>
    <t>Tecolote Research</t>
  </si>
  <si>
    <t>Aerospace &amp; Defense</t>
  </si>
  <si>
    <t>$50 to $100 million (USD)</t>
  </si>
  <si>
    <t>NM</t>
  </si>
  <si>
    <t>Healthcare Data Scientist</t>
  </si>
  <si>
    <t>$63K-$112K (Glassdoor est.)</t>
  </si>
  <si>
    <t>University of Maryland Medical System</t>
  </si>
  <si>
    <t>Health Care Services &amp; Hospitals</t>
  </si>
  <si>
    <t>Health Care</t>
  </si>
  <si>
    <t>$2 to $5 billion (USD)</t>
  </si>
  <si>
    <t>MD</t>
  </si>
  <si>
    <t>$80K-$90K (Glassdoor est.)</t>
  </si>
  <si>
    <t>KnowBe4</t>
  </si>
  <si>
    <t>Security Services</t>
  </si>
  <si>
    <t>Business Services</t>
  </si>
  <si>
    <t>$100 to $500 million (USD)</t>
  </si>
  <si>
    <t>FL</t>
  </si>
  <si>
    <t>$56K-$97K (Glassdoor est.)</t>
  </si>
  <si>
    <t>PNNL</t>
  </si>
  <si>
    <t>Government</t>
  </si>
  <si>
    <t>Energy</t>
  </si>
  <si>
    <t>Oil, Gas, Energy &amp; Utilities</t>
  </si>
  <si>
    <t>$500 million to $1 billion (USD)</t>
  </si>
  <si>
    <t>WA</t>
  </si>
  <si>
    <t>$86K-$143K (Glassdoor est.)</t>
  </si>
  <si>
    <t>Affinity Solutions</t>
  </si>
  <si>
    <t>Advertising &amp; Marketing</t>
  </si>
  <si>
    <t>Unknown / Non-Applicable</t>
  </si>
  <si>
    <t>NY</t>
  </si>
  <si>
    <t>$71K-$119K (Glassdoor est.)</t>
  </si>
  <si>
    <t>CyrusOne</t>
  </si>
  <si>
    <t>Real Estate</t>
  </si>
  <si>
    <t>$1 to $2 billion (USD)</t>
  </si>
  <si>
    <t>TX</t>
  </si>
  <si>
    <t>$54K-$93K (Glassdoor est.)</t>
  </si>
  <si>
    <t>ClearOne Advantage</t>
  </si>
  <si>
    <t>Banks &amp; Credit Unions</t>
  </si>
  <si>
    <t>Finance</t>
  </si>
  <si>
    <t>$86K-$142K (Glassdoor est.)</t>
  </si>
  <si>
    <t>Logic20/20</t>
  </si>
  <si>
    <t>Consulting</t>
  </si>
  <si>
    <t>$25 to $50 million (USD)</t>
  </si>
  <si>
    <t>CA</t>
  </si>
  <si>
    <t>Research Scientist</t>
  </si>
  <si>
    <t>$38K-$84K (Glassdoor est.)</t>
  </si>
  <si>
    <t>Rochester Regional Health</t>
  </si>
  <si>
    <t>$120K-$160K (Glassdoor est.)</t>
  </si>
  <si>
    <t>&lt;intent&gt;</t>
  </si>
  <si>
    <t>Internet</t>
  </si>
  <si>
    <t>Information Technology</t>
  </si>
  <si>
    <t>$126K-$201K (Glassdoor est.)</t>
  </si>
  <si>
    <t>Wish</t>
  </si>
  <si>
    <t>San Francisco, CA</t>
  </si>
  <si>
    <t>Other Retail Stores</t>
  </si>
  <si>
    <t>Retail</t>
  </si>
  <si>
    <t>$64K-$106K (Glassdoor est.)</t>
  </si>
  <si>
    <t>ManTech</t>
  </si>
  <si>
    <t>Research &amp; Development</t>
  </si>
  <si>
    <t>VA</t>
  </si>
  <si>
    <t>Staff Data Scientist - Technology</t>
  </si>
  <si>
    <t>$106K-$172K (Glassdoor est.)</t>
  </si>
  <si>
    <t>Walmart</t>
  </si>
  <si>
    <t>Department, Clothing, &amp; Shoe Stores</t>
  </si>
  <si>
    <t>$10+ billion (USD)</t>
  </si>
  <si>
    <t>Data Analyst</t>
  </si>
  <si>
    <t>$46K-$85K (Glassdoor est.)</t>
  </si>
  <si>
    <t>Yesler</t>
  </si>
  <si>
    <t>$83K-$144K (Glassdoor est.)</t>
  </si>
  <si>
    <t>Takeda Pharmaceuticals</t>
  </si>
  <si>
    <t>Cambridge, MA</t>
  </si>
  <si>
    <t>Biotech &amp; Pharmaceuticals</t>
  </si>
  <si>
    <t>MA</t>
  </si>
  <si>
    <t>Data Engineer I</t>
  </si>
  <si>
    <t>$102K-$190K (Glassdoor est.)</t>
  </si>
  <si>
    <t>Audible</t>
  </si>
  <si>
    <t>Motion Picture Production &amp; Distribution</t>
  </si>
  <si>
    <t>Media</t>
  </si>
  <si>
    <t>NJ</t>
  </si>
  <si>
    <t>$67K-$137K (Glassdoor est.)</t>
  </si>
  <si>
    <t>Blueprint Medicines</t>
  </si>
  <si>
    <t>$1 to $5 million (USD)</t>
  </si>
  <si>
    <t>Customer Data Scientist</t>
  </si>
  <si>
    <t>$118K-$189K (Glassdoor est.)</t>
  </si>
  <si>
    <t>h2o.ai</t>
  </si>
  <si>
    <t>Enterprise Software &amp; Network Solutions</t>
  </si>
  <si>
    <t>Data Scientist - Health Data Analytics</t>
  </si>
  <si>
    <t>$110K-$175K (Glassdoor est.)</t>
  </si>
  <si>
    <t>Nuna</t>
  </si>
  <si>
    <t>$64K-$111K (Glassdoor est.)</t>
  </si>
  <si>
    <t>Pinnacol Assurance</t>
  </si>
  <si>
    <t>Insurance Carriers</t>
  </si>
  <si>
    <t>Insurance</t>
  </si>
  <si>
    <t>CO</t>
  </si>
  <si>
    <t>$81K-$130K (Glassdoor est.)</t>
  </si>
  <si>
    <t>Porch</t>
  </si>
  <si>
    <t>Senior Data Scientist / Machine Learning</t>
  </si>
  <si>
    <t>$73K-$119K (Glassdoor est.)</t>
  </si>
  <si>
    <t>Health IQ</t>
  </si>
  <si>
    <t>Insurance Agencies &amp; Brokerages</t>
  </si>
  <si>
    <t>Data Scientist - Quantitative</t>
  </si>
  <si>
    <t>$86K-$139K (Glassdoor est.)</t>
  </si>
  <si>
    <t>Truckstop.com</t>
  </si>
  <si>
    <t>Logistics &amp; Supply Chain</t>
  </si>
  <si>
    <t>Transportation &amp; Logistics</t>
  </si>
  <si>
    <t>IL</t>
  </si>
  <si>
    <t>$63K-$105K (Glassdoor est.)</t>
  </si>
  <si>
    <t>SMC 3</t>
  </si>
  <si>
    <t>$10 to $25 million (USD)</t>
  </si>
  <si>
    <t>KY</t>
  </si>
  <si>
    <t>$109K-$177K (Glassdoor est.)</t>
  </si>
  <si>
    <t>Novetta</t>
  </si>
  <si>
    <t>Digital Health Data Scientist</t>
  </si>
  <si>
    <t>$63K-$110K (Glassdoor est.)</t>
  </si>
  <si>
    <t>Pfizer</t>
  </si>
  <si>
    <t>$75K-$124K (Glassdoor est.)</t>
  </si>
  <si>
    <t>First Tech Federal Credit Union</t>
  </si>
  <si>
    <t>OR</t>
  </si>
  <si>
    <t>Associate Data Analyst</t>
  </si>
  <si>
    <t>$34K-$61K (Glassdoor est.)</t>
  </si>
  <si>
    <t>The Hanover Insurance Group</t>
  </si>
  <si>
    <t>$5 to $10 billion (USD)</t>
  </si>
  <si>
    <t>Clinical Data Scientist</t>
  </si>
  <si>
    <t>CT</t>
  </si>
  <si>
    <t>$72K-$120K (Glassdoor est.)</t>
  </si>
  <si>
    <t>Amrock</t>
  </si>
  <si>
    <t>MI</t>
  </si>
  <si>
    <t>Data Scientist / Machine Learning Expert</t>
  </si>
  <si>
    <t>Novartis</t>
  </si>
  <si>
    <t>$93K-$149K (Glassdoor est.)</t>
  </si>
  <si>
    <t>Juniper Networks</t>
  </si>
  <si>
    <t>Telecommunications Services</t>
  </si>
  <si>
    <t>Telecommunications</t>
  </si>
  <si>
    <t>$85K-$140K (Glassdoor est.)</t>
  </si>
  <si>
    <t>New England Biolabs</t>
  </si>
  <si>
    <t>Web Data Analyst</t>
  </si>
  <si>
    <t>$77K-$135K (Glassdoor est.)</t>
  </si>
  <si>
    <t>Clarity Insights</t>
  </si>
  <si>
    <t>IT Services</t>
  </si>
  <si>
    <t>$82K-$132K (Glassdoor est.)</t>
  </si>
  <si>
    <t>Esri</t>
  </si>
  <si>
    <t>Computer Hardware &amp; Software</t>
  </si>
  <si>
    <t>$83K-$137K (Glassdoor est.)</t>
  </si>
  <si>
    <t>Systems &amp; Technology Research</t>
  </si>
  <si>
    <t>Senior Data Scientist</t>
  </si>
  <si>
    <t>$115K-$180K (Glassdoor est.)</t>
  </si>
  <si>
    <t>Sartorius</t>
  </si>
  <si>
    <t>Data Engineer</t>
  </si>
  <si>
    <t>$74K-$138K (Glassdoor est.)</t>
  </si>
  <si>
    <t>Lancer Insurance</t>
  </si>
  <si>
    <t>$64K-$112K (Glassdoor est.)</t>
  </si>
  <si>
    <t>Sauce Labs</t>
  </si>
  <si>
    <t>$68K-$129K (Glassdoor est.)</t>
  </si>
  <si>
    <t>Less than $1 million (USD)</t>
  </si>
  <si>
    <t>Data Scientist - Algorithms &amp; Inference</t>
  </si>
  <si>
    <t>Scientist</t>
  </si>
  <si>
    <t>$52K-$113K (Glassdoor est.)</t>
  </si>
  <si>
    <t>Edgewell Personal Care</t>
  </si>
  <si>
    <t>Consumer Products Manufacturing</t>
  </si>
  <si>
    <t>Manufacturing</t>
  </si>
  <si>
    <t>$110K-$150K(Employer est.)</t>
  </si>
  <si>
    <t>Equity Residential</t>
  </si>
  <si>
    <t>Employer Provided Salary:$150K-$160K</t>
  </si>
  <si>
    <t>BPA Services</t>
  </si>
  <si>
    <t>Alexandria, VA</t>
  </si>
  <si>
    <t>DC</t>
  </si>
  <si>
    <t>Lead Data Scientist</t>
  </si>
  <si>
    <t>$158K-$211K (Glassdoor est.)</t>
  </si>
  <si>
    <t>Visa Inc.</t>
  </si>
  <si>
    <t>$20K-$39K (Glassdoor est.)</t>
  </si>
  <si>
    <t>Intrado</t>
  </si>
  <si>
    <t>Spectral Scientist/Engineer</t>
  </si>
  <si>
    <t>$56K-$117K (Glassdoor est.)</t>
  </si>
  <si>
    <t>Centauri</t>
  </si>
  <si>
    <t>OH</t>
  </si>
  <si>
    <t>$63K-$99K (Glassdoor est.)</t>
  </si>
  <si>
    <t>Caterpillar</t>
  </si>
  <si>
    <t>Industrial Manufacturing</t>
  </si>
  <si>
    <t>$68K-$114K (Glassdoor est.)</t>
  </si>
  <si>
    <t>Zimmerman Advertising</t>
  </si>
  <si>
    <t>Liberty Mutual Insurance</t>
  </si>
  <si>
    <t>Boston, MA</t>
  </si>
  <si>
    <t>Data Science Analyst</t>
  </si>
  <si>
    <t>$41K-$95K (Glassdoor est.)</t>
  </si>
  <si>
    <t>Torch Technologies, Inc.</t>
  </si>
  <si>
    <t>AL</t>
  </si>
  <si>
    <t>$86K-$144K (Glassdoor est.)</t>
  </si>
  <si>
    <t>Swiss Re</t>
  </si>
  <si>
    <t>$80K-$139K (Glassdoor est.)</t>
  </si>
  <si>
    <t>Northrop Grumman</t>
  </si>
  <si>
    <t>San Diego, CA</t>
  </si>
  <si>
    <t>$56K-$95K (Glassdoor est.)</t>
  </si>
  <si>
    <t>$120K-$189K (Glassdoor est.)</t>
  </si>
  <si>
    <t>Netskope</t>
  </si>
  <si>
    <t>$111K-$176K (Glassdoor est.)</t>
  </si>
  <si>
    <t>1904labs</t>
  </si>
  <si>
    <t>MO</t>
  </si>
  <si>
    <t>The David J. Joseph Company</t>
  </si>
  <si>
    <t>Metals Brokers</t>
  </si>
  <si>
    <t>Mining &amp; Metals</t>
  </si>
  <si>
    <t>$84K-$146K (Glassdoor est.)</t>
  </si>
  <si>
    <t>USEReady</t>
  </si>
  <si>
    <t>Senior Risk Data Scientist</t>
  </si>
  <si>
    <t>$107K-$172K (Glassdoor est.)</t>
  </si>
  <si>
    <t>Bill.com</t>
  </si>
  <si>
    <t>Financial Transaction Processing</t>
  </si>
  <si>
    <t>$49K-$85K (Glassdoor est.)</t>
  </si>
  <si>
    <t>Pacific Northwest National Laboratory</t>
  </si>
  <si>
    <t>$61K-$109K (Glassdoor est.)</t>
  </si>
  <si>
    <t>DICK'S Sporting Goods - Corporate</t>
  </si>
  <si>
    <t>Sporting Goods Stores</t>
  </si>
  <si>
    <t>PA</t>
  </si>
  <si>
    <t>$88K-$148K (Glassdoor est.)</t>
  </si>
  <si>
    <t>Berg Health</t>
  </si>
  <si>
    <t>$60K-$99K (Glassdoor est.)</t>
  </si>
  <si>
    <t>Oversight Systems</t>
  </si>
  <si>
    <t>GA</t>
  </si>
  <si>
    <t>Data Scientist - Research</t>
  </si>
  <si>
    <t>$41K-$72K (Glassdoor est.)</t>
  </si>
  <si>
    <t>C Space</t>
  </si>
  <si>
    <t>$96K-$161K (Glassdoor est.)</t>
  </si>
  <si>
    <t>Numeric, LLC</t>
  </si>
  <si>
    <t>Philadelphia, PA</t>
  </si>
  <si>
    <t>Staffing &amp; Outsourcing</t>
  </si>
  <si>
    <t>$5 to $10 million (USD)</t>
  </si>
  <si>
    <t>R&amp;D Data Analysis Scientist</t>
  </si>
  <si>
    <t>$65K-$130K (Glassdoor est.)</t>
  </si>
  <si>
    <t>HP Inc.</t>
  </si>
  <si>
    <t>Analytics Consultant</t>
  </si>
  <si>
    <t>$52K-$81K (Glassdoor est.)</t>
  </si>
  <si>
    <t>SpringML</t>
  </si>
  <si>
    <t>IN</t>
  </si>
  <si>
    <t>Director, Data Science</t>
  </si>
  <si>
    <t>$139K-$220K (Glassdoor est.)</t>
  </si>
  <si>
    <t>Grainger</t>
  </si>
  <si>
    <t>Wholesale</t>
  </si>
  <si>
    <t>$50K-$102K (Glassdoor est.)</t>
  </si>
  <si>
    <t>EAG Laboratories</t>
  </si>
  <si>
    <t>$85K-$139K (Glassdoor est.)</t>
  </si>
  <si>
    <t>The Buffalo Group</t>
  </si>
  <si>
    <t>$74K-$122K (Glassdoor est.)</t>
  </si>
  <si>
    <t>Carmeuse</t>
  </si>
  <si>
    <t>Mining</t>
  </si>
  <si>
    <t>R&amp;D Sr Data Scientist</t>
  </si>
  <si>
    <t>$99K-$157K (Glassdoor est.)</t>
  </si>
  <si>
    <t>Customer Data Scientist/Sales Engineer (Bay</t>
  </si>
  <si>
    <t>$79K-$222K (Glassdoor est.)</t>
  </si>
  <si>
    <t>$57K-$118K (Glassdoor est.)</t>
  </si>
  <si>
    <t>GNS Healthcare</t>
  </si>
  <si>
    <t>Peraton</t>
  </si>
  <si>
    <t>$86K-$141K (Glassdoor est.)</t>
  </si>
  <si>
    <t>Pactera</t>
  </si>
  <si>
    <t>$94K-$154K (Glassdoor est.)</t>
  </si>
  <si>
    <t>Nurx</t>
  </si>
  <si>
    <t>Jr. Business Data Analyst</t>
  </si>
  <si>
    <t>$37K-$76K (Glassdoor est.)</t>
  </si>
  <si>
    <t>webfx.com</t>
  </si>
  <si>
    <t>$100K-$160K (Glassdoor est.)</t>
  </si>
  <si>
    <t>Johns Hopkins University Applied Physics Laboratory</t>
  </si>
  <si>
    <t>$55K-$100K (Glassdoor est.)</t>
  </si>
  <si>
    <t>Productive Edge</t>
  </si>
  <si>
    <t>$60K-$114K (Glassdoor est.)</t>
  </si>
  <si>
    <t>Excella Consulting</t>
  </si>
  <si>
    <t>$39K-$68K (Glassdoor est.)</t>
  </si>
  <si>
    <t>Gensco</t>
  </si>
  <si>
    <t>$64K-$107K (Glassdoor est.)</t>
  </si>
  <si>
    <t>goTRG</t>
  </si>
  <si>
    <t>Data Management Specialist</t>
  </si>
  <si>
    <t>$31K-$65K (Glassdoor est.)</t>
  </si>
  <si>
    <t>NMR Consulting</t>
  </si>
  <si>
    <t>E-Commerce Data Analyst</t>
  </si>
  <si>
    <t>$34K-$62K (Glassdoor est.)</t>
  </si>
  <si>
    <t>iSeatz</t>
  </si>
  <si>
    <t>LA</t>
  </si>
  <si>
    <t>$117K-$231K (Glassdoor est.)</t>
  </si>
  <si>
    <t>Nektar Therapeutics</t>
  </si>
  <si>
    <t>Insurance Data Scientist</t>
  </si>
  <si>
    <t>TransUnion</t>
  </si>
  <si>
    <t>Financial Analytics &amp; Research</t>
  </si>
  <si>
    <t>Data Modeler</t>
  </si>
  <si>
    <t>$79K-$134K (Glassdoor est.)</t>
  </si>
  <si>
    <t>IT Concepts</t>
  </si>
  <si>
    <t>Data Analyst / Scientist</t>
  </si>
  <si>
    <t>$52K-$93K (Glassdoor est.)</t>
  </si>
  <si>
    <t>Scientific Research Corporation</t>
  </si>
  <si>
    <t>$55K-$116K (Glassdoor est.)</t>
  </si>
  <si>
    <t>General Dynamics Information Technology</t>
  </si>
  <si>
    <t>$72K-$123K (Glassdoor est.)</t>
  </si>
  <si>
    <t>MITRE</t>
  </si>
  <si>
    <t>Federal Agencies</t>
  </si>
  <si>
    <t>$74K-$124K (Glassdoor est.)</t>
  </si>
  <si>
    <t>$40K-$73K (Glassdoor est.)</t>
  </si>
  <si>
    <t>DentaQuest</t>
  </si>
  <si>
    <t>WI</t>
  </si>
  <si>
    <t>$102K-$164K (Glassdoor est.)</t>
  </si>
  <si>
    <t>Redjack</t>
  </si>
  <si>
    <t>$89K-$153K (Glassdoor est.)</t>
  </si>
  <si>
    <t>7Park Data</t>
  </si>
  <si>
    <t>$61K-$110K (Glassdoor est.)</t>
  </si>
  <si>
    <t>Rapid Response Monitoring</t>
  </si>
  <si>
    <t>Data Scientist, Rice University</t>
  </si>
  <si>
    <t>$65K-$110K (Glassdoor est.)</t>
  </si>
  <si>
    <t>Trilogy Ed</t>
  </si>
  <si>
    <t>Education Training Services</t>
  </si>
  <si>
    <t>Education</t>
  </si>
  <si>
    <t>$200K-$275K(Employer est.)</t>
  </si>
  <si>
    <t>Gallup</t>
  </si>
  <si>
    <t>$68K-$123K (Glassdoor est.)</t>
  </si>
  <si>
    <t>CapTech</t>
  </si>
  <si>
    <t>NC</t>
  </si>
  <si>
    <t>$80K-$129K (Glassdoor est.)</t>
  </si>
  <si>
    <t>American Axle &amp; Manufacturing</t>
  </si>
  <si>
    <t>Transportation Equipment Manufacturing</t>
  </si>
  <si>
    <t>Financial Data Analyst</t>
  </si>
  <si>
    <t>CentralReach</t>
  </si>
  <si>
    <t>Senior Data Analyst</t>
  </si>
  <si>
    <t>$39K-$71K (Glassdoor est.)</t>
  </si>
  <si>
    <t>Integrate</t>
  </si>
  <si>
    <t>AZ</t>
  </si>
  <si>
    <t>$38K-$85K (Glassdoor est.)</t>
  </si>
  <si>
    <t>Boys Town Hospital</t>
  </si>
  <si>
    <t>NE</t>
  </si>
  <si>
    <t>$121K-$193K (Glassdoor est.)</t>
  </si>
  <si>
    <t>Demandbase</t>
  </si>
  <si>
    <t>$54K-$102K (Glassdoor est.)</t>
  </si>
  <si>
    <t>Sapphire Digital</t>
  </si>
  <si>
    <t>$102K-$163K (Glassdoor est.)</t>
  </si>
  <si>
    <t>Formation</t>
  </si>
  <si>
    <t>$76K-$140K (Glassdoor est.)</t>
  </si>
  <si>
    <t>Autodesk</t>
  </si>
  <si>
    <t>Ag Data Scientist</t>
  </si>
  <si>
    <t>$60K-$101K (Glassdoor est.)</t>
  </si>
  <si>
    <t>Beck's Hybrids</t>
  </si>
  <si>
    <t>Farm Support Services</t>
  </si>
  <si>
    <t>Agriculture &amp; Forestry</t>
  </si>
  <si>
    <t>$82K-$133K (Glassdoor est.)</t>
  </si>
  <si>
    <t>DrFirst</t>
  </si>
  <si>
    <t>$65K-$125K (Glassdoor est.)</t>
  </si>
  <si>
    <t>Object Partners</t>
  </si>
  <si>
    <t>MN</t>
  </si>
  <si>
    <t>$91K-$148K (Glassdoor est.)</t>
  </si>
  <si>
    <t>L.A. Care Health Plan</t>
  </si>
  <si>
    <t>Senior Data Engineer</t>
  </si>
  <si>
    <t>$95K-$173K (Glassdoor est.)</t>
  </si>
  <si>
    <t>Red Ventures</t>
  </si>
  <si>
    <t>$77K-$124K (Glassdoor est.)</t>
  </si>
  <si>
    <t>Quick Base</t>
  </si>
  <si>
    <t>$80K-$135K (Glassdoor est.)</t>
  </si>
  <si>
    <t>The E.W. Scripps Company</t>
  </si>
  <si>
    <t>TV Broadcast &amp; Cable Networks</t>
  </si>
  <si>
    <t>$85K-$159K (Glassdoor est.)</t>
  </si>
  <si>
    <t>Upside Business Travel</t>
  </si>
  <si>
    <t>$80K-$105K(Employer est.)</t>
  </si>
  <si>
    <t>$43K-$81K (Glassdoor est.)</t>
  </si>
  <si>
    <t>Synagro</t>
  </si>
  <si>
    <t>Project Scientist</t>
  </si>
  <si>
    <t>$29K-$50K (Glassdoor est.)</t>
  </si>
  <si>
    <t>Alliance Source Testing</t>
  </si>
  <si>
    <t>Architectural &amp; Engineering Services</t>
  </si>
  <si>
    <t>Accuride International</t>
  </si>
  <si>
    <t>Data Analytics Manager</t>
  </si>
  <si>
    <t>$26K-$55K (Glassdoor est.)</t>
  </si>
  <si>
    <t>Full Potential Solutions</t>
  </si>
  <si>
    <t>$61K-$118K (Glassdoor est.)</t>
  </si>
  <si>
    <t>$60K-$102K (Glassdoor est.)</t>
  </si>
  <si>
    <t>Maven Wave Partners</t>
  </si>
  <si>
    <t>$112K-$182K (Glassdoor est.)</t>
  </si>
  <si>
    <t>First Command Financial Services, Inc.</t>
  </si>
  <si>
    <t>Brokerage Services</t>
  </si>
  <si>
    <t>Associate Scientist</t>
  </si>
  <si>
    <t>$51K-$112K (Glassdoor est.)</t>
  </si>
  <si>
    <t>Pharmavite</t>
  </si>
  <si>
    <t>Valencia, CA</t>
  </si>
  <si>
    <t>$113K-$223K (Glassdoor est.)</t>
  </si>
  <si>
    <t>BioMarin Pharmaceutical</t>
  </si>
  <si>
    <t>Machine Learning Engineer</t>
  </si>
  <si>
    <t>$72K-$129K (Glassdoor est.)</t>
  </si>
  <si>
    <t>Stratagem Group</t>
  </si>
  <si>
    <t>$71K-$123K (Glassdoor est.)</t>
  </si>
  <si>
    <t>PA Consulting</t>
  </si>
  <si>
    <t>Employer Provided Salary:$120K-$145K</t>
  </si>
  <si>
    <t>Gridiron IT</t>
  </si>
  <si>
    <t>$80K-$120K (Glassdoor est.)</t>
  </si>
  <si>
    <t>Sr. Data Scientist</t>
  </si>
  <si>
    <t>$80K-$130K (Glassdoor est.)</t>
  </si>
  <si>
    <t>Evolve Vacation Rental</t>
  </si>
  <si>
    <t>Travel Agencies</t>
  </si>
  <si>
    <t>Travel &amp; Tourism</t>
  </si>
  <si>
    <t>Data Engineer 4 - Contract</t>
  </si>
  <si>
    <t>$59K-$115K (Glassdoor est.)</t>
  </si>
  <si>
    <t>The Church of Jesus Christ of Latter-day Saints</t>
  </si>
  <si>
    <t>Religious Organizations</t>
  </si>
  <si>
    <t>Non-Profit</t>
  </si>
  <si>
    <t>UT</t>
  </si>
  <si>
    <t>Data Analyst - Asset Management</t>
  </si>
  <si>
    <t>$71K-$136K (Glassdoor est.)</t>
  </si>
  <si>
    <t>Maximus Real Estate Partners</t>
  </si>
  <si>
    <t>$81K-$167K (Glassdoor est.)</t>
  </si>
  <si>
    <t>Software Engineering Institute</t>
  </si>
  <si>
    <t>Colleges &amp; Universities</t>
  </si>
  <si>
    <t>Data Scientist - Bioinformatics</t>
  </si>
  <si>
    <t>AVANADE</t>
  </si>
  <si>
    <t>Customer Data Scientist/Sales Engineer</t>
  </si>
  <si>
    <t>$71K-$204K (Glassdoor est.)</t>
  </si>
  <si>
    <t>$75K-$125K (Glassdoor est.)</t>
  </si>
  <si>
    <t>PatientPoint</t>
  </si>
  <si>
    <t>$77K-$136K (Glassdoor est.)</t>
  </si>
  <si>
    <t>BlueCross BlueShield of Tennessee</t>
  </si>
  <si>
    <t>TN</t>
  </si>
  <si>
    <t>Senior Data Scientist Statistics</t>
  </si>
  <si>
    <t>$74K-$123K (Glassdoor est.)</t>
  </si>
  <si>
    <t>$44K-$78K (Glassdoor est.)</t>
  </si>
  <si>
    <t>Senior Spark Engineer (Data Science)</t>
  </si>
  <si>
    <t>$65K-$148K (Glassdoor est.)</t>
  </si>
  <si>
    <t>KSM Consulting</t>
  </si>
  <si>
    <t>$59K-$110K (Glassdoor est.)</t>
  </si>
  <si>
    <t>Cogo Labs</t>
  </si>
  <si>
    <t>$85K-$134K (Glassdoor est.)</t>
  </si>
  <si>
    <t>Church &amp; Dwight</t>
  </si>
  <si>
    <t>$124K-$204K (Glassdoor est.)</t>
  </si>
  <si>
    <t>MassMutual</t>
  </si>
  <si>
    <t>$131K-$207K (Glassdoor est.)</t>
  </si>
  <si>
    <t>Genentech</t>
  </si>
  <si>
    <t>$110K-$174K (Glassdoor est.)</t>
  </si>
  <si>
    <t>$52K-$101K (Glassdoor est.)</t>
  </si>
  <si>
    <t>$81K-$133K (Glassdoor est.)</t>
  </si>
  <si>
    <t>Legal &amp; General America</t>
  </si>
  <si>
    <t>Staff Data Scientist</t>
  </si>
  <si>
    <t>$132K-$211K (Glassdoor est.)</t>
  </si>
  <si>
    <t>Western Digital</t>
  </si>
  <si>
    <t>Data Engineer 5 - Contract (Remote)</t>
  </si>
  <si>
    <t>$74K-$140K (Glassdoor est.)</t>
  </si>
  <si>
    <t>Senior Scientist - Neuroscience</t>
  </si>
  <si>
    <t>$100K-$190K (Glassdoor est.)</t>
  </si>
  <si>
    <t>Sunovion</t>
  </si>
  <si>
    <t>$43K-$80K (Glassdoor est.)</t>
  </si>
  <si>
    <t>National Student Clearinghouse</t>
  </si>
  <si>
    <t>$91K-$149K (Glassdoor est.)</t>
  </si>
  <si>
    <t>State of Wisconsin Investment Board</t>
  </si>
  <si>
    <t>Investment Banking &amp; Asset Management</t>
  </si>
  <si>
    <t>Scientist, Analytical Development</t>
  </si>
  <si>
    <t>$42K-$82K (Glassdoor est.)</t>
  </si>
  <si>
    <t>Rubius Therapeutics</t>
  </si>
  <si>
    <t>$116K-$185K (Glassdoor est.)</t>
  </si>
  <si>
    <t>Analytics Manager</t>
  </si>
  <si>
    <t>$59K-$116K (Glassdoor est.)</t>
  </si>
  <si>
    <t>OneMagnify</t>
  </si>
  <si>
    <t>$48K-$95K (Glassdoor est.)</t>
  </si>
  <si>
    <t>IZEA</t>
  </si>
  <si>
    <t>$31K-$72K (Glassdoor est.)</t>
  </si>
  <si>
    <t>Vionic Group</t>
  </si>
  <si>
    <t>Sr. Scientist - Digital &amp; Image Analysis/Computational Pathology</t>
  </si>
  <si>
    <t>$105K-$198K (Glassdoor est.)</t>
  </si>
  <si>
    <t>Dodge Data &amp; Analytics</t>
  </si>
  <si>
    <t>Principal Scientist - Immunologist</t>
  </si>
  <si>
    <t>$98K-$182K (Glassdoor est.)</t>
  </si>
  <si>
    <t>$73K-$124K (Glassdoor est.)</t>
  </si>
  <si>
    <t>Plymouth Rock Assurance</t>
  </si>
  <si>
    <t>Employer Provided Salary:$200K-$250K</t>
  </si>
  <si>
    <t>CA-One Tech Cloud</t>
  </si>
  <si>
    <t>Sr. Scientist, Quantitative Translational Sciences</t>
  </si>
  <si>
    <t>$117K-$206K (Glassdoor est.)</t>
  </si>
  <si>
    <t>$111K-$183K (Glassdoor est.)</t>
  </si>
  <si>
    <t>Argo Group US</t>
  </si>
  <si>
    <t>Associated Electric Cooperative</t>
  </si>
  <si>
    <t>Machine Learning Research Scientist</t>
  </si>
  <si>
    <t>$81K-$159K (Glassdoor est.)</t>
  </si>
  <si>
    <t>$83K-$166K (Glassdoor est.)</t>
  </si>
  <si>
    <t>PennyMac</t>
  </si>
  <si>
    <t>Lending</t>
  </si>
  <si>
    <t>$114K-$182K (Glassdoor est.)</t>
  </si>
  <si>
    <t>Zest AI</t>
  </si>
  <si>
    <t>Radar Data Analyst</t>
  </si>
  <si>
    <t>$42K-$76K (Glassdoor est.)</t>
  </si>
  <si>
    <t>DECISIVE ANALYTICS Corporation</t>
  </si>
  <si>
    <t>$114K-$179K (Glassdoor est.)</t>
  </si>
  <si>
    <t>$60K-$123K (Glassdoor est.)</t>
  </si>
  <si>
    <t>Karyopharm Therapeutics Inc.</t>
  </si>
  <si>
    <t>Senior Data &amp; Machine Learning Scientist</t>
  </si>
  <si>
    <t>$100K-$166K (Glassdoor est.)</t>
  </si>
  <si>
    <t>Tempus Labs</t>
  </si>
  <si>
    <t>Principal Data Scientist (Computational Chemistry)</t>
  </si>
  <si>
    <t>$108K-$173K (Glassdoor est.)</t>
  </si>
  <si>
    <t>Recursion Pharmaceuticals</t>
  </si>
  <si>
    <t>$48K-$93K (Glassdoor est.)</t>
  </si>
  <si>
    <t>P2 Energy Solutions</t>
  </si>
  <si>
    <t>Principal Scientist, Chemistry &amp; Immunology</t>
  </si>
  <si>
    <t>$54K-$115K (Glassdoor est.)</t>
  </si>
  <si>
    <t>Software Engineer - Data Visualization</t>
  </si>
  <si>
    <t>$60K-$127K (Glassdoor est.)</t>
  </si>
  <si>
    <t>ClearEdge</t>
  </si>
  <si>
    <t>Scientist/Senior Scientist, Autoimmune</t>
  </si>
  <si>
    <t>$90K-$179K (Glassdoor est.)</t>
  </si>
  <si>
    <t>Staff Machine Learning Engineer</t>
  </si>
  <si>
    <t>$138K-$224K (Glassdoor est.)</t>
  </si>
  <si>
    <t>Tapjoy</t>
  </si>
  <si>
    <t>Principal Scientist, Hematology</t>
  </si>
  <si>
    <t>Lead Data Engineer</t>
  </si>
  <si>
    <t>$190K-$220K(Employer est.)</t>
  </si>
  <si>
    <t>Credit Sesame</t>
  </si>
  <si>
    <t>Marketing Data Analyst</t>
  </si>
  <si>
    <t>$35K-$62K (Glassdoor est.)</t>
  </si>
  <si>
    <t>San Manuel Casino</t>
  </si>
  <si>
    <t>Gambling</t>
  </si>
  <si>
    <t>Arts, Entertainment &amp; Recreation</t>
  </si>
  <si>
    <t>R&amp;D Specialist/ Food Scientist</t>
  </si>
  <si>
    <t>$39K-$66K (Glassdoor est.)</t>
  </si>
  <si>
    <t>Teasdale Latin Foods</t>
  </si>
  <si>
    <t>Food &amp; Beverage Manufacturing</t>
  </si>
  <si>
    <t>Senior Research Scientist-Machine Learning</t>
  </si>
  <si>
    <t>Analytics Manager - Data Mart</t>
  </si>
  <si>
    <t>$42K-$86K (Glassdoor est.)</t>
  </si>
  <si>
    <t>Central California Alliance for Health</t>
  </si>
  <si>
    <t>$69K-$127K (Glassdoor est.)</t>
  </si>
  <si>
    <t>Pilot Flying J Travel Centers LLC</t>
  </si>
  <si>
    <t>Gas Stations</t>
  </si>
  <si>
    <t>Food Scientist - Developer</t>
  </si>
  <si>
    <t>$40K-$68K (Glassdoor est.)</t>
  </si>
  <si>
    <t>Palermo's Pizza</t>
  </si>
  <si>
    <t>Staff Scientist-Downstream Process Development</t>
  </si>
  <si>
    <t>$49K-$113K (Glassdoor est.)</t>
  </si>
  <si>
    <t>Advanced BioScience Laboratories</t>
  </si>
  <si>
    <t>Sr. Data Engineer</t>
  </si>
  <si>
    <t>$75K-$140K (Glassdoor est.)</t>
  </si>
  <si>
    <t>Echo Global Logistics</t>
  </si>
  <si>
    <t>Transportation Management</t>
  </si>
  <si>
    <t>$66K-$112K (Glassdoor est.)</t>
  </si>
  <si>
    <t>Lockheed Martin</t>
  </si>
  <si>
    <t>Senior Research Statistician- Data Scientist</t>
  </si>
  <si>
    <t>$76K-$125K (Glassdoor est.)</t>
  </si>
  <si>
    <t>Acuity Insurance</t>
  </si>
  <si>
    <t>$44K-$86K (Glassdoor est.)</t>
  </si>
  <si>
    <t>Fareportal</t>
  </si>
  <si>
    <t>$53K-$92K (Glassdoor est.)</t>
  </si>
  <si>
    <t>Credera</t>
  </si>
  <si>
    <t>Spectrum Communications and Consulting</t>
  </si>
  <si>
    <t>$65K-$120K (Glassdoor est.)</t>
  </si>
  <si>
    <t>NCSOFT</t>
  </si>
  <si>
    <t>Video Games</t>
  </si>
  <si>
    <t>Associate Data Scientist/Computer Scientist</t>
  </si>
  <si>
    <t>$60K-$103K (Glassdoor est.)</t>
  </si>
  <si>
    <t>Business Intelligence Analyst / Developer</t>
  </si>
  <si>
    <t>$53K-$105K (Glassdoor est.)</t>
  </si>
  <si>
    <t>Dayton Freight Lines, Inc.</t>
  </si>
  <si>
    <t>Trucking</t>
  </si>
  <si>
    <t>$33K-$62K (Glassdoor est.)</t>
  </si>
  <si>
    <t>Community Action Partnership of San Luis Obispo</t>
  </si>
  <si>
    <t>Social Assistance</t>
  </si>
  <si>
    <t>$48K-$90K (Glassdoor est.)</t>
  </si>
  <si>
    <t>TrueAccord</t>
  </si>
  <si>
    <t>$34K-$64K (Glassdoor est.)</t>
  </si>
  <si>
    <t>DRB Systems</t>
  </si>
  <si>
    <t>ID</t>
  </si>
  <si>
    <t>Corcentric</t>
  </si>
  <si>
    <t>$66K-$111K (Glassdoor est.)</t>
  </si>
  <si>
    <t>U.Group</t>
  </si>
  <si>
    <t>$91K-$138K (Glassdoor est.)</t>
  </si>
  <si>
    <t>Systems Evolution Inc.</t>
  </si>
  <si>
    <t>$62K-$114K (Glassdoor est.)</t>
  </si>
  <si>
    <t>Eventbrite</t>
  </si>
  <si>
    <t>Big Data Engineer - Chicago - Future Opportunity</t>
  </si>
  <si>
    <t>$71K-$129K (Glassdoor est.)</t>
  </si>
  <si>
    <t>Centro</t>
  </si>
  <si>
    <t>$74K-$119K (Glassdoor est.)</t>
  </si>
  <si>
    <t>comScore</t>
  </si>
  <si>
    <t>Survey Data Analyst</t>
  </si>
  <si>
    <t>$55K-$97K (Glassdoor est.)</t>
  </si>
  <si>
    <t>SullivanCotter</t>
  </si>
  <si>
    <t>$15K-$16K(Employer est.)</t>
  </si>
  <si>
    <t>NPD</t>
  </si>
  <si>
    <t>$61K-$106K (Glassdoor est.)</t>
  </si>
  <si>
    <t>Bakery Agency</t>
  </si>
  <si>
    <t>$127K-$199K (Glassdoor est.)</t>
  </si>
  <si>
    <t>Lead Health Data Analyst - Front End</t>
  </si>
  <si>
    <t>$74K-$126K (Glassdoor est.)</t>
  </si>
  <si>
    <t>Blue Cross &amp; Blue Shield of Rhode Island</t>
  </si>
  <si>
    <t>RI</t>
  </si>
  <si>
    <t>$33K-$72K (Glassdoor est.)</t>
  </si>
  <si>
    <t>Boys Town</t>
  </si>
  <si>
    <t>Junior Data Analyst</t>
  </si>
  <si>
    <t>$37K-$63K (Glassdoor est.)</t>
  </si>
  <si>
    <t>The HSC Health Care System</t>
  </si>
  <si>
    <t>$67K-$119K (Glassdoor est.)</t>
  </si>
  <si>
    <t>Pro-Sphere Tek</t>
  </si>
  <si>
    <t>$72K-$117K (Glassdoor est.)</t>
  </si>
  <si>
    <t>Ameritas Life Insurance Corp</t>
  </si>
  <si>
    <t>$78K-$126K (Glassdoor est.)</t>
  </si>
  <si>
    <t>Genworth</t>
  </si>
  <si>
    <t>Raleigh, NC</t>
  </si>
  <si>
    <t>$116K-$194K (Glassdoor est.)</t>
  </si>
  <si>
    <t>$83K-$133K (Glassdoor est.)</t>
  </si>
  <si>
    <t>Trace Data</t>
  </si>
  <si>
    <t>Insurance Financial Data Analyst</t>
  </si>
  <si>
    <t>$45K-$82K (Glassdoor est.)</t>
  </si>
  <si>
    <t>Clearwater Analytics</t>
  </si>
  <si>
    <t>$83K-$135K (Glassdoor est.)</t>
  </si>
  <si>
    <t>Tekvalley, Corp.</t>
  </si>
  <si>
    <t>$70K-$122K (Glassdoor est.)</t>
  </si>
  <si>
    <t>BWX Technologies</t>
  </si>
  <si>
    <t>$70K-$132K (Glassdoor est.)</t>
  </si>
  <si>
    <t>Data Engineer I - Azure</t>
  </si>
  <si>
    <t>$54K-$101K (Glassdoor est.)</t>
  </si>
  <si>
    <t>Vermeer</t>
  </si>
  <si>
    <t>IA</t>
  </si>
  <si>
    <t>$68K-$112K (Glassdoor est.)</t>
  </si>
  <si>
    <t>L&amp;T Infotech</t>
  </si>
  <si>
    <t>Information Security Data Analyst</t>
  </si>
  <si>
    <t>$42K-$74K (Glassdoor est.)</t>
  </si>
  <si>
    <t>OceanFirst Financial</t>
  </si>
  <si>
    <t>$95K-$161K (Glassdoor est.)</t>
  </si>
  <si>
    <t>Sotheby's</t>
  </si>
  <si>
    <t>Auctions &amp; Galleries</t>
  </si>
  <si>
    <t>$76K-$126K (Glassdoor est.)</t>
  </si>
  <si>
    <t>Vanda Pharmaceuticals</t>
  </si>
  <si>
    <t>Data Scientist, Senior</t>
  </si>
  <si>
    <t>$108K-$176K (Glassdoor est.)</t>
  </si>
  <si>
    <t>$130K-$208K (Glassdoor est.)</t>
  </si>
  <si>
    <t>CK-12 Foundation</t>
  </si>
  <si>
    <t>K-12 Education</t>
  </si>
  <si>
    <t>$37K-$68K (Glassdoor est.)</t>
  </si>
  <si>
    <t>Opinion Dynamics</t>
  </si>
  <si>
    <t>$52K-$99K (Glassdoor est.)</t>
  </si>
  <si>
    <t>Applied Information Sciences</t>
  </si>
  <si>
    <t>$105K-$173K (Glassdoor est.)</t>
  </si>
  <si>
    <t>$71K-$134K (Glassdoor est.)</t>
  </si>
  <si>
    <t>Staff Scientist</t>
  </si>
  <si>
    <t>$39K-$82K (Glassdoor est.)</t>
  </si>
  <si>
    <t>WK Dickson</t>
  </si>
  <si>
    <t>SC</t>
  </si>
  <si>
    <t>Associate Scientist/Scientist, Process Analytical Technology - Small Molecule Analytical Chemistry</t>
  </si>
  <si>
    <t>$88K-$162K (Glassdoor est.)</t>
  </si>
  <si>
    <t>Sr. Data Analyst</t>
  </si>
  <si>
    <t>Program/Data Analyst</t>
  </si>
  <si>
    <t>$55K-$99K (Glassdoor est.)</t>
  </si>
  <si>
    <t>$67K-$117K (Glassdoor est.)</t>
  </si>
  <si>
    <t>$92K-$150K (Glassdoor est.)</t>
  </si>
  <si>
    <t>Principal Data Engineer, Data Platform &amp; Insights</t>
  </si>
  <si>
    <t>$116K-$209K (Glassdoor est.)</t>
  </si>
  <si>
    <t>$38K-$82K (Glassdoor est.)</t>
  </si>
  <si>
    <t>Southwest Research Institute</t>
  </si>
  <si>
    <t>Big Data Engineer</t>
  </si>
  <si>
    <t>$62K-$119K (Glassdoor est.)</t>
  </si>
  <si>
    <t>$84K-$136K (Glassdoor est.)</t>
  </si>
  <si>
    <t>The Integer Group</t>
  </si>
  <si>
    <t>Clinical Data Analyst</t>
  </si>
  <si>
    <t>$52K-$89K (Glassdoor est.)</t>
  </si>
  <si>
    <t>Computational Chemist/Data Scientist</t>
  </si>
  <si>
    <t>$65K-$119K (Glassdoor est.)</t>
  </si>
  <si>
    <t>$63K-$101K (Glassdoor est.)</t>
  </si>
  <si>
    <t>$127K-$202K (Glassdoor est.)</t>
  </si>
  <si>
    <t>Samba TV</t>
  </si>
  <si>
    <t>Market Data Analyst</t>
  </si>
  <si>
    <t>$31K-$57K (Glassdoor est.)</t>
  </si>
  <si>
    <t>SV Microwave</t>
  </si>
  <si>
    <t>Telecommunications Manufacturing</t>
  </si>
  <si>
    <t>$75K-$143K (Glassdoor est.)</t>
  </si>
  <si>
    <t>Staff Data Engineer</t>
  </si>
  <si>
    <t>$105K-$194K (Glassdoor est.)</t>
  </si>
  <si>
    <t>Sumo Logic</t>
  </si>
  <si>
    <t>Associate Data Engineer</t>
  </si>
  <si>
    <t>$45K-$86K (Glassdoor est.)</t>
  </si>
  <si>
    <t>EAB</t>
  </si>
  <si>
    <t>$95K-$154K (Glassdoor est.)</t>
  </si>
  <si>
    <t>Brighthouse Financial</t>
  </si>
  <si>
    <t>$80K-$148K (Glassdoor est.)</t>
  </si>
  <si>
    <t>$36K-$62K (Glassdoor est.)</t>
  </si>
  <si>
    <t>Citadel Federal Credit Union</t>
  </si>
  <si>
    <t>$50K-$92K (Glassdoor est.)</t>
  </si>
  <si>
    <t>CALIBRE Systems</t>
  </si>
  <si>
    <t>$67K-$135K (Glassdoor est.)</t>
  </si>
  <si>
    <t>$42K-$80K (Glassdoor est.)</t>
  </si>
  <si>
    <t>Motorola Solutions</t>
  </si>
  <si>
    <t>$68K-$139K (Glassdoor est.)</t>
  </si>
  <si>
    <t>Reynolds American</t>
  </si>
  <si>
    <t>Data Analytics Project Manager</t>
  </si>
  <si>
    <t>$34K-$92K (Glassdoor est.)</t>
  </si>
  <si>
    <t>Consultant - Analytics Consulting</t>
  </si>
  <si>
    <t>$54K-$71K (Glassdoor est.)</t>
  </si>
  <si>
    <t>Infosys</t>
  </si>
  <si>
    <t>Hartford, CT</t>
  </si>
  <si>
    <t>$65K-$124K (Glassdoor est.)</t>
  </si>
  <si>
    <t>Alignment Healthcare</t>
  </si>
  <si>
    <t>Senior Scientist (Neuroscience)</t>
  </si>
  <si>
    <t>$109K-$200K (Glassdoor est.)</t>
  </si>
  <si>
    <t>Machine Learning Engineer - Regulatory</t>
  </si>
  <si>
    <t>$61K-$113K (Glassdoor est.)</t>
  </si>
  <si>
    <t>Cboe Global Markets</t>
  </si>
  <si>
    <t>Stock Exchanges</t>
  </si>
  <si>
    <t>KS</t>
  </si>
  <si>
    <t>$43K-$86K (Glassdoor est.)</t>
  </si>
  <si>
    <t>Guidepoint</t>
  </si>
  <si>
    <t>Scientist, Bacteriology</t>
  </si>
  <si>
    <t>$74K-$149K (Glassdoor est.)</t>
  </si>
  <si>
    <t>Cerus Corporation</t>
  </si>
  <si>
    <t>$113K-$196K (Glassdoor est.)</t>
  </si>
  <si>
    <t>$97K-$160K (Glassdoor est.)</t>
  </si>
  <si>
    <t>Senior Data Scientist - R&amp;D Oncology</t>
  </si>
  <si>
    <t>$102K-$172K (Glassdoor est.)</t>
  </si>
  <si>
    <t>AstraZeneca</t>
  </si>
  <si>
    <t>$108K-$171K (Glassdoor est.)</t>
  </si>
  <si>
    <t>MathWorks</t>
  </si>
  <si>
    <t>$76K-$142K (Glassdoor est.)</t>
  </si>
  <si>
    <t>MetroStar Systems</t>
  </si>
  <si>
    <t>$202K-$306K (Glassdoor est.)</t>
  </si>
  <si>
    <t>Scientist, Molecular/Cellular Biologist</t>
  </si>
  <si>
    <t>$49K-$97K (Glassdoor est.)</t>
  </si>
  <si>
    <t>Audentes Therapeutics</t>
  </si>
  <si>
    <t>Scientist - Analytical Services</t>
  </si>
  <si>
    <t>$65K-$134K (Glassdoor est.)</t>
  </si>
  <si>
    <t>Associate Data Analyst- Graduate Development Program</t>
  </si>
  <si>
    <t>$32K-$59K (Glassdoor est.)</t>
  </si>
  <si>
    <t>National Interstate</t>
  </si>
  <si>
    <t>$87K-$158K (Glassdoor est.)</t>
  </si>
  <si>
    <t>Moser Consulting</t>
  </si>
  <si>
    <t>Senior Insurance Data Scientist</t>
  </si>
  <si>
    <t>$107K-$173K (Glassdoor est.)</t>
  </si>
  <si>
    <t>Senior Data Science Systems Engineer</t>
  </si>
  <si>
    <t>$56K-$99K (Glassdoor est.)</t>
  </si>
  <si>
    <t>Senior Scientist - Regulatory Submissions</t>
  </si>
  <si>
    <t>$80K-$155K (Glassdoor est.)</t>
  </si>
  <si>
    <t>$43K-$98K (Glassdoor est.)</t>
  </si>
  <si>
    <t>Crown Bioscience</t>
  </si>
  <si>
    <t>Revenue Analytics Manager</t>
  </si>
  <si>
    <t>$45K-$78K (Glassdoor est.)</t>
  </si>
  <si>
    <t>HOVER</t>
  </si>
  <si>
    <t>$44K-$96K (Glassdoor est.)</t>
  </si>
  <si>
    <t>Q2 Solutions</t>
  </si>
  <si>
    <t>Sr. Scientist Method Development</t>
  </si>
  <si>
    <t>$50K-$110K (Glassdoor est.)</t>
  </si>
  <si>
    <t>$61K-$119K (Glassdoor est.)</t>
  </si>
  <si>
    <t>Arbella Insurance</t>
  </si>
  <si>
    <t>Project Scientist - Auton Lab, Robotics Institute</t>
  </si>
  <si>
    <t>$56K-$91K (Glassdoor est.)</t>
  </si>
  <si>
    <t>Enterprise Architect, Data</t>
  </si>
  <si>
    <t>$101K-$158K (Glassdoor est.)</t>
  </si>
  <si>
    <t>Senior Manager, Epidemiologic Data Scientist</t>
  </si>
  <si>
    <t>$125K-$210K (Glassdoor est.)</t>
  </si>
  <si>
    <t>$43K-$77K (Glassdoor est.)</t>
  </si>
  <si>
    <t>Associated Banc-Corp</t>
  </si>
  <si>
    <t>$139K-$221K (Glassdoor est.)</t>
  </si>
  <si>
    <t>Marketing Data Analyst, May 2020 Undergrad</t>
  </si>
  <si>
    <t>$78K-$147K (Glassdoor est.)</t>
  </si>
  <si>
    <t>Genesys</t>
  </si>
  <si>
    <t>Moda Operandi</t>
  </si>
  <si>
    <t>Data Modeler - Data Solutions Engineer</t>
  </si>
  <si>
    <t>$37K-$66K (Glassdoor est.)</t>
  </si>
  <si>
    <t>Associate Environmental Scientist - Wildlife Biologist</t>
  </si>
  <si>
    <t>$38K-$64K (Glassdoor est.)</t>
  </si>
  <si>
    <t>QK</t>
  </si>
  <si>
    <t>Associate, Data Science, Internal Audit</t>
  </si>
  <si>
    <t>$43K-$82K (Glassdoor est.)</t>
  </si>
  <si>
    <t>Santander</t>
  </si>
  <si>
    <t>$90K-$110K(Employer est.)</t>
  </si>
  <si>
    <t>Tivity Health</t>
  </si>
  <si>
    <t>BRMi</t>
  </si>
  <si>
    <t>$93K-$151K (Glassdoor est.)</t>
  </si>
  <si>
    <t>Luminar Technologies</t>
  </si>
  <si>
    <t>Salesforce Analytics Consultant</t>
  </si>
  <si>
    <t>Emtec, Inc.</t>
  </si>
  <si>
    <t>Technology-Minded, Data Professional Opportunities</t>
  </si>
  <si>
    <t>$40K-$101K (Glassdoor est.)</t>
  </si>
  <si>
    <t>Veterans United Home Loans</t>
  </si>
  <si>
    <t>$97K-$180K (Glassdoor est.)</t>
  </si>
  <si>
    <t>Praetorian</t>
  </si>
  <si>
    <t>$81K-$134K (Glassdoor est.)</t>
  </si>
  <si>
    <t>Scientist, Pharmacometrics</t>
  </si>
  <si>
    <t>$84K-$157K (Glassdoor est.)</t>
  </si>
  <si>
    <t>Agios Pharmaceuticals</t>
  </si>
  <si>
    <t>Lead Big Data Engineer</t>
  </si>
  <si>
    <t>$121K-$203K (Glassdoor est.)</t>
  </si>
  <si>
    <t>Glassdoor</t>
  </si>
  <si>
    <t>$52K-$85K (Glassdoor est.)</t>
  </si>
  <si>
    <t>Sr Software Engineer (Data Scientist)</t>
  </si>
  <si>
    <t>$81K-$140K (Glassdoor est.)</t>
  </si>
  <si>
    <t>Assurant</t>
  </si>
  <si>
    <t>$83K-$148K (Glassdoor est.)</t>
  </si>
  <si>
    <t>F&amp;G</t>
  </si>
  <si>
    <t>Senior Data Scientist Artificial Intelligence</t>
  </si>
  <si>
    <t>Analytics - Business Assurance Data Analyst</t>
  </si>
  <si>
    <t>$31K-$55K (Glassdoor est.)</t>
  </si>
  <si>
    <t>GreatAmerica Financial Services</t>
  </si>
  <si>
    <t>Associate Director/Director, Safety Scientist</t>
  </si>
  <si>
    <t>$102K-$178K (Glassdoor est.)</t>
  </si>
  <si>
    <t>Acceleron Pharma</t>
  </si>
  <si>
    <t>Data Analyst Senior</t>
  </si>
  <si>
    <t>$48K-$85K (Glassdoor est.)</t>
  </si>
  <si>
    <t>AmeriHealth Caritas</t>
  </si>
  <si>
    <t>Lead Data Engineer (Python)</t>
  </si>
  <si>
    <t>$66K-$123K (Glassdoor est.)</t>
  </si>
  <si>
    <t>Strategic Employment Partners</t>
  </si>
  <si>
    <t>Senior Data Scientist 4 Artificial Intelligence</t>
  </si>
  <si>
    <t>$92K-$146K (Glassdoor est.)</t>
  </si>
  <si>
    <t>$150K-$239K (Glassdoor est.)</t>
  </si>
  <si>
    <t>$52K-$91K (Glassdoor est.)</t>
  </si>
  <si>
    <t>Geospatial Software Developer and Data Scientist</t>
  </si>
  <si>
    <t>$82K-$129K(Employer est.)</t>
  </si>
  <si>
    <t>Applied Research Laboratories</t>
  </si>
  <si>
    <t>Senior Scientist - Toxicologist - Product Integrity (Stewardship)</t>
  </si>
  <si>
    <t>$47K-$101K (Glassdoor est.)</t>
  </si>
  <si>
    <t>$49K-$76K (Glassdoor est.)</t>
  </si>
  <si>
    <t>Raytheon</t>
  </si>
  <si>
    <t>Senior Research Analytical Scientist-Non-Targeted Analysis</t>
  </si>
  <si>
    <t>$43K-$88K (Glassdoor est.)</t>
  </si>
  <si>
    <t>RTI International</t>
  </si>
  <si>
    <t>Director Data Science</t>
  </si>
  <si>
    <t>$124K-$199K (Glassdoor est.)</t>
  </si>
  <si>
    <t>TRANZACT</t>
  </si>
  <si>
    <t>United BioSource</t>
  </si>
  <si>
    <t>$97K-$181K (Glassdoor est.)</t>
  </si>
  <si>
    <t>Figure Eight</t>
  </si>
  <si>
    <t>$100K-$173K (Glassdoor est.)</t>
  </si>
  <si>
    <t>Associate Machine Learning Engineer / Data Scientist May 2020 Undergrad</t>
  </si>
  <si>
    <t>$53K-$96K (Glassdoor est.)</t>
  </si>
  <si>
    <t>Senior Scientist - Biostatistician</t>
  </si>
  <si>
    <t>$65K-$96K (Glassdoor est.)</t>
  </si>
  <si>
    <t>$75K-$127K (Glassdoor est.)</t>
  </si>
  <si>
    <t>Royce Geospatial</t>
  </si>
  <si>
    <t>$94K-$139K (Glassdoor est.)</t>
  </si>
  <si>
    <t>Citi</t>
  </si>
  <si>
    <t>Principal Machine Learning Scientist</t>
  </si>
  <si>
    <t>$176K-$289K (Glassdoor est.)</t>
  </si>
  <si>
    <t>Sage Intacct</t>
  </si>
  <si>
    <t>$92K-$149K (Glassdoor est.)</t>
  </si>
  <si>
    <t>Scale AI</t>
  </si>
  <si>
    <t>$118K-$188K (Glassdoor est.)</t>
  </si>
  <si>
    <t>Change Healthcare</t>
  </si>
  <si>
    <t>Emeryville, CA</t>
  </si>
  <si>
    <t>$108K-$146K (Glassdoor est.)</t>
  </si>
  <si>
    <t>MZ</t>
  </si>
  <si>
    <t>$65K-$106K (Glassdoor est.)</t>
  </si>
  <si>
    <t>HG Insights</t>
  </si>
  <si>
    <t>$55K-$98K (Glassdoor est.)</t>
  </si>
  <si>
    <t>1-800-FLOWERS.COM, Inc.</t>
  </si>
  <si>
    <t>$94K-$162K (Glassdoor est.)</t>
  </si>
  <si>
    <t>CBS Interactive</t>
  </si>
  <si>
    <t>$63K-$120K (Glassdoor est.)</t>
  </si>
  <si>
    <t>$126K-$228K (Glassdoor est.)</t>
  </si>
  <si>
    <t>Samsung Research America</t>
  </si>
  <si>
    <t>$80K-$134K (Glassdoor est.)</t>
  </si>
  <si>
    <t>$85K-$142K (Glassdoor est.)</t>
  </si>
  <si>
    <t>Lorven Technologies Inc</t>
  </si>
  <si>
    <t>Accounting</t>
  </si>
  <si>
    <t>Accounting &amp; Legal</t>
  </si>
  <si>
    <t>CareDx</t>
  </si>
  <si>
    <t>$87K-$140K (Glassdoor est.)</t>
  </si>
  <si>
    <t>Serigor Inc.</t>
  </si>
  <si>
    <t>$76K-$127K (Glassdoor est.)</t>
  </si>
  <si>
    <t>Leidos</t>
  </si>
  <si>
    <t>Data Analyst, Performance Partnership</t>
  </si>
  <si>
    <t>$54K-$92K (Glassdoor est.)</t>
  </si>
  <si>
    <t>Beckman Coulter Diagnostics</t>
  </si>
  <si>
    <t>Health Care Products Manufacturing</t>
  </si>
  <si>
    <t>$61K-$100K (Glassdoor est.)</t>
  </si>
  <si>
    <t>IHS Markit</t>
  </si>
  <si>
    <t>e-IT Professionals Corp.</t>
  </si>
  <si>
    <t>Health, Beauty, &amp; Fitness</t>
  </si>
  <si>
    <t>Consumer Services</t>
  </si>
  <si>
    <t>$112K-$179K (Glassdoor est.)</t>
  </si>
  <si>
    <t>TechProjects</t>
  </si>
  <si>
    <t>$63K-$111K (Glassdoor est.)</t>
  </si>
  <si>
    <t>Biz2Credit Inc</t>
  </si>
  <si>
    <t>$75K-$126K (Glassdoor est.)</t>
  </si>
  <si>
    <t>PeoplesBank</t>
  </si>
  <si>
    <t>Data Scientist Manager</t>
  </si>
  <si>
    <t>$110K-$184K (Glassdoor est.)</t>
  </si>
  <si>
    <t>Capgemini</t>
  </si>
  <si>
    <t>$76K-$145K (Glassdoor est.)</t>
  </si>
  <si>
    <t>GNY Insurance Companies</t>
  </si>
  <si>
    <t>$70K-$118K (Glassdoor est.)</t>
  </si>
  <si>
    <t>Conch Technologies, Inc</t>
  </si>
  <si>
    <t>$94K-$153K (Glassdoor est.)</t>
  </si>
  <si>
    <t>Medidata Solutions</t>
  </si>
  <si>
    <t>Software Data Engineer - College</t>
  </si>
  <si>
    <t>Senior Data Scientist - Algorithms</t>
  </si>
  <si>
    <t>$150K-$180K (Glassdoor est.)</t>
  </si>
  <si>
    <t>Quartet Health</t>
  </si>
  <si>
    <t>$42K-$77K (Glassdoor est.)</t>
  </si>
  <si>
    <t>Success Academy Charter Schools</t>
  </si>
  <si>
    <t>$47K-$85K (Glassdoor est.)</t>
  </si>
  <si>
    <t>AXION Healthcare Solutions</t>
  </si>
  <si>
    <t>ExecOnline</t>
  </si>
  <si>
    <t>$62K-$112K (Glassdoor est.)</t>
  </si>
  <si>
    <t>Mteq</t>
  </si>
  <si>
    <t>Senior Data Scientist Oncology</t>
  </si>
  <si>
    <t>$64K-$108K (Glassdoor est.)</t>
  </si>
  <si>
    <t>Brillient</t>
  </si>
  <si>
    <t>$89K-$144K (Glassdoor est.)</t>
  </si>
  <si>
    <t>Entefy</t>
  </si>
  <si>
    <t>$55K-$105K (Glassdoor est.)</t>
  </si>
  <si>
    <t>Trace3</t>
  </si>
  <si>
    <t>Principal Data Scientist</t>
  </si>
  <si>
    <t>$135K-$211K (Glassdoor est.)</t>
  </si>
  <si>
    <t>$57K-$80K (Glassdoor est.)</t>
  </si>
  <si>
    <t>Saama Technologies Inc</t>
  </si>
  <si>
    <t>Data Scientist - Alpha Insights</t>
  </si>
  <si>
    <t>$129K-$215K (Glassdoor est.)</t>
  </si>
  <si>
    <t>Two Sigma</t>
  </si>
  <si>
    <t>Associate Principal Scientist, Pharmacogenomics</t>
  </si>
  <si>
    <t>$63K-$127K (Glassdoor est.)</t>
  </si>
  <si>
    <t>Data Scientist - Systems Engineering</t>
  </si>
  <si>
    <t>$50K-$89K (Glassdoor est.)</t>
  </si>
  <si>
    <t>$71K-$124K (Glassdoor est.)</t>
  </si>
  <si>
    <t>Strategic Financial Solutions</t>
  </si>
  <si>
    <t>Consumer Product Rental</t>
  </si>
  <si>
    <t>$69K-$121K (Glassdoor est.)</t>
  </si>
  <si>
    <t>Remedy BPCI Partners, LLC.</t>
  </si>
  <si>
    <t>$150K-$238K (Glassdoor est.)</t>
  </si>
  <si>
    <t>The Climate Corporation</t>
  </si>
  <si>
    <t>$77K-$132K (Glassdoor est.)</t>
  </si>
  <si>
    <t>Crossix Solutions</t>
  </si>
  <si>
    <t>Data Engineer - Consultant (Charlotte Based)</t>
  </si>
  <si>
    <t>$59K-$112K (Glassdoor est.)</t>
  </si>
  <si>
    <t>$35K-$65K (Glassdoor est.)</t>
  </si>
  <si>
    <t>$79K-$147K (Glassdoor est.)</t>
  </si>
  <si>
    <t>Scientist, Immuno-Oncology</t>
  </si>
  <si>
    <t>GSK</t>
  </si>
  <si>
    <t>$119K-$187K (Glassdoor est.)</t>
  </si>
  <si>
    <t>Factual</t>
  </si>
  <si>
    <t>$90K-$157K (Glassdoor est.)</t>
  </si>
  <si>
    <t>TriNet</t>
  </si>
  <si>
    <t>Lead Data Analyst</t>
  </si>
  <si>
    <t>$32K-$62K (Glassdoor est.)</t>
  </si>
  <si>
    <t>Signpost</t>
  </si>
  <si>
    <t>Data Science Engineer - Mobile</t>
  </si>
  <si>
    <t>$116K-$208K (Glassdoor est.)</t>
  </si>
  <si>
    <t>Adobe</t>
  </si>
  <si>
    <t>$102K-$165K (Glassdoor est.)</t>
  </si>
  <si>
    <t>Equian LLC</t>
  </si>
  <si>
    <t>$91K-$159K (Glassdoor est.)</t>
  </si>
  <si>
    <t>Information Builders</t>
  </si>
  <si>
    <t>Sr Expert Data Science, Advanced Visual Analytics (Associate level)</t>
  </si>
  <si>
    <t>$80K-$133K (Glassdoor est.)</t>
  </si>
  <si>
    <t>$39K-$69K (Glassdoor est.)</t>
  </si>
  <si>
    <t>$27K-$48K (Glassdoor est.)</t>
  </si>
  <si>
    <t>Greenway Health</t>
  </si>
  <si>
    <t>Business Data Analyst</t>
  </si>
  <si>
    <t>$36K-$71K (Glassdoor est.)</t>
  </si>
  <si>
    <t>Data Scientist - Sales</t>
  </si>
  <si>
    <t>$130K-$206K (Glassdoor est.)</t>
  </si>
  <si>
    <t>Confluent</t>
  </si>
  <si>
    <t>$99K-$178K (Glassdoor est.)</t>
  </si>
  <si>
    <t>Life360</t>
  </si>
  <si>
    <t>Principal, Data Science - Advanced Analytics</t>
  </si>
  <si>
    <t>$86K-$137K (Glassdoor est.)</t>
  </si>
  <si>
    <t>IQVIA</t>
  </si>
  <si>
    <t>Data Science Project Manager</t>
  </si>
  <si>
    <t>$37K-$100K (Glassdoor est.)</t>
  </si>
  <si>
    <t>Sr Scientist, Immuno-Oncology - Oncology</t>
  </si>
  <si>
    <t>$58K-$111K (Glassdoor est.)</t>
  </si>
  <si>
    <t>$72K-$133K (Glassdoor est.)</t>
  </si>
  <si>
    <t>$61K-$126K (Glassdoor est.)</t>
  </si>
  <si>
    <t>Riverside Research Institute</t>
  </si>
  <si>
    <t>Data Science Manager</t>
  </si>
  <si>
    <t>$95K-$160K (Glassdoor est.)</t>
  </si>
  <si>
    <t>Data Analyst 2 (Missionary Department)</t>
  </si>
  <si>
    <t>Supply Chain Data Analyst</t>
  </si>
  <si>
    <t>$33K-$61K (Glassdoor est.)</t>
  </si>
  <si>
    <t>Icon Health and Fitness</t>
  </si>
  <si>
    <t>Shipt</t>
  </si>
  <si>
    <t>$69K-$119K (Glassdoor est.)</t>
  </si>
  <si>
    <t>$67K-$127K (Glassdoor est.)</t>
  </si>
  <si>
    <t>Data Modeler (Analytical Systems)</t>
  </si>
  <si>
    <t>$66K-$117K (Glassdoor est.)</t>
  </si>
  <si>
    <t>Product Manager/Data Evangelist</t>
  </si>
  <si>
    <t>$50K-$98K (Glassdoor est.)</t>
  </si>
  <si>
    <t>Senior Data Analyst/Scientist</t>
  </si>
  <si>
    <t>$90K-$153K (Glassdoor est.)</t>
  </si>
  <si>
    <t>$42K-$79K (Glassdoor est.)</t>
  </si>
  <si>
    <t>IntraEdge</t>
  </si>
  <si>
    <t>$84K-$153K (Glassdoor est.)</t>
  </si>
  <si>
    <t>Data Engineering Analyst</t>
  </si>
  <si>
    <t>$44K-$73K (Glassdoor est.)</t>
  </si>
  <si>
    <t>COUNTRY Financial</t>
  </si>
  <si>
    <t>$40K-$87K (Glassdoor est.)</t>
  </si>
  <si>
    <t>$72K-$142K (Glassdoor est.)</t>
  </si>
  <si>
    <t>Mentor Graphics</t>
  </si>
  <si>
    <t>$74K-$137K (Glassdoor est.)</t>
  </si>
  <si>
    <t>Maxar Technologies</t>
  </si>
  <si>
    <t>$57K-$109K (Glassdoor est.)</t>
  </si>
  <si>
    <t>ICW Group</t>
  </si>
  <si>
    <t>Exelixis</t>
  </si>
  <si>
    <t>Director, Precision Medicine Clinical Biomarker Scientist</t>
  </si>
  <si>
    <t>$136K-$208K (Glassdoor est.)</t>
  </si>
  <si>
    <t>$171K-$272K (Glassdoor est.)</t>
  </si>
  <si>
    <t>Grand Rounds</t>
  </si>
  <si>
    <t>$65K-$126K (Glassdoor est.)</t>
  </si>
  <si>
    <t>SPINS, LLC</t>
  </si>
  <si>
    <t>Senior Quantitative Analyst</t>
  </si>
  <si>
    <t>$118K-$228K (Glassdoor est.)</t>
  </si>
  <si>
    <t>DTCC</t>
  </si>
  <si>
    <t>$113K-$182K (Glassdoor est.)</t>
  </si>
  <si>
    <t>$58K-$104K (Glassdoor est.)</t>
  </si>
  <si>
    <t>Carilion Clinic</t>
  </si>
  <si>
    <t>$58K-$108K (Glassdoor est.)</t>
  </si>
  <si>
    <t>DoubleVerify</t>
  </si>
  <si>
    <t>$81K-$161K (Glassdoor est.)</t>
  </si>
  <si>
    <t>Mitsubishi Electric Research Labs</t>
  </si>
  <si>
    <t>Data Analyst Chemist - Quality System Contractor</t>
  </si>
  <si>
    <t>Rodan and Fields, LLC</t>
  </si>
  <si>
    <t>Beauty &amp; Personal Accessories Stores</t>
  </si>
  <si>
    <t>Research Scientist / Principal Research Scientist - Multiphysical Systems</t>
  </si>
  <si>
    <t>$115K-$220K (Glassdoor est.)</t>
  </si>
  <si>
    <t>Research Scientist, Machine Learning Department</t>
  </si>
  <si>
    <t>$71K-$144K (Glassdoor est.)</t>
  </si>
  <si>
    <t>Foundational Community Supports Data Analyst</t>
  </si>
  <si>
    <t>$32K-$57K (Glassdoor est.)</t>
  </si>
  <si>
    <t>DESC</t>
  </si>
  <si>
    <t>Senior Health Data Analyst, Star Ratings</t>
  </si>
  <si>
    <t>$79K-$136K (Glassdoor est.)</t>
  </si>
  <si>
    <t>Johns Hopkins Health Care</t>
  </si>
  <si>
    <t>Community Behavioral Health</t>
  </si>
  <si>
    <t>Senior Engineer, Data Management Engineering</t>
  </si>
  <si>
    <t>$48K-$113K (Glassdoor est.)</t>
  </si>
  <si>
    <t>Software Engineer Staff Scientist: Human Language Technologies</t>
  </si>
  <si>
    <t>Manager, Safety Scientist, Medical Safety &amp; Risk Management</t>
  </si>
  <si>
    <t>$68K-$125K (Glassdoor est.)</t>
  </si>
  <si>
    <t>$39K-$67K (Glassdoor est.)</t>
  </si>
  <si>
    <t>$71K-$135K (Glassdoor est.)</t>
  </si>
  <si>
    <t>Bridg</t>
  </si>
  <si>
    <t>$61K-$123K (Glassdoor est.)</t>
  </si>
  <si>
    <t>$87K-$141K (Glassdoor est.)</t>
  </si>
  <si>
    <t>$71K-$121K (Glassdoor est.)</t>
  </si>
  <si>
    <t>Charter Spectrum</t>
  </si>
  <si>
    <t>$72K-$121K (Glassdoor est.)</t>
  </si>
  <si>
    <t>CompQsoft</t>
  </si>
  <si>
    <t>$51K-$88K (Glassdoor est.)</t>
  </si>
  <si>
    <t>Solugenix Corporation</t>
  </si>
  <si>
    <t>$101K-$141K (Glassdoor est.)</t>
  </si>
  <si>
    <t>West Coast University</t>
  </si>
  <si>
    <t>Data Scientist (Warehouse Automation)</t>
  </si>
  <si>
    <t>$79K-$127K (Glassdoor est.)</t>
  </si>
  <si>
    <t>SoftBank Robotics</t>
  </si>
  <si>
    <t>Jr. Data Scientist</t>
  </si>
  <si>
    <t>$81K-$132K (Glassdoor est.)</t>
  </si>
  <si>
    <t>Employer Provided Salary:$120K-$140K</t>
  </si>
  <si>
    <t>SkySync</t>
  </si>
  <si>
    <t>Data Architect / Data Modeler</t>
  </si>
  <si>
    <t>$65K-$113K (Glassdoor est.)</t>
  </si>
  <si>
    <t>DatamanUSA, LLC</t>
  </si>
  <si>
    <t>Associate Scientist / Sr. Associate Scientist, Antibody Discovery</t>
  </si>
  <si>
    <t>$59K-$125K (Glassdoor est.)</t>
  </si>
  <si>
    <t>23andMe</t>
  </si>
  <si>
    <t>$80K-$142K (Glassdoor est.)</t>
  </si>
  <si>
    <t>$62K-$113K (Glassdoor est.)</t>
  </si>
  <si>
    <t>Fivestars</t>
  </si>
  <si>
    <t>,Job Title,Salary Estimate,Job Description,Rating,Company Name,Location,Headquarters,Size,Founded,Type of ownership,Industry,Sector,Revenue,Competitors,hourly,employer_provided,min_salary,max_salary,avg_salary,company_txt,job_state,same_state,age,python_yn,R_yn,spark,aws,excel,job_simp,seniority,desc_len,num_comp</t>
  </si>
  <si>
    <t>0,Data Scientist,$53K-$91K (Glassdoor est.),"Data Scientist</t>
  </si>
  <si>
    <t>Location: Albuquerque, NM</t>
  </si>
  <si>
    <t>Education Required: Bachelorâ€™s degree required, preferably in math, engineering, business, or the sciences.</t>
  </si>
  <si>
    <t>Skills Required:</t>
  </si>
  <si>
    <t>Bachelorâ€™s Degree in relevant field, e.g., math, data analysis, database, computer science, Artificial Intelligence (AI)</t>
  </si>
  <si>
    <t xml:space="preserve"> three yearsâ€™ experience credit for Masterâ€™s degree</t>
  </si>
  <si>
    <t xml:space="preserve"> five yearsâ€™ experience credit for a Ph.D</t>
  </si>
  <si>
    <t>Applicant should be proficient in the use of Power BI, Tableau, Python, MATLAB, Microsoft Word, PowerPoint, Excel, and working knowledge of MS Access, LMS, SAS, data visualization tools, and have a strong algorithmic aptitude</t>
  </si>
  <si>
    <t>Excellent verbal and written communication skills, and quantitative analytical skills are required</t>
  </si>
  <si>
    <t>Applicant must be able to work in a team environment</t>
  </si>
  <si>
    <t>U.S. citizenship and ability to obtain a DoD Secret Clearance required</t>
  </si>
  <si>
    <t>Responsibilities: The applicant will be responsible for formulating analytical solutions to complex data problems</t>
  </si>
  <si>
    <t xml:space="preserve"> creating data analytic models to improve data metrics</t>
  </si>
  <si>
    <t xml:space="preserve"> analyzing customer behavior and trends</t>
  </si>
  <si>
    <t xml:space="preserve"> delivering insights to stakeholders, as well as designing and crafting reports, dashboards, models, and algorithms to make data insights actionable</t>
  </si>
  <si>
    <t xml:space="preserve"> selecting features, building and optimizing classifiers using machine learning techniques</t>
  </si>
  <si>
    <t xml:space="preserve"> data mining using state-of-the-art methods, extending organizationâ€™s data with third party sources of information when needed</t>
  </si>
  <si>
    <t xml:space="preserve"> enhancing data collection procedures to include information that is relevant for building analytic systems</t>
  </si>
  <si>
    <t xml:space="preserve"> processing, cleansing, and verifying the integrity of data used for analysis</t>
  </si>
  <si>
    <t xml:space="preserve"> doing ad-hoc analysis and presenting results in a clear manner</t>
  </si>
  <si>
    <t xml:space="preserve"> and creating automated anomaly detection systems and constant tracking of its performance.</t>
  </si>
  <si>
    <t>Benefits:</t>
  </si>
  <si>
    <t>We offer competitive salaries commensurate with education and experience. We have an excellent benefits package that includes:</t>
  </si>
  <si>
    <t>Comprehensive health, dental, life, long and short term disability insurance</t>
  </si>
  <si>
    <t>100% Company funded Retirement Plans</t>
  </si>
  <si>
    <t>Generous vacation, holiday and sick pay plans</t>
  </si>
  <si>
    <t>Tuition assistance</t>
  </si>
  <si>
    <t>Benefits are provided to employees regularly working a minimum of 30 hours per week.</t>
  </si>
  <si>
    <t>Tecolote Research is a private, employee-owned corporation where people are our primary resource. Our investments in technology and training give our employees the tools to ensure our clients are provided the solutions they need, and our very high employee retention rate and stable workforce is an added value to our customers. Apply now to connect with a company that invests in you.",3.8,"Tecolote Research</t>
  </si>
  <si>
    <t>3.8","Albuquerque, NM","Goleta, CA",501 to 1000 employees,1973,Company - Private,Aerospace &amp; Defense,Aerospace &amp; Defense,$50 to $100 million (USD),-1,0,0,53,91,72.0,Tecolote Research,NM,0,47,1,0,0,0,1,data scientist,na,2536,0</t>
  </si>
  <si>
    <t>1,Healthcare Data Scientist,$63K-$112K (Glassdoor est.),"What You Will Do:</t>
  </si>
  <si>
    <t>I. General Summary</t>
  </si>
  <si>
    <t>The Healthcare Data Scientist position will join our Advanced Analytics group at the University of Maryland Medical System (UMMS) in support of its strategic priority to become a data-driven and outcomes-oriented organization. The successful candidate will have 3+ years of experience with Machine Learning, Predictive Modeling, Statistical Analysis, Mathematical Optimization, Algorithm Development and a passion for working with healthcare data. Previous experience with various computational approaches along with an ability to demonstrate a portfolio of relevant prior projects is essential. This position will report to the UMMS Vice President for Enterprise Data and Analytics (ED&amp;A).</t>
  </si>
  <si>
    <t>II. Principal Responsibilities and Tasks</t>
  </si>
  <si>
    <t>â€˘ Develops predictive and prescriptive analytic models in support of the organizationâ€™s clinical, operations and business initiatives and priorities.</t>
  </si>
  <si>
    <t>â€˘ Deploys solutions so that they provide actionable insights to the organization and are embedded or integrated with application systems</t>
  </si>
  <si>
    <t>â€˘ Supports and drives analytic efforts designed around organizationâ€™s strategic priorities and clinical/business problems</t>
  </si>
  <si>
    <t>â€˘ Works in a team to drive disruptive innovation, which may translate into improved quality of care, clinical outcomes, reduced costs, temporal efficiencies and process improvements.</t>
  </si>
  <si>
    <t>â€˘ Builds and extends our analytics portfolio supported by robust documentation</t>
  </si>
  <si>
    <t>â€˘ Works with autonomy to find solutions to complex problems using open source tools and in-house development</t>
  </si>
  <si>
    <t>â€˘ Stays abreast of state-of-the-art literature in the fields of operations research, statistical modeling, statistical process control and mathematical optimization</t>
  </si>
  <si>
    <t>â€˘ Creates, communicates, and manages the project plans and other required project documentation and provides updates to leadership as necessary</t>
  </si>
  <si>
    <t>â€˘ Develops and maintains relationships with business, IT and clinical leaders and stakeholders across the enterprise to facilitate collaboration and effective communication</t>
  </si>
  <si>
    <t>â€˘ Works with the analytics team and clinical/business stakeholders to develop pilots so that they may be tested and validated in pilot settings</t>
  </si>
  <si>
    <t>â€˘ Performs analysis to evaluate primary and secondary objectives from such pilots</t>
  </si>
  <si>
    <t>â€˘ Assists leadership with strategies for scaling successful projects across the organization and enhances the analytics applications based on feedback from end-users and clinical/business consumers</t>
  </si>
  <si>
    <t>â€˘ Assists leadership with dissemination of success stories (and failures) in an effort to increase analytics literacy and adoption across the organization.</t>
  </si>
  <si>
    <t>What You Need to Be Successful:</t>
  </si>
  <si>
    <t>III. Education and Experience</t>
  </si>
  <si>
    <t>â€˘ Masterâ€™s or higher degree (may be substituted by relevant work experience) in applied mathematics, physics, computer science, engineering, statistics or a related field</t>
  </si>
  <si>
    <t>â€˘ 3+ years of Mathematical Optimization, Machine Learning, Predictive Analytics and Algorithm Development experience (experience with tools such as WEKA, RapidMiner, R. Python or other open source tools strongly desired)</t>
  </si>
  <si>
    <t>â€˘ Strong development skills in two or more of the following: C/C++, C#, Python, Java</t>
  </si>
  <si>
    <t>â€˘ Combining analytic methods with advanced data visualizations</t>
  </si>
  <si>
    <t>â€˘ Expert ability to breakdown and clearly define problems</t>
  </si>
  <si>
    <t>â€˘ Experience with Natural Language Processing preferred</t>
  </si>
  <si>
    <t>IV. Knowledge, Skills and Abilities</t>
  </si>
  <si>
    <t>â€˘ Proven communications skills â€“ Effective at working independently and in collaboration with other staff members. Capable of clearly presenting findings orally, in writing, or through graphics.</t>
  </si>
  <si>
    <t>â€˘ Proven analytical skills â€“ Able to compare, contrast, and validate work with keen attention to detail. Skilled in working with â€śreal worldâ€ť data including scrubbing, transformation, and imputation.</t>
  </si>
  <si>
    <t>â€˘ Proven problem solving skills â€“ Able to plan work, set clear direction, and coordinate own tasks in a fast-paced multidisciplinary environment. Expert at triaging issues, identifying data anomalies, and debugging software.</t>
  </si>
  <si>
    <t>â€˘ Design and prototype new application functionality for our products.</t>
  </si>
  <si>
    <t>â€˘ Change oriented â€“ actively generates process improvements</t>
  </si>
  <si>
    <t xml:space="preserve"> supports and drives change, and confronts difficult circumstances in creative ways</t>
  </si>
  <si>
    <t>â€˘ Effective communicator and change agent</t>
  </si>
  <si>
    <t>â€˘ Ability to prioritize the tasks of the project timeline to achieve the desired results</t>
  </si>
  <si>
    <t>â€˘ Strong analytic and problem solving skills</t>
  </si>
  <si>
    <t>â€˘ Ability to cooperatively and effectively work with people from various organization levels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</si>
  <si>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class.",3.4,"University of Maryland Medical System</t>
  </si>
  <si>
    <t>3.4","Linthicum, MD","Baltimore, MD",10000+ employees,1984,Other Organization,Health Care Services &amp; Hospitals,Health Care,$2 to $5 billion (USD),-1,0,0,63,112,87.5,University of Maryland Medical System,MD,0,36,1,0,0,0,0,data scientist,na,4783,0</t>
  </si>
  <si>
    <t>2,Data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</si>
  <si>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We are ranked #1 best place to work in technology nationwide by Fortune Magazine and have placed #1 or #2 in The Tampa Bay Top Workplaces Survey for the last four years. We also just had our 27th record-setting quarter in a row!</t>
  </si>
  <si>
    <t>The Data Scientist will work closely with the VP of FP&amp;A and the Quantitative Analytics Manager to implement advanced analytical models and other data-driven solutions.</t>
  </si>
  <si>
    <t>Responsibilities:</t>
  </si>
  <si>
    <t>Work with key stakeholders throughout the organization to identify opportunities using financial data to develop business solutions.</t>
  </si>
  <si>
    <t>Develop new and enhance existing data collection procedures to ensure that all data relevant for analyses is captured.</t>
  </si>
  <si>
    <t>Cleanse, consolidate, and verify the integrity of data used in analyses.</t>
  </si>
  <si>
    <t>Build and validate predictive models to increase customer retention, revenue generation, and other business outcomes.</t>
  </si>
  <si>
    <t>Develop relevant statistical models to assist with profitability forecasting</t>
  </si>
  <si>
    <t>Create the analytics to leverage known, inferred and appended information about origins and recognizing patterns to assist in outlook forecasting</t>
  </si>
  <si>
    <t>Assist in the design and data modeling of data warehouse.</t>
  </si>
  <si>
    <t>Visualize data, especially in reports and dashboards, to communicate analysis results to stakeholders.</t>
  </si>
  <si>
    <t>Extend data collection to unstructured data within the company and external sources</t>
  </si>
  <si>
    <t>Mine and collect data (both structured and unstructured) to detect patterns, opportunities and insights that drive our organization</t>
  </si>
  <si>
    <t>Create and execute automation and data mining requests utilizing SQL, Access, Excel, SAS and other statistical programs</t>
  </si>
  <si>
    <t>Trouble shoot forecast and optimization anomalies with FP&amp;A team through the use of statistical and mathematical optimization models. Develop testing to explain and or reduce these anomalies.</t>
  </si>
  <si>
    <t>Oversee and develop key metric forecasts as well as provide budget support based on trends in the business/industry.</t>
  </si>
  <si>
    <t>Minimum Qualifications:</t>
  </si>
  <si>
    <t>Master's degree in Statistics, Computer Science, Mathematics or other quantitative discipline required</t>
  </si>
  <si>
    <t>2-3 years of experience in similar role (Master's Degree)</t>
  </si>
  <si>
    <t>0-2 years of experience in similar role (PhD)</t>
  </si>
  <si>
    <t>Experience leveraging predictive modeling, big data analytics, exploratory data analysis and machine learning to drive significant business impact</t>
  </si>
  <si>
    <t>Experience with statistical computer languages (Python, R etc.) to manipulate and analyze large datasets preferred.</t>
  </si>
  <si>
    <t>Experience with data visualization tools like D3.js, matplotlib, etc., preferred</t>
  </si>
  <si>
    <t>Exceptional understanding of machine learning algorithms such as Random Forest, SVM, k-NN, NaĂŻve Bayes, Gradient Boosting a plus.</t>
  </si>
  <si>
    <t>Applied statistical skills including statistical testing, regression, etc.</t>
  </si>
  <si>
    <t>Experience with data bases, query languages, and associated data architecture.</t>
  </si>
  <si>
    <t>Experience with distributed computing tools (Hive, Spark, etc.) is a plus.</t>
  </si>
  <si>
    <t>Strong analytical skills and ability to meet project deadlines.</t>
  </si>
  <si>
    <t>Note: An applicant assessment, background check and drug test may be part of your hiring procedure.</t>
  </si>
  <si>
    <t>No recruitment agencies, please.",4.8,"KnowBe4</t>
  </si>
  <si>
    <t>4.8","Clearwater, FL","Clearwater, FL",501 to 1000 employees,2010,Company - Private,Security Services,Business Services,$100 to $500 million (USD),-1,0,0,80,90,85.0,KnowBe4,FL,1,10,1,0,1,0,1,data scientist,na,3461,0</t>
  </si>
  <si>
    <t>3,Data Scientist,$56K-$97K (Glassdoor est.),"*Organization and Job ID**</t>
  </si>
  <si>
    <t>Job ID: 310709</t>
  </si>
  <si>
    <t>Directorate: Earth &amp; Biological Sciences</t>
  </si>
  <si>
    <t>Division: Biological Sciences</t>
  </si>
  <si>
    <t>Group: Exposure Science Team</t>
  </si>
  <si>
    <t>*Job Description**</t>
  </si>
  <si>
    <t>The Biological System Science (BSS) Group in the Biological Sciences Division of the Pacific Northwest National Laboratory (PNNL) is seeking a staff scientist with multidisciplinary experience in computational chemistry, cheminformatics, advanced statistics and/or machine learning/deep learning/AI. Preferred candidates will have a broad understanding of the state of computational metabolomics and experience in designing and implementing novel deep learning networks for chemistry applications. Research experience in drug design, cheminformatics, deep learning, machine learning and/or small molecule identification is also highly valued.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 The BSS Group is diverse and inclusive, working closely with colleagues across the laboratory with expertise in computational biology, integrative omics, applied mathematics, computer science, and statistics.</t>
  </si>
  <si>
    <t>+ Apply knowledge of statistics, machine learning, advanced mathematics, simulation, software development, and data modeling to to design, development and implement methods that integrate, clean and analyze data, recognize patterns, address uncertainty, p</t>
  </si>
  <si>
    <t>+ Design, develop, and evaluate predictive models and advanced algorithms that lead to optimal value extraction from data.</t>
  </si>
  <si>
    <t>+ Contribue or author proposals, peer-reviewed papers, and other technical products.</t>
  </si>
  <si>
    <t>*Minimum Qualifications**</t>
  </si>
  <si>
    <t>BS/BA with 0-1 years of experience or MS/MA with 0-1 years of experience</t>
  </si>
  <si>
    <t>*Preferred Qualifications**</t>
  </si>
  <si>
    <t>+ MS in chemical engineering, computer science, or related field with a GPA of 3.5+ 5+ years of research experience</t>
  </si>
  <si>
    <t>+ At least one first author published, or proof of submitted, paper applying deep learning for use in novel compound generation</t>
  </si>
  <si>
    <t>+ Research experience in drug design, cheminformatics, deep learning, machine learning and/or small molecule identification</t>
  </si>
  <si>
    <t>*Equal Employment Opportunity**</t>
  </si>
  <si>
    <t>Battelle Memorial Institute (BMI) at Pacific Northwest National Laboratory (PNNL) is an Affirmative Action/Equal Opportunity Employer and supports diversity in the workplace. All employment decisions are made without regard to race, color, religion, sex, national origin, age, disability, veteran status, marital or family status, sexual orientation, gender identity, or genetic information. All BMI staff must be able to demonstrate the legal right to work in the United States. BMI is an E-Verify employer. Learn more at jobs.pnnl.gov.</t>
  </si>
  <si>
    <t>*_Please be aware that the Department of Energy (DOE) prohibits DOE employees and contractors from participation in certain foreign government talent recruitment programs. If you are offered a position at PNNL and are currently a participant in a foreign government talent recruitment program you will be required to disclose this information before your first day of employment._**</t>
  </si>
  <si>
    <t>_Directorate:_ _Earth &amp; Biological Sciences_</t>
  </si>
  <si>
    <t>_Job Category:_ _Scientists/Scientific Support_</t>
  </si>
  <si>
    <t>_Group:_ _Biological Systems Science_</t>
  </si>
  <si>
    <t>_Opening Date:_ _2020-03-26_</t>
  </si>
  <si>
    <t>_Closing Date:_ _2020-04-05_",3.8,"PNNL</t>
  </si>
  <si>
    <t>3.8","Richland, WA","Richland, WA",1001 to 5000 employees,1965,Government,Energy,"Oil, Gas, Energy &amp; Utilities",$500 million to $1 billion (USD),"Oak Ridge National Laboratory, National Renewable Energy Lab, Los Alamos National Laboratory",0,0,56,97,76.5,PNNL,WA,1,55,1,0,0,0,0,data scientist,na,3883,3</t>
  </si>
  <si>
    <t>4,Data Scientist,$86K-$143K (Glassdoor est.),"Data Scientist</t>
  </si>
  <si>
    <t>Affinity Solutions / Marketing Cloud seeks smart, curious, technically savvy candidates to join our cutting-edge data science team. We hire the best and brightest and give them the opportunity to work on industry-leading technologies.</t>
  </si>
  <si>
    <t>The data sciences team at AFS/Marketing Cloud build models, machine learning algorithms that power all our ad-tech/mar-tech products at scale, develop methodology and tools to precisely and effectively measure market campaign effects, and research in-house and public data sources for consumer spend behavior insights. In this role, you'll have the opportunity to come up with new ideas and solutions that will lead to improvement of our ability to target the right audience, derive insights and provide better measurement methodology for marketing campaigns. You'll access our core data asset and machine learning infrastructure to power your ideas.</t>
  </si>
  <si>
    <t>Duties and Responsibilities</t>
  </si>
  <si>
    <t>Â· Support all clients model building needs, including maintaining and improving current modeling/scoring methodology and processes,</t>
  </si>
  <si>
    <t>Â· Provide innovative solutions to customized modeling/scoring/targeting with appropriate ML/statistical tools,</t>
  </si>
  <si>
    <t>Â· Provide analytical/statistical support such as marketing test design, projection, campaign measurement, market insights to clients and stakeholders.</t>
  </si>
  <si>
    <t>Â· Mine large consumer datasets in the cloud environment to support ad hoc business and statistical analysis,</t>
  </si>
  <si>
    <t>Â· Develop and Improve automation capabilities to enable customized delivery of the analytical products to clients,</t>
  </si>
  <si>
    <t>Â· Communicate the methodologies and the results to the management, clients and none technical stakeholders.</t>
  </si>
  <si>
    <t>Basic Qualifications</t>
  </si>
  <si>
    <t>Â· Advanced degree in Statistics/Mathematics/Computer Science/Economics or other fields that requires advanced training in data analytics.</t>
  </si>
  <si>
    <t>Â· Being able to apply basic statistical/ML concepts and reasoning to address and solve business problems such as targeting, test design, KPI projection and performance measurement.</t>
  </si>
  <si>
    <t>Â· Entrepreneurial, highly self-motivated, collaborative, keen attention to detail, willingness and capable learn quickly, and ability to effectively prioritize and execute tasks in a high pressure environment.</t>
  </si>
  <si>
    <t>Â· Being flexible to accept different task assignments and able to work on a tight time schedule.</t>
  </si>
  <si>
    <t>Â· Excellent command of one or more programming languages</t>
  </si>
  <si>
    <t xml:space="preserve"> preferably Python, SAS or R</t>
  </si>
  <si>
    <t>Â· Familiar with one of the database technologies such as PostgreSQL, MySQL, can write basic SQL queries</t>
  </si>
  <si>
    <t>Â· Great communication skills (verbal, written and presentation)</t>
  </si>
  <si>
    <t>Preferred Qualifications</t>
  </si>
  <si>
    <t>Â· Experience or exposure to large consumer and/or demographic data sets.</t>
  </si>
  <si>
    <t>Â· Familiarity with data manipulation and cleaning routines and techniques.",2.9,"Affinity Solutions</t>
  </si>
  <si>
    <t>2.9","New York, NY","New York, NY",51 to 200 employees,1998,Company - Private,Advertising &amp; Marketing,Business Services,Unknown / Non-Applicable,"Commerce Signals, Cardlytics, Yodlee",0,0,86,143,114.5,Affinity Solutions,NY,1,22,1,0,0,0,1,data scientist,na,2728,3</t>
  </si>
  <si>
    <t>5,Data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</si>
  <si>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Duties and Responsibilities:</t>
  </si>
  <si>
    <t>Participate in an agile scrum cadence</t>
  </si>
  <si>
    <t>Process, cleanse, and verify the integrity of data used for analysis</t>
  </si>
  <si>
    <t>Perform functional business requirements analysis and data analysis</t>
  </si>
  <si>
    <t>Develop data models and algorithms to apply to data sets</t>
  </si>
  <si>
    <t>Augment data collection procedures to include necessary information for building accurate analytics</t>
  </si>
  <si>
    <t>Collaborate with stakeholders throughout the organization to identify opportunities for leveraging data to drive business solutions</t>
  </si>
  <si>
    <t>Evaluate the effectiveness and accuracy of data sources and data gathering techniques</t>
  </si>
  <si>
    <t>Gather critical information from meetings with various stakeholders and produce useful reports</t>
  </si>
  <si>
    <t>Coordinate with cross-functional teams to implement models and monitor outcomes</t>
  </si>
  <si>
    <t>Develop automated discrepancy detection systems and distribute reconciliation reports to stakeholders</t>
  </si>
  <si>
    <t>Requirements:</t>
  </si>
  <si>
    <t>Must be legally authorized to work in the United States for any employer without sponsorship</t>
  </si>
  <si>
    <t>Professional experience using statistical software languages like R, Python, and SQL to query, manipulate, and draw insights from data sets</t>
  </si>
  <si>
    <t>Strong problem-solving skills with an emphasis on product development</t>
  </si>
  <si>
    <t>Extensive experience with Microsoft SQL, MySQL and MongoDB</t>
  </si>
  <si>
    <t>Understanding of version control (git) and project management with Azure DevOps</t>
  </si>
  <si>
    <t>Knowledge of machine learning techniques (clustering, decision tree learning, artificial neural networks, etc.)</t>
  </si>
  <si>
    <t>Experience visualizing data for stakeholders using visualization tools such as Power BI</t>
  </si>
  <si>
    <t>Experience working with and creating data architectures</t>
  </si>
  <si>
    <t>Understanding and adherence to agile principles and practices</t>
  </si>
  <si>
    <t>Ability to work on problems of any scope where the analysis of situations or data requires a review of a variety of factors</t>
  </si>
  <si>
    <t>Self-maintainability and reliability with minimal supervision</t>
  </si>
  <si>
    <t>Excellent interpersonal communication, decision making, presentation, and organizational skills</t>
  </si>
  <si>
    <t>Ability to build productive internal/external working relationships</t>
  </si>
  <si>
    <t>Harmonious with CyrusOne culture, core values, and business goals</t>
  </si>
  <si>
    <t>2+ years of related experience in a data analyst role</t>
  </si>
  <si>
    <t>Strong can-do attitude in a time sensitive environment</t>
  </si>
  <si>
    <t>Other important information about this position:</t>
  </si>
  <si>
    <t>This position requires typical weekday (Monday - Friday) attendance in an office setting, at times after hours work may be required to meet business and customer needs</t>
  </si>
  <si>
    <t>Every position requires certain physical capabilities. CyrusOne seeks to make reasonable accommodations that enable individuals with disabilities to perform essential duties when possible</t>
  </si>
  <si>
    <t>CyrusOne is an equal opportunity employer. All qualified applicants will receive consideration for employment without regard to race, color, sex, sexual orientation, gender identity, religion, national origin, disability, veteran status, or other legally protected status.</t>
  </si>
  <si>
    <t>CyrusOne provides reasonable accommodation for qualified individuals with disabilities in accordance with the Americans with Disabilities Act (ADA) and any other state or local laws. We will respond to requests for reasonable accommodations to assist you in applying for positions at CyrusOne, or to submit a resume. If you need to request an accommodation, please contact our Human Resources at 214.488.1365 (Option 7) or by email at HR@cyrusone.com.",3.4,"CyrusOne</t>
  </si>
  <si>
    <t>3.4","Dallas, TX","Dallas, TX",201 to 500 employees,2000,Company - Public,Real Estate,Real Estate,$1 to $2 billion (USD),"Digital Realty, CoreSite, Equinix",0,0,71,119,95.0,CyrusOne,TX,1,20,1,0,0,1,1,data scientist,na,3747,3</t>
  </si>
  <si>
    <t>6,Data Scientist,$54K-$93K (Glassdoor est.),"Job Description</t>
  </si>
  <si>
    <t>**Please only local candidates apply - thank you**</t>
  </si>
  <si>
    <t>ClearOne Advantage is a fast-growing company that is aggressively hiring due to increased business. We are always improving our marketing, culture and technology to provide our employees with the best work atmosphere and our customers with excellent customer service. COAâ€™s proprietary software is tailored to our industry and allows the client to receive the best service possible.</t>
  </si>
  <si>
    <t>We are looking for a Data Scientist to analyze large amounts of raw information to find patterns that will help improve our company. We will rely on you to build data products to extract valuable business insights. In this role, you should be highly analytical with a knack for analysis, math and statistics. Critical thinking and problem-solving skills are essential for interpreting data. We want to see a passion for machine-learning and research. Your goal will be to help our company analyze trends to make better decisions.</t>
  </si>
  <si>
    <t>If you are looking to work in a team environment, a place where you are more a name than a number, where you interact with leadership daily, then please send your resume for review!</t>
  </si>
  <si>
    <t>Perks:</t>
  </si>
  <si>
    <t>Great location, right on the water in the Canton Crossing Tower</t>
  </si>
  <si>
    <t>Casual work environment and WFH flexibility</t>
  </si>
  <si>
    <t>Room for advancement</t>
  </si>
  <si>
    <t>What you'll be doing:</t>
  </si>
  <si>
    <t>Identify valuable data sources and automate collection processes</t>
  </si>
  <si>
    <t>Undertake preprocessing of structured and unstructured data</t>
  </si>
  <si>
    <t>Analyze large amounts of information to discover trends and patterns</t>
  </si>
  <si>
    <t>Build predictive models and machine-learning algorithms</t>
  </si>
  <si>
    <t>Combine models through ensemble modeling</t>
  </si>
  <si>
    <t>Present information using data visualization techniques</t>
  </si>
  <si>
    <t>Propose solutions and strategies to business challenges</t>
  </si>
  <si>
    <t>Collaborate with engineering and product development teams",4.1,"ClearOne Advantage</t>
  </si>
  <si>
    <t>4.1","Baltimore, MD","Baltimore, MD",501 to 1000 employees,2008,Company - Private,Banks &amp; Credit Unions,Finance,Unknown / Non-Applicable,-1,0,0,54,93,73.5,ClearOne Advantage,MD,1,12,0,0,0,0,1,data scientist,na,1786,0</t>
  </si>
  <si>
    <t>7,Data Scientist,$86K-$142K (Glassdoor est.),"Advanced Analytics â€“ Lead Data Scientist</t>
  </si>
  <si>
    <t>Overview</t>
  </si>
  <si>
    <t>We are looking for a Data Scientist to join our Data Science team to work on interesting projects to help our clients make data driven solutions. As a Data Scientist, youâ€™ll work closely with the clients to understand their business needs, frame them as statistical problems, and solve them with cutting edge techniques. Collaborate with your team, including machine learning engineers, data engineers, analysts, and TPMs to define tasks, provide estimates, and work together to deliver a world class solution. The ideal candidate will have the balance of technical skills and business acumen to help the client better understand their core needs while understanding technical limitations.</t>
  </si>
  <si>
    <t>About youâ€¦</t>
  </si>
  <si>
    <t>Experience partnering &amp; communicating with executive management team to understand business needs and pain points</t>
  </si>
  <si>
    <t>Ability to communicate data science concepts to business stakeholders</t>
  </si>
  <si>
    <t>Passion for the application of machine learning to real world problems</t>
  </si>
  <si>
    <t>Adept at developing and iterating solutions rapidly</t>
  </si>
  <si>
    <t>Ability to lead development of data science solutions</t>
  </si>
  <si>
    <t>What we offer our consultants:</t>
  </si>
  <si>
    <t>Experience working with both large enterprise clients and mid-sized clients</t>
  </si>
  <si>
    <t>Progressive responsibilities that encourage ownership and design</t>
  </si>
  <si>
    <t>Opportunity to learn and gain experience in complimentary skills such as meeting facilitation, data management, project management, data modeling, and data management</t>
  </si>
  <si>
    <t>Company Culture that celebrates â€śFoster the culture of weâ€ť, â€śAct with integrityâ€ť and â€śDrive towards excellenceâ€ť while having fun at work</t>
  </si>
  <si>
    <t>Training and certification opportunities to support your career now and after Logic20/20</t>
  </si>
  <si>
    <t>Various opportunities to give back to the community through company sponsored events</t>
  </si>
  <si>
    <t>Required Qualifications</t>
  </si>
  <si>
    <t>Experience building machine learning models using Python</t>
  </si>
  <si>
    <t>Experience deploying machine learning models in a production environment</t>
  </si>
  <si>
    <t>Strong knowledge of probability statistics</t>
  </si>
  <si>
    <t>Experience with Tensorflow or PyTorch</t>
  </si>
  <si>
    <t>Experience writing SQL to query databases, structure and modify data</t>
  </si>
  <si>
    <t>Demonstrated ability to frame business problems as statistical problems and solve them</t>
  </si>
  <si>
    <t>Ability to work both independently and as part of a team</t>
  </si>
  <si>
    <t>Experience working in ambiguous and dynamic environments that move quickly</t>
  </si>
  <si>
    <t>An undergraduate degree in mathematics, computer science, or engineering is preferred</t>
  </si>
  <si>
    <t>Passion and experience driving adoption of machine learning in industry</t>
  </si>
  <si>
    <t>Experience deploying machine learning on large scales through Spark or other big data technology</t>
  </si>
  <si>
    <t>Experience building systems in AWS</t>
  </si>
  <si>
    <t>Experience in computer vision with deep neural networks</t>
  </si>
  <si>
    <t>Experience with leading workshops with executives to drive requirements gathering</t>
  </si>
  <si>
    <t>Masters or PhD in data science or related field</t>
  </si>
  <si>
    <t>About Logic20/20. . .</t>
  </si>
  <si>
    <t>Logic20/20 is one of Seattleâ€™s fastest growing full-service consulting firms. Our core competency is creating simplicity and efficiency in complex solutions. Although we make it look like magic, we succeed by combining methodical and structured approaches with our substantial experience to design elegant solutions for even the most intricate challenges. Our rapid growth is in response to our ability to deliver consistently for our clients, which is directly related to the quality of the people we hire.</t>
  </si>
  <si>
    <t>The past four years, weâ€™ve been in the top 10 â€śBest Companies to Work Forâ€ť â€¦.. why? Our team members are highly self-motivated, comfortable conceiving strategies on the fly, and enjoy working both individually and as part of a team. Our environment is very high-energy and demanding, and individuals with remarkable enthusiasm and a can-do attitude are joining our team. We have lots of fun, focus on our employees and our clients, and work to bring our best to every opportunity.",3.8,"Logic20/20</t>
  </si>
  <si>
    <t>3.8","San Jose, CA","Seattle, WA",201 to 500 employees,2005,Company - Private,Consulting,Business Services,$25 to $50 million (USD),-1,0,0,86,142,114.0,Logic20/20,CA,0,15,1,0,1,1,1,data scientist,na,3804,0</t>
  </si>
  <si>
    <t>8,Research Scientist,$38K-$84K (Glassdoor est.),"SUMMARY</t>
  </si>
  <si>
    <t>The Research Scientist I will be tasked with oversight of research in the Division of Cancer Biology Research at the Rochester General Hospital Research Institute.</t>
  </si>
  <si>
    <t>A strong background in Molecular Biology or Cancer Biology Research is preferred. Mouse models will be used in the research.</t>
  </si>
  <si>
    <t>STATUS: Full Time</t>
  </si>
  <si>
    <t>LOCATION: RGH Research Institute</t>
  </si>
  <si>
    <t>DEPARTMENT: Cancer Biology</t>
  </si>
  <si>
    <t>SCHEDULE: Monday-Friday</t>
  </si>
  <si>
    <t xml:space="preserve"> Days</t>
  </si>
  <si>
    <t>ATTRIBUTES</t>
  </si>
  <si>
    <t>MD or PhD who is not self supporting of their own salary nor has their own research program</t>
  </si>
  <si>
    <t>Functions with minimal direction from Research Scientist II, Senior Research Scientist or Laboratory Director.</t>
  </si>
  <si>
    <t>Strong analytical, computer, leadership and problem-solving skills</t>
  </si>
  <si>
    <t>RESPONSIBILITIES</t>
  </si>
  <si>
    <t>Conducts research projects including complex experiments, some in parallel, utilizing current concepts and recognized standard techniques, developing new protocols as necessary</t>
  </si>
  <si>
    <t>Demonstrates a high level of initiative in performing experiments, analyzing data and drawing conclusions regarding progress and results of work.</t>
  </si>
  <si>
    <t>Maintains a familiarity with current and emerging technologies through reading and understanding scientific and technical literature resulting in a broadening understanding of disciplines outside area of training and enabling the use of new and improved procedures in the laboratory.</t>
  </si>
  <si>
    <t>Duties are performed with an understanding of drug discovery in area of specialization.</t>
  </si>
  <si>
    <t>EDUCATION PhD</t>
  </si>
  <si>
    <t xml:space="preserve"> MD Rochester Regional Health is an Equal Opportunity / Affirmative Action Employer. Minority/Female/Disability/Veteran",3.3,"Rochester Regional Health</t>
  </si>
  <si>
    <t>3.3","Rochester, NY","Rochester, NY",10000+ employees,2014,Hospital,Health Care Services &amp; Hospitals,Health Care,$500 million to $1 billion (USD),-1,0,0,38,84,61.0,Rochester Regional Health,NY,1,6,0,0,0,0,0,na,na,1538,0</t>
  </si>
  <si>
    <t>9,Data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</si>
  <si>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As a member of our Data Science team, you will use your quantitative expertise to identify new areas of research and optimization, and then see those ideas through to production. Data Science is a fundamental contributor to Intentâ€™s success - your work will have a direct and tangible impact on the business.</t>
  </si>
  <si>
    <t>There are no typical projects, but a workflow might involve performing research and analysis against petabytes of historical data using our collection of large-scale analytics tools like Spark, Snowflake, and RedShift, building prototypes using mostly Scala or another functional language, pairing with engineers on the Modeling and Prediction team to harden and deploy the functionality, and running live tests to monitor the results.</t>
  </si>
  <si>
    <t>All of these steps take place in an environment of respect and collaboration, and the Data Science team is empowered to own its agile processes. Every member of the team is expected to be both a student and teacher, and we believe that the most effective Data Science team is one that is collectively learning and growing. Experience in coaching and mentoring colleagues at all levels is strongly desired. As part of the Data Science team, youâ€™d help build out a real-time predictive analytics platform that makes decisions for some of the largest sites on the web.</t>
  </si>
  <si>
    <t>About You:</t>
  </si>
  <si>
    <t>Significant industry experience in several of the following areas: personalized experiences, big data analytics, implementing machine learning &amp; statistical methods, designing and running A/B tests, product design and life cycle, writing production code, designing online auctions.</t>
  </si>
  <si>
    <t>Experience in user experience customization a plus</t>
  </si>
  <si>
    <t>Experience coaching and mentoring team members</t>
  </si>
  <si>
    <t>Experience writing production software in languages like Scala, Clojure, Java, Python, or C++ in an agile, collaborative environment</t>
  </si>
  <si>
    <t>Experience with handling large amounts of data (TB+) in a production setting</t>
  </si>
  <si>
    <t>Experience with Spark is a significant plus</t>
  </si>
  <si>
    <t>Experience in ad-tech a plus</t>
  </si>
  <si>
    <t>About Us:</t>
  </si>
  <si>
    <t>is the data science company for the worldâ€™s leading online commerce and travel brands. Our Predictive Intelligence Platform uses patented technology to predict user behavior in real-time and identify the future value of every user. Over 450 innovative brands from more than 40 countries trust Intentâ€™s real-time predictions to deliver personalized user experiences that maximize utility and ROI.</t>
  </si>
  <si>
    <t>Our team is over 100 people and our offices span globally. Weâ€™re headquartered in NYC with locations in London, Kuala Lumpur, and Sao Paulo.</t>
  </si>
  <si>
    <t>Every day, weâ€™re inspired by two pursuits. First, weâ€™re building novel products that are upending e-commerce. Second, weâ€™re building the company weâ€™ve always wanted to work for â€” one thatâ€™s open, human and collaborative, where very smart people come together to share ideas and get things done. Weâ€™re included on Built in NYC's Best Places to Work list and have been on Crainâ€™s 100 Best Places to Work in NYC list for seven years running.</t>
  </si>
  <si>
    <t>Love Your Job!</t>
  </si>
  <si>
    <t>Our employees enjoy coming to work, and we let them know they're valued.</t>
  </si>
  <si>
    <t>Our vibrant team accomplishes a lot every day, but we insist upon work/life balance so things never become stale. We donâ€™t take ourselves too seriously, but we take our work very seriously.</t>
  </si>
  <si>
    <t>We believe that in order for our employees to perform their best, they need access to strategic decisions, and so our flat structure and open communication invite innovation from all levels â€” ideas flow freely.</t>
  </si>
  <si>
    <t>We offer competitive compensation, stock options, and great perks &amp; benefits, including:</t>
  </si>
  <si>
    <t>Unlimited vacation</t>
  </si>
  <si>
    <t>A generous parental leave policy</t>
  </si>
  <si>
    <t>A beautiful, dog-friendly office in SoHo with drinks and snacks</t>
  </si>
  <si>
    <t>An open environment with lots of natural light and roof deck access</t>
  </si>
  <si>
    <t>Annual $2,000 learning budget and Citi Bike membership</t>
  </si>
  <si>
    <t>Access to Fond, our employee perks program featuring deals and discounts on hundreds of products and services</t>
  </si>
  <si>
    <t>Access to Sherpaa, a telehealth service with 24/7</t>
  </si>
  <si>
    <t>In-office yoga classes</t>
  </si>
  <si>
    <t>Company-wide social events, and more!</t>
  </si>
  <si>
    <t>So what are you waiting for? Apply with your resume in just a few clicks!</t>
  </si>
  <si>
    <t>About Us</t>
  </si>
  <si>
    <t>Our Products</t>
  </si>
  <si>
    <t>Our Dogs</t>
  </si>
  <si>
    <t>Twitter</t>
  </si>
  <si>
    <t>Instagram",4.6,"&lt;intent&gt;</t>
  </si>
  <si>
    <t>4.6","New York, NY","New York, NY",51 to 200 employees,2009,Company - Private,Internet,Information Technology,$100 to $500 million (USD),"Clicktripz, SmarterTravel",0,0,120,160,140.0,&lt;intent&gt;,NY,1,11,1,0,1,0,0,data scientist,na,4574,2</t>
  </si>
  <si>
    <t>10,Data Scientist,$126K-$201K (Glassdoor est.),"At Wish, our Data Science &amp; Engineering team is comprised of Data Scientists, Data Analysts &amp; Data Engineers who focus on centralizing corporate data in order to gain insights, knowledge and scalability, that empower a proactive and rigorous analysis of key business indicators. Our mission is to derive wisdom from data via the application of Data Science.</t>
  </si>
  <si>
    <t>Wish has exciting opportunities for talented Data Scientists to form the foundation of our centralized data science team.</t>
  </si>
  <si>
    <t>Successful candidates will have extensive backgrounds in a quantitative fields and s track record of using data to drive the understanding, growth, and the success of a product. As a member of this team, you will be empowered and motivated to drive business impact through data.</t>
  </si>
  <si>
    <t>#LI-WISHJWALL</t>
  </si>
  <si>
    <t>As a Data Scientist at Wish, you will:</t>
  </si>
  <si>
    <t>Apply statistics techniques to improve Wishâ€™s experimentation platform and process.</t>
  </si>
  <si>
    <t>Apply economics methodologies to understand and improve Wishâ€™s two-sided marketplace.</t>
  </si>
  <si>
    <t>Apply optimization techniques to improve Wishâ€™s logistics and overall user experiences.</t>
  </si>
  <si>
    <t>Apply machine learning techniques to improve Wishâ€™s product and operation.</t>
  </si>
  <si>
    <t>Required Skills &amp; Experience</t>
  </si>
  <si>
    <t>Advanced degree in a quantitative field.</t>
  </si>
  <si>
    <t>A minimum of 2 years of Data Science experience in technology or research industry.</t>
  </si>
  <si>
    <t>Proficient in Python or R</t>
  </si>
  <si>
    <t>Preferred Skills</t>
  </si>
  <si>
    <t>Demonstrated track record of successful projects in applying quantitative techniques to improve a product or business.</t>
  </si>
  <si>
    <t>4+ years work experience in technology or research industry.</t>
  </si>
  <si>
    <t>Domain expert in one of the fields: statistics, machine learning, optimization, and economics.</t>
  </si>
  <si>
    <t>Why Wish:</t>
  </si>
  <si>
    <t>Wish is transforming the way the world shops by offering a convenient and personalized mobile shopping experience. Our mission is to offer an unlimited selection of affordable quality goods to be accessible for everyone on a global scale. We bring together world-class technical talent with a passion for connecting relevant products to relevant people.</t>
  </si>
  <si>
    <t>Learn more about us:</t>
  </si>
  <si>
    <t>Intro to Wish</t>
  </si>
  <si>
    <t>Our CEO discusses Wish</t>
  </si>
  <si>
    <t>Crunchbase</t>
  </si>
  <si>
    <t>Recruiting Video</t>
  </si>
  <si>
    <t>Wish values diversity and is committed to creating an inclusive work environment. We provide equal employment opportunity for all applicants and employees. We do not discriminate based on any legally-protected class or characteristic. Employment decisions are made based on qualifications, merit, and business needs. If you need assistance or accommodation due to a disability, please let your recruiter know. For job positions in San Francisco, CA, and other locations where required, we will consider for employment qualified applicants with arrest and conviction records.</t>
  </si>
  <si>
    <t>Individuals applying for positions at Wish, including California residents, can see our privacy policy here.",3.5,"Wish</t>
  </si>
  <si>
    <t>3.5","San Jose, CA","San Francisco, CA",501 to 1000 employees,2011,Company - Private,Other Retail Stores,Retail,$1 to $2 billion (USD),-1,0,0,126,201,163.5,Wish,CA,0,9,1,0,0,0,0,data scientist,na,2757,0</t>
  </si>
  <si>
    <t>11,Data Scientist,$64K-$106K (Glassdoor est.),"Secure our Nation, Ignite your Future</t>
  </si>
  <si>
    <t>Summary</t>
  </si>
  <si>
    <t>The successful candidate will possess a diverse range of data-focused skills and experience, both technical and analytical. They will have a strong desire and capability for problem solving, data analysis and troubleshooting, analytical thinking, and experimentation.</t>
  </si>
  <si>
    <t>Duties, Tasks &amp; Responsibilities</t>
  </si>
  <si>
    <t>Working with large, complex, and disparate data sets</t>
  </si>
  <si>
    <t>Designing and implementing innovative ways to analyze and exploit the Sponsors data holdings</t>
  </si>
  <si>
    <t>Researching and reporting on a wide variety of Sponsor inquiries</t>
  </si>
  <si>
    <t>Raising proactive inquiries to the Sponsor based on observations and proposed data analysis/exploitation</t>
  </si>
  <si>
    <t>Solving difficult, non-routine problems by applying advanced analytical methodologies, and improving analytic methodologies</t>
  </si>
  <si>
    <t>Developing custom searches</t>
  </si>
  <si>
    <t>Communicating and coordinating with internal and external partners as needed</t>
  </si>
  <si>
    <t>Required Experience, Skills, &amp; Technologies</t>
  </si>
  <si>
    <t>Thorough knowledge of appropriate analytic tools and methodologies in one or more of the following:</t>
  </si>
  <si>
    <t>Applied mathematics (e.g. probability and statistics, formal modeling, computational social sciences)</t>
  </si>
  <si>
    <t>Computer programming (e.g. programming languages, math/statistics packages, computer science, machine learning, scientific computing)</t>
  </si>
  <si>
    <t>Ability to code or script in one or more general programming language</t>
  </si>
  <si>
    <t>Experience with and theoretical understanding of algorithms for classification, regression, clustering, and anomaly detection</t>
  </si>
  <si>
    <t>Knowledge of relational databases, including SQL and large-scale distributed systems (e.g. Hadoop)</t>
  </si>
  <si>
    <t>Expertise with statistical data analysis (e.g. linear models, multivariate analysis, stochastic models, sampling methods)</t>
  </si>
  <si>
    <t>Demonstrated effectiveness in collecting information and accurately representing/visualizing it to non-technical third parties</t>
  </si>
  <si>
    <t>TS/SCI with Polygraph</t>
  </si>
  <si>
    <t>Desired Experience, Skills &amp; Technologies</t>
  </si>
  <si>
    <t>Previous investigative experience, using a combination of technical and analytic skills</t>
  </si>
  <si>
    <t>#LI-SS2</t>
  </si>
  <si>
    <t>ManTech International Corporation, as well as its subsidiaries proactively fulfills its role as an equal opportunity employer. We do not discriminate against any employee or applicant for employment because of race, color, sex, religion, age, sexual orientation, gender identity and expression, national origin, marital status, physical or mental disability, status as a Disabled Veteran, Recently Separated Veteran, Active Duty Wartime or Campaign Badge Veteran, Armed Forces Services Medal, or any other characteristic protected by law.</t>
  </si>
  <si>
    <t>If you require a reasonable accommodation to apply for a position with ManTech through its online applicant system, please contact ManTech's Corporate EEO Department at (703) 218-6000. ManTech is an affirmative action/equal opportunity employer - minorities, females, disabled and protected veterans are urged to apply. ManTech's utilization of any external recruitment or job placement agency is predicated upon its full compliance with our equal opportunity/affirmative action policies. ManTech does not accept resumes from unsolicited recruiting firms. We pay no fees for unsolicited services.</t>
  </si>
  <si>
    <t>If you are a qualified individual with a disability or a disabled veteran, you have the right to request an accommodation if you are unable or limited in your ability to use or access http://www.mantech.com/careers/Pages/careers.aspx as a result of your disability. To request an accommodation please click careers@mantech.com and provide your name and contact information.",4.1,"ManTech</t>
  </si>
  <si>
    <t>4.1","Chantilly, VA","Herndon, VA",5001 to 10000 employees,1968,Company - Public,Research &amp; Development,Business Services,$1 to $2 billion (USD),-1,0,0,64,106,85.0,ManTech,VA,0,52,0,0,0,0,0,data scientist,na,3490,0</t>
  </si>
  <si>
    <t>12,Staff Data Scientist - Technology,$106K-$172K (Glassdoor est.),"Position Summary...</t>
  </si>
  <si>
    <t>Drives the execution of multiple business plans and projects by identifying customer and operational needs</t>
  </si>
  <si>
    <t xml:space="preserve"> developing and communicating business plans and priorities</t>
  </si>
  <si>
    <t xml:space="preserve"> removing barriers and obstacles that impact performance</t>
  </si>
  <si>
    <t xml:space="preserve"> providing resources</t>
  </si>
  <si>
    <t xml:space="preserve"> identifying performance standards</t>
  </si>
  <si>
    <t xml:space="preserve"> measuring progress and adjusting performance accordingly</t>
  </si>
  <si>
    <t xml:space="preserve"> developing contingency plans</t>
  </si>
  <si>
    <t xml:space="preserve"> and demonstrating adaptability and supporting continuous learning. Provides supervision and development opportunities for associates by selecting and training</t>
  </si>
  <si>
    <t xml:space="preserve"> mentoring</t>
  </si>
  <si>
    <t xml:space="preserve"> assigning duties</t>
  </si>
  <si>
    <t xml:space="preserve"> building a team-based work environment</t>
  </si>
  <si>
    <t xml:space="preserve"> establishing performance expectations and conducting regular performance evaluations</t>
  </si>
  <si>
    <t xml:space="preserve"> providing recognition and rewards</t>
  </si>
  <si>
    <t xml:space="preserve"> coaching for success and improvement</t>
  </si>
  <si>
    <t xml:space="preserve"> and ensuring diversity awareness. Promotes and supports company policies, procedures, mission, values, and standards of ethics and integrity by training and providing direction to others in their use and application</t>
  </si>
  <si>
    <t xml:space="preserve"> ensuring compliance with them</t>
  </si>
  <si>
    <t xml:space="preserve"> and utilizing and supporting the Open Door Policy. Ensures business needs are being met by evaluating the ongoing effectiveness of current plans, programs, and initiatives</t>
  </si>
  <si>
    <t xml:space="preserve"> consulting with business partners, managers, co-workers, or other key stakeholders</t>
  </si>
  <si>
    <t xml:space="preserve"> soliciting, evaluating, and applying suggestions for improving efficiency and cost-effectiveness</t>
  </si>
  <si>
    <t xml:space="preserve"> and participating in and supporting community outreach events.</t>
  </si>
  <si>
    <t>What you'll do...</t>
  </si>
  <si>
    <t>A Staff Data Scientist is responsible for analyzing large data sets to develop multiple custom models and algorithms to drive innovative business solutions. Staff Data Scientists work on large project teams in order to provide analytical support and guidance to an assigned area on for large projects (for example, email targeting, business optimization, consumer recommendations) within Walmart eCommerce. Staff Data Scientists are responsible for building large data sets from multiple sources in order to build algorithms for predicting future data characteristics. Those algorithms will be tested, validated, and applied to large data sets. Staff Data Scientists are responsible for training the algorithms so they can be applied to future data sets and provide the appropriate search results. Staff Data Scientists are responsible for researching new trends in the industry and utilizing up-to-date technology (for example, HBase, MapReduce, LAPack, Gurobi) and analytical skills to support thei</t>
  </si>
  <si>
    <t>Build complex data sets from multiple data sources, both internally and externally.</t>
  </si>
  <si>
    <t>Conduct advanced statistical analysis to determine trends and significant data relationships.</t>
  </si>
  <si>
    <t>Build learning systems to analyze and filter continuous data flows and offline data analysis.</t>
  </si>
  <si>
    <t>Train algorithms to apply models to new data sets.</t>
  </si>
  <si>
    <t>Validate models and algorithmic techniques.</t>
  </si>
  <si>
    <t>Scale new algorithms to large data sets.</t>
  </si>
  <si>
    <t>Combine data features to determine search models.</t>
  </si>
  <si>
    <t>Research new techniques and best practices within the industry.</t>
  </si>
  <si>
    <t>Utilize system tools including (MySQL, Hadoop, Weka, R, Matlab,ILog).</t>
  </si>
  <si>
    <t>Develop multiple custom data models to drive innovative business solutions.</t>
  </si>
  <si>
    <t>Translate business needs into data requirements.</t>
  </si>
  <si>
    <t>Collaborate with cross-functional partners across the business.</t>
  </si>
  <si>
    <t>Interpret data to identify trends to go across future data sets.</t>
  </si>
  <si>
    <t>Collaborate with project teams to implement data modeling solutions.</t>
  </si>
  <si>
    <t>Develop models of current state in order to determine improvements needed.</t>
  </si>
  <si>
    <t>Minimum Qualifications...</t>
  </si>
  <si>
    <t>Outlined below are the required minimum qualifications for this position. If none are listed, there are no minimum qualifications.</t>
  </si>
  <si>
    <t>Minimum Qualifications: Bachelor of Science and 5 years' data science experience OR Master of Science and 3 years' data science experience.</t>
  </si>
  <si>
    <t>Preferred Qualifications...</t>
  </si>
  <si>
    <t>Outlined below are the optional preferred qualifications for this position. If none are listed, there are no preferred qualifications.",3.2,"Walmart</t>
  </si>
  <si>
    <t>3.2","Plano, TX","Bentonville, AR",10000+ employees,1962,Company - Public,"Department, Clothing, &amp; Shoe Stores",Retail,$10+ billion (USD),"Target, Costco Wholesale, Amazon",0,0,106,172,139.0,Walmart,TX,0,58,0,0,0,0,0,data scientist,na,3934,3</t>
  </si>
  <si>
    <t>13,Data Analyst,$46K-$85K (Glassdoor est.),"Are you an experienced Data Analyst, skilled at providing actionable data and insights to clients? Do you have a passion for using data to help people understand behavior and optimize business outcomes? Want to be part of a fun and high impact team?</t>
  </si>
  <si>
    <t>Yesler is looking for a Data Analyst to join our growing B2B agency. You will play a pivotal role helping us connect data with strategic business goals to create data-driven marketing departments through expert construction and management of BI tools like Tableau or Power BI, as well as architecting data backend systems on platforms like Azure and AWS. You will gain exposure to a broad variety of paid, earned and owned channels, digital data sources, analytic techniques, technical infrastructure, and marketing challenges.</t>
  </si>
  <si>
    <t>Key Responsibilities</t>
  </si>
  <si>
    <t>You participate in the creation of client-facing measurement strategies, from KPI selection to data capture requirements</t>
  </si>
  <si>
    <t>You develop and implement data analyses, data collection systems and other strategies</t>
  </si>
  <si>
    <t>You consult on and build data backend infrastructure using platforms like Azure and AWS</t>
  </si>
  <si>
    <t>You automate manual reporting processes using technologies like Python</t>
  </si>
  <si>
    <t>You use ETL/ELT tools to connect disparate data sources into Yesler's Data Lake</t>
  </si>
  <si>
    <t>You extract, clean, and integrate data from disparate data sources using SQL or big data solutions like Apache Spark</t>
  </si>
  <si>
    <t>You build and manage business intelligence dashboards, using tools like Tableau and Power BI</t>
  </si>
  <si>
    <t>You interpret data and analyze results using statistical techniques</t>
  </si>
  <si>
    <t>You support the team in contextualizing data trends and uncovering actionable data insights for our internal and external clients</t>
  </si>
  <si>
    <t>You work across functional teams (e.g. Media, Creative, Tech) to identify opportunities for optimization</t>
  </si>
  <si>
    <t>You contribute to ad hoc performance analyses that encompass a variety of digital and traditional channels</t>
  </si>
  <si>
    <t>Requirements</t>
  </si>
  <si>
    <t>5+ years of experience in marketing data analytics and BI dashboarding, preferably with a B2B focus and ideally, in an agency environment</t>
  </si>
  <si>
    <t>Technical chops: Tableau, PowerBI, SQL, and Excel wizardry are required. Google and/or Adobe Analytics experience is preferred. Experience in either R or Python is a strong plus.</t>
  </si>
  <si>
    <t>Ability to learn systems and acquire technical skills quickly, and have a problem-solving attitude</t>
  </si>
  <si>
    <t>Data infrastructure/backend experience with Azure or AWS is a strong plus</t>
  </si>
  <si>
    <t>You're a phenomenal teammate but able to work independently as well</t>
  </si>
  <si>
    <t>Benefits</t>
  </si>
  <si>
    <t>Health Care Plan (Medical, Dental &amp; Vision)</t>
  </si>
  <si>
    <t>Life Insurance (Basic, Voluntary &amp; AD&amp;D)</t>
  </si>
  <si>
    <t>Paid Time Off (Vacation, Sick, Holidays &amp; Floating Holidays, Jury Duty, Bereavement)</t>
  </si>
  <si>
    <t>Family Leave (Maternity, Paternity)</t>
  </si>
  <si>
    <t>Short Term &amp; Long Term Disability</t>
  </si>
  <si>
    <t>Training &amp; Development (up to $1500/yr ProDev allowance for resources/classes)</t>
  </si>
  <si>
    <t>Mobile Phone or Internet Benefit â€“ $25 per paycheck subsidy</t>
  </si>
  <si>
    <t>Green Commuting Benefit â€“ Incentive program to walk/bike/carpool 3+ days per week</t>
  </si>
  <si>
    <t>Work From Home</t>
  </si>
  <si>
    <t>Free Food &amp; Snacks</t>
  </si>
  <si>
    <t>â€¦and more!</t>
  </si>
  <si>
    <t>About Yesler</t>
  </si>
  <si>
    <t>Yesler is a B2B marketing agency that blends strategy, creativity, and technology to build demand, engage customers, and grow revenue. From offices in Seattle, Portland, Philadelphia, Toronto, London and Singapore, weâ€™re a team of more than 200 strategists, designers, technologists, media experts, and analysts who are on a mission to change the marketing status quo. We take an integrated approach to serving the entire marketing organizationâ€”not only the strategies, content, and programs to create demand but also the infrastructure, operations, and project management required to execute, measure, and optimize for results.</t>
  </si>
  <si>
    <t>Yesler has been recognized as a great place to work, and the awards keep rolling in. Weâ€™ve earned more than 19 Best Workplace Awards over the last decade, placement on the Inc. Magazine list of Americaâ€™s Fastest Growing Companies for five years in a row, and we were named one of the Top 50 B2B Marketing Agencies by Chief Marketer in 2016 and 2017.</t>
  </si>
  <si>
    <t>Our mission is to positively impact the people we work with, the people we work for, and the communities we live in. We support our mission by providing an inclusive environment where all are empowered to share their diverse perspectives and experiences, so we can ultimately be better together.</t>
  </si>
  <si>
    <t>Our policies, practices, programs, activities and decisions regarding employment, hiring, assignment, promotion, compensation, volunteerism, and internships are not based on a personâ€™s race, color, sex, age, religion, national origin, mental or physical disability, ancestry, military discharge status, sexual orientation, gender identity or expression, marital status, source of income, parental status, housing status, or other protected status. We strongly encourage women, people of color, veterans, individuals with disabilities, and members of the LGBTQ community to apply.</t>
  </si>
  <si>
    <t>Visit yesler.com to learn more, or follow us on Twitter @yeslerb2b.com",4.1,"Yesler</t>
  </si>
  <si>
    <t>4.1","Seattle, WA","Seattle, WA",201 to 500 employees,2012,Company - Private,Advertising &amp; Marketing,Business Services,Unknown / Non-Applicable,-1,0,0,46,85,65.5,Yesler,WA,1,8,1,0,1,1,1,analyst,na,4897,0</t>
  </si>
  <si>
    <t>14,Data Scientist,$83K-$144K (Glassdoor est.),"Job Description</t>
  </si>
  <si>
    <t>Takeda is looking for a Data Scientist to join our Data Engineering and Artificial Intelligence team. We are looking for a Data Scientist who can use their Machine Learning, Deep Learning, Data Wrangling and Presentation skills to help deliver insights for our most difficult questions. You will work with the rest of the team to enable Takeda to continue its journey of data maturity, delivering outputs while educating others. You will be helping to solve some of the biggest question at Takeda and for healthcare in general.</t>
  </si>
  <si>
    <t>Are you looking for a patient-focused, innovation-driven company that will inspire you and empower you to shine? Join us as a Data Scientist in our Cambridge, MA location.</t>
  </si>
  <si>
    <t>POSITION OBJECTIVES:</t>
  </si>
  <si>
    <t>Apply machine learning, deep learning and other advanced techniques while performing Data Analysis engagements. This is against structured and un-structured data sets, at small and large scale.</t>
  </si>
  <si>
    <t>Independently perform complex analysis using modern Data Science techniques against structured or unstructured data to generate insights.</t>
  </si>
  <si>
    <t>Provide mentorship to other Data Engineers, Data Scientists and Data Specialists across R&amp;D and Vaccines at Takeda as we elevate our data IQ across the organization.</t>
  </si>
  <si>
    <t>Deliver critical analysis against Takedaâ€™s toughest data problems to give us critical insight to the organizationâ€™s largest questions.</t>
  </si>
  <si>
    <t>POSITION ACCOUNTABILITIES:</t>
  </si>
  <si>
    <t>Perform machine learning, deep learning and other advanced data techniques at a level of quality that can be defended to peers across organizations.</t>
  </si>
  <si>
    <t>Introduce novel and state-of-the-art computational techniques to other teams and scientists to improve capabilities for data analysis with the purpose of deriving better insights from available datasets.</t>
  </si>
  <si>
    <t>Understanding and usage of different Supervised and Unsupervised learning techniques, their biases, how and when to apply them and which methods are the best for a particular analysis.</t>
  </si>
  <si>
    <t>Ability to wrangle raw data sets into a format that can have advanced methods applied against the resulting data.</t>
  </si>
  <si>
    <t>Work independently to solve difficult technology and data problems.</t>
  </si>
  <si>
    <t>Demonstrate usage of advanced tooling and techniques to other technical organizations throughout the company.</t>
  </si>
  <si>
    <t>EDUCATION, BEHAVIORAL COMPETENCIES AND SKILLS:</t>
  </si>
  <si>
    <t>Required</t>
  </si>
  <si>
    <t>Masterâ€™s Degree or PhD in Computer Science, Data Science or equivalent</t>
  </si>
  <si>
    <t>3+ yearsâ€™ experience or a PhD and relevant project / coursework</t>
  </si>
  <si>
    <t>Expertise with the Application of Machine Learning and / or Deep Learning</t>
  </si>
  <si>
    <t>Up-to-date knowledge of data wrangling and analysis technologies</t>
  </si>
  <si>
    <t>Experience with Spark</t>
  </si>
  <si>
    <t>Ability to manipulate voluminous data with different degree of structuring across disparate sources to build and communicate actionable insights for internal or external parties</t>
  </si>
  <si>
    <t>Possesses strong personal skills to portray information</t>
  </si>
  <si>
    <t>Ability to work in an agile and rapid changing environment with high quality deliverables</t>
  </si>
  <si>
    <t>Experience with two of the following languages: Python, R, Java or Scala</t>
  </si>
  <si>
    <t>Experience with deep learning frameworks: TensorFlow, MX Net</t>
  </si>
  <si>
    <t>Working knowledge of SQL and NoSQL datastores</t>
  </si>
  <si>
    <t>Preferred</t>
  </si>
  <si>
    <t>Experience in a scientific environment</t>
  </si>
  <si>
    <t>Experience with Reinforcement Learning</t>
  </si>
  <si>
    <t>WHAT TAKEDA CAN OFFER YOU:</t>
  </si>
  <si>
    <t>401(k) with company match and Annual Retirement Contribution Plan</t>
  </si>
  <si>
    <t>Tuition reimbursement Company match of charitable contributions</t>
  </si>
  <si>
    <t>Health &amp; Wellness programs including onsite flu shots and health screenings</t>
  </si>
  <si>
    <t>Generous time off for vacation and the option to purchase additional vacation days</t>
  </si>
  <si>
    <t>Community Outreach Programs</t>
  </si>
  <si>
    <t>Empowering Our People to Shine</t>
  </si>
  <si>
    <t>Discover more at takedajobs.com</t>
  </si>
  <si>
    <t>No Phone Calls or Recruiters Please.</t>
  </si>
  <si>
    <t>#LI-JV1</t>
  </si>
  <si>
    <t>Locations</t>
  </si>
  <si>
    <t>Worker Type</t>
  </si>
  <si>
    <t>Employee</t>
  </si>
  <si>
    <t>Worker Sub-Type</t>
  </si>
  <si>
    <t>Regular</t>
  </si>
  <si>
    <t>Time Type</t>
  </si>
  <si>
    <t>Full time",3.7,"Takeda Pharmaceuticals</t>
  </si>
  <si>
    <t>3.7","Cambridge, MA","OSAKA, Japan",10000+ employees,1781,Company - Public,Biotech &amp; Pharmaceuticals,Biotech &amp; Pharmaceuticals,$10+ billion (USD),"Novartis, Baxter, Pfizer",0,0,83,144,113.5,Takeda Pharmaceuticals,MA,0,239,1,0,1,0,0,data scientist,na,3731,3</t>
  </si>
  <si>
    <t>15,Data Engineer I,$102K-$190K (Glassdoor est.),"This opportunity is within Audibles Data Engineering group. The Data Engineering group owns technology platforms and datasets that enable systems and people to uncover new insights and fine-tune operations to meet business goals. We need your help designing and building these.</t>
  </si>
  <si>
    <t>KEY RESPONSIBILITIES</t>
  </si>
  <si>
    <t>Â· Apply broad knowledge of technology options, technology platforms, design techniques and approaches across the Data Engineering ecosystem to build systems that meet business needs</t>
  </si>
  <si>
    <t>Â· Build systems and datasets using software engineering best practices, data management fundamentals, data storage principles, recent advances in distributed systems, and operational excellence best practices</t>
  </si>
  <si>
    <t>Â· Analyze source systems, define underlying data sources and transformation requirements, design suitable data models and document the design/specifications</t>
  </si>
  <si>
    <t>Â· Demonstrate passion for quality and productivity by use of efficient development techniques, standards and guidelines</t>
  </si>
  <si>
    <t>Â· Effectively communicate with various teams and stakeholders, escalate technical and managerial issues at the right time and resolve conflicts</t>
  </si>
  <si>
    <t>Â· Peer review work. Actively mentor other members of the team, improving their skills, their knowledge of our systems and their ability to get things done</t>
  </si>
  <si>
    <t>HOW DOES AMAZON FIT IN?</t>
  </si>
  <si>
    <t>We're a part of Amazon, they are our parent company and it's a great partnership. You'll get to play with all of Amazon's technologies like EC2, SQS and S3 but it doesn't stop there. Audible's built on Amazon technology and you'll have insight into the inner workings of the world's leading ecommerce experience. There's a LOT to learn!</t>
  </si>
  <si>
    <t>If you want to own and solve problems, work with a creative dynamic team, fail fast in a supportive environment whilst growing your career and working on a platform that powers web applications used by millions of customers worldwide we want to hear from you.",3.6,"Audible</t>
  </si>
  <si>
    <t>3.6","Newark, NJ","Newark, NJ",1001 to 5000 employees,1995,Subsidiary or Business Segment,Motion Picture Production &amp; Distribution,Media,Unknown / Non-Applicable,-1,0,0,102,190,146.0,Audible,NJ,1,25,0,0,0,0,1,data engineer,na,1889,0</t>
  </si>
  <si>
    <t>16,"Scientist I/II, Biology",$67K-$137K (Glassdoor est.),"Scientist I/II, Biology</t>
  </si>
  <si>
    <t>BIO20-901</t>
  </si>
  <si>
    <t>At Blueprint Medicines, we are creating a blueprint for the future of healthcare. We are a leading company in the personalized medicine revolution by focusing on delivering new medicines that are targeted to the genetic driver of disease. We do this by leveraging our one-of-a-kind drug discovery platform to discover, develop and work to bring highly-selective kinase inhibitors to patients globally. This prolific scientific platform has enabled Blueprint Medicines to build a pipeline of novel therapies that span three distinct areas of medicine</t>
  </si>
  <si>
    <t xml:space="preserve"> genomically defined cancers, rare diseases and cancer immunotherapy.</t>
  </si>
  <si>
    <t>[Objective of position]</t>
  </si>
  <si>
    <t>Blueprint Medicines is seeking a highly motivated, experienced and collaborative laboratory scientist to work within a cross-functional team to expand our small-molecule drug discovery platform. The individual should possess strong core competency in cell and molecular biology and protein degradation, as well as the development and execution of cell-based assays for compound evaluation employing a variety of technology platforms. This hands-on candidate is expected to independently design, carry out and interpret experiments, and present data in various forums. The successful candidate will also contribute to the design and execution of key experiments to investigate cellular and molecular mechanisms as consequence of target inhibition and degradation. This position offers the opportunity to impact a growing portfolio of targeted therapy programs in a fast-paced and innovative research environment.</t>
  </si>
  <si>
    <t>Qualifications and capabilities:</t>
  </si>
  <si>
    <t>PhD in cell biology, cancer biology, chemical biology or related discipline with a strong publication record and 2-3 years of relevant laboratory experience in an industry</t>
  </si>
  <si>
    <t>Experience in protein degradation is a must</t>
  </si>
  <si>
    <t>Experience with proteomics and CeTSA or other target engagement technologies is a plus</t>
  </si>
  <si>
    <t>Proficient in mammalian cell culture and cell line development</t>
  </si>
  <si>
    <t xml:space="preserve"> familiar with automation systems/platforms is a plus</t>
  </si>
  <si>
    <t>Independently design, optimize, troubleshoot, validate, and implement cell-based assays</t>
  </si>
  <si>
    <t>Employ a breadth of cell and molecular biology techniques, to investigate MOA/biology to inform project team, translational medicine, clinical strategies</t>
  </si>
  <si>
    <t>Responsible for data processing, interpreting and reporting to cross functional team members</t>
  </si>
  <si>
    <t>Strong oral and written communication and excellent data management (e.g. ELN, Core, LIMS) skills</t>
  </si>
  <si>
    <t>Strong interpersonal and collaboration skills</t>
  </si>
  <si>
    <t>A team player, who listens effectively, invites response and discussion</t>
  </si>
  <si>
    <t>All applicants will receive consideration for employment without regard to race, color, religion, age, sex, national origin, disability, sexual orientation, gender or protected veteran status.</t>
  </si>
  <si>
    <t>WHO WE ARE:</t>
  </si>
  <si>
    <t>Blueprint Medicines mission is to dramatically improve the lives of patients with genomically defined diseases. Our singular focus is to use our deep understanding of the genetic blueprint of cancer and other diseases driven by the abnormal activation of kinases to craft highly selective medicines aimed at eradicating these diseases.</t>
  </si>
  <si>
    <t>We dont think in small steps. We think in giant leaps.</t>
  </si>
  <si>
    <t>We are driven by the pursuit of new ideas, new innovations, and new ways of thinking.</t>
  </si>
  <si>
    <t>We know that what each and every one of us does matters and that our success depends on our ability to work together. We believe we are at our best as a company when our employees are thriving and foster a culture that provides opportunities to grow and develop professionally, while also having fun.</t>
  </si>
  <si>
    <t>Powered by JazzHR",3.9,"Blueprint Medicines</t>
  </si>
  <si>
    <t>3.9","Cambridge, MA","Cambridge, MA",51 to 200 employees,2011,Company - Public,Biotech &amp; Pharmaceuticals,Biotech &amp; Pharmaceuticals,$1 to $5 million (USD),"bluebird bio, Agios Pharmaceuticals, Celgene",0,0,67,137,102.0,Blueprint Medicines,MA,1,9,0,0,0,0,1,na,na,3639,3</t>
  </si>
  <si>
    <t>17,Customer Data Scientist,$118K-$189K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</si>
  <si>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MarketAxess. For more information and to learn more about how H2O.ai is driving an AI Transformation, visit www.h2o.ai.</t>
  </si>
  <si>
    <t>Job Summary:</t>
  </si>
  <si>
    <t>Can you code proficiently in at least one language used by data scientists and/or data engineers, and does it excite you to learn more?</t>
  </si>
  <si>
    <t>Are you skilled at predictive modeling?</t>
  </si>
  <si>
    <t>Do you view communication skills just as important as technical ones?</t>
  </si>
  <si>
    <t>Can you listen to the needs of your peers and customers and adapt where need be?</t>
  </si>
  <si>
    <t>Do you have a competitive drive to be the best you can be?</t>
  </si>
  <si>
    <t>Can you finish what you start?</t>
  </si>
  <si>
    <t>Can you own assignments given to you?</t>
  </si>
  <si>
    <t>If the answer is ""yes"" to these questions, you potentially could be an excellent fit to join the team of customer engineering makers at H2O.ai. We deliver world-class solution experiences for our customers and drive revenue for our organization. Some of the technical projects you will work on include: training advanced machine learning models at scale in distributed environments, influencing next generation data science tools and data products, and pioneering ideas and products in new areas, such as machine learning interpretability, automatic machine learning, model management, deployment pipelines, and GPU computing.</t>
  </si>
  <si>
    <t>Responsibilities and Duties:</t>
  </si>
  <si>
    <t>As a Customer Data Scientist, you will be part of Customer Success team working closely with sales directors to:</t>
  </si>
  <si>
    <t>Problem solve and assess technical problems, determine solutions, and work with internal engineering and customer teams to resolve them.</t>
  </si>
  <si>
    <t>Demonstrate ML solutions with engaging storytelling and technical accuracy.</t>
  </si>
  <si>
    <t>Architect, Design, and Deliver end to end machine learning workflows and systems from data ingestion to model deployment.</t>
  </si>
  <si>
    <t>Provide best practices and guidance to customers on machine learning workflows and systems from data ingestion to model deployment.</t>
  </si>
  <si>
    <t>Own account-related technical activities and relationships.</t>
  </si>
  <si>
    <t>Translate business use cases and requirements into technical ones.</t>
  </si>
  <si>
    <t>Communicate effectively to a diverse audience, including: engineers, business people, and executives. Audiences will be large and small, and interactions will be in-person and online.</t>
  </si>
  <si>
    <t>Drive field feedback back into product development and be very hands-on for all technical activities.</t>
  </si>
  <si>
    <t>Qualifications and Skills</t>
  </si>
  <si>
    <t>Bachelor's degree in engineering, computer science, mathematics or a related field. Graduate degree is a plus.</t>
  </si>
  <si>
    <t>2+ years experience with performing hands on Data Science and Machine Learning</t>
  </si>
  <si>
    <t>Knowledge of a variety of machine learning techniques (clustering, decision tree learning, artificial neural networks, etc.) and their real-world advantages/drawbacks.</t>
  </si>
  <si>
    <t>Visualization skills using R, Python or other languages and frameworks.</t>
  </si>
  <si>
    <t>Knowledge of advanced statistical techniques and concepts (regression, properties of distributions, statistical tests and proper usage, etc.) and experience with applications.</t>
  </si>
  <si>
    <t>2+ years experience using statistical computer languages (R, Python, etc.) to manipulate data and draw insights from large data sets.</t>
  </si>
  <si>
    <t>2+ year working with data in Hadoop and /or Spark ecosystem</t>
  </si>
  <si>
    <t>Desirable: Maker mindset, coachable, and have an urge to learn/master new technologies</t>
  </si>
  <si>
    <t>H2O.ai Perks!</t>
  </si>
  <si>
    <t>Flexible work hours and time off.</t>
  </si>
  <si>
    <t>H2O.ai is an equal opportunity employer. We welcome and encourage diversity in the workplace regardless of race, gender, sexual orientation, gender identity, disability or veteran status.</t>
  </si>
  <si>
    <t>Powered by JazzHR",4.3,"h2o.ai</t>
  </si>
  <si>
    <t>4.3","Mountain View, CA","Mountain View, CA",201 to 500 employees,2011,Company - Private,Enterprise Software &amp; Network Solutions,Information Technology,Unknown / Non-Applicable,-1,0,0,118,189,153.5,h2o.ai,CA,1,9,1,0,1,1,1,data scientist,na,4163,0</t>
  </si>
  <si>
    <t>18,Data Scientist - Health Data Analytics,$110K-$175K (Glassdoor est.),"At Nuna, our mission is to make high-quality healthcare affordable for everyone. We are dedicated to tackling one of our nation's biggest problems with ingenuity, creativity, and a keen moral compass.</t>
  </si>
  <si>
    <t>Nuna is committed to simple principles: a rigorous understanding of data, modern technology, and most importantly, compassion and care for our fellow human. We want to know what really works, what doesn'tâ€”and why.</t>
  </si>
  <si>
    <t>Nuna partners with healthcare payers, including government agencies and health plans, to turn data into learnings and information into meaning.</t>
  </si>
  <si>
    <t>YOUR TEAM</t>
  </si>
  <si>
    <t>Nuna's Meaningful Matches product strives to improve cost, quality, and patient satisfaction by guiding patients to the right primary care physician (PCP) for their healthcare needs.</t>
  </si>
  <si>
    <t>To do this, we've built a data processing pipeline that combines the state of the art in provider performance measurement with machine learning and optimization. We serve our match recommendations to clients via API endpoints that they can seamlessly integrate with their existing tech, allowing us to positively impact the lives of hundreds of thousands of patients at a time.</t>
  </si>
  <si>
    <t>YOUR IMPACT</t>
  </si>
  <si>
    <t>You will join a growing cross-functional team focussed on scaling and building out new product features and deploying them to new clients. You will partner with Product, Engineering, Design and Account Management across the full product lifecycle.</t>
  </si>
  <si>
    <t>You will have an opportunity to guide the client in making key decisions on configuring the product to achieve their organization's specific business objectives. You will help to ensure that the client's needs are being met and guide them in providing the data and technical requirements for successful deployment.</t>
  </si>
  <si>
    <t>YOUR OPPORTUNITIES</t>
  </si>
  <si>
    <t>Identify and understand client's needs and objectives in implementing meaningful matches.</t>
  </si>
  <si>
    <t>Prioritize new product interfaces and dashboards that will help to streamline your work and the deployment process.</t>
  </si>
  <si>
    <t>Solicit, interpret, and document client business requirements and help client come to algorithmic configuration decisions:</t>
  </si>
  <si>
    <t>Work with the rest of the product development team ensure that these requirements can be implemented in the solution and/or work with client to determine alternative paths</t>
  </si>
  <si>
    <t>Collaborate with product, client management, data engineering, development teams, and the client to verify and validate that implementation is correct and complete from every stage of implementation from data onboarding to system integration.</t>
  </si>
  <si>
    <t>Collaborate with other Data Scientists to estimate the improvements in health outcomes that clients can expect from implementing our product, and present those findings to the client.</t>
  </si>
  <si>
    <t>YOU BRING</t>
  </si>
  <si>
    <t>Bachelor's degree or above in quantitative or engineering fields (Statistics, Economics, Mathematics, Health/Medical Informatics, Computer Science, or similar)</t>
  </si>
  <si>
    <t>3+ years of experience with healthcare and health data, have a passion to connect with, understand, and shape the healthcare industry.</t>
  </si>
  <si>
    <t>Strong oral and written communication skills with audiences of varying levels of technical sophistication</t>
  </si>
  <si>
    <t>Detail oriented.</t>
  </si>
  <si>
    <t>Proficiency in SQL</t>
  </si>
  <si>
    <t>Experience implementing and interpreting the results of statistical models</t>
  </si>
  <si>
    <t>BONUSES</t>
  </si>
  <si>
    <t>Experience with Enterprise Software Deployment</t>
  </si>
  <si>
    <t>Client-facing experience strongly preferred</t>
  </si>
  <si>
    <t>Nuna is an Equal Employment Opportunity employer. All qualified applicants will receive consideration for employment without regard to race, color, religion, sex, national origin, age, disability, genetics and/or veteran status.",4.2,"Nuna</t>
  </si>
  <si>
    <t>4.2","San Francisco, CA","San Francisco, CA",51 to 200 employees,2010,Company - Private,Enterprise Software &amp; Network Solutions,Information Technology,Unknown / Non-Applicable,-1,0,0,110,175,142.5,Nuna,CA,1,10,0,0,0,0,0,data scientist,na,3512,0</t>
  </si>
  <si>
    <t>19,Data Scientist,$64K-$111K (Glassdoor est.),"Pinnacol Assurance does just one thing, and does it better than anyone: provide caring workers' compensation protection to Colorado employers and employees. And while we may be a little biased, we believe that our work shapes communities and changes lives.</t>
  </si>
  <si>
    <t>We have big hearts and love big ideas. We celebrate continuous improvement, innovation, compassion, teamwork, integrity and excellence. Speaking of celebrating, we love having fun at work. We host holiday parties, on-site painting classes, and employees love our yoga classes and book club, too.</t>
  </si>
  <si>
    <t>What you'll do:</t>
  </si>
  <si>
    <t>You will work with medical, claims, and policy related data that comes in a variety of formats â€“ structured and unstructured - to generate insights and embed artificial intelligence into applications. As a Data Scientist, you will work with internal teams to:</t>
  </si>
  <si>
    <t>Extract and clean data from various sources</t>
  </si>
  <si>
    <t>apply tools and methods to transform or enrich data for an array of possible uses</t>
  </si>
  <si>
    <t>build creative solutions for a variety of problems of interest to our company</t>
  </si>
  <si>
    <t>Ability to thrive in a fast-paced environment and enjoy working closely with a core data science team</t>
  </si>
  <si>
    <t>Build collaborative working relationships with both technical and business team members from a variety of teams and backgrounds</t>
  </si>
  <si>
    <t>Share knowledge and communicate complex concepts effectively to both technical and non-technical team members and leaders</t>
  </si>
  <si>
    <t>Enthusiastically seek out opportunities to grow both your domain and technical knowledge</t>
  </si>
  <si>
    <t>Devise creative approaches for leveraging incomplete or noisy data to build intelligent and/or automated solutions for decision-making and analysis</t>
  </si>
  <si>
    <t>Create effective technical documentation, charts, graphs, and analyses to support operationalizing and maintenance of solutions and products</t>
  </si>
  <si>
    <t>Support team members in the maintenance of systems for production environments and resolution of internal and external customer issues</t>
  </si>
  <si>
    <t>What you'll bring to the table:</t>
  </si>
  <si>
    <t>Bachelor's degree in Data Science, Machine Learning, Computer Science, or other quantitative field. Master's degree preferred. Relevant work experience (similar kind of work at a similar level of work) may be substituted for a Bachelor's degree. Completion of a degree is encouraged and supported.</t>
  </si>
  <si>
    <t>Strong programming skills. Preferred languages: Python, SQL,Bash</t>
  </si>
  <si>
    <t>Experience with common data science libraries (e.g. spaCy, Pandas, NumPy, Scikit-learn, XGBoost, Tensorflow, PyTorch, Keras)</t>
  </si>
  <si>
    <t>Experience in extracting, cleaning, preparing, and modeling data</t>
  </si>
  <si>
    <t xml:space="preserve"> command-line scripting, data structures, and algorithms</t>
  </si>
  <si>
    <t>Two or more years of experience working with insurance data (e.g. medical records, insurance claims, policy data) preferred</t>
  </si>
  <si>
    <t>Familiar with fundamental concepts, practices, and principles of software and API development, version control, containers, and scalable infrastructure/platforms</t>
  </si>
  <si>
    <t>Proficiency using cloud environments</t>
  </si>
  <si>
    <t xml:space="preserve"> preferred experience in Google Cloud Platform</t>
  </si>
  <si>
    <t>We can't do our work without people like you.</t>
  </si>
  <si>
    <t>Our employees are extraordinary and committed to making a difference. Here's some of the ways we show our appreciation.</t>
  </si>
  <si>
    <t>Our benefits go beyond the basics. You'll get to choose from diverse benefit offerings for medical, dental and vision.</t>
  </si>
  <si>
    <t>We care about each other. We enjoy a positive, collaborative work environment. We are hard workers and high performers.</t>
  </si>
  <si>
    <t>Take a day (or 20!) off. Enjoy 20 paid days off your first full year plus eight paid holidays annually.</t>
  </si>
  <si>
    <t>Take care of yourself. Sign up for unique wellness programs, including on-site, company-paid fitness facilities and classes</t>
  </si>
  <si>
    <t>Get your learning on. We promote a learning culture to help you master your current job and cultivate the skills of the future through a variety of on-site, online, and off-site professional development opportunities.</t>
  </si>
  <si>
    <t>Give back and get paid. Through our employee volunteer program, Pinnacol in Action, employees receive paid time off to volunteer with Colorado nonprofits.</t>
  </si>
  <si>
    <t>Share in our success. You'll have the opportunity to earn a quarterly incentive, up to 20 percent of your annual base salary, when your team exceeds their goals and objectives.</t>
  </si>
  <si>
    <t>When we find the right person, we try to put our best foot forward with an offer that excites you. We consider what you'd like to be paid, what similar jobs pay in the Denver area and make sure there's equal pay for equal work among those you'll be working with.</t>
  </si>
  <si>
    <t>Want to love your work? Apply today!",4.0,"Pinnacol Assurance</t>
  </si>
  <si>
    <t>4.0","Denver, CO","Denver, CO",501 to 1000 employees,1915,Nonprofit Organization,Insurance Carriers,Insurance,$500 million to $1 billion (USD),-1,0,0,64,111,87.5,Pinnacol Assurance,CO,1,105,1,0,0,0,1,data scientist,na,4397,0</t>
  </si>
  <si>
    <t>20,Data Scientist,$81K-$130K (Glassdoor est.),"About Our Team</t>
  </si>
  <si>
    <t>We understand that the first step to a successful home project and a happy homeowner starts with finding the right pro. Our Data Science team is at the center of the matching process, and, as a contributing member of that team, you will build real-time predictive models and evaluate their performance to ensure that homeowners connect with the most qualified contractors.</t>
  </si>
  <si>
    <t>As a data scientist, you will collaborate with a talented team of data scientists on a broad array of technically challenging problems.</t>
  </si>
  <si>
    <t>You will play an integral role in providing optics into how our real-time prediction capabilities drive value into our marketplace, as well as performing market segmentation to deliver the right message to the right consumer as you build up machine learning skills.</t>
  </si>
  <si>
    <t>If you are highly analytical, enjoy a collaborative work environment that encourages mentorship and learning, and have a strong intellectual curiosity to solve customer problems, the Data Science team at Porch just might be the place for you.</t>
  </si>
  <si>
    <t>What You Will Do</t>
  </si>
  <si>
    <t>The right candidate will possess strong communication skills, an ability to work well independently and collaboratively, and a knack for solving ambiguous problems. You should have experience with machine learning techniques, statistics, data mining, and an interest in building real-time predictive models at scale. Our data science stack includes Google Cloud, BigTable, Spark (Scala and Python), Postgres and the standard Python data science stack (Numpy, Pandas)</t>
  </si>
  <si>
    <t>Build and expand upon a broad array of data science models that predict event classification and revenue predictions, compute optimal auction pricing, and optimize internal operations (lead scoring)</t>
  </si>
  <si>
    <t>Provide optics and support for the Data Science team to evaluate performance of models</t>
  </si>
  <si>
    <t>Develop algorithms to automate dynamic model retraining to keep us operating at peak performance</t>
  </si>
  <si>
    <t>Perform structural time series analyses and A/B tests to evaluate the impact of product and model adjustments</t>
  </si>
  <si>
    <t>Optimize matching systems that connect homeowners and professionals</t>
  </si>
  <si>
    <t>Communicate technical results to a broad audience</t>
  </si>
  <si>
    <t>What You Bring</t>
  </si>
  <si>
    <t>A desire to work in a collaborative, intellectually curious environment.</t>
  </si>
  <si>
    <t>Master's degree or Ph.D. in statistics, econometrics, physics, mathematics, or similarly quantitative field</t>
  </si>
  <si>
    <t>2+ years of hands-on experience in predictive modeling and data analysis</t>
  </si>
  <si>
    <t>Strong grasp of machine learning, data analytics, and data mining techniques</t>
  </si>
  <si>
    <t>Proficiency working with relational databases and SQL</t>
  </si>
  <si>
    <t>Experience working in Python (or similar scripting language like R)</t>
  </si>
  <si>
    <t>Strong communication skills</t>
  </si>
  <si>
    <t>About Porch</t>
  </si>
  <si>
    <t>At Porch, we are reinventing the way homeowners connect with professionals to get work done on their home. Are you passionate about building data-driven products? Do you enjoy combining statistical methods and machine learning to solve challenging puzzles? If so, join our team.",3.2,"Porch</t>
  </si>
  <si>
    <t>3.2","Seattle, WA","Seattle, WA",201 to 500 employees,2012,Company - Private,Internet,Information Technology,Unknown / Non-Applicable,"Angie's List, HomeAdvisor, Thumbtack",0,0,81,130,105.5,Porch,WA,1,8,1,0,1,0,0,data scientist,na,2918,3</t>
  </si>
  <si>
    <t>21,Senior Data Scientist / Machine Learning,$73K-$119K (Glassdoor est.),"IMMEDIATE NEED FOR A SENIOR DATA SCIENTIST / MACHINE LEARNER</t>
  </si>
  <si>
    <t>The Senior Data Scientist/Machine Learning, as part of Health IQâ€™s Business Insights team, uses predictive analytics and innovative machine learning models to create value from data. This role is at the heart of finding and proving innovative solutions and is responsible for developing and driving strategic modeling initiatives while maintaining a close partnership with IT to ensure that our models can be deployed quickly and monitored in a flexible deployment framework.</t>
  </si>
  <si>
    <t>As a Senior Data Scientist / Machine Learning, you will serve as a technical and thought leader on this diverse and highly skilled team. You will design and develop inventive solutions to drive innovation and delivery of organizational value. Youâ€™ll synthesize large datasets and solve complex problems through the use of advanced machine learning and statistical modeling. Youâ€™ll work in a highly collaborative, team environment, guiding and mentoring junior data scientists and collaborating with multiple stakeholders. You will assist management in the communication of insights and the implementation of impactful data science solutions across the organization.</t>
  </si>
  <si>
    <t>From your models, you will deliver actionable insights that can be incorporated into existing Health IQ products as well as new programs. The ideal candidate for this role will have a passion for creating solutions, an attitude of creativity, and continual learning.</t>
  </si>
  <si>
    <t>Contribute to the design and analysis of core Health IQ products and services</t>
  </si>
  <si>
    <t>Communicate complex quantitative analyses in a clear, precise, and actionable manner to management and executive-level audiences while building being relationships with their partners</t>
  </si>
  <si>
    <t>Collaborate with business leaders to understand business opportunities and formulate analytical solutions for problem-solving</t>
  </si>
  <si>
    <t xml:space="preserve"> working alongside other analytic individuals and team</t>
  </si>
  <si>
    <t>Design innovative algorithms and machine-learning approaches for handling some of the most challenging and interesting datasets in todayâ€™s insurance industry</t>
  </si>
  <si>
    <t>Provide thought leadership on the practical application of machine learning and advanced analytical methods and cultivate a data-driven culture across the company</t>
  </si>
  <si>
    <t>Deliver clean, reusable, and scalable code</t>
  </si>
  <si>
    <t>Work closely with Data &amp; Engineering to deploy models</t>
  </si>
  <si>
    <t>The Senior Data Scientist must also be able to.</t>
  </si>
  <si>
    <t>Qualifications:</t>
  </si>
  <si>
    <t>BS/MS/PhD in Computer Science, Math, Statistics, Economics or in any technical field that provides a solid basis for analytics</t>
  </si>
  <si>
    <t>4+ years of experience in data science, statistics, computer science, or mathematics where you designed, developed, evaluated, and deployed predictive modeling, machine learning, and advanced analytics</t>
  </si>
  <si>
    <t>Extensive experience solving analytical problems using quantitative and qualitative approaches</t>
  </si>
  <si>
    <t>Experience with state-of-the-art techniques in machine learning algorithms, including deep neural networks, NLP, dimensionality reduction, ensemble methods, graph algorithms</t>
  </si>
  <si>
    <t>Excellent communication skills and experience in working with stakeholders</t>
  </si>
  <si>
    <t>Strong prioritization skills, while being dynamic and agile</t>
  </si>
  <si>
    <t>The Senior Data Scientist must be proactive and work with a sense of urgency</t>
  </si>
  <si>
    <t>Ability to advise one or more areas, programs or functions</t>
  </si>
  <si>
    <t>Join the Health Conscious Workplace of the Future</t>
  </si>
  <si>
    <t>To make the world a healthier place, we started in our backyard. We created a health-conscious environment that allows each of our employees to reach their personal health goals. Below are a few of the employee-led programs that make working at Health IQ truly unique.</t>
  </si>
  <si>
    <t>1. Nutritionally Supportive Environment</t>
  </si>
  <si>
    <t>Anyone who has tried to stay healthy knows itâ€™s hard to stick to your particular nutritional goals throughout the day with soda, chips, and sugary treats all around you. So we provide our employees with quality food and snack options, like a limitless supply of organic nuts, fruits, and veggies instead.</t>
  </si>
  <si>
    <t>2. Optional Fitness Time</t>
  </si>
  <si>
    <t>Instead of the usual ping pong table, weâ€™ve dedicated space for our employees to enjoy yoga, spin bikes, exercise equipment, and other wellness activities. We believe a healthy body is at the core of a healthy mind, so whether itâ€™s time for a walk, using the exercise equipment, or daily meditation, we make it easy.</t>
  </si>
  <si>
    <t>3. Casual Office Attire</t>
  </si>
  <si>
    <t>Ever dream of coming to work in your casual fitness attire? Well, that's how we roll at Health IQ! Be comfortable and let your fitness fashion shine!</t>
  </si>
  <si>
    <t>4. Like-Minded Coworkers</t>
  </si>
  <si>
    <t>At the end of the day, we are a business-minded insurance company and we use analytics to measure our success and drive our business. Coming to work and working hard however is much more fun when you are surrounded by like-minded people who are motivated by the same personal goals as you. Our employees are making friends that will last a lifetime.</t>
  </si>
  <si>
    <t>5. Motivate and Compete</t>
  </si>
  <si>
    <t>Many of our employees are current or former athletes who are competitive and like to win. They motivate each other to do their personal best every day, and together we win as a team and as a company!</t>
  </si>
  <si>
    <t>6. Excellent benefits</t>
  </si>
  <si>
    <t>We pay 100% of our employees' costs toward medical, dental and vision insurance.</t>
  </si>
  <si>
    <t>Are You Ready to Join The Movement?</t>
  </si>
  <si>
    <t>Health IQ is the internet's fastest growing online Insurance Company in the US. In the last few years, weâ€™ve gone from 0 to $24B in coverage, 0 to 230 employees, 0 to $139MM in venture capital raised. Why is our product selling so fast? We have a data advantage. Health IQ spent 6+ years gathering the science and the proprietary data from our popular Health IQ test (taken 10.2 million times) to convince insurance carriers to give lower rates on life insurance for vegans, marathoners, triathletes, well-controlled diabetics, yogis, Crossfitters, and more. These special rates are exclusive to us saving consumers thousands of dollars each and rewarding them for living a healthy lifestyle.</t>
  </si>
  <si>
    <t>Hyper-growth means hyper opportunity for employees! While many companies hire managers externally or use a tenure system, we pride ourselves on our cultural value of meritocracy. This means that as we grow and new positions are created, we look to promote our top performers from within. Today over 80% of our managers are promoted from internal roles.</t>
  </si>
  <si>
    <t>Health IQ believes that everyone can make an impact, and we are proud to be an equal opportunity employer committed to providing employment opportunity regardless of sex, race, creed, color, gender, religion, marital status, domestic partner status, age, national origin or ancestry, physical or mental disability, medical condition, sexual orientation, pregnancy, military or veteran status, citizenship status, and genetic information. If you require an accommodation to complete the application or the interview process, please contact talent@healthiq.com.</t>
  </si>
  <si>
    <t>To learn more visit https://www.dol.gov/ofccp/regs/compliance/posters/pdf/eeopost.pdf",3.9,"Health IQ</t>
  </si>
  <si>
    <t>3.9","Dallas, TX","Mountain View, CA",201 to 500 employees,2013,Company - Private,Insurance Agencies &amp; Brokerages,Insurance,Unknown / Non-Applicable,-1,0,0,73,119,96.0,Health IQ,TX,0,7,0,0,0,0,1,data scientist,senior,6909,0</t>
  </si>
  <si>
    <t>22,Data Scientist - Quantitative,$86K-$139K (Glassdoor est.),"Truckstop.com is hiring a Data Scientist for our Chicago, Illinois location</t>
  </si>
  <si>
    <t>About Truckstop.com</t>
  </si>
  <si>
    <t>Truckstop.com is one of the largest online freight matching services in the trucking industry, providing a one-stop connection between carriers and brokers. Founded in 1995 as the first freight-matching marketplace to hit the Web, Truckstop.com has grown to provide load planning, transportation management, route optimization, real-time rates, powerful negotiation tools, and other logistics solutions. Clickhere to learn more about Truckstop.comâ€™s history.</t>
  </si>
  <si>
    <t>Truckstop.com is backed by ICONIQ Capital, a privately-held financial advisory and technology growth equity investment firm. ICONIQ is a trusted advisor fostering meaningful strategic relationships across industries to source powerful ideas, magnify global impact and support a new generation of entrepreneurs and companies.</t>
  </si>
  <si>
    <t>About our Culture</t>
  </si>
  <si>
    <t>Truckstop is a destination where talented individuals can build an epic career. It is a place where talent feels connected, fulfilled and equipped to do what they do best while having fun doing it. We call our employees Partners because we are deeply interdependent upon each other to achieve remarkable things together. We believe that for talent to be their best selves, we must enable them with the freedom to exercise their own judgment, and provide them with the autonomy to experiment, to innovate, and test where they can go, so they can do something they never thought they could. Each of our Partners is unique. Be you is the message we foster. We look for Partners who are aware of, and who are confident in their talents and who are passionate about serving others. We will achieve massive success when you can be yourself.</t>
  </si>
  <si>
    <t>E pluribus unum -Out of many, one</t>
  </si>
  <si>
    <t>We look for Partners who enjoy working in a One Team mindset environment. By combining our unique personalities, experiences, skills and knowledge we can accomplish amazing feats together!</t>
  </si>
  <si>
    <t>Truckstop.com does not utilize third party vendors for recruiting, nor accept unsolicited resumes from recruiters, staffing agencies or employment firms.</t>
  </si>
  <si>
    <t>Position Summary:</t>
  </si>
  <si>
    <t>We are looking for an experienced Data Scientist who is focused on the quantitative side of the business. Someone who is innovative, highly-analytical and technical, and has excellent communication skills with professional presence to collaborate cross-functionally and contribute expertise through actionable business intelligence to assist in complex organizational decisions.</t>
  </si>
  <si>
    <t>Select features, build and optimize classifiers using innovative machine learning techniques.</t>
  </si>
  <si>
    <t>Process, cleanse and verify integrity of data used for analysis.</t>
  </si>
  <si>
    <t>Perform ad-hoc analysis and present results clearly and concisely.</t>
  </si>
  <si>
    <t>Create automated anomaly detection systems and constant performance tracking.</t>
  </si>
  <si>
    <t>Engage with business partners to develop deep understanding of supply chain industry.</t>
  </si>
  <si>
    <t>Collaborate with data scientists and software engineers on data design and reporting strategy across business functions to ensure cohesive alignment.</t>
  </si>
  <si>
    <t>Direct appropriate architecture, modeling, harmonization, and governance of data.</t>
  </si>
  <si>
    <t>Ensure strict data hygiene to ensure data is clean, accurate, concise, comprehensive, and complete</t>
  </si>
  <si>
    <t>Strong leadership skills with a passion for developing others. Review work across your team, provide feedback for professional development.</t>
  </si>
  <si>
    <t>Able to concisely explain complex analysis and insights to stakeholders.</t>
  </si>
  <si>
    <t>Demonstrated success in effective problem-solving and creative thinking.</t>
  </si>
  <si>
    <t>Independently influence cross-functional business groups.</t>
  </si>
  <si>
    <t>Able to juggle multiple priorities and deliver results in a fast-paced, dynamic environment.</t>
  </si>
  <si>
    <t>Experience leveraging research and analytics to support data-driven recommendations.</t>
  </si>
  <si>
    <t>Qualifications and Skills:</t>
  </si>
  <si>
    <t>Masterâ€™s Degree or PhD in Data Science/Analytics/Statistics/Operations Research/Computer Science/Economics/Computational Social Science/Related Quantitative Field.</t>
  </si>
  <si>
    <t>Bachelorâ€™s Degree in Data Science/Analytics/Statistics/Operations Research/Computer Science/Economics/Computational Social Science/ Related Quantitative Field.</t>
  </si>
  <si>
    <t>Technical expertise in machine learning, architecture, scaling, and modeling.</t>
  </si>
  <si>
    <t>Experience in applied statistics and machine learning.</t>
  </si>
  <si>
    <t>Experience working with large data sets- structured/unstructured.</t>
  </si>
  <si>
    <t>Strong data visualization skills.</t>
  </si>
  <si>
    <t>Proficiency in Python, R and interacting with SQL Server and MongoDB databases.</t>
  </si>
  <si>
    <t>Experience in supply chain, transportation, or logistics industry nice to have.</t>
  </si>
  <si>
    <t>Familiarity with GIS and geographical data analysis.</t>
  </si>
  <si>
    <t>Understanding of GitHub and software version control a plus.</t>
  </si>
  <si>
    <t>Experience with AWS architecture a plus.</t>
  </si>
  <si>
    <t>Experience in Agile environments with rapid iterations.</t>
  </si>
  <si>
    <t>Integrating model outputs with data visualization tools such as D3.js and Leaflet.js</t>
  </si>
  <si>
    <t>Knowledge of multiple programing languages.</t>
  </si>
  <si>
    <t>Experience with supervised and unsupervised machine learning algorithms, and ensemble methods, such as: K-Means, PCA, Regression, Neural Networks, Decision Trees, Gradient Boosting.</t>
  </si>
  <si>
    <t>Experience working in a Linux environment nice to have.</t>
  </si>
  <si>
    <t>Physical Demands:</t>
  </si>
  <si>
    <t>Minimum physical exertion. While performing the duties of this position, the employee is frequently required to sit, communicate, reach and manipulate objects, tools or controls. The position requires mobility. Duties involve moving materials weighing up to 5 pounds on a regular basis. Manual dexterity and coordination are required over 75% of the work period while operating equipment such as computer keyboard, mouse, 10-key calculator and copier/fax.</t>
  </si>
  <si>
    <t>Work Environment:</t>
  </si>
  <si>
    <t>Ideal protected indoor office work environment and clean, non-hazardous work area. The noise level in the work environment is typical of most office environments with telephones, personal interruptions, and background noises.</t>
  </si>
  <si>
    <t>The above description covers the most significant duties performed but does not include other related occasional work that may be assigned or is completed by the employee.</t>
  </si>
  <si>
    <t>Truckstop.com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laws.",3.8,"Truckstop.com</t>
  </si>
  <si>
    <t>3.8","Chicago, IL","New Plymouth, ID",501 to 1000 employees,1995,Company - Private,Logistics &amp; Supply Chain,Transportation &amp; Logistics,Unknown / Non-Applicable,-1,0,0,86,139,112.5,Truckstop.com,IL,0,25,1,0,0,1,1,data scientist,na,6408,0</t>
  </si>
  <si>
    <t>23,Data Scientist,$63K-$105K (Glassdoor est.),"Position Summary</t>
  </si>
  <si>
    <t>Our Data Science team is currently in need of a Data Scientist to join our growing organization. The ideal candidate will be intricately involved in running analytical studies in a methodical manner, and will regularly evaluate alternate models via theoretical approaches. This is the perfect opportunity for the successful candidate to become a part of an innovative and energetic team that develops analysis tools and processes which will influence both our products and our clients.</t>
  </si>
  <si>
    <t>This position will analyze, develop, and update data, programs, documents, and visualizations for large external clients, along with internal new and existing projects/products, and for support of various departments within SMCÂł. This position requires proficiency in creative thinking and logic application. We value creativity, communication and a positive attitude.</t>
  </si>
  <si>
    <t>Key Job Functions</t>
  </si>
  <si>
    <t>â€˘Develop a complete understanding of our business problems and how we use data to solve them</t>
  </si>
  <si>
    <t>â€˘Parse, standardize, and analyze large volumes of data</t>
  </si>
  <si>
    <t>â€˘Work closely with Data and Application Development teams to create or update products in an on demand environment</t>
  </si>
  <si>
    <t>â€˘Help to align products and processes to the strategy of the company and the problems of our clients</t>
  </si>
  <si>
    <t>â€˘Focus on continuous improvement and understand the gaps in the data and capabilities of the products we deliver</t>
  </si>
  <si>
    <t>â€˘Create visualizations for use in analyzing/developing data and to provide and present results to other areas of the company</t>
  </si>
  <si>
    <t>â€˘Identify and understand the needs of data projects, and to research and apply creative solutions using new or existing processes/software</t>
  </si>
  <si>
    <t>â€˘Create original documents that describe project specifications, logic flow and data analysis findings</t>
  </si>
  <si>
    <t>â€˘Work with various file formats such as ASCII, flat and comma delimited to identify issues, develop data, and perform analysis</t>
  </si>
  <si>
    <t>â€˘Bachelorâ€™s Degree in Statistics, Mathematics, Computer Science or a related quantitative discipline</t>
  </si>
  <si>
    <t>â€˘Proven experience with data mining</t>
  </si>
  <si>
    <t>â€˘Experience programming VB6/VBA (Microsoft Access, Excel)</t>
  </si>
  <si>
    <t>â€˘Experience with Statistical Algorithms including Boosting, Clustering and Regression</t>
  </si>
  <si>
    <t>â€˘Detail oriented- Proven ability to â€śget it rightâ€ť the first time when updating data, developing program code, and writing documents</t>
  </si>
  <si>
    <t>â€˘Masterâ€™s Degree in Statistics, Mathematics, Computer Science or a related quantitative discipline</t>
  </si>
  <si>
    <t>â€˘At least 2 years of experience in advanced analytics</t>
  </si>
  <si>
    <t>â€˘Experience working with big data</t>
  </si>
  <si>
    <t>â€˘Strong critical thinking and communication skills for explaining algorithms and processes to stakeholders</t>
  </si>
  <si>
    <t>â€˘Familiarity with data fundamentals including SQL</t>
  </si>
  <si>
    <t>Bonus Skills</t>
  </si>
  <si>
    <t>â€˘Knowledge of Python or Tableau</t>
  </si>
  <si>
    <t>Additional Competencies</t>
  </si>
  <si>
    <t>â€˘Self-Directed</t>
  </si>
  <si>
    <t>â€˘Problem Solving</t>
  </si>
  <si>
    <t>â€˘Interpersonal Skills</t>
  </si>
  <si>
    <t>â€˘Strong Written and Verbal Communication Skills</t>
  </si>
  <si>
    <t>â€˘Accuracy/Attention to Detail</t>
  </si>
  <si>
    <t>â€˘Adaptability</t>
  </si>
  <si>
    <t>â€˘Dependability",4.3,"SMC 3</t>
  </si>
  <si>
    <t>4.3","Louisville, KY","Peachtree City, GA",51 to 200 employees,1935,Nonprofit Organization,Logistics &amp; Supply Chain,Transportation &amp; Logistics,$10 to $25 million (USD),-1,0,0,63,105,84.0,SMC 3,KY,0,85,1,0,0,0,1,data scientist,na,2907,0</t>
  </si>
  <si>
    <t>24,Data Scientist,$109K-$177K (Glassdoor est.),"Are you passionate about solving challenging problems?</t>
  </si>
  <si>
    <t>Do you thrive being a critical part of an elite team of like-minded people?</t>
  </si>
  <si>
    <t>How would you like for your next career move to take you to the next level?</t>
  </si>
  <si>
    <t>If any of this sounds appealing, look no further.</t>
  </si>
  <si>
    <t>Job Description:</t>
  </si>
  <si>
    <t>Novetta is seeking a Data Scientist who wants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 If that sounds appealing to you - we'd love to chat.</t>
  </si>
  <si>
    <t>Responsibilities include:</t>
  </si>
  <si>
    <t>Develop solutions spanning multiple subject areas, from NLP to Image and Video.</t>
  </si>
  <si>
    <t>Maintain awareness of state-of-the-art machine learning and techniques, methods and platforms, including commercial and open source.</t>
  </si>
  <si>
    <t>Implement, configure and test machine learning and deep learning libraries and platforms (e.g. fast.ai, TensorFlow, Keras, XGBoost, LightGBM).</t>
  </si>
  <si>
    <t>Test solutions on AWS using services such as SageMaker, EC2, and Snowball Edge.</t>
  </si>
  <si>
    <t>Write blog posts and presentations that clearly communicate complex machine learning concepts to both technical and non-technical audiences.</t>
  </si>
  <si>
    <t>Contribute to visually-appealing, web-enabled prototype applications that illustrate relevant machine learning capabilities.</t>
  </si>
  <si>
    <t>Basic Qualifications:</t>
  </si>
  <si>
    <t>Experience with Python</t>
  </si>
  <si>
    <t>Experience with machine learning or statistics</t>
  </si>
  <si>
    <t>Ability to work both independently and collaboratively.</t>
  </si>
  <si>
    <t>High levels of curiosity, creativity, and problem-solving capabilities.</t>
  </si>
  <si>
    <t>Strong written and verbal communication skills.</t>
  </si>
  <si>
    <t>Comfortable navigating the command line.</t>
  </si>
  <si>
    <t>Desired Skills:</t>
  </si>
  <si>
    <t>Research experience in Machine Learning specific to Natural Language Processing, Computer Vision, or deep learning.</t>
  </si>
  <si>
    <t>Experience with managing data and creating algorithms using AWS.</t>
  </si>
  <si>
    <t>Experience with R, Java, or other programming languages.</t>
  </si>
  <si>
    <t>Security Clearance:</t>
  </si>
  <si>
    <t>Must be eligible to obtain and maintain a TS/SCI with Poly clearance</t>
  </si>
  <si>
    <t>So, what does Novetta do?</t>
  </si>
  <si>
    <t>We focus on three core areas: Cyber, Entity, and Multi-Int Analytics. Our products are focused on processing and analyzing vast amounts of data in these core areas. Our services are focused on helping our customers move from complexity to clarity. At Novetta, we bridge the gap between what our customers think they can do and what they aspire to achieve.</t>
  </si>
  <si>
    <t>Our culture is shaped by a commitment to our Core Values:</t>
  </si>
  <si>
    <t>Integrity: We hold ourselves accountable to the highest standards of integrity and ethics.</t>
  </si>
  <si>
    <t>Customer Mission Success: Customer mission success drives our daily effortswe strive always to exceed customer expectations and focus on mission success beyond contractual commitments.</t>
  </si>
  <si>
    <t>Employee Focus: We value our employees and demonstrate our commitment to them by providing clear communications, outstanding benefits, career development, and opportunities to work on problems and technical challenges of national significance.</t>
  </si>
  <si>
    <t>Innovation: We believe that innovation is critical to our success that discovering new and more effective ways to achieve customer mission success is what makes us a great company.</t>
  </si>
  <si>
    <t>GET A REFERRAL BONUS FOR THE GREAT PEOPLE YOU KNOW!</t>
  </si>
  <si>
    <t>With our amazing referral program, you could be eligible to earn</t>
  </si>
  <si>
    <t>outstanding rewards for referring qualified new hires to Novetta.</t>
  </si>
  <si>
    <t>Novetta is an equal opportunity/affirmative action employer.</t>
  </si>
  <si>
    <t>All qualified applicants will receive consideration for employment without regard to sex,</t>
  </si>
  <si>
    <t>gender identity, sexual orientation, race, color, religion, national origin, disability,</t>
  </si>
  <si>
    <t>protected veteran status, age, or any other characteristic protected by law.",4.0,"Novetta</t>
  </si>
  <si>
    <t>4.0","Herndon, VA","Mc Lean, VA",501 to 1000 employees,2012,Company - Private,Enterprise Software &amp; Network Solutions,Information Technology,$100 to $500 million (USD),"Leidos, CACI International, Booz Allen Hamilton",0,0,109,177,143.0,Novetta,VA,0,8,1,0,0,1,0,data scientist,na,3760,3</t>
  </si>
  <si>
    <t>25,Digital Health Data Scientist,$63K-$110K (Glassdoor est.),"ROLE SUMMARY</t>
  </si>
  <si>
    <t>The Digital Health Data Scientist supports Digital Medicine &amp; Translational Imaging projects from inception to completion by leveraging her/his technical expertise. S/he guides the selection of devices, writes code to ingest data from these devices, implements the pipelines for bringing together data from multiple sources and develops novel digital biomarkers by using advanced signal processing and machine learning techniques.</t>
  </si>
  <si>
    <t>The Digital Health Data Scientist is a key member of the Digital Medicine team and partners closely with the scientific and clinical team members, applying technical, software development and analytics knowledge to support the research, development and deployment of digital biomarkers in clinical trials.</t>
  </si>
  <si>
    <t>ROLE RESPONSIBILITIES</t>
  </si>
  <si>
    <t>Use structured and unstructured data to develop digital biomarkers by implementing novel signal processing and machine learning workflows</t>
  </si>
  <si>
    <t>Engineer and extract features from raw data that capture clinically relevant aspects of disease symptoms</t>
  </si>
  <si>
    <t>Develop software tools and scripts at scale to support data analysis and interpretation pipelines</t>
  </si>
  <si>
    <t>Present and discuss findings with project teams, support iterative solutions development and scientific research</t>
  </si>
  <si>
    <t>Integrate and summarize large-scale data and information across multiple scientific, translational, and clinical domains</t>
  </si>
  <si>
    <t>Communicate effectively with team members, experts and regulatory authorities</t>
  </si>
  <si>
    <t>Function in the matrix of both project-centric and discipline-centric expectations</t>
  </si>
  <si>
    <t>QUALIFICATIONS</t>
  </si>
  <si>
    <t>Training &amp; Education</t>
  </si>
  <si>
    <t>MS in Biomedical Engineering, Electrical Engineering, Computer Science, or a similar technical field with 1-3 years of experience</t>
  </si>
  <si>
    <t>Skills</t>
  </si>
  <si>
    <t>Strong background in data science, signal processing and machine learning</t>
  </si>
  <si>
    <t>Skilled at implementing ideas in Python, R or MATLAB</t>
  </si>
  <si>
    <t>Excellent communication (written and verbal) and presentation skills</t>
  </si>
  <si>
    <t>Experience with analysis of data from wearable devices with motion (e.g. accelerometer, gyroscope) and physiological (e.g. ECG, EMG) sensors</t>
  </si>
  <si>
    <t>Knowledge of human biomechanics and/or physiology</t>
  </si>
  <si>
    <t>Sunshine Act</t>
  </si>
  <si>
    <t>Pfizer 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</si>
  <si>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EEO &amp; Employment Eligibility</t>
  </si>
  <si>
    <t>Pfizer is committed to equal opportunity in the terms and conditions of employment for all employees and job applicants without regard to race, color, religion, sex, sexual orientation, age, gender identity or gender expression, national origin, disability or veteran status. Pfizer also complies with all applicable national, state and local laws governing nondiscrimination in employment as well as work authorization and employment eligibility verification requirements of the Immigration and Nationality Act and IRCA. Pfizer is an E-Verify employer.</t>
  </si>
  <si>
    <t>Medical",4.0,"Pfizer</t>
  </si>
  <si>
    <t>4.0","Cambridge, MA","New York, NY",10000+ employees,1849,Company - Public,Biotech &amp; Pharmaceuticals,Biotech &amp; Pharmaceuticals,$10+ billion (USD),-1,0,0,63,110,86.5,Pfizer,MA,0,171,1,0,0,1,1,data scientist,na,3698,0</t>
  </si>
  <si>
    <t>26,Data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</si>
  <si>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Here's what you can expect from the job and what you need to be successful:</t>
  </si>
  <si>
    <t>Job Duties</t>
  </si>
  <si>
    <t>Accelerate stakeholder and First Tech business growth and success with meaningful insights gained via advanced analytics models and solutions targeted to answer the most important business questions</t>
  </si>
  <si>
    <t>Consult stakeholders about how advanced analytics and a data-driven approach can help them achieve greater success in driving their business units. Evangelize data science and the mission of the Advanced Analytics team. Generate and effectively communicate the stories data tell us for each Advanced Analytics initiative</t>
  </si>
  <si>
    <t>Work with cross-functional team members to identify use cases, formulate the right questions, suggest scientifically sound ways to address them and prioritize actionable, high-impact insights across a variety of core business areas</t>
  </si>
  <si>
    <t>Develop end-to-end from data acquisition to production, data pipelines and predictive/prescriptive models on large-scale data sets (structured and unstructured) to address various business problems</t>
  </si>
  <si>
    <t xml:space="preserve"> develop deep-dive analysis and machine learning models to drive member value and partner success</t>
  </si>
  <si>
    <t>Research, design, implement and validate cutting-edge algorithms/models to analyze diverse sources of data to achieve targeted outcomes</t>
  </si>
  <si>
    <t>Deliver informative and effective findings, results and recommendations from statistical analysis to stakeholders (able to articulate the findings clearly to both technical and non-technical audiences)</t>
  </si>
  <si>
    <t>Initiate and drive projects to completion independently, including helping stakeholders to integrate advanced analytics assets into their operational processes</t>
  </si>
  <si>
    <t>Recommend ongoing improvements / tuning to methods and algorithms currently in use/production</t>
  </si>
  <si>
    <t>Work with a team of analysts and cross-functional business teams to provide expertise on mathematical concepts that are leveraged across the breadth of our solutions for the entire organization</t>
  </si>
  <si>
    <t>Provide technical guidance and mentorship to junior team members on analytics and analysis best practices, solution design as well as lead code/design reviews</t>
  </si>
  <si>
    <t>Essential Skills</t>
  </si>
  <si>
    <t>3+ years' experience in Analytics/Data Science working with large amounts of data</t>
  </si>
  <si>
    <t>Ability to analyze a problem, formulate and communicate the right questions and suggest reasonable and effective ways to address them</t>
  </si>
  <si>
    <t>Expert command of the English language, persuasive written and verbal communication and an ability to effectively tell stories with data</t>
  </si>
  <si>
    <t>Proficiency in the use of scripting languages (R, Python) and libraries/packages (pandas, numpy, scipy, scikit-learn, XGBoost, PySpark, sparkR, sparklyR etc.)</t>
  </si>
  <si>
    <t>Experience with AWS, Git, Docker or Kubernetes is preferred</t>
  </si>
  <si>
    <t>Experience with SQL/Relational databases. Experience with Dataiku is preferred</t>
  </si>
  <si>
    <t>Strong experience in data mining, NLP, predictive and prescriptive analytics approaches</t>
  </si>
  <si>
    <t>Deep understanding of machine learning (ML) techniques include clustering, classification, regression, decision trees, neural nets (MXnet, Tensorflow, Keras etc.), support vector machines, genetic algorithms, anomaly detection, association rules, sequential pattern discovery, and text mining</t>
  </si>
  <si>
    <t>Experience with data visualization tools (Tableau preferred)</t>
  </si>
  <si>
    <t>Strong analytical and problem solving skills. Ability to translate business objectives into actionable analyses</t>
  </si>
  <si>
    <t>Comfortable with ambiguity and yet able to steer analytics projects toward clear business goals, testable hypotheses and action-oriented outcomes</t>
  </si>
  <si>
    <t>A focus on delivering business results including improved end-to-end customer experience and financial metrics.</t>
  </si>
  <si>
    <t>Able to function effectively in multi-disciplinary teams that include business and technical contributors</t>
  </si>
  <si>
    <t>Location: Hillsboro, OR 97134</t>
  </si>
  <si>
    <t>First Tech is not currently offering Visa sponsorship for this position",3.5,"First Tech Federal Credit Union</t>
  </si>
  <si>
    <t>3.5","Hillsboro, OR","San Jose, CA",1001 to 5000 employees,1952,Company - Private,Banks &amp; Credit Unions,Finance,$100 to $500 million (USD),-1,0,0,75,124,99.5,First Tech Federal Credit Union,OR,0,68,1,0,1,1,1,data scientist,na,4420,0</t>
  </si>
  <si>
    <t>27,Associate Data Analyst,$34K-$61K (Glassdoor est.),"Friday, January 17, 2020</t>
  </si>
  <si>
    <t>Our Enterprise Data and Analytics group is looking for an Associate Data Analyst to join our growing team in our Worcester Headquarters.</t>
  </si>
  <si>
    <t>Position summary:</t>
  </si>
  <si>
    <t>Applies analytical skills to the development and enhancement of unique proprietary business tools that drive the optimization and consolidation of Agent partners business and are strategic differentiator to the unique Hanover business model. Assists in developing tools, processes and reporting analytics in support of business growth and ongoing business needs. Communicates with customers, external partners and internal departments frequently.</t>
  </si>
  <si>
    <t>This is a full-time, exempt role.</t>
  </si>
  <si>
    <t>Responsibilities/Essential Functions:</t>
  </si>
  <si>
    <t>â€˘ With oversight, provides support to complex business/technical processes and tools for multiple products, requiring the use of technical solutions across multiple departments or lines of business. â€˘ Serve as a team member on projects of large scope and moderate to high complexity. Able to work independently with guidance and direction as appropriate.</t>
  </si>
  <si>
    <t>â€˘ Has aptitude to develop and learn multiple technical business systems enterprise wide.</t>
  </si>
  <si>
    <t>â€˘ Develop data and reports for field and customers to clearly articulate value to agent partners and customers.</t>
  </si>
  <si>
    <t>â€˘ Provide timely and accurate analytical support to team supported, ensures results are validated to ensure accuracy.</t>
  </si>
  <si>
    <t>â€˘ Develop an understanding of business processes and the P&amp;C Insurance business to translate requirements into analytical reporting.</t>
  </si>
  <si>
    <t>â€˘ Summarize information and effectively communicate analyses in writing and verbally to internal partners.</t>
  </si>
  <si>
    <t>â€˘ Participate in the development of innovative solutions by approaching problems with curiosity and open-mindedness, using existing information to its fullest potential.</t>
  </si>
  <si>
    <t>â€˘ Interviews business users to obtain data requirements for applications.</t>
  </si>
  <si>
    <t>â€˘ Collect, analyze, and report data to meet customer needs.</t>
  </si>
  <si>
    <t>â€˘ Participate in the development of new tools and process enhancements to enable new capabilities and solutions to drive business growth.</t>
  </si>
  <si>
    <t>â€˘ Assist in various projects, meet deadlines, and handle multiple priorities in a fast-paced, ever-changing and evolving business environment.</t>
  </si>
  <si>
    <t>â€˘ Establishing relationships with one or more business partners by building knowledge of business processes/drivers and technical systems.</t>
  </si>
  <si>
    <t>â€˘ Document processes to allow for consistent approach to future initiatives.</t>
  </si>
  <si>
    <t>â€˘ Proactively research and apply Best Practices to technology solutions. â€˘ Participating in the development of prototypes for various reporting, system and tools.</t>
  </si>
  <si>
    <t>â€˘ May research, Prototype and Write research briefs on emerging technologies related to data and analytics.</t>
  </si>
  <si>
    <t>â€˘ May develop code, tests, debugs and document working data and analytics systems to demonstrate the business value.</t>
  </si>
  <si>
    <t>â€˘ May apply proven data management techniques, application development methodologies and other technologies to produce comprehensive prototype solutions.</t>
  </si>
  <si>
    <t>â€˘ May perform source system data analysis.</t>
  </si>
  <si>
    <t>Position Requirements:</t>
  </si>
  <si>
    <t>â€˘ Bachelorâ€™s degree or 1+ years of related analytical experience required.</t>
  </si>
  <si>
    <t>â€˘ Solid understanding of Microsoft Excel.</t>
  </si>
  <si>
    <t>â€˘ Strong business and financial acumen, has the aptitude to learn.</t>
  </si>
  <si>
    <t>â€˘ Intellectually curious.</t>
  </si>
  <si>
    <t>â€˘ Solid analytical and problem solving skills.</t>
  </si>
  <si>
    <t>â€˘ Strong communication and interpersonal skills.</t>
  </si>
  <si>
    <t>â€˘ Self-motivated and organized.</t>
  </si>
  <si>
    <t>â€˘ May require knowledge of programming language and scripting language related to data and integration.</t>
  </si>
  <si>
    <t>EEO statement:</t>
  </si>
  <si>
    <t>â€śThe Hanover values diversity in the workplace and among our customers. The company provides equal opportunity for employment and promotion to all qualified employees and applicants on the basis of experience, training, education, and ability to do the available work without regard to race, religion, color, age, sex/gender, sexual orientation, national origin, gender identity, disability, marital status, veteran status, genetic information, ancestry or any other status protected by law.</t>
  </si>
  <si>
    <t>Furthermore, The Hanover Insurance Group is committed to providing an equal opportunity workplace that is free of discrimination and harassment based on national origin, race, color, religion, gender, ancestry, age, sexual orientation, gender identity, disability, marital status, veteran status, genetic information or any other status protected by law.â€ť</t>
  </si>
  <si>
    <t>As an equal opportunity employer, Hanover does not discriminate against qualified individuals with disabilities. If you require a reasonable accommodation, as a candidate for employment, please inform The Hanover Talent Acquisition office.</t>
  </si>
  <si>
    <t>Privacy Policy:</t>
  </si>
  <si>
    <t>To view our privacy policy and online privacy statement, click here.</t>
  </si>
  <si>
    <t>Applicants who are California residents: To see the types of information we may collect from applicants and employees and how we use it, please click here.</t>
  </si>
  <si>
    <t>Other details</t>
  </si>
  <si>
    <t>Job Function</t>
  </si>
  <si>
    <t>Actuarial</t>
  </si>
  <si>
    <t>Pay Type</t>
  </si>
  <si>
    <t>Salary",3.7,"The Hanover Insurance Group</t>
  </si>
  <si>
    <t>3.7","Worcester, MA","Worcester, MA",5001 to 10000 employees,1852,Company - Public,Insurance Carriers,Insurance,$5 to $10 billion (USD),-1,0,0,34,61,47.5,The Hanover Insurance Group,MA,1,168,0,0,0,0,1,analyst,na,4900,0</t>
  </si>
  <si>
    <t>28,Clinical Data Scientist,$63K-$105K (Glassdoor est.),"THIS ROLE MUST BE BASED IN SAN DIEGO</t>
  </si>
  <si>
    <t>As part of the Data Monitoring and Management group, an integral delivery unit within the Global Product Development (GPD) organization, the Clinical Data Scientist is responsible for timely and high quality data management deliverables supporting the Pfizer portfolio. The Clinical Data Scientist designs, develops, and maintains key data management deliverables used to collect, review, monitor, and ensure the integrity of clinical data, oversees application of standards, data review and query management, and is accountable for quality study data set release and consistency in asset/submission data.</t>
  </si>
  <si>
    <t>Serve as Clinical Data Scientist for one or more clinical trials assuming responsibility for all DM&amp;M activities including selection and application of data acquisition standards, Data Management Plan, selection of quality risk indicators, third party study data due diligence</t>
  </si>
  <si>
    <t>Participates and ensures quality database design including documentation, testing and implementation of clinical data collection tools, both CRF and non-CRF, using an electronic data capture (EDC) system and/or other data collection systems.</t>
  </si>
  <si>
    <t>Serve as a technical resource to the study teams for DM and RBM standards, tools, data provisioning, and reporting</t>
  </si>
  <si>
    <t>Partners with Research/Business Units and any external DM service provider to deliver high quality data management for all studies as assigned.</t>
  </si>
  <si>
    <t>Proactively drives quality and efficiency to meet timeline and milestones for data management, ensuring scientific and operational excellence in support of strategic imperatives and in collaboration with the cross functional study team (s).</t>
  </si>
  <si>
    <t>Ensure work carried out by DM providers is in accordance with applicable SOPs and working practices.</t>
  </si>
  <si>
    <t>Ensure the required study-specific DM&amp;M documents in the Trial Master File (TMF) are of high quality and are filed contemporaneously.</t>
  </si>
  <si>
    <t>Ensure operational excellence in collaboration with partners for application of standards, data acquisition, proactive data review and data integrity monitoring, data cleaning, e-data processing, data access and visualization, and database release.</t>
  </si>
  <si>
    <t>Proficient experience using Oracle Inform EDC software</t>
  </si>
  <si>
    <t>Experience with Oracle DMW preferred</t>
  </si>
  <si>
    <t>Working experience applying CDISC CDASH standards</t>
  </si>
  <si>
    <t>Demonstrated successful experience in all relevant clinical data management activities in a BioPharmaceutical or CRO setting</t>
  </si>
  <si>
    <t>Working knowledge of all phases of clinical trials and ability to assess and determine study requirement from protocol review</t>
  </si>
  <si>
    <t>Strong Project and Risk Management</t>
  </si>
  <si>
    <t>CRO and vendor oversight experience preferred</t>
  </si>
  <si>
    <t>Strong verbal and written communication skills</t>
  </si>
  <si>
    <t>Consistent, detail oriented, communicative, dedicated to do a job well done</t>
  </si>
  <si>
    <t>Minimum 5 years Data Management experience required</t>
  </si>
  <si>
    <t>Working knowledge of clinical research, FDA &amp; ICH, GCP, GCDMP, and related regulatory requirements</t>
  </si>
  <si>
    <t>Experience using data visualization tools (e.g. Spotfire, jReview)</t>
  </si>
  <si>
    <t>Familiarity with MedDRA/WHO-Drug</t>
  </si>
  <si>
    <t>Proficiency in the use of Microsoft Office Suite of tools (Outlook, Word, Excel, etc.)</t>
  </si>
  <si>
    <t>Bachelorâ€™s degree required.</t>
  </si>
  <si>
    <t>ROLE MUST BE BASED IN SAN DIEGO</t>
  </si>
  <si>
    <t>RELOCATION ASSISTANCE NOT OFFERED WITH THIS ROLE</t>
  </si>
  <si>
    <t>#LI-PFE</t>
  </si>
  <si>
    <t>Pfizer is an equal opportunity employer and complies with all applicable equal employment opportunity legislation in each jurisdiction in which it operates.",4.0,"Pfizer</t>
  </si>
  <si>
    <t>4.0","Groton, CT","New York, NY",10000+ employees,1849,Company - Public,Biotech &amp; Pharmaceuticals,Biotech &amp; Pharmaceuticals,$10+ billion (USD),-1,0,0,63,105,84.0,Pfizer,CT,0,171,0,0,0,1,1,data scientist,na,5015,0</t>
  </si>
  <si>
    <t>29,Data Scientist,$80K-$90K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 every day.</t>
  </si>
  <si>
    <t>30,Data Scientist,$56K-$97K (Glassdoor est.),"*Organization and Job ID**</t>
  </si>
  <si>
    <t>31,Data Scientist,$72K-$120K (Glassdoor est.),"Preferred Qualifications</t>
  </si>
  <si>
    <t>Masters degree or doctorate in statistics or another applied science field or equivalent experience</t>
  </si>
  <si>
    <t>Considerable experience with statistical tools and packages (e.g., SAS, SPSS, Minitab, R) and methods to incorporate statistical results into analyses</t>
  </si>
  <si>
    <t>Proficiency in at least one programming language, such as Python, Java or C/C++</t>
  </si>
  <si>
    <t>Strong knowledge of statistical methods, particularly in the areas of modeling and business analytics</t>
  </si>
  <si>
    <t>Comfort manipulating and analyzing complex, high-volume, high-dimensionality data from varying sources</t>
  </si>
  <si>
    <t>Ability to communicate complex quantitative analysis in a clear, precise and actionable manner</t>
  </si>
  <si>
    <t>Experience with modeling and forecasting</t>
  </si>
  <si>
    <t>Working knowledge of standard querying with SQL</t>
  </si>
  <si>
    <t>Advanced hands-on experience with the Microsoft Office suite</t>
  </si>
  <si>
    <t>Proven track record as a lead resource for the business</t>
  </si>
  <si>
    <t>Strong written and verbal communication skills</t>
  </si>
  <si>
    <t>Job Summary</t>
  </si>
  <si>
    <t>The Data Scientist works with business owners and Technology teams to provide deep analysis and guidance on crucial business opportunities across many areas within the company. They draw upon their knowledge and experience in applied statistics, data mining, modeling and forecasting to ensure that results are accurate and clear, providing actionable opportunities for business leaders. The Data Scientist must be detail-oriented and highly aware of the impact of their analysis and solutions across the company. They take initiative and focus on finding innovative solutions for a myriad of business challenges.</t>
  </si>
  <si>
    <t>Responsibilities</t>
  </si>
  <si>
    <t>Work closely with various teams across the company to identify and solve business challenges utilizing large structured, semi-structured and unstructured data</t>
  </si>
  <si>
    <t>Drive the collection of new data and the refinement of existing data sources for deep statistical analysis and modeling</t>
  </si>
  <si>
    <t>Clean data in preparation for analysis and modeling</t>
  </si>
  <si>
    <t>Perform statistical summaries and tests for relevant business questions</t>
  </si>
  <si>
    <t>Develop predictive statistical, behavioral or other models via supervised and unsupervised machine learning, statistical analysis and other modeling techniques</t>
  </si>
  <si>
    <t>Translate business opportunities into data-driven machine learning and modeling solutions that revamp the business process</t>
  </si>
  <si>
    <t>Deploy applicable models into production system for business use</t>
  </si>
  <si>
    <t>Perform statistical testing to enhance the predictability of deployed models</t>
  </si>
  <si>
    <t>Summarize conclusions and solutions for presentation</t>
  </si>
  <si>
    <t>Develop strong relationships with subject matter experts</t>
  </si>
  <si>
    <t>Develop best practices for experimentation</t>
  </si>
  <si>
    <t>Who We Are</t>
  </si>
  <si>
    <t>Amrock is one of the largest providers of title insurance, property valuations and settlement services in the nation. The company is an authorized agent of the highest-rated title insurers in the industry, and its solutions power many of the nation's largest residential lending institutions. Amrock is a preferred provider to five of the top 20 Fortune 100 companies and many of the largest residential mortgage lenders. The company is based in Detroit and retains regional operating centers in Ohio, California, Pennsylvania and Texas.</t>
  </si>
  <si>
    <t>Disclaimer</t>
  </si>
  <si>
    <t>This is an outline of the primary responsibilities of this position. As with everything in life, things change. The tasks and responsibilities can be changed, added to, removed, amended, deleted and modified at any time by the leadership group.",3.6,"Amrock</t>
  </si>
  <si>
    <t>3.6","Detroit, MI","Detroit, MI",1001 to 5000 employees,1997,Company - Private,Real Estate,Real Estate,$500 million to $1 billion (USD),-1,0,0,72,120,96.0,Amrock,MI,1,23,1,0,0,0,0,data scientist,na,3342,0</t>
  </si>
  <si>
    <t>32,Data Scientist / Machine Learning Expert,$86K-$143K (Glassdoor est.),"Posting Title</t>
  </si>
  <si>
    <t>04-Feb-2020</t>
  </si>
  <si>
    <t>Job ID</t>
  </si>
  <si>
    <t>288341BR</t>
  </si>
  <si>
    <t>Job Description</t>
  </si>
  <si>
    <t>ONE Global Discovery Chemistry Community working across 7 disease areas at the Novartis Institutes for BioMedical Research (NIBR) is seeking a highly talented and motivated Data Scientist to join our Global Discovery Chemistry Department in Cambridge, MA. The successful candidate will join an energizing and collaborative research organization, working alongside colleagues who are committed to improving human health through the discovery of transformative medicines.</t>
  </si>
  <si>
    <t>We are seeking a unique data scientist with the skills, experience and passion to extract new knowledge and disruptive insights from the large and rich body of data collected by one of the worldâ€™s leading pharmaceutical companies. You will be a member of our global Computer-Aided Drug Discovery (CADD) group, an interdisciplinary team of expert molecular modelers, cheminformaticians, and data scientists. Teamed up with domain experts from biology, chemistry and translational medicine, this is a unique opportunity to develop and apply cutting-edge machine learning technologies to uncover insights to real-world drug discovery problems and innovate paths to new medicines.</t>
  </si>
  <si>
    <t>Your responsibilities include:</t>
  </si>
  <si>
    <t>â€˘Develop and implement methods for extracting patterns and correlations from both internal and external data sources using machine learning toolkits</t>
  </si>
  <si>
    <t>â€˘Develop workflows for conducting comparative analysis among Novartisâ€™ diverse data sources as well as generalizing approaches developed in-house or externally.</t>
  </si>
  <si>
    <t>â€˘Enable open-source solutions for internal use and implement cutting-edge published scientific methods.</t>
  </si>
  <si>
    <t>â€˘Develop customized machine learning solutions including data querying and knowledge extraction.</t>
  </si>
  <si>
    <t>â€˘Interact and be part of interdisciplinary project teams to drive effective decision-making by mining and developing predictive models</t>
  </si>
  <si>
    <t>â€˘Develop new skills in the area of cheminformatics and drug discovery and leverage those to accelerate development of new machine learning algorithms</t>
  </si>
  <si>
    <t>â€˘Keep ahead of scientific literature and interact with internal and external scientists to integrate novel data science technologies</t>
  </si>
  <si>
    <t>Minimum requirements</t>
  </si>
  <si>
    <t>Education:</t>
  </si>
  <si>
    <t>Advanced degree (M.Sc. or higher) in data science and machine learning, statistics, computer sciences, cheminformatics, mathematics, computational chemistry, computational biology, bioinformatics, or related field.</t>
  </si>
  <si>
    <t>Minimum experience &amp; skills:</t>
  </si>
  <si>
    <t>â€˘In-depth experience with modern and classical machine learning methods</t>
  </si>
  <si>
    <t>â€˘Strong statistical foundation with broad knowledge of supervised and unsupervised techniques</t>
  </si>
  <si>
    <t>â€˘Programming experience (preferred Python, R, C++) preferably in Linux and high-performance computing environments</t>
  </si>
  <si>
    <t>â€˘Good listener - strong, concise, and consistent written and oral communication</t>
  </si>
  <si>
    <t>â€˘Talent for communicating stories through data visualizations</t>
  </si>
  <si>
    <t>â€˘Proven ability to collaborate with others</t>
  </si>
  <si>
    <t>â€˘A passion for tackling challenging problems and developing creative solutions</t>
  </si>
  <si>
    <t>â€˘A drive for self-development with a focus on scientific know-how</t>
  </si>
  <si>
    <t>Additional qualifications that will help in the role:</t>
  </si>
  <si>
    <t>â€˘Demonstrated impact using machine learning libraries, such as scikit-learn, PyTorch or similar in a cheminformatics context</t>
  </si>
  <si>
    <t>â€˘Hands on experience with data analysis software such as Spotfire, R-shiny or similar</t>
  </si>
  <si>
    <t>â€˘Working experience with open-source cheminformatics toolkits such as RDKit</t>
  </si>
  <si>
    <t>â€˘Working experience with source-code management systems such as Git/github/bitbucket</t>
  </si>
  <si>
    <t>â€˘Familiar with the foundational concepts in molecular biology, pharmacology or medicine. Working knowledge of medicinal chemistry and drug discovery is a plus</t>
  </si>
  <si>
    <t>Why consider Novartis?</t>
  </si>
  <si>
    <t>750 million. Thatâ€™s how many lives our products touch. And while weâ€™re proud of that fact, in this world of digital and technological transformation, we must also ask ourselves this: how can we continue to improve and extend even more peopleâ€™s lives?</t>
  </si>
  <si>
    <t>We believe the answers are found when curious, courageous and collaborative people like you are brought together in an inspiring environment. Where youâ€™re given opportunities to explore the power of digital and data. Where youâ€™re empowered to risk failure by taking smart risks, and where youâ€™re surrounded by people who share your determination to tackle the worldâ€™s toughest medical challenges.</t>
  </si>
  <si>
    <t>We are Novartis. Join us and help us reimagine medicine.</t>
  </si>
  <si>
    <t>Job Type</t>
  </si>
  <si>
    <t>Full Time</t>
  </si>
  <si>
    <t>Country</t>
  </si>
  <si>
    <t>USA</t>
  </si>
  <si>
    <t>Work Location</t>
  </si>
  <si>
    <t>Functional Area</t>
  </si>
  <si>
    <t>Division</t>
  </si>
  <si>
    <t>NIBR</t>
  </si>
  <si>
    <t>Business Unit</t>
  </si>
  <si>
    <t>Global Discovery Chemistry</t>
  </si>
  <si>
    <t>Employment Type</t>
  </si>
  <si>
    <t>Company/Legal Entity</t>
  </si>
  <si>
    <t>NIBRI</t>
  </si>
  <si>
    <t>EEO Statement</t>
  </si>
  <si>
    <t>The Novartis Group of Companies are Equal Opportunity Employers and take pride in maintaining a diverse environment. We do not discriminate in recruitment, hiring, training, promotion or any other employment practices for reasons of race, color, religion, gender, national origin, age, sexual orientation, marital or veteran status, disability, or any other legally protected status.</t>
  </si>
  <si>
    <t>Shift Work</t>
  </si>
  <si>
    <t>No",3.8,"Novartis</t>
  </si>
  <si>
    <t>3.8","Cambridge, MA","Basel, Switzerland",10000+ employees,1996,Company - Public,Biotech &amp; Pharmaceuticals,Biotech &amp; Pharmaceuticals,$10+ billion (USD),-1,0,0,86,143,114.5,Novartis,MA,0,24,1,0,0,0,0,data scientist,na,5045,0</t>
  </si>
  <si>
    <t>33,Data Scientist,$93K-$149K (Glassdoor est.),"Title: Software Engineer, Data Science</t>
  </si>
  <si>
    <t>Design, develop and implement ML/Analytics features for high-performance cloud monitoring, analytics and optimization software.</t>
  </si>
  <si>
    <t>Description:</t>
  </si>
  <si>
    <t>AppFormix team in Juniper is seeking a Data Science engineer to work on the developing sophisticated analytics for our cloud monitoring and optimization platform.</t>
  </si>
  <si>
    <t>You will be responsible for solving complex problems and designing solutions which will provide the user meaningful insights into health and usage patterns of their cloud infrastructure.</t>
  </si>
  <si>
    <t>â€˘ Design and develop ML/analytics related features by leveraging supervised/unsupervised machine learning algorithms, data science knowledge.</t>
  </si>
  <si>
    <t>â€˘ Develop tools for anomaly detection, forecast models, capacity planning, metric correlation models which should work at scale for large volumes of time- series data.</t>
  </si>
  <si>
    <t>â€˘ Work with the team to develop APIs, schemas.</t>
  </si>
  <si>
    <t>â€˘ Contribute to the test and automation infrastructure by adding more unit tests, system tests to ensure high code quality and reliability.</t>
  </si>
  <si>
    <t>â€˘ Participate in design discussions and code reviews.</t>
  </si>
  <si>
    <t>â€˘ Bachelorâ€™s or Master's degree or foreign equivalent in Computer Engineering or Computer Science.</t>
  </si>
  <si>
    <t>â€˘ Proficiency in machine learning, data science. Ability to leverage the knowledge to visualize, design and build machine learning models and heuristics to provide useful insights on cloud platforms resource usage patterns.</t>
  </si>
  <si>
    <t>â€˘ Proficiency in Python or any other Object Oriented Languages</t>
  </si>
  <si>
    <t>â€˘ Deep Learning/Machine Learning Frameworks: (Scikit-Learn, TensorFlow, Keras, PySpark ML)</t>
  </si>
  <si>
    <t>â€˘ Ability to clearly thought out APIs and write clean, efficient code.</t>
  </si>
  <si>
    <t>â€˘ Ability to handle multiple tasks, prioritize and meet deadlines in a fast-paced work environment.</t>
  </si>
  <si>
    <t>â€˘ Excellent verbal and written communication skills</t>
  </si>
  <si>
    <t>Preferred Qualifications:</t>
  </si>
  <si>
    <t>â€˘ 2+ years of experience in developing ML/Analytics</t>
  </si>
  <si>
    <t>â€˘ Experience in building highly scalable distributed systems</t>
  </si>
  <si>
    <t>â€˘ Working knowledge of implementing web services backend</t>
  </si>
  <si>
    <t>â€˘ Experience with REST APIs</t>
  </si>
  <si>
    <t>â€˘ Experience with databases (Mongo, Redis, SQL)</t>
  </si>
  <si>
    <t>Juniper Networks is enrolled in E-VerifyÂ® and will be participating in E-Verify in addition to our Form I-9 process. www.dhs.gov/E-Verify</t>
  </si>
  <si>
    <t>Juniper Networks is an Equal Opportunity/Affirmative Action Employer.",3.8,"Juniper Networks</t>
  </si>
  <si>
    <t>3.8","Sunnyvale, CA","Sunnyvale, CA",5001 to 10000 employees,1996,Company - Public,Telecommunications Services,Telecommunications,$2 to $5 billion (USD),-1,0,0,93,149,121.0,Juniper Networks,CA,1,24,1,0,1,0,1,data scientist,na,2327,0</t>
  </si>
  <si>
    <t>34,Data Scientist,$85K-$140K (Glassdoor est.),"New England Biolabs is seeking a Data Scientist to build, improve and utilize the varied and complex data sources we use to make excellent biological products.</t>
  </si>
  <si>
    <t>NEB provides a world-class working environment including high quality computational infrastructure, skilled colleagues, and opportunities to exchange knowledge with internal and external scientists.</t>
  </si>
  <si>
    <t>Primary Responsibilities:</t>
  </si>
  <si>
    <t>Construct, extend, and maintain scientific software tools used at NEB to study enzymes and their activities. Collaborate with members of the Research, Product Development, Production, and Quality Control groups to identify patterns and trends in quantitative scientific data.</t>
  </si>
  <si>
    <t>Required Qualifications and Experience:</t>
  </si>
  <si>
    <t>Degree in a computational field and meaningful experience working with varied and complex datasets.</t>
  </si>
  <si>
    <t>Software development skills (Ruby, Python, R, or others).</t>
  </si>
  <si>
    <t>Appreciation for simple, high-quality, maintainable software.</t>
  </si>
  <si>
    <t>Enthusiasm for data modeling, storage and visualization.</t>
  </si>
  <si>
    <t>Demonstrated oral and written communication skills.</t>
  </si>
  <si>
    <t>Strong work ethic, emphasizing both efficiency and quality of work.</t>
  </si>
  <si>
    <t>Accessible evidence of software development history (e.g., GitHub).</t>
  </si>
  <si>
    <t>Passion for learning.</t>
  </si>
  <si>
    <t>Interest in applications of biologically derived tools to address important challenges.</t>
  </si>
  <si>
    <t>Preferred Qualifications and Experience:</t>
  </si>
  <si>
    <t>Expertise with high volume analysis of data from many sources.</t>
  </si>
  <si>
    <t>Experience with virtualization technologies (kubernetes, cvmfs, lxc).</t>
  </si>
  <si>
    <t>Experience with infrastructure automation tools (Ansible, Chef, Salt, etc.)</t>
  </si>
  <si>
    <t>Modern web development skills (HTML5, Rails, Vue.js, etc.).</t>
  </si>
  <si>
    <t>Cluster computing and scientific workflow frameworks (Galaxy, Nextflow, snakemake, CWL, etc.).</t>
  </si>
  <si>
    <t>New England Biolabs, Inc. is an Equal Opportunity/Affirmative Action Employer of Minorities, Females, Disabled and Protected Veterans and a participating employer in the Employment Verification (E-Verify) program. More in-depth details of EEO are available here.</t>
  </si>
  <si>
    <t>If you need an accommodation for any part of the employment process because of a medical condition or disability, please send an email to hr@neb.com or call 978-927-5054 to let us know the nature of your request.",4.7,"New England Biolabs</t>
  </si>
  <si>
    <t>4.7","Ipswich, MA","Ipswich, MA",201 to 500 employees,1974,Company - Private,Biotech &amp; Pharmaceuticals,Biotech &amp; Pharmaceuticals,Unknown / Non-Applicable,"Thermo Fisher Scientific, Enzymatics, Illumina",0,0,85,140,112.5,New England Biolabs,MA,1,46,1,0,0,0,1,data scientist,na,2161,3</t>
  </si>
  <si>
    <t>35,Web Data Analyst,$77K-$135K (Glassdoor est.),"We are looking for a Web Data Analyst to assist with a 6-12+ month project with a client in San Jose</t>
  </si>
  <si>
    <t>Required Skills / Experience :</t>
  </si>
  <si>
    <t>BS/MS in Math, Science, Marketing, Econometrics, Computer science or other quantitative discipline</t>
  </si>
  <si>
    <t>5+ years in web analytics with the eCommerce experience and tracking systems for online behavior.</t>
  </si>
  <si>
    <t>3+ years in Big data analytics.</t>
  </si>
  <si>
    <t>3+ years hands on experience in Adobe Analytics UI (Omniture), Adobe Report Builder, Adobe Data Wearhouse and Web clickstream data. Knowledge of heat map applications.</t>
  </si>
  <si>
    <t>Proven ability to extract, conceptualize and communicate the significant patterns of visitor behavior from web data that identifies important business opportunities.</t>
  </si>
  <si>
    <t>Deep knowledge of web data and proven record in experiment design (A/B test) as well as building engagement funnel, conversion funnel and other web engagement KPIs.</t>
  </si>
  <si>
    <t>Proficiency in close loop data analytics - logic development, code execution, data visualization and storytelling.</t>
  </si>
  <si>
    <t>Ability to articulate optimization opportunities and translate business questions into appropriate statistical techniques.</t>
  </si>
  <si>
    <t>Significant experience working with Big data, data mining and data modeling that translates into project development, execution and insights delivery.</t>
  </si>
  <si>
    <t>Demonstrated fluency in working in multi system tracking environment and ability to derive insights based on data collection from different sources.</t>
  </si>
  <si>
    <t>Outstanding skills in data delivery technologies and tools not limited to Tableau, Excel, PowerPoint/Keynote.</t>
  </si>
  <si>
    <t>Fluency in SQL, big data applications, CLI commands, scripting languages such as Python/R, statistical applications and data visualization tools (Tableau, Power BI or ClickView)</t>
  </si>
  <si>
    <t>Passion for data discovery and striving for accuracy.",4.2,"Clarity Insights</t>
  </si>
  <si>
    <t>4.2","San Jose, CA","Chicago, IL",201 to 500 employees,2008,Company - Private,IT Services,Information Technology,Unknown / Non-Applicable,-1,0,0,77,135,106.0,Clarity Insights,CA,0,12,1,0,0,0,1,analyst,na,1739,0</t>
  </si>
  <si>
    <t>36,Data Scientist,$82K-$132K (Glassdoor est.),"Overview</t>
  </si>
  <si>
    <t>Are you passionate about changing the world through machine learning and location intelligence? If yes, then itâ€™s the right time to join our team because we are about to do so!</t>
  </si>
  <si>
    <t>With the IoT revolution (30 billion sensors by 2020), the consumerization of mapping, and location data growing exponentially day after day, location is becoming extremely important to more and more people. We want to enable organizations and businesses to go beyond basic visualization and analytics of such massive data, to the realm of being two or three steps ahead of the game by extracting advanced levels of intelligence from it, predicting important events, and automating significant proportions of their work through AI and machine learning.</t>
  </si>
  <si>
    <t>We are looking for an entrepreneurial, collaborative person with strong hands-on experience and solid track record with statistical analysis, machine learning, predictive analytics, software engineering, and passion for location to help us on our mission to build world class predictive location analytics solutions for our customers in 160+ countries.</t>
  </si>
  <si>
    <t>Build high-quality prediction systems that solve our customers' business problems by applying data mining and machine learning techniques</t>
  </si>
  <si>
    <t xml:space="preserve"> doing statistical analysis</t>
  </si>
  <si>
    <t xml:space="preserve"> and exploring, interpreting, and analyzing datasets for patterns of interest</t>
  </si>
  <si>
    <t>Work closely with different teams on understanding our customersâ€™ needs to craft and pitch machine learning use cases to them</t>
  </si>
  <si>
    <t>Model business problems to machine learning ones, mapping business data to dependent and independent features, doing proper feature engineering, iterating with different predictive models, conducting hyper parameter optimization to yield highest prediction accuracy, and deploying the model to production</t>
  </si>
  <si>
    <t>Help build the data science and machine learning capability inside Esri: develop best practices and patterns for geospatial machine learning, develop reusable technical components for demos and POCs, and identify and help establish needed technology stack and infrastructure</t>
  </si>
  <si>
    <t>Keep up to date with latest technology trends in machine and deep learning and quickly learn about new frameworks/techniques to be used in projects delivery</t>
  </si>
  <si>
    <t>2+ years of practical machine learning experience, some of which is within established technical organizations</t>
  </si>
  <si>
    <t>Self-learner with strong communication skills (writing markdown README files, blogs, or how-to instructions)</t>
  </si>
  <si>
    <t>Experience with applied statistics skills such as distributions, statistical testing, and regression</t>
  </si>
  <si>
    <t>Software engineering, continuous integration and lifecycle management</t>
  </si>
  <si>
    <t>Writing in Python, Java, Scala and extensive use of unit tests, Git, and Docker</t>
  </si>
  <si>
    <t>Ability to perform data extraction, transformation, loading from multiple data sources and sinks</t>
  </si>
  <si>
    <t>Experience in data visualization such as in Tableau or Jupyter Notebooks</t>
  </si>
  <si>
    <t>Model building and hyper parameter tuning</t>
  </si>
  <si>
    <t>Experience with deploying software on AWS, Azure, or other cloud service</t>
  </si>
  <si>
    <t>Experience in machine learning with deep learning and other supervised, unsupervised, and reinforcement learning methods</t>
  </si>
  <si>
    <t>Have a fundamental understanding of ML algorithms such as back propagation, ReLU, Bayes, Random Forests, etc.</t>
  </si>
  <si>
    <t>Experience dealing with massive data sets using big data tools</t>
  </si>
  <si>
    <t>Experience with time series analysis</t>
  </si>
  <si>
    <t>Bachelor's in mathematics, statistics, computer science, or related field, depending on position level (master's or PhD preferred)</t>
  </si>
  <si>
    <t>Recommended Qualifications:</t>
  </si>
  <si>
    <t>Experience with spatial and GIS concepts</t>
  </si>
  <si>
    <t>Experience with CUDA/GPU programming</t>
  </si>
  <si>
    <t>Familiarity with one or more of the following: Hadoop HDFS, Spark, Accumulo, Presto, MongoDB, Elastic Search, Cassandra, HBase, R, Mahout, Pig, and Hive, DC/OS, Kubernetes</t>
  </si>
  <si>
    <t>#LI-MS1</t>
  </si>
  <si>
    <t>The Company</t>
  </si>
  <si>
    <t>Our passion for improving quality of life through geography is at the heart of everything we do. Esriâ€™s geographic information system (GIS) technology inspires and enables governments, universities, and businesses worldwide to save money, lives, and our environment through a deeper understanding of the changing world around them.</t>
  </si>
  <si>
    <t>Carefully managed growth and zero debt give Esri stability that is uncommon in today's volatile business world. Privately held, we offer exceptional benefits, competitive salaries, 401(k) and profit-sharing programs, opportunities for personal and professional growth, and much more.</t>
  </si>
  <si>
    <t>Esri is an equal opportunity employer (EOE) and all qualified applicants will receive consideration for employment without regard to race, color, religion, sex, sexual orientation, gender identity, national origin, disability status, protected veteran status, or any other characteristic protected by law.</t>
  </si>
  <si>
    <t>If you need a reasonable accommodation for any part of the employment process, please email humanresources@esri.com and let us know the nature of your request and your contact information. Please note that only those inquiries concerning a request for reasonable accommodation will be responded to from this e-mail address.",3.5,"Esri</t>
  </si>
  <si>
    <t>3.5","Redlands, CA","Redlands, CA",1001 to 5000 employees,1969,Company - Private,Computer Hardware &amp; Software,Information Technology,$1 to $2 billion (USD),Pitney Bowes,0,0,82,132,107.0,Esri,CA,1,51,1,0,1,1,0,data scientist,na,5000,1</t>
  </si>
  <si>
    <t>37,Data Scientist,$83K-$137K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</si>
  <si>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 xml:space="preserve"> we prioritize cultivating a team of driven and talented scientists and engineers that together culminate into a premier company.</t>
  </si>
  <si>
    <t>Every Analyst a Scientist - One of our primary goals is to empower intelligence analysts to be able to study their data like scientists. The tools we develop focus on streamlining intelligence analysis through integrated algorithms and software that provide insight into the geopolitical landscape for use in operational intelligence missions around the world.</t>
  </si>
  <si>
    <t>The Role:</t>
  </si>
  <si>
    <t>As a Data Scientist, you will live by our motto that â€śData is Destiny.â€ť You will work with a diverse collection of massive datasets, including social media, structured and unstructured text, geospatial, time series, and imagery data. You will design, test, and validate statistical tests and machine learning models in support of cutting-edge problems in the national security space. Your expertise as a data scientist will aid a diverse team of researchers to build state-of-the-art tools and technologies that are deployed to extract and enrich intelligence used by analysts. If you would like to help intelligence and defense analysis keep pace with modern machine learning and software techniques, then this role is for you!</t>
  </si>
  <si>
    <t>Who you are:</t>
  </si>
  <si>
    <t>A degree in a scientific field such as Statistics, Mathematics, or Computer Science</t>
  </si>
  <si>
    <t>Experience in statistical modeling including performance evaluation and uncertainty quantification</t>
  </si>
  <si>
    <t>Proficiency with a scientific programming language, preferably Python, and familiarity with Numpy, Pandas, and/or Scikit-learn packages</t>
  </si>
  <si>
    <t>Experience in grooming sparse, incomplete, and noisy datasets</t>
  </si>
  <si>
    <t>Motivated collaborator and an excellent communicator of ideas to both technical and non-technical audiences</t>
  </si>
  <si>
    <t>US citizen and willing to obtain a U.S. Security Clearance</t>
  </si>
  <si>
    <t>Even better:</t>
  </si>
  <si>
    <t>MS or PhD in a scientific field such as Statistics, Mathematics, Computer Science, or Data Science or 2+ years of relevant work experience</t>
  </si>
  <si>
    <t>Familiarity with handling and analyzing data at scale, for example using Hadoop, Dask, Spark, and MapReduce</t>
  </si>
  <si>
    <t>Working knowledge of data store tools such as SQL and Elasticsearch, and experience interacting with databases</t>
  </si>
  <si>
    <t>Experience with deep learning and neural network training, testing, and evaluation with fluency in Tensorflow or PyTorch</t>
  </si>
  <si>
    <t>Specialized expertise in a data-rich field such as time-series analysis, graph analytics, geospatial analysis, image processing, or Bayesian programming</t>
  </si>
  <si>
    <t>Active U.S. Security Clearance</t>
  </si>
  <si>
    <t>Compensation:</t>
  </si>
  <si>
    <t>Competitive salary</t>
  </si>
  <si>
    <t>Comprehensive benefits (Medical, Dental, Vision, Disability, Life)</t>
  </si>
  <si>
    <t>401k company match</t>
  </si>
  <si>
    <t>Competitive and flexible paid time off</t>
  </si>
  <si>
    <t>Continued higher education reimbursement</t>
  </si>
  <si>
    <t>Profit sharing (Additional match to 401k)</t>
  </si>
  <si>
    <t>Phone reimbursement plan</t>
  </si>
  <si>
    <t>And more!</t>
  </si>
  <si>
    <t>STR is dedicated to fostering a diverse and inclusive workforce where all employees, regardless of race, ethnicity, gender, neurodiversity, or other personal characteristics, feel valued, included, and empowered to achieve their best. We recognize that each employeeâ€™s backgrounds, experiences, and perspectives are essential for providing our customers with innovative solutions to challenging national security problems. STRâ€™s commitment to attracting, retaining, and engaging talented and diverse professionals is demonstrated by our participation, sponsorship, and support in local and national minority organizations.</t>
  </si>
  <si>
    <t>Applicants must be US Citizens.",4.7,"Systems &amp; Technology Research</t>
  </si>
  <si>
    <t>4.7","Woburn, MA","Woburn, MA",201 to 500 employees,2010,Company - Private,Aerospace &amp; Defense,Aerospace &amp; Defense,$100 to $500 million (USD),-1,0,0,83,137,110.0,Systems &amp; Technology Research,MA,1,10,1,0,1,0,1,data scientist,na,3703,0</t>
  </si>
  <si>
    <t>38,Senior Data Scientist,$115K-$180K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</si>
  <si>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What you can look forward to</t>
  </si>
  <si>
    <t>Assisting customers in solving business related problems using advanced data analysis and data driven technologies</t>
  </si>
  <si>
    <t>Supporting implementation of advanced analytics in industry</t>
  </si>
  <si>
    <t>Analyzing large amounts of data and building data driven models</t>
  </si>
  <si>
    <t>Initiating, leading and driving customer projects</t>
  </si>
  <si>
    <t>Training customers on the use of our software</t>
  </si>
  <si>
    <t>Supporting sales (pre/post)</t>
  </si>
  <si>
    <t>Supporting marketing &amp; development</t>
  </si>
  <si>
    <t>Performing regular follow up with customers to track satisfaction, secure project momentum and discover additional opportunities</t>
  </si>
  <si>
    <t>Creating technical documents</t>
  </si>
  <si>
    <t>Attending and presenting at conferences, seminars and forums</t>
  </si>
  <si>
    <t>Developing &amp; cultivating strong relationships with external and internal stakeholders</t>
  </si>
  <si>
    <t>Being part of a team of data scientists</t>
  </si>
  <si>
    <t>Skills and experience</t>
  </si>
  <si>
    <t>Minimum a masterâ€™s degree in a relevant field (engineering, life sciences, informatics, automation/control, etc.), Ph.D. preferred</t>
  </si>
  <si>
    <t>Minimum five yearsâ€™ work experience within Biopharma or Pharma</t>
  </si>
  <si>
    <t>Minimum five yearsâ€™ working knowledge of applied statistics including MVDA, DOE, MSPC, PAT, QbD, Model Predictive Control (MPC), MMPC, AI/Machine learning</t>
  </si>
  <si>
    <t>Strong bioprocess knowledge preferred</t>
  </si>
  <si>
    <t>Familiarity with Umetrics Suite of Data Analytics Solutions preferred (MODDE, SIMCA, SIMCA-online, Control Advisor, Active Dashboard)</t>
  </si>
  <si>
    <t>Working knowledge of prescriptive analytics preferred</t>
  </si>
  <si>
    <t>Working knowledge of Python scripting preferred</t>
  </si>
  <si>
    <t>Working knowledge of MATLAB, data historians and control strategies a plus</t>
  </si>
  <si>
    <t>Teaching, consulting and project management experience preferred</t>
  </si>
  <si>
    <t>Excellent communications skills, strong presentation skills</t>
  </si>
  <si>
    <t>Comfortable working independently</t>
  </si>
  <si>
    <t>Comfortable working from home office, willingness to travel (~25%)</t>
  </si>
  <si>
    <t>Strong identification with Sartorius core values: sustainability, openness, enjoyment</t>
  </si>
  <si>
    <t>Driving our future growth requires talented people. Sartorius is a dynamic organization suited to people who want to showcase skills, be recognized for expertise and thrive in a vibrant and innovative environment.</t>
  </si>
  <si>
    <t>All qualified applicants will receive consideration for employment without regard to race, color, religion, sex or national origin. We are also an equal opportunity employer of individuals with disabilities and protected veterans.</t>
  </si>
  <si>
    <t>Please view equal employment opportunity posters provided by OFCCP here</t>
  </si>
  <si>
    <t>https://e-verify.uscis.gov/esp/media/resourcesContents/EverifyPosterEnglish.pdf</t>
  </si>
  <si>
    <t>https://e-verify.uscis.gov/esp/media/resourcesContents/EverifyPosterSpanish.pdf</t>
  </si>
  <si>
    <t>https://e-verify.uscis.gov/esp/media/resourcesContents/WebBPPOSTERRtoWEnglishversion.pdf</t>
  </si>
  <si>
    <t>https://e-verify.uscis.gov/esp/media/resourcesContents/WebBPPOSTERRtoWSpanishversion.pdf</t>
  </si>
  <si>
    <t>Interested? Driving our future growth requires talented people. Sartorius is a dynamic organisation suited to people who want to showcase skills, be recognised for expertise and thrive in a vibrant and innovative environment.</t>
  </si>
  <si>
    <t>To find out more about Sartorius as an employer visit us on Sartorius Careers</t>
  </si>
  <si>
    <t>Become part of our global team.",3.5,"Sartorius</t>
  </si>
  <si>
    <t>3.5","Fremont, CA","Gottingen, Germany",5001 to 10000 employees,1870,Company - Public,Biotech &amp; Pharmaceuticals,Biotech &amp; Pharmaceuticals,$1 to $2 billion (USD),-1,0,0,115,180,147.5,Sartorius,CA,0,150,1,0,0,0,1,data scientist,senior,3555,0</t>
  </si>
  <si>
    <t>39,Data Engineer,$74K-$138K (Glassdoor est.),"Lancer Insurance Company is looking for a Data Engineer to develop, maintain, test and evaluate data solutions in support of business goals. The person will also develop data models, corresponding data architecture documents and APIâ€™s. The right candidate should be an excellent communicator and strategic thinker.</t>
  </si>
  <si>
    <t>Create, design and maintain reusable datasets for analysis by data scientists.</t>
  </si>
  <si>
    <t>Assess new data sources to better understand availability and quality of data.</t>
  </si>
  <si>
    <t>Provide governance and best practices of data structures, data integrity, and querying.</t>
  </si>
  <si>
    <t>Interpret business needs from requests, and rapidly implement effective technical solutions.</t>
  </si>
  <si>
    <t>Design, implement and enhance ETL (extract, transform and load) processes.</t>
  </si>
  <si>
    <t>Write SQL queries to answer questions from stakeholders.</t>
  </si>
  <si>
    <t>Maintain source code repository of scripts (SQL, Python, R) and other data products (dashboards, reports, etc.).</t>
  </si>
  <si>
    <t>Work with technology teams (BA,QA, Dev and Admin) to understand data capture and testing needs.</t>
  </si>
  <si>
    <t>Automate and improve creation/maintenance of reports and dashboards.</t>
  </si>
  <si>
    <t>Skills &amp; Experience</t>
  </si>
  <si>
    <t>BA/BS or Master's degree with emphasis on coursework of a quantitative nature (e.g., Statistics, Computer Science, Engineering, Mathematics, Data Sciences).</t>
  </si>
  <si>
    <t>Advanced SQL and relational databases including queries, database definition and schema design.</t>
  </si>
  <si>
    <t>Python or R experience required.</t>
  </si>
  <si>
    <t>Writing and maintaining ETL on a variety of structured and unstructured sources.</t>
  </si>
  <si>
    <t>Experience sourcing data via REST web services.</t>
  </si>
  <si>
    <t>Excellent written and verbal communication skills.</t>
  </si>
  <si>
    <t>Microsoft SQL Server, SQL Server Integration Services (SSIS), Business Intelligence Development Studio (BIDS), Excel (pivot tables).</t>
  </si>
  <si>
    <t>Insurance experience a plus.",3.5,"Lancer Insurance</t>
  </si>
  <si>
    <t>3.5","Long Beach, NY","Long Beach, NY",201 to 500 employees,1985,Company - Private,Insurance Carriers,Insurance,$100 to $500 million (USD),-1,0,0,74,138,106.0,Lancer Insurance,NY,1,35,1,0,0,0,1,data engineer,na,1739,0</t>
  </si>
  <si>
    <t>40,Data Analyst,$64K-$112K (Glassdoor est.),"About the Role:</t>
  </si>
  <si>
    <t>The Data Analyst plays a critical role turning project requirements into actionable results. The ideal candidate for the position can do a complete life cycle data generation and outline critical information for each stakeholder. This person can analyze business procedures and recommend specific types of data, laying the foundation for predictive models. You'll be a collaborative, cross-functional partner with our Product, Marketing and Engineering teams uncovering insights, formulate and test ideas to accelerate our business.</t>
  </si>
  <si>
    <t>Create factor analyses on customer lifecycle / funnel and conversion, with a focus on product analytics, ranging from onboarding journeys (path analysis) to activation / retention signals</t>
  </si>
  <si>
    <t>Partner with data engineering to define requirements for data pipelines and warehouse (Snowflake, Athena) data models</t>
  </si>
  <si>
    <t>Partnering with data science peers to identify gaps, improve quality, and share advanced modeling techniques and learnings.</t>
  </si>
  <si>
    <t>Work with Product Management, and DevOps as needed to provide SaaS customer adoption/usage insight to be shared with sales, and marketing organizations</t>
  </si>
  <si>
    <t>Perform extensive data validation/quality assurance analysis within large datasets</t>
  </si>
  <si>
    <t>Diagnose data-related bugs and ensure they are resolved in a timely manner</t>
  </si>
  <si>
    <t>Develop and maintain automated dashboards, metric reports and data visualizations (Looker, Mixpanel, Tableau) and train colleagues to use them</t>
  </si>
  <si>
    <t>Support the business with ad hoc reporting</t>
  </si>
  <si>
    <t>Develop a high level of expertise with Sauce Labs data by digging into the details, sources and history of the data</t>
  </si>
  <si>
    <t>3+ years experience in data analysis in B2B companies specifically in Saas</t>
  </si>
  <si>
    <t>BA or BS required</t>
  </si>
  <si>
    <t>Experience using SQL, Python and R. Candidates should be equally strong exploring data through both SQL and BI tools.</t>
  </si>
  <si>
    <t>Strong understanding of different database environments (Mongo, MySQL) including cloud-based ones (AWS)</t>
  </si>
  <si>
    <t>Familiarity with data warehouse concepts and data models</t>
  </si>
  <si>
    <t>Experience with modern visualization tools (Looker, Tableau) and/or other data analysis tools</t>
  </si>
  <si>
    <t>Strong communication skills (both oral and written)</t>
  </si>
  <si>
    <t xml:space="preserve"> Must be able to present results to senior leadership, internal and external stakeholders with the ability to translate between technical metrics and business KPIs.</t>
  </si>
  <si>
    <t>Excellent organizational, motivational and interpersonal skills, capable of interfacing well at multiple levels within a large organization.</t>
  </si>
  <si>
    <t>Outstanding analytic and modeling skills, proficient at conceptualizing, implementing, and evaluating highly accurate and scalable advanced analytics solutions to business problems.</t>
  </si>
  <si>
    <t>Knowledge of health-related analytics concepts such as risk stratification, episode groupers, and benchmarks.</t>
  </si>
  <si>
    <t>Professional and positive approach in building relationships and quickly gain credibility with senior executives.</t>
  </si>
  <si>
    <t>A result and success-oriented mentality, conveying a sense of urgency and driving issues to closure while adapting and adjusting to multiple demands, shifting priorities, ambiguity, and rapid change",4.2,"Sauce Labs</t>
  </si>
  <si>
    <t>4.2","San Francisco, CA","San Francisco, CA",201 to 500 employees,2008,Company - Private,IT Services,Information Technology,$50 to $100 million (USD),"BrowserStack, Selenium Master, Perfecto Mobile",0,0,64,112,88.0,Sauce Labs,CA,1,12,1,0,0,1,1,analyst,na,3053,3</t>
  </si>
  <si>
    <t>41,Data Engineer,$68K-$129K (Glassdoor est.),"Position Title: Data Engineer</t>
  </si>
  <si>
    <t>Persivia is seeking Data Engineer who will help support our customer base as well as our development team. This position requires extracting data from Meditech, Mckesson, Epic and other hospital systems. The qualified candidate will be a Data specialist who exhibits expertise in extracting data from Meditech, and possess strong knowledge focus on data extracts for a Quality Reporting perspective.</t>
  </si>
  <si>
    <t>Key Activities:</t>
  </si>
  <si>
    <t>Â· Perform System setup and extraction of medical data from hospitalâ€™s databases.</t>
  </si>
  <si>
    <t>Â· Maintain XSLT, SQL, and Java scripts for mass loading and rendering of XML files.</t>
  </si>
  <si>
    <t>Â· Troubleshoot problems reported by customers and help solve technical issues .</t>
  </si>
  <si>
    <t>Â· Perform coding tasks using C#, .Net and SQL, Java.</t>
  </si>
  <si>
    <t>Â· Answer questions from customers as well as prospective customers about the features and capabilities of our solutions.</t>
  </si>
  <si>
    <t>Â· Develop customer-facing documentation for our solutions on an as-needed basis.</t>
  </si>
  <si>
    <t>Â· Communicate customer needs and wishes to our product team.</t>
  </si>
  <si>
    <t>Â· Work in highly secure environments.</t>
  </si>
  <si>
    <t>Required Skills:</t>
  </si>
  <si>
    <t>Â· Expertise in extracting data from multiple hospital systems.</t>
  </si>
  <si>
    <t>Â· Ability to maintain and execute XSLT, SQL and Java scripts for batch loading and rendering of XML files.</t>
  </si>
  <si>
    <t>Â· Hands-on experience working with HL7 (V3 preferred), XML, and web services.</t>
  </si>
  <si>
    <t>Â· Knowledge of relation databases (SQL Server, Oracle) a huge plus .</t>
  </si>
  <si>
    <t>Â· Experience working with hospital EMRs such as Meditech, McKesson, Epic and Cerner or with Ambulatory EMRs such as eClinicalWorks, Aprima, NextGen, PracticeFusion and Elation.</t>
  </si>
  <si>
    <t>Â· Experience working in Java, C#, .Net and MS-SQL.</t>
  </si>
  <si>
    <t>Â· The ability to be a good listener, and to really understand a customer problem or question and help them solve it.</t>
  </si>
  <si>
    <t>Â· Bachelorâ€™s degree in Computer Science, technical field, or equivalent experience.</t>
  </si>
  <si>
    <t>Â· Minimum 4 years of relevant work experience.</t>
  </si>
  <si>
    <t>Â· Excellent written and verbal communication skills.</t>
  </si>
  <si>
    <t>Â· Strong customer service skills.</t>
  </si>
  <si>
    <t>Â· Strong organizational skills.",3.6,"Persivia</t>
  </si>
  <si>
    <t>3.6","Marlborough, MA","Lowell, MA",1 to 50 employees,-1,Company - Private,-1,-1,Less than $1 million (USD),-1,0,0,68,129,98.5,Persivia,MA,0,-1,0,0,0,0,1,data engineer,na,1996,0</t>
  </si>
  <si>
    <t>42,Data Scientist - Algorithms &amp; Inference,$110K-$175K (Glassdoor est.),"At Nuna, our mission is to make high-quality healthcare affordable for everyone. We are dedicated to tackling one of our nation's biggest problems with ingenuity, creativity, and a keen moral compass.</t>
  </si>
  <si>
    <t>The Mission of Data Science at Nuna is to develop analytic methods and actionable insights that drive accountability and smarter, data-driven decision making in our healthcare system. Team members come from fields such as biomedical informatics, health economics, statistics, and operations research and share a passion for research, experimentation, measurement, and learning. We work daily with Nuna's Engineering, Design, and Product teams to unlock the power of healthcare data in pursuit of high-quality &amp; affordable healthcare.</t>
  </si>
  <si>
    <t>We are seeking a talented individual who will be part of a cross-functional team focusing on core R&amp;D efforts for data products at Nuna. Specifically, this individual will participate in the development of methods for measuring health-system and provider performance, forecasting how that performance will change as a function of shifting incentives and surfacing actionable recommendations for improvement. This individual will work closely with Product, Engineering and design teams to help create novel tools and technology that will promote the adoption, operation and success of value based payment models.</t>
  </si>
  <si>
    <t>As part of Nuna's Data Science team, you will:</t>
  </si>
  <si>
    <t>Support the creation of technology and data products that facilitate the adoption and operation of value based payment models and proliferation of high quality, cost effective care</t>
  </si>
  <si>
    <t>Work with subject matter experts and stakeholders, both internal and external to Nuna, to formulate methodologies for measuring healthcare performance</t>
  </si>
  <si>
    <t>Research and propose analytic approaches for ambiguously-scoped problems</t>
  </si>
  <si>
    <t>Present solutions to internal and external stakeholders, gather feedback, and iterate on methodologies</t>
  </si>
  <si>
    <t>Work closely with engineering and product to productize key insights and drive behavior change</t>
  </si>
  <si>
    <t>Advanced degrees (PhD or Masters) in quantitative field (Statistics, Economics, Health Policy, Health/Medical Informatics, or similar) or equivalent experience</t>
  </si>
  <si>
    <t>3+ years of experience with real-world datasets</t>
  </si>
  <si>
    <t>Prior experience writing production code in a distributed computing environment, and familiarity with associated engineering practices.</t>
  </si>
  <si>
    <t>Strong understanding of and experience with applied Statistics and Machine Learning</t>
  </si>
  <si>
    <t>Experience conducting self-directed, quantitative research on ambiguously scoped questions and topics in a business setting</t>
  </si>
  <si>
    <t>Clear communication skills and the ability to break down problems and generate shared understanding</t>
  </si>
  <si>
    <t>Strong attention to detail</t>
  </si>
  <si>
    <t>Ability to work both as part of a team as well as in a self-directed manner</t>
  </si>
  <si>
    <t>Familiarity with healthcare performance metrics and supporting methodologies (i.e. risk-adjustment and attribution)</t>
  </si>
  <si>
    <t>Prior work experience with or research on healthcare payers or providers. Of particular relevance: Medicare Advantage, Medicaid Managed Care and the ACA Exchange market segments</t>
  </si>
  <si>
    <t>Familiarity with shared-risk care models</t>
  </si>
  <si>
    <t>Experience working with healthcare data, such as claims data, enrollment data or EHR data</t>
  </si>
  <si>
    <t>4.2","San Francisco, CA","San Francisco, CA",51 to 200 employees,2010,Company - Private,Enterprise Software &amp; Network Solutions,Information Technology,Unknown / Non-Applicable,-1,0,0,110,175,142.5,Nuna,CA,1,10,0,0,0,0,0,data scientist,na,3833,0</t>
  </si>
  <si>
    <t>43,Scientist,$52K-$113K (Glassdoor est.),"We are a global team of 6000 visionaries, doers, and makers. Our portfolio of over 25 brands touches lives in more than 50 countries. Together, we reimagine good mornings and endless summers, beauty and bonding, confidence and determination.</t>
  </si>
  <si>
    <t>Playtex Manufacturing, Inc., Scientist, Allendale, NJ â€“ Develop and execute on experimental plans associated with the development of new sun and skin care formulations that are compliant with regulations for intended regions of sale with input from supervisor(s): Design and execution of research investigations consistent with sound, robust scientific investigations that meet international standards and are defensible in front of the scientific community</t>
  </si>
  <si>
    <t xml:space="preserve"> Demonstrate solid, scientific-based understanding of the principles of concentrated area of science and consumer research</t>
  </si>
  <si>
    <t xml:space="preserve"> Lead the design and execution of a robust research study that is objective driven and meets the needs of the project team</t>
  </si>
  <si>
    <t xml:space="preserve"> In-depth functional understanding of technical tools that support testing and data management (automated data collection systems, statistical software, Microsoft Office, Product Lifecycle Management, etc.). Execute on clinical studies associated with SPF, broad spectrum protection, and claims substantiation for new products. Participate in cross functional and project teams as assigned by supervisor. Design, execute and interpret product and sensory investigations in support of business needs and objectives. Lead the development of new work practices for continuous improvement.</t>
  </si>
  <si>
    <t>Applicant must have a Master of Science degree or foreign equivalent in Chemistry, Pharmaceutical Sciences, Personal Care Science or closely related field and 2 years of professional experience as Scientist or Associate Scientist in Chemistry or any science-based field. Additionally, the applicant must have 1 year of professional experience in: 1. Formulating adult/child/baby OTC sunscreen lotions, creams, and sprays using knowledge and applied skills in emulsion technologies, sunscreen actives, and processing equipment</t>
  </si>
  <si>
    <t xml:space="preserve"> 2.) Conducting in-vitro sunscreen evaluations using FDA and International (ISO) test methods by means of regulated instrumentation to determine Sun Protecting Factor (SPF) and Critical Wavelength to prove safety and efficacy of products</t>
  </si>
  <si>
    <t xml:space="preserve"> 3.) Creating and maintaining regulated study files for third party testing such as in-vivo clinical studies and consumer tests in accordance with GDP/OTC standards</t>
  </si>
  <si>
    <t xml:space="preserve"> 4.) Supporting the resolution and re-launch of out-of-specification products</t>
  </si>
  <si>
    <t xml:space="preserve"> 5.) Product Lifecycle Management (PLM/SAP) system and formula input trouble-shooting</t>
  </si>
  <si>
    <t xml:space="preserve"> 6.) Developing and executing strategic formulation experiments using experimental design skills, analyze results</t>
  </si>
  <si>
    <t xml:space="preserve"> 7.) Installing, operating, and maintaining equipment such as homogenizers, mixers, hot plates, and/or balances</t>
  </si>
  <si>
    <t xml:space="preserve"> 8.) Documenting physical properties, such as pH, viscosity, density, and microscopy, of sunscreen prototypes in which all data is recorded within a Scientific Notebook using Good Documentation Practice (GDP) methods</t>
  </si>
  <si>
    <t xml:space="preserve"> and 9) Collaborating with cross-functional R&amp;D to establish adequate parameters and guidelines for new product launches.</t>
  </si>
  <si>
    <t>Edgewell is an equal opportunity employer, and we prohibit discrimination based on age, color, disability, marital or parental status, national origin, race, religion, sex, sexual orientation, gender identity, veteran status or any other legally protected status in accordance with applicable federal, state and local laws.</t>
  </si>
  <si>
    <t>Nearest Major Market: New Jersey",3.4,"Edgewell Personal Care</t>
  </si>
  <si>
    <t>3.4","Allendale, NJ","Shelton, CT",5001 to 10000 employees,2015,Company - Public,Consumer Products Manufacturing,Manufacturing,$2 to $5 billion (USD),"Unilever, Procter &amp; Gamble, Henkel",0,0,52,113,82.5,Edgewell Personal Care,NJ,0,5,0,0,0,1,0,na,na,3550,3</t>
  </si>
  <si>
    <t>44,Senior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</si>
  <si>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Senior Data Scientist, you'll join a growing team of data scientists and engineers, reporting into EQRs Operations organization but working across multiple teams throughout the company. You will be responsible for providing advanced analytic insight and thought leadership to support the needs of EQRs senior executives and their teams. You will support the ongoing development and maintenance of a data warehouse of relevant internal and external data from customer and transaction data to macroeconomic factors. Youll regularly perform both quantitative analysis and primary research, while also synthesizing secondary research on topics of interest, including (but not limited to): economic, demographic, property operations, and technology trends. Additionally, you will take part in providing indirect leadership and ongoing coaching and development to more junior members of the Data Analytics team. Each day will be unique, requiring an ability to think strategically and on your feet, be creative, take initiative, and employ a diverse set of skills.</t>
  </si>
  <si>
    <t>WHO YOU ARE</t>
  </si>
  <si>
    <t>Knowledgeable, Analytical, and Solution-Oriented. Without a doubt, youve got strong quantitative skills and are comfortable analyzing large data set, spotting trends and patterns, and synthesizing relevant observations. You use a hypothesis-driven approach to engage in analysis that will deliver on your client questions. You like thinking outside the box to come up with innovative points of view on new challenges, relying on your previous analytic work and experience to help guide you along the way.</t>
  </si>
  <si>
    <t>Results-Oriented. You demonstrate an inherent sense of urgency to drive great results, while being precise in executing your work. You are facile with creating and communicating a clear project plan, tracking progress, and keeping your business partners in the loop along the way.</t>
  </si>
  <si>
    <t>Intellectually Curious. You're inherently interested in the ""why"" so that you can identify opportunities that represent unconventional solutions to the problems you are trying to solve.</t>
  </si>
  <si>
    <t>Strong Communicator. Your writing and speaking skills are concise, articulate, and effective, providing an ability to interact with all levels/various teams across the organization, be understood, and develop trust and rapport within the organization.</t>
  </si>
  <si>
    <t>Technologically Savvy. Microsoft Excel is a basic tool to you that you know like the back of your hand. You also have a strong skill set in R, Python, ArcGIS, machine learning, neural networks and/or other advanced analytics tools and techniques.</t>
  </si>
  <si>
    <t>A Trusted Team Player. You enjoy partnering with others and build constructive working relationships that foster the collaboration necessary to deliver great results. You are accountable to your teammates and follow through on commitments.</t>
  </si>
  <si>
    <t>Organized and Confident. You are flexible, composed, and able to prioritize multiple tasks and deadlines simultaneously, while confidently interacting with a variety of individuals, across all levels of the organization. You handle pressure well and do so with confidence.</t>
  </si>
  <si>
    <t>WHAT YOULL DO</t>
  </si>
  <si>
    <t>Undertake data-centric projects and experiments across the company by leveraging one of the most comprehensive databases of apartment operations on the planet, combined with strategically sourced data from third parties.</t>
  </si>
  <si>
    <t>Proactively understand and respond to the specific analytic needs and requests of Equity stakeholders, including but not limited to: investments, finance, operations, property management, IT, legal and HR.</t>
  </si>
  <si>
    <t>Utilize a hypothesis-driven approach, as well as both quantitative and qualitative primary research methods, to engage in analysis and develop soundly reasoned conclusions that identify or explain demographic, social and other trends, underlying needs, and preferences of existing and potential residents, and any other forces impacting the business.</t>
  </si>
  <si>
    <t>Critically evaluate research questions by formulating hypotheses and work plans (data sources, timing, resources, collaborators, output etc.)</t>
  </si>
  <si>
    <t>Prepare narratives, briefs, and more formal reports that concisely communicate relevant findings and conclusions in a timely manner, while providing transparency into the methods used. Perform critical self-reviews of work with exceptional attention to detail (content, logic and presentation/communication quality) before delivering completed research.</t>
  </si>
  <si>
    <t>Establish and maintain regular, responsive, and timely communications with internal business partners to meet the internal long-range research/consulting objectives and respond to all internal data analytics needs and requests.</t>
  </si>
  <si>
    <t>Support data-centric projects and experiments across the company, as assigned.</t>
  </si>
  <si>
    <t>Prepare presentations, narratives, and briefs that communicate relevant ndings and conclusions concisely, with limited jargon, and in a timely manner.</t>
  </si>
  <si>
    <t>Assist with the design testing, and execution of strategic pilots to measure and verify the validity of the analysis and subsequent recommendations.</t>
  </si>
  <si>
    <t>Develop and maintain relationships with appropriate third party market research providers and constantly evaluate quality to recommend changes where appropriate.</t>
  </si>
  <si>
    <t>Help to build, document, and maintain best practices, including but not limited to codebase management, work and issue tracking, testing and quality control/assurance measures, data dictionaries, and a documentation hub for both production level code and ad hoc analyses.</t>
  </si>
  <si>
    <t>Recommend relevant changes to data collection process to enhance Equitys data asset. As assigned, participates in planning and design of non-analytics strategic initiatives to ensure useful information capture is included in execution plans.</t>
  </si>
  <si>
    <t>Informally lead/coach more junior members of the Data Analytics team.</t>
  </si>
  <si>
    <t>PREVIOUS EXPERIENCE &amp; REQUIREMENTS</t>
  </si>
  <si>
    <t>Advanced degree required: Masters degree with 2-3 years experience or PhD 1+ years of experience. The degree should be in Computer Science, Applied Mathematics, Statistics, Machine Learning, or a related data centric field or equivalent experience is required.</t>
  </si>
  <si>
    <t>Deep technical and data science expertise, including experience in the following:</t>
  </si>
  <si>
    <t>Analytical methods: Statistical modeling, supervised and unsupervised machine learning, natural language processing, deep learning, optimization techniques, etc.</t>
  </si>
  <si>
    <t>Analytics tools: Experience with SQL, Python and/or R, data processing (Spark, Hadoop/Hive, etc.), machine learning libraries (scikit-learn, caret, etc.), GIS tools, data visualization (Tableau, PowerBI, various web app frameworks)</t>
  </si>
  <si>
    <t>Experience building in-production models, including associated scripting, error handling and documentation.</t>
  </si>
  <si>
    <t>Industry experience in real estate, retail, transportation is a plus, as well as geospatial analytics and/or consulting. Solid understanding of economic, financial, and general business concepts and terminology is required.</t>
  </si>
  <si>
    <t>Strong people skills with both a client and team-orientation.</t>
  </si>
  <si>
    <t>Demonstrated strong communication skills, both written and verbal, as well as listening. Must have experience probing for needs, providing an intellectual counterparty (e.g. devils advocate, challenge status quo, etc.) in a constructive manner, and communicating technical content in a concise and easy to understand way. Must also be articulate and have experience in presenting information and findings.</t>
  </si>
  <si>
    <t>Excellent problem-solving and quantitative skills, including the ability to disaggregate issues, identify root causes, and recommend plausible solutions.</t>
  </si>
  <si>
    <t>Ability to utilize, create, and analyze GIS and other location-based data and analysis, a plus.</t>
  </si>
  <si>
    <t>Tolerance for ambiguity required.</t>
  </si>
  <si>
    <t>Must be available for overnight travel (approximately 10%) to any of Equitys major core markets, as required.</t>
  </si>
  <si>
    <t>Authorization to work in the US (without need for Visa sponsorship from employer) is required.</t>
  </si>
  <si>
    <t>REWARDS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</si>
  <si>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t>
  </si>
  <si>
    <t>Fuze</t>
  </si>
  <si>
    <t>calling...</t>
  </si>
  <si>
    <t>Can't complete call</t>
  </si>
  <si>
    <t>We're sorry about that. Please try again or contact support if you continue to have issues.</t>
  </si>
  <si>
    <t>CancelRetry",4.3,"Equity Residential</t>
  </si>
  <si>
    <t>4.3","Chicago, IL","Chicago, IL",1001 to 5000 employees,1993,Company - Public,Real Estate,Real Estate,$2 to $5 billion (USD),"UDR, AvalonBay Communities, Essex Property Trust",0,0,110,150,130.0,Equity Residential,IL,1,27,1,0,1,0,1,data scientist,senior,9120,3</t>
  </si>
  <si>
    <t>45,Data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</si>
  <si>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Provides assessments regarding current, state-of-the-art and industrial trends in the computer field related to data science</t>
  </si>
  <si>
    <t>Applies knowledge of computer science concepts and techniques, mathematics, and methods of statistical analysis to develop and apply automated solutions to engineering, scientific or business data acquisition and management problems</t>
  </si>
  <si>
    <t>Assists with defining computer system requirements to meet customer requirements</t>
  </si>
  <si>
    <t>Provides improvements to the performance of existing computer systems and software</t>
  </si>
  <si>
    <t>Development, design, and implementation of data models that meet customer requirements</t>
  </si>
  <si>
    <t>Work with business analysts to share the customer requirements, current timelines, expectations, and available solutions</t>
  </si>
  <si>
    <t>Conduct data mining and analyze data from a variety of databases and financial systems to drive optimization and improvement of financial projection.</t>
  </si>
  <si>
    <t>Assess the effectiveness and accuracy of new data sources and models and data gathering techniques.</t>
  </si>
  <si>
    <t>Develop custom data models and algorithms to apply to data sets.</t>
  </si>
  <si>
    <t>Use predictive modeling to increase and optimize customers financial and staffing plans, other business outcomes.</t>
  </si>
  <si>
    <t>Coordinate with different teams to implement monitor outcomes, generate and present reports to management.</t>
  </si>
  <si>
    <t>Develop processes and tools to monitor and analyze model performance and data accuracy.</t>
  </si>
  <si>
    <t>15+ years of relevant experience</t>
  </si>
  <si>
    <t>Bachelorâ€™s Degree in Computer Science or Engineering field</t>
  </si>
  <si>
    <t>Must have working knowledge of computer languages</t>
  </si>
  <si>
    <t>Experience with financial modeling</t>
  </si>
  <si>
    <t>Excellent verbal and written communications skills</t>
  </si>
  <si>
    <t>Excellent organizational skills and attention to detail.</t>
  </si>
  <si>
    <t>Ability to multitask, prioritize, and manage time effectively</t>
  </si>
  <si>
    <t>Excellent customer service skills</t>
  </si>
  <si>
    <t>Preferred Experience</t>
  </si>
  <si>
    <t>Knowledge and experience with DELPHI, FPPS and NDC</t>
  </si>
  <si>
    <t>Knowledge and experience with CMMI documentation and process</t>
  </si>
  <si>
    <t>BPA Services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laws.",5.0,"BPA Services</t>
  </si>
  <si>
    <t>5.0","Washington, DC","Alexandria, VA",Unknown,-1,Company - Private,Enterprise Software &amp; Network Solutions,Information Technology,Unknown / Non-Applicable,-1,0,1,150,160,155.0,BPA Services,DC,0,-1,0,0,0,1,1,data scientist,na,3213,0</t>
  </si>
  <si>
    <t>46,Lead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</si>
  <si>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t>
  </si>
  <si>
    <t>You're an Individual. We're the team for you. Together, let's transform the way the world pays.</t>
  </si>
  <si>
    <t>You may have noticed that payment has become a very active/hot area in the last several years. Given the strong demands and innovation, this will be a very exciting area in the next 5 to 10 years. VISA is clearly a very strong leader in the payment industry, and is in a fast pace of technology transformation. For a payment system to work well, advance technologies such as data platform, big data, data mining, machine learning, cloud, etc. are critical. In VISA, we have all of these. The Data Platform Department is in the center for many of these technologies and development.</t>
  </si>
  <si>
    <t>The Data Platform team is a key component of Visa's Technology organization that provides an enriched and valuable ecosystem of data platform and data services that drive innovation for our partners and clients, within Visa and globally. Data is the most valuable asset in Visa. The Data Platform Department is dedicated to develop advanced technology (e.g. Cloud, Machine Learning and Big Data), systems and services to make data secure, high quality, rich, fast, and easy to use, therefore enabling Visa the ability to leverage its data asset in an effective and timely manner to maximize technology/business development and differentiate Visa from others in the payment industry. The department maintains tens of petabytes of data supporting over 100 services for various internal lines of business and external clients.</t>
  </si>
  <si>
    <t>To ensure that Visaâ€™s payment technology is truly available to everyone, everywhere requires the success of our key bank or merchant partners and internal business units. The data platform team supports these partners by using our extraordinarily rich data set that spans more than 3 billion cards globally and captures more than 100 billion transactions in a single year. Our focus lies on building creative solutions that have an immediate impact on the business of our highly analytical partners. We work in complementary teams comprising members from Data Science and various groups at Visa. To support our rapidly growing group we are looking for Data Scientists who are equally passionate about the opportunity to use Visaâ€™s rich data to tackle meaningful business problems.</t>
  </si>
  <si>
    <t>This position reports to the Sr. Director of Architecture for Data as a Service team in Data Platform and will be based in Bellevue, WA.</t>
  </si>
  <si>
    <t>Be an out-of-the-box thinker who is passionate about brainstorming innovative ways to use our unique data to answer business problems</t>
  </si>
  <si>
    <t>Communicate with internal and external clients to understand the challenges they face and convince them with data</t>
  </si>
  <si>
    <t>Extract and understand data to form an opinion on how to best help our clients and derive relevant insights</t>
  </si>
  <si>
    <t>Develop visualizations to make your complex analyses accessible to a broad audience</t>
  </si>
  <si>
    <t>Partner with a variety of Visa teams to provide comprehensive solutions</t>
  </si>
  <si>
    <t>Find opportunities to craft products out of analyses that are suitable for multiple clients</t>
  </si>
  <si>
    <t>Contribute to the Data Platform strategies and roadmap development to meet business objectives with existing or emerging technologies. Ability to translate business concepts to technical terms. Understands and communicates company goals and objectives.</t>
  </si>
  <si>
    <t>Apply creative thinking/approach to determine technical solutions that further business goals and align with corporate technology strategies, keeping in mind performance, reliability, scalability, usability, security, flexibility, and cost.</t>
  </si>
  <si>
    <t>Engage with Data Platform customers/partners to understand their needs and provide suggestions/guidance on what data platform techniques are appropriate to solve their problems with pros/cons articulated clearly.</t>
  </si>
  <si>
    <t>Drive internal proof of concept initiatives. When needed, quickly design and implement a prototype of a system or component with a proper architecture, and then hand over to (may lead) a small group of devs to finish.</t>
  </si>
  <si>
    <t>Provide mentorship and help team growth especially on technical side.</t>
  </si>
  <si>
    <t>Can you take on the responsibilities described above? Then please apply! Independent of years of experience or educational background, successful candidates frequently have a mix of the following qualifications:</t>
  </si>
  <si>
    <t>Experienced technology leader with a minimum of 10+ years of software development experience including 2+ years of data science experience.</t>
  </si>
  <si>
    <t>Bachelorâ€™s degree in an analytical field such as statistics, operations research, economics, computer science or many others (graduate degree is a plus)</t>
  </si>
  <si>
    <t>Experience with extracting and aggregating data from large data sets using SQL, Hive or other tools</t>
  </si>
  <si>
    <t>Competence in Excel, PowerPoint and Tableau</t>
  </si>
  <si>
    <t>Experience in understanding and analyzing data using statistical software (e.g., Python, SAS, R, Stata or others)</t>
  </si>
  <si>
    <t>Previous exposure to financial services, credit cards or merchant analytics is a plus, but not required</t>
  </si>
  <si>
    <t>Technical background in data with deep understanding of issues in multiple areas such as data acquisition and processing, data management, distributed processing, and high availability is required. Experience in statistics, data mining, machine learning and operational excellence of production systems is a plus.</t>
  </si>
  <si>
    <t>Strong at technical goal setting for a project with actionable success metrics. Good knowledge and experience on measuring a service from user experience angle.</t>
  </si>
  <si>
    <t>Strong on driving for results and self-motivated, strong learning mindset, with good understanding of related advanced/new technology. Keep up with the technology development in the related areas in the industry, which could be leveraged to enhance current architectures and build durable new ones.</t>
  </si>
  <si>
    <t>Outstanding verbal, written, presentation, facilitation, and interaction skills, including ability to effectively communicate architectural issues and concepts to multiple organization levels and executive management.</t>
  </si>
  <si>
    <t>Visa will consider for employment qualified applicants with criminal histories in a manner consistent with EEOC guidelines and applicable local law.",3.7,"Visa Inc.</t>
  </si>
  <si>
    <t>3.7","Bellevue, WA","Foster City, CA",10000+ employees,1958,Company - Public,IT Services,Information Technology,$10+ billion (USD),"American Express, Mastercard, Discover",0,0,158,211,184.5,Visa Inc.,WA,0,62,1,0,0,0,1,data scientist,senior,7286,3</t>
  </si>
  <si>
    <t>47,Associate Data Analyst,$20K-$39K (Glassdoor est.),"Intrado is looking for an Associate Data Analyst to add to its team in Longmont, CO. The core focus of this position will be responsible for performing basic, routine data entry tasks including address, telephone, and error correction updates associated with E9-1-1 database maintenance</t>
  </si>
  <si>
    <t xml:space="preserve"> answer telephone calls daily from customers and respond to messages in a timely manner</t>
  </si>
  <si>
    <t xml:space="preserve"> research and resolve all types of errors resulting from Service Order Processing (SOI) and No Record Found (NRF) incidents within contractually specified time frames</t>
  </si>
  <si>
    <t xml:space="preserve"> update telephone numbers (TNs) and Master Street Addressing Guide (MSAG) records, as required.</t>
  </si>
  <si>
    <t>So, if youâ€™ve been waiting for an opportunity with a multi-billion-dollar company that will allow you to fuse insightful thinking with disciplined execution in order to achieve breakthrough performance, then what are you waiting for? Get your application in today and letâ€™s get started on something BIG.</t>
  </si>
  <si>
    <t>â€˘High school diploma or GED required.</t>
  </si>
  <si>
    <t>Experience</t>
  </si>
  <si>
    <t>â€˘Minimum one-year data collection or data entry experience required.</t>
  </si>
  <si>
    <t>Other</t>
  </si>
  <si>
    <t>â€˘Basic knowledge of MS Word, PowerPoint, Excel, and Outlook required.</t>
  </si>
  <si>
    <t>â€˘Must successfully meet minimum score on data entry test.</t>
  </si>
  <si>
    <t>Connecting people with each other and the right information is mission-critical. Intrado, formerly West, develops innovative cloud-based technology to make it easier, more effective and more efficient to make the right connections. Our solutions put people in sync with each other and the right information, so they gain the insight needed to reach better decisions on the issues that matter most. And we do it with a laser focus on reliability. leading provider of technology-driven, communication services, serving Fortune 1000 companies and other clients in a variety of industries, including telecommunications, retail, financial services, public safety, technology and healthcare. For more than 20 years, we have been leading the way in hosted and cloud-based solutions. We focus on four complementary components of the UC spectrum: Conferencing &amp; Collaboration, Managed Voice, Network Services and Digital Media Services</t>
  </si>
  <si>
    <t>Intrado Digital Communications Services, formerly a part of Nasdaq corporate solutions, provides additional Public relations solutions so clients can access the latest innovations in communications technology, including reach and engage media, investors, employees and key stakeholders, and gain actionable insight into the performance of their campaigns and communications.</t>
  </si>
  <si>
    <t>Applications will be accepted through 4/6/2020.</t>
  </si>
  <si>
    <t>Equal Employment Opportunity/Veterans/Disabled</t>
  </si>
  <si>
    <t>PLEASE NOTE:</t>
  </si>
  <si>
    <t>â€˘Intrado has strict background check requirements both pre-employment and throughout employment.</t>
  </si>
  <si>
    <t>â€˘Depending upon the position and/or access required, applicants and personnel may be required to successfully complete additional background checks including, but not limited to customer background checks, Criminal Justice Information Services certification, and criminal history check, fingerprinting and training.</t>
  </si>
  <si>
    <t>â€˘The company also runs a motor vehicle record check as part of the background check process.</t>
  </si>
  <si>
    <t>â€˘The Company conducts pre-employment drug screening and periodic screening during employment.</t>
  </si>
  <si>
    <t>â€˘Marijuana remains an illegal drug under Federal law. We have Federal contracts that require us to be compliant with the Federal Drug Free Workplace Act.</t>
  </si>
  <si>
    <t>â€˘Intrado is a tobacco-free workplace.",3.1,"Intrado</t>
  </si>
  <si>
    <t>3.1","Longmont, CO","Omaha, NE",5001 to 10000 employees,1986,Company - Private,Enterprise Software &amp; Network Solutions,Information Technology,$2 to $5 billion (USD),-1,0,0,20,39,29.5,Intrado,CO,0,34,0,0,0,0,1,analyst,na,3412,0</t>
  </si>
  <si>
    <t>48,Spectral Scientist/Engineer,$56K-$117K (Glassdoor est.),"Thank you for your interest in joining the Centauri team. Together, we can leverage the next generation of advanced technologies to deliver industry-leading capabilities across land, air, sea, space, and cyberspace. Our goal is to deliver innovative solutions using an agile, mission-first approach to address the most difficult technical challenges facing our customers. The only way that we can tackle these challenges is by recruiting the brightest minds in the industry to join our team.</t>
  </si>
  <si>
    <t>Description</t>
  </si>
  <si>
    <t>The Spectral Scientist will provide technical analysis, product enhancement, and subject matter expertise to support the National Air and Space Intelligence Center (NASIC) at Wright-Patterson AFB. The candidate will conduct in-depth scientific analysis, research algorithmic techniques, develop prototype software, determine software settings, evaluate spectral data from new sensors, and improve technical workflows to increase NASIC multispectral &amp; hyperspectral analytic capabilities and provide valuable intelligence. Analysis and research findings will typically be delivered in an intelligence report or briefing with supporting graphics and documentation.</t>
  </si>
  <si>
    <t>Job Duties:</t>
  </si>
  <si>
    <t>â€˘Perform in-depth spectral studies and analyses including formulating parameters and factors to be considered, and validates the results</t>
  </si>
  <si>
    <t>â€˘Analyze data in the application of spectral technology to solve intelligence problem sets</t>
  </si>
  <si>
    <t>â€˘Coordinate with analysts from other intelligence disciplines</t>
  </si>
  <si>
    <t>â€˘Prepare and present briefings and update internal report tracking metrics for analysis</t>
  </si>
  <si>
    <t>â€˘Work independently and in a team environment</t>
  </si>
  <si>
    <t>â€˘May require technical leadership and directing the work of other staff members</t>
  </si>
  <si>
    <t>Required Qualifications:</t>
  </si>
  <si>
    <t>â€˘Bachelor/Master degree in engineering, remote sensing, science or mathematics and, or geology with applicable experience, PhD desired but not required.</t>
  </si>
  <si>
    <t>â€˘Demonstrated knowledge of ISR data processing, exploitation, and dissemination (PED)</t>
  </si>
  <si>
    <t>â€˘Ability to work independently and in a team environment</t>
  </si>
  <si>
    <t>â€˘Strong oral and written communication skills</t>
  </si>
  <si>
    <t>â€˘Strong technical writing and briefing skills</t>
  </si>
  <si>
    <t>Security Requirements: Active TS/SCI security clearance required.</t>
  </si>
  <si>
    <t>Centauri is an Equal Opportunity / Affirmative Action employer. All qualified applicants will receive consideration for employment without regard to race, color, religion, sex, sexual orientation, gender identity, national origin, disability, protected veteran status or any other factor protected by law.</t>
  </si>
  <si>
    <t>Are you a returning applicant?</t>
  </si>
  <si>
    <t>Previous Applicants:</t>
  </si>
  <si>
    <t>Email:</t>
  </si>
  <si>
    <t>Password:</t>
  </si>
  <si>
    <t>If you do not remember your password click here.</t>
  </si>
  <si>
    <t>Back to Search Results</t>
  </si>
  <si>
    <t>New Search",4.7,"Centauri</t>
  </si>
  <si>
    <t>4.7","Beavercreek, OH","Chantilly, VA",501 to 1000 employees,1999,Company - Private,Aerospace &amp; Defense,Aerospace &amp; Defense,$100 to $500 million (USD),"TASC, Vencore, Booz Allen Hamilton",0,0,56,117,86.5,Centauri,OH,0,21,0,0,0,0,0,na,na,2682,3</t>
  </si>
  <si>
    <t>49,College Hire - Data Scientist - Open to December 2019 Graduates,$63K-$99K (Glassdoor est.),"Description</t>
  </si>
  <si>
    <t>Caterpillar's legacy of industry leadership dates back to 1925. We have a global footprint with product in more than 180 countries. Caterpillar is a Fortune 50 company that makes up the most diverse product line in the industry with more than 300 products. We work in industries that provide long-term economic value: commodities (mining, oil and gas)</t>
  </si>
  <si>
    <t xml:space="preserve"> infrastructure (heavy construction, rail, paving, quarry and aggregate)</t>
  </si>
  <si>
    <t xml:space="preserve"> and building construction (residential, commercial, standby power, industrial engines and forestry).</t>
  </si>
  <si>
    <t>At Caterpillar you will have global exposure and opportunities, deep employee and leadership development resources and a compelling career path to make it possible to have the flexibility and excitement of a diverse career without needing to ""start over"" at a new company. Even while building deep expertise in one function, our employees can experience different career opportunities by moving between our many business units, locations and product lines throughout their career.</t>
  </si>
  <si>
    <t>Conduct data analytics project using R and data visualization tools (Tableau or Pentaho Business Intelligence Suite)</t>
  </si>
  <si>
    <t>Assist staff data analyst with constructing Extract-Transform-Load transformations to connect data from ship installations to the BI reporting data mart</t>
  </si>
  <si>
    <t>Assist in the development and management of relational databases</t>
  </si>
  <si>
    <t>Assist staff reliability engineers with research into systems engineering analysis of shipboard systems to develop value-based case studies for customers</t>
  </si>
  <si>
    <t>January 2020 Start Dates</t>
  </si>
  <si>
    <t>If you are interested in applying for this position, please attach a copy of your resume and an unofficial copy of your transcripts, to your application.</t>
  </si>
  <si>
    <t>Qualifications</t>
  </si>
  <si>
    <t>Must be enrolled full time at a 4-year accredited university/college in one of the following degree programs: Computer Science, mathematics, statistics, systems engineering, or other equivalent technical field</t>
  </si>
  <si>
    <t>Applicant must be able to work up to 40 hours per week</t>
  </si>
  <si>
    <t>Applicant must be able to work on site at the Peoria, Illinois location</t>
  </si>
  <si>
    <t>3.0 GPA or higher</t>
  </si>
  <si>
    <t>Desired Qualifications:</t>
  </si>
  <si>
    <t>Able to work independently with some supervision</t>
  </si>
  <si>
    <t>Expertise in Business Intelligence reporting, Tableau and/or Pentaho Business Intelligence Suite preferred</t>
  </si>
  <si>
    <t>Experience with JDBC databases</t>
  </si>
  <si>
    <t>Experience with Java</t>
  </si>
  <si>
    <t>Experience R</t>
  </si>
  <si>
    <t>Experience with ETL processes</t>
  </si>
  <si>
    <t>Strong communication and presentation skills</t>
  </si>
  <si>
    <t>Caterpillar is not currently hiring individuals for this position who now or in the future require sponsorship for employment visa status</t>
  </si>
  <si>
    <t xml:space="preserve"> however, as a global company, Caterpillar offers many job opportunities outside of the U.S. which can be found through our employment website at www.caterpillar.com/careers.]]&gt;",3.7,"Caterpillar</t>
  </si>
  <si>
    <t>3.7","Peoria, IL","Deerfield, IL",10000+ employees,1925,Company - Public,Industrial Manufacturing,Manufacturing,$10+ billion (USD),"John Deere, Komatsu, CNH Industrial",0,0,63,99,81.0,Caterpillar,IL,0,95,0,0,0,0,0,data scientist,na,2739,3</t>
  </si>
  <si>
    <t>50,Data Scientist,$68K-$114K (Glassdoor est.),"Overview:</t>
  </si>
  <si>
    <t>Blazing a new trail, we are further developing our Insight Marketing team to include the data science discipline. We are looking for candidates who love learning, questioning the status quo, and finding data-backed ways to ""do-it better''. We need a self-starter to tackle algorithmic modeling, what-if analysis, attribution, and more. Your work will be on the front-edge of one of the most innovative Automotive advertisers (rated ""Genius"" by L2 think tank). As we continue to develop our big data team you will wear many hats and will be responsible for a fair amount of trail blazing. You will function as a combination of a data scientist, data engineer, and project manager. Together, you and your trusty Junior Data Analyst, will accomplish many things.</t>
  </si>
  <si>
    <t>Purpose:</t>
  </si>
  <si>
    <t>The Data Scientist position requires a multidisciplinary approach to technology, business, and marketing applied together to unlock insights hidden within our marketing data. You'll use your talent for breaking down business challenges into data-driven problems that guide performance gains for one of the world's largest Automotive manufacturers. You will create predictive and prescriptive models by detecting and exploiting patterns in massive data sets. You will also create data visualizations and give presentations that will help key stakeholders in the decision making process.</t>
  </si>
  <si>
    <t>We need people that feel comfortable across the entire spectrum of data science, from collaborating across teams and brainstorming on the whiteboard, all the way to implementing and testing their models. If you are detail oriented and passionate about leveraging data, statistics, and improving client outcomes, this position is for you.</t>
  </si>
  <si>
    <t>Perform exploratory data analysis</t>
  </si>
  <si>
    <t>generate and test working hypotheses in a cross-silo collaborative environment</t>
  </si>
  <si>
    <t>Prepare and analyze historical data and identify patterns</t>
  </si>
  <si>
    <t>Demonstrate expertise in deriving insights from structured, semi-structured, and unstructured datasets</t>
  </si>
  <si>
    <t>Must have developed and deployed data-backed solutions in the domain of marketing</t>
  </si>
  <si>
    <t>Designing and implementing your own algorithms and data structures</t>
  </si>
  <si>
    <t>Other Qualifications:</t>
  </si>
  <si>
    <t>Experience manipulating big and noisy data sets (e.q. SQL, server log file)</t>
  </si>
  <si>
    <t>Experience working in big data framework (Hadoop, NoSQL, BigQuery, etc)</t>
  </si>
  <si>
    <t>Experience and knowledge of data storage, data management, and big data processing tools preferred</t>
  </si>
  <si>
    <t>Strong background in statistics</t>
  </si>
  <si>
    <t>Experience with scripting and rapid prototyping using python</t>
  </si>
  <si>
    <t>Data mining experience (using python/pandas)</t>
  </si>
  <si>
    <t>Experience with Machine learning</t>
  </si>
  <si>
    <t>Knowledge of data visualization tools (tableau, datastudio, matplotlib)</t>
  </si>
  <si>
    <t>Microsoft Office - Excel, PowerPoint, Word expert proficiency</t>
  </si>
  <si>
    <t>The responsibilities are many, various, and not limited to those written in this document.</t>
  </si>
  <si>
    <t>Required Skills</t>
  </si>
  <si>
    <t>Required Experience</t>
  </si>
  <si>
    <t>Job Location</t>
  </si>
  <si>
    <t>Fort Lauderdale, US-FL",3.8,"Zimmerman Advertising</t>
  </si>
  <si>
    <t>3.8","Fort Lauderdale, FL","Fort Lauderdale, FL",501 to 1000 employees,1984,Subsidiary or Business Segment,Advertising &amp; Marketing,Business Services,Unknown / Non-Applicable,-1,0,0,68,114,91.0,Zimmerman Advertising,FL,1,36,1,0,0,0,1,data scientist,na,2915,0</t>
  </si>
  <si>
    <t>51,"Data Scientist, Office of Data Science",$86K-$143K (Glassdoor est.),"Help shape the future of Data Science across Liberty!</t>
  </si>
  <si>
    <t>As a technical member of the Office of Data Science (ODS), Enablement &amp; Collaboration unit, you will work with a team of data science (DS) and machine learning (ML) experts to solve Liberty's most challenging data science problems.</t>
  </si>
  <si>
    <t>The ODS was created to provide additional centralized support and expertise to DS teams across the global organization. Our projects focus on key areas of interest to multiple teams, bleeding edge research and experimentation, common tool development, and establishing best practices to ensure the scientific community at Liberty is well-positioned to rapidly meet the challenges of modern industry.</t>
  </si>
  <si>
    <t>If you are interested in making an impact on an entire culture at a Fortune 100 company, the ODS is the place for you!</t>
  </si>
  <si>
    <t>As a centralized group, our project scope is vast. Possible projects include:</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</si>
  <si>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</si>
  <si>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</si>
  <si>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</si>
  <si>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</si>
  <si>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Engage in theoretical research in collaboration with MIT, via Liberty's investment in the MIT Quest for Intelligence, to shape the future of AI</t>
  </si>
  <si>
    <t>Work on cross-functional R&amp;D teams, including ODS and business-unit data scientists/analysts, doing hands on ML research in areas such as computer vision, natural language processing, interpretable ML, and privacy preserving ML.</t>
  </si>
  <si>
    <t>Accelerate the deployment of reproducible ML models by helping the business set and apply current best practices, including the use of open source software, container-based or serverless cloud platforms, and self-service operating models.</t>
  </si>
  <si>
    <t>Develop common DS/ML tools and infrastructure across the business.</t>
  </si>
  <si>
    <t>Set the standards for statistical testing and experimental design, as well as other quality standards such as testing coverage, code review, etc. for data science</t>
  </si>
  <si>
    <t>Work with product owners and business units across Liberty to identify new opportunities where the ODS can accelerate research and development of DS and ML tools and techniques</t>
  </si>
  <si>
    <t>The actual internal level/grade for this role will depend on the candidate's overall experience and skill level.</t>
  </si>
  <si>
    <t>Bachelor's degree in Statistics, Economics, Computer Science, or any quantitative discipline with relevant work experience, required</t>
  </si>
  <si>
    <t xml:space="preserve"> advanced degree a definite plus.</t>
  </si>
  <si>
    <t>Extensive experience analyzing data and a broad understanding of core statistical and ML techniques.</t>
  </si>
  <si>
    <t>Demonstrated experience in deep learning, computer vision, natural language processing, and/or interpretable machine learning.</t>
  </si>
  <si>
    <t>Demonstrated proficiency in R or Python required.</t>
  </si>
  <si>
    <t>Possess strong analytical, strategic, project management, decision-making and problem-solving skills.</t>
  </si>
  <si>
    <t>Demonstrated ability to perform high quality work both independently and collaboratively.</t>
  </si>
  <si>
    <t>We value your hard work, integrity and commitment to positive change. In return for your service, it's our privilege to offer you benefits and rewards that support your life and well-being. To learn more about our benefit offerings please visit: https://LMI.co/Benefits</t>
  </si>
  <si>
    <t>Overview:</t>
  </si>
  <si>
    <t>At Liberty Mutual, we give motivated, accomplished professionals the opportunity to help us redefine what insurance means</t>
  </si>
  <si>
    <t xml:space="preserve"> to work for a global leader with a deep sense of humanity and a focus on improving and protecting everyday lives. We create an inspired, collaborative environment, where people can take ownership of their work</t>
  </si>
  <si>
    <t xml:space="preserve"> push breakthrough ideas</t>
  </si>
  <si>
    <t xml:space="preserve"> and feel confident that their contributions will be valued and their growth championed.</t>
  </si>
  <si>
    <t>We're dedicated to doing the right thing for our employees, because we know that their fulfillment and success leads us to great places. Life. Happiness. Innovation. Impact. Advancement. Whatever their pursuit, talented people find their path at Liberty Mutual.",3.3,"Liberty Mutual Insurance</t>
  </si>
  <si>
    <t>3.3","Boston, MA","Boston, MA",10000+ employees,1912,Company - Private,Insurance Carriers,Insurance,$10+ billion (USD),"Travelers, Allstate, State Farm",0,0,86,143,114.5,Liberty Mutual Insurance,MA,1,108,1,0,0,0,0,data scientist,na,4244,3</t>
  </si>
  <si>
    <t>52,Data Science Analyst,$41K-$95K (Glassdoor est.),"Torch Technologies is seeking a Junior- to MId-Level Data Science Analyst to support modernizing our BMDS system analysis capability. The ideal candidate is adept at manipulating large data sets to identify trends and generate metric to better understand BMDS system performance. They must be comfortable working with a wide range of stakeholders and functional teams. The right candidate will have a passion for discovering solutions hidden in large data sets and working with stakeholders to improve our processes and development of analytical results that we provide to the BMDS community. Good communication and presentation skills are required. Experience with performing BMDS analysis of is desired. Must possess the ability to clearly express ideas/concepts, perform as part of a team, and be capable of operating in a multi-tasking environment. Other activities include establishing requirements for evaluation tools and processes, providing analytical support to the test planning process, and development and coordination of analytical results within the BMDS community</t>
  </si>
  <si>
    <t>Job Requirements:</t>
  </si>
  <si>
    <t>B.S. Degree in computer science or mathematics</t>
  </si>
  <si>
    <t>3-10 years experience</t>
  </si>
  <si>
    <t>Experience using computer languages (R, Python, SLQ, etc.) and visualization tools (Tableau) to manipulate data and draw insights from large data sets.</t>
  </si>
  <si>
    <t>Experience evaluating and analyzing data to evaluate systems and performance</t>
  </si>
  <si>
    <t>Excellent written and verbal skills</t>
  </si>
  <si>
    <t>Proficiency with MSOffice (Word, Excel and PowerPoint).</t>
  </si>
  <si>
    <t>DOD Secret Security Clearance</t>
  </si>
  <si>
    <t>Desired Qualifications</t>
  </si>
  <si>
    <t>Experience in analysis of MDA Ballistic Missile Defense System (BMDS) elements",4.6,"Torch Technologies, Inc.</t>
  </si>
  <si>
    <t>4.6","Huntsville, AL","Huntsville, AL",1001 to 5000 employees,2002,Company - Private,Aerospace &amp; Defense,Aerospace &amp; Defense,$100 to $500 million (USD),-1,0,0,41,95,68.0,"Torch Technologies, Inc.",AL,1,18,1,0,0,0,1,analyst,na,1629,0</t>
  </si>
  <si>
    <t>53,Data Scientist,$86K-$144K (Glassdoor est.),"About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</si>
  <si>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organised into three Business Units, each with a distinct strategy and set of objectives contributing to the Groupâ€™s overall mission.</t>
  </si>
  <si>
    <t>About Swiss Re</t>
  </si>
  <si>
    <t>The Swiss Re Group is one of the worldâ€™s leading providers of reinsurance, insurance and other forms of insurance-based risk transfer, working to make the world more resilient. It anticipates and manages risk â€“ from natural catastrophes to climate change, from ageing populations to cybercrime. The aim of the Swiss Re Group is to enable society to thrive and progress, creating new opportunities and solutions for its clients. Headquartered in Zurich, Switzerland, where it was founded in 1863, the Swiss Re Group operates through a network of around 80 offices globally. It is organized into three Business Units, each with a distinct strategy and set of objectives contributing to the Groupâ€™s overall mission.</t>
  </si>
  <si>
    <t>About the role</t>
  </si>
  <si>
    <t>We are seeking a highly motivated, experienced data scientist to join a global team of analytics professionals who support the digital transformation of Swiss Re and the insurance industry. You will be primarily based in Armonk with the possibility to occasionally work from other Swiss Re offices (e.g. New York City) and collaborate with stakeholders around the globe.</t>
  </si>
  <si>
    <t>Your main responsibilities are:</t>
  </si>
  <si>
    <t>Work closely with internal stakeholders and clients to ideate, develop and deploy innovative analytics solutions</t>
  </si>
  <si>
    <t>Develop a deep understanding of the business problem to derive suitable analytics approaches and requirements</t>
  </si>
  <si>
    <t>Build prototypes to validate desirability, viability and feasibility of the proposed approach</t>
  </si>
  <si>
    <t>Validate, interpret and present findings and solutions to both expert and non-expert audiences</t>
  </si>
  <si>
    <t>Support full deployment of analytics solutions into operational environments</t>
  </si>
  <si>
    <t>Continuously monitor relevant industry and technology trends to ensure further development of Swiss Re's analytics capabilities</t>
  </si>
  <si>
    <t>Promote and share digital &amp; smart analytics knowledge, skills and services internally and externally to drive the digital transformation of Swiss Re and the insurance industry</t>
  </si>
  <si>
    <t>About the team</t>
  </si>
  <si>
    <t>The Digital &amp; Smart Analytics (DSA) team supports Swiss Re's business functions and clients in developing state of the art technology solutions leveraging our advanced analytics and data engineering capabilities. DSA works with all business units to implement Swiss Re's tech strategy by generating unique insights, improving operational efficiency and developing new technology driven value propositions. Our integrated global team of analytics consultants, analytics specialists and data engineers enables us to facilitate end-to-end solutions delivery from ideation and prototyping to deployment and run. As Swiss Re's center of competence for smart analytics, DSA further enables the proliferation of advanced data handling capabilities throughout the company.</t>
  </si>
  <si>
    <t>About You</t>
  </si>
  <si>
    <t>Technical Requirements:</t>
  </si>
  <si>
    <t>Advanced degree (master's degree or PhD) with quantitative background (data science, applied mathematics or statistics, computer science, engineering, econometrics or another related field)</t>
  </si>
  <si>
    <t>2-4 years of experience in analytics (machine learning, statistics, natural language processing, computer vision, information retrieval) in research and/or corporate environment.</t>
  </si>
  <si>
    <t>Experience in at least one scripting or programming language (e.g. Python, R, Matlab, Perl, Java), proficiency in relational databases and SQL (experience with large data sets and distributed computing is a plus).</t>
  </si>
  <si>
    <t>High level of analytical problem-solving skills and ability to assimilate complex information as well as experience in building and deploying innovative solutions</t>
  </si>
  <si>
    <t>Excellent English language skills, other languages (e.g. German, Spanish, Chinese) are a plus</t>
  </si>
  <si>
    <t>Flexibility to travel</t>
  </si>
  <si>
    <t>Soft Skills:</t>
  </si>
  <si>
    <t>Team player with strong interpersonal skills and experience of working in cross-functional teams</t>
  </si>
  <si>
    <t>Ability to communicate complex problems with clarity and effectiveness to expert and non-expert audience</t>
  </si>
  <si>
    <t>Ability to initiate and drive projects to completion with minimal guidance</t>
  </si>
  <si>
    <t>Track-record of creative problem solving as well as openness and curiosity to learn</t>
  </si>
  <si>
    <t>Swiss Re",3.7,"Swiss Re</t>
  </si>
  <si>
    <t>3.7","Armonk, NY","Zurich, Switzerland",10000+ employees,1863,Company - Public,Insurance Agencies &amp; Brokerages,Insurance,$10+ billion (USD),"Munich Re, Hannover RE, SCOR",0,0,86,144,115.0,Swiss Re,NY,0,157,1,0,0,0,1,data scientist,na,4734,3</t>
  </si>
  <si>
    <t>54,Data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</si>
  <si>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The Engineering &amp; Sciences (E&amp;S) organization pushes the boundaries of innovation, redefines engineering capabilities, and drives advances in various sciences. Our team is chartered with providing the skills, innovative technologies to develop, design, produce and sustain optimized product lines across the sector while providing a decisive advantage to the warfighter. Come be a part of our mission!</t>
  </si>
  <si>
    <t>The Data/Systems Engineer plays a dual role of analyzing and modeling data, as well as managing and developing systems. The candidate applying for this position should be able to work across disciplines and organizations</t>
  </si>
  <si>
    <t xml:space="preserve"> identifying requirements, implementing good data governance principles, and producing logical data models. The qualified applicant will be expected to work directly with internal customers to develop strategies to meet their specific needs, while at the same time developing a common core approach to extend solutions to other disciplines and organizations.</t>
  </si>
  <si>
    <t>Support the Infrastructure team's mission of continuous improvement through data driven processes and tools. Work with customers to define requirements for systems and metrics Perform Data Analysis of data vaults to find commonality and develop logical models Convert requirements into actions and models Identify critical problems and the steps required to resolve them Provide cost and data analysis and guidance to high level requirements for project teams</t>
  </si>
  <si>
    <t>Bachelor's in Statistics, Engineering or related field and a minimum of 2 years of related experience</t>
  </si>
  <si>
    <t>Experience in Data management, Data Engineering, or Data Science Experience with R or similar statistical languages</t>
  </si>
  <si>
    <t>1-2 years of experience using SQL to query databases (Oracle, SQL Server)</t>
  </si>
  <si>
    <t>1-2 years of experience with web development: HTML, CSS and JavaScript</t>
  </si>
  <si>
    <t>Background in development and production of electronic and RF components, or a degree in a related field</t>
  </si>
  <si>
    <t>Experience with Business Objects, Tableau, or other charting tools</t>
  </si>
  <si>
    <t>Experience with shop floor systems</t>
  </si>
  <si>
    <t>Experience with the Software Development lifecycle, and both Agile and Waterfall projects</t>
  </si>
  <si>
    <t>Experience with electrical and mechanical data management systems</t>
  </si>
  <si>
    <t>Data analytics and visualization, statistics</t>
  </si>
  <si>
    <t>Database query experience</t>
  </si>
  <si>
    <t>Experience with Excel Macros</t>
  </si>
  <si>
    <t>What We Can Offer You:</t>
  </si>
  <si>
    <t>Northrop Grumman provides a comprehensive benefits package and a work environment that encourages your growth and supports the mutual success of our people and our company. Northrop Grumman benefits give you the flexibility and control to choose the benefits that make the most sense for you and your family. Your benefits will include the following:</t>
  </si>
  <si>
    <t>Health Plan</t>
  </si>
  <si>
    <t>Savings Plan</t>
  </si>
  <si>
    <t>Paid Time Off</t>
  </si>
  <si>
    <t>Education Assistance</t>
  </si>
  <si>
    <t>Training and Development</t>
  </si>
  <si>
    <t>Flexible Work Arrangements</t>
  </si>
  <si>
    <t>https://benefits.northropgrumman.com/us/en2/BenefitsOverview/Pages/default.aspx</t>
  </si>
  <si>
    <t>Additional Northrop Grumman Information:</t>
  </si>
  <si>
    <t>Northrop Grumman has approximately 85,000 employees in all 50 states and in more than 25 countries, we strive to attract and retain the best employees by providing an inclusive work environment wherein employees are receptive to diverse ideas, perspectives and talents to help solve our toughest customer challenges: to develop and maintain some of the most technically sophisticated products, programs and services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</si>
  <si>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U.S. Citizenship is required for most positions.",3.7,"Northrop Grumman</t>
  </si>
  <si>
    <t>3.7","San Diego, CA","Falls Church, VA",10000+ employees,1939,Company - Public,Aerospace &amp; Defense,Aerospace &amp; Defense,$10+ billion (USD),-1,0,0,80,139,109.5,Northrop Grumman,CA,0,81,0,0,0,0,1,data scientist,na,4448,0</t>
  </si>
  <si>
    <t>55,Data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</si>
  <si>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Supporting Sartorius sales (pre/post)</t>
  </si>
  <si>
    <t>Minimum a bachelorâ€™s degree in a relevant field (engineering, life sciences, informatics, etc.), masterâ€™s degree preferred</t>
  </si>
  <si>
    <t>Minimum two yearsâ€™ work experience within Biopharma or Pharma</t>
  </si>
  <si>
    <t>Minimum two yearsâ€™ working knowledge of applied statistics such as MVDA, DOE, MSPC, PAT, QbD, Model Predictive Control (MPC), MMPC, AI/Machine learning</t>
  </si>
  <si>
    <t>Bioprocess knowledge preferred</t>
  </si>
  <si>
    <t>Working knowledge of prescriptive analytics a plus</t>
  </si>
  <si>
    <t>Working knowledge of MATLAB, data historians &amp; control strategy a plus</t>
  </si>
  <si>
    <t>Teaching, consulting and project management experience a plus</t>
  </si>
  <si>
    <t>Excellent communications skills, strong presentation skills a plus</t>
  </si>
  <si>
    <t>3.5","Albuquerque, NM","Gottingen, Germany",5001 to 10000 employees,1870,Company - Public,Biotech &amp; Pharmaceuticals,Biotech &amp; Pharmaceuticals,$1 to $2 billion (USD),-1,0,0,56,95,75.5,Sartorius,NM,0,150,1,0,0,0,1,data scientist,na,3543,0</t>
  </si>
  <si>
    <t>56,Data Scientist,$120K-$189K (Glassdoor est.),"About Netskope</t>
  </si>
  <si>
    <t>Today, there's more data and users outside the enterprise than inside, causing the network perimeter as we know it to dissolve. We realized a new perimeter was needed, one that is built in the cloud and follows and protects data wherever it goes, so we started Netskope to redefine Cloud, Network and Data Security.</t>
  </si>
  <si>
    <t>Since 2012, we have built the market-leading cloud security company and an award-winning culture powered by hundreds of employees spread across offices in Santa Clara, San Francisco, Seattle, Bangalore, London, Melbourne, and Tokyo. Our core values are openness, honesty, and transparency, and we purposely developed our open desk layouts and large meeting spaces to support and promote partnerships, collaboration, and teamwork. From catered lunches and office celebrations to employee recognition events and social professional groups such as the Awesome Women of Netskope (AWON), we strive to keep work fun, supportive and interactive. Visit us at netskope.com/company/careers and follow us on Twitter @Netskope and Facebook.</t>
  </si>
  <si>
    <t>Within Netskope Engineering, the Security Services organization is responsible for building core security products and features, such as Data Loss Prevention, Malware and Threat Prevention, Cloud Confidence Index, Breach and Anomaly Detection. We apply Artificial Intelligence and Machine Learning technologies across Netskope cloud security platform. We are looking for talented data scientists with security domain knowledge. A successful candidate has deep technical expertise in applying AI/ML technologies in security applications and/or adjacent domains, ideally has been through the entire lifecycle of an award winning security product, and must be passionate about cloud security. You will have the opportunity to work with a team of talented engineers, researchers and data scientists to solve the most challenging cloud security problems.</t>
  </si>
  <si>
    <t>Identify strong AI/ML use cases in cloud security, data security and adjacent domains, leveraging Netskope's rich set of data sources</t>
  </si>
  <si>
    <t>Define scalable data acquisition and labeling strategy for specific use cases</t>
  </si>
  <si>
    <t>Work with data engineers to retrieve, clean and normalize data. Ensure scalable and continuous high-quality data stream</t>
  </si>
  <si>
    <t>Work closely with threat research and development team in feature engineering. Make sure high-quality feature sets are chosen in a systematic way</t>
  </si>
  <si>
    <t>Select ML models for defined use cases. Implement KPIs to ensure optimal algorithms and results</t>
  </si>
  <si>
    <t>Conduct strict internal testing to ensure high efficacy, low false positive and false negative rate</t>
  </si>
  <si>
    <t>Interpret results and communicate findings</t>
  </si>
  <si>
    <t>Document use case, data acquisition, feature engineering, training, validation, deployment, future improvement opportunity and other important aspects</t>
  </si>
  <si>
    <t>Work closely with development and QE team in productization</t>
  </si>
  <si>
    <t>Be an evangelist of AI/ML within Netskope. Promote AI/ML wherever applicable, beyond security use cases</t>
  </si>
  <si>
    <t>Collaborate with data analytics team to define new platform requirements and continuously improve our horizontally scalable data lake.</t>
  </si>
  <si>
    <t>Qualifications/Requirements:</t>
  </si>
  <si>
    <t>First of all, must have true startup spirit. Be willing to wear multiple hats and deliver end-to-end</t>
  </si>
  <si>
    <t>Ability of thinking out-of-box and evaluating results based on customer value</t>
  </si>
  <si>
    <t>5+ years of industry experience in applying AI/ML, preferably on well-known security products or services, such as malware detection, anomaly detection, security analytics and data security</t>
  </si>
  <si>
    <t>Experience of applying AI/ML in more than one domains highly desirable</t>
  </si>
  <si>
    <t>Hands-on experience with relevant technology stacks such as CUDA, Python, R, Spark, Flink, Tensorflow</t>
  </si>
  <si>
    <t>Hands-on experience using modern big data pipeline</t>
  </si>
  <si>
    <t>Natural language process (NLP) and data mining experience highly desirable</t>
  </si>
  <si>
    <t>Security research experience and strong security domain knowledge highly desirable</t>
  </si>
  <si>
    <t>Energetic self-starter, with the desire to work in a dynamic fast-paced environment</t>
  </si>
  <si>
    <t>Excellent verbal and written communication skills</t>
  </si>
  <si>
    <t>Ability to influence without authority</t>
  </si>
  <si>
    <t>PhD in Computer Science, Statistics, Electrical Engineering or equivalent technical degree.</t>
  </si>
  <si>
    <t>#LI-NW1",4.1,"Netskope</t>
  </si>
  <si>
    <t>4.1","San Francisco, CA","Santa Clara, CA",501 to 1000 employees,2012,Company - Private,Enterprise Software &amp; Network Solutions,Information Technology,Unknown / Non-Applicable,"Skyhigh Networks, Zscaler, NortonLifeLock",0,0,120,189,154.5,Netskope,CA,0,8,1,0,1,0,1,data scientist,na,4203,3</t>
  </si>
  <si>
    <t>57,Data Scientist,$111K-$176K (Glassdoor est.),"About Us</t>
  </si>
  <si>
    <t>Interested in working for a human-centered technology company that prides itself on using modern tools and technologies? Want to be surrounded by intensely curious and innovative thinkers?</t>
  </si>
  <si>
    <t>Seeking to solve complex technical challenges by building products that work for people, meet and exceed the needs of businesses, and work elegantly and efficiently?</t>
  </si>
  <si>
    <t>Modeling ourselves after the 1904 World's Fair, which brought innovation to the region, 1904labs is seeking top technical talent in St. Louis to bring innovation and creativity to our clients.</t>
  </si>
  <si>
    <t>Our clients consist of Fortune 500 and Global 2000 companies headquartered here in St. Louis. We partner with them on complex projects that range from reimagining and refactoring their existing applications, to helping to envision and build new applications or data streams to operationalize their existing data. Working in a team-based labs model, using our own flavor of #HCDAgile, we strive to work at the cutting edge of technology's capabilities while solving problems for our clients and their users.</t>
  </si>
  <si>
    <t>The Role</t>
  </si>
  <si>
    <t>As a Data Scientist with 1904labs, you will be working with other data scientists, data engineers, and developers to provide analytical services to clients. You will leverage the clients' data assets to answer business questions using best practices and innovative approaches. This will mean employing various data science tools (Python, apache spark, TensorFlow) and techniques (dimensionality reduction, unsupervised learning, supervised learning) to create and test machine learning algorithms. Once tested and verified you will work with development teams to implement the algorithm as a scalable, hosted service.</t>
  </si>
  <si>
    <t>We're looking for an experienced and creative data scientist who can conceptualize a project from start to finish, identifying the appropriate data and methodologies to use. Our Data Scientists work with open-source machine learning packages and libraries, so this position involves building custom ML/AI utilities from open-source resources in languages such as Python (preferred) and R. In this role, you will own and share technical solutions with both technical and non-technical stakeholders across multiple teams both internally and with external clients.</t>
  </si>
  <si>
    <t>Perform data analysis to understand the right combinations of data to meet outlined objectives</t>
  </si>
  <si>
    <t>Translate client queries into actionable data pulls and help translate outputs into client strategies</t>
  </si>
  <si>
    <t>Build and evaluate predictive modeling &amp; machine learning utilities to produce meaningful outcomes that enable data-led decisions</t>
  </si>
  <si>
    <t>Translate analysis results into actionable insights</t>
  </si>
  <si>
    <t>Present insights to both technical and non-technical audiences</t>
  </si>
  <si>
    <t>Partner with internal data scientists, developers, and tech teams to develop new methodologies and utilities</t>
  </si>
  <si>
    <t>Work with development teams to implement data science algorithms as scalable, hosted services</t>
  </si>
  <si>
    <t>Your Skills</t>
  </si>
  <si>
    <t>Background in math including linear algebra, statistics, probability, and numerical analysis.</t>
  </si>
  <si>
    <t>Machine Learning Analysis: Must be able to execute, evaluate, and apply various models such as logistic regression, random forests/decision tree, nearest neighbor, neural net, support vector machine, an ensemble of multiple models, etc</t>
  </si>
  <si>
    <t>Programming: Proficient coding in a language suited for machine learning systems such as Python or R (not reliant on GUI-based systems to execute analysis) for the purpose of cleaning, manipulating, visualizing, and analyzing data</t>
  </si>
  <si>
    <t>Desired Skills</t>
  </si>
  <si>
    <t>Experience with software engineering and developing deployable API services</t>
  </si>
  <si>
    <t>Must be adaptable and have the drive to learn new technologies and frameworks to support developing client solutions</t>
  </si>
  <si>
    <t>Using browser based interactive computational environments (like Jupyter Notebook) to perform analysis activities and test / evaluate data models and algorithms.</t>
  </si>
  <si>
    <t>Tools: Spark, Pandas, SciKit-Learn, TensorFlow, Keras, SQL</t>
  </si>
  <si>
    <t>Communication: Must be able to explain analysis process and translate results into actionable insights for both technical and non-technical audiences</t>
  </si>
  <si>
    <t>Teamwork: Must be accountable for individual responsibilities while working collaboratively with development and engineering teams to achieve project deliverables</t>
  </si>
  <si>
    <t>Comfort in an agile development environment (eg. writing stories, participating in workshops, sprint planning and retros)</t>
  </si>
  <si>
    <t>Perks</t>
  </si>
  <si>
    <t>Benefits Program (medical, dental, life insurance, 401(k), professional and personal development, PTO)</t>
  </si>
  <si>
    <t>Innovation Time - we allow 10% of your time to be devoted to innovation hours. This time can be used to foster individual ideas, personal projects, start up ideas, improve an open source tool or for career advancement and self-education. All during traditional working hours.</t>
  </si>
  <si>
    <t>Dress Code - we don't have one</t>
  </si>
  <si>
    <t>These roles are located in St. Louis, MO. While we would prefer local candidates your location is not the most important factor</t>
  </si>
  <si>
    <t xml:space="preserve"> please help us understand why you would like to call St. Louis home if you would be relocating.</t>
  </si>
  <si>
    <t>]]&gt;",4.7,"1904labs</t>
  </si>
  <si>
    <t>4.7","Saint Louis, MO","Saint Louis, MO",51 to 200 employees,2016,Company - Private,IT Services,Information Technology,Unknown / Non-Applicable,"Slalom, Daugherty Business Solutions",0,0,111,176,143.5,1904labs,MO,1,4,1,0,1,0,0,data scientist,na,5020,2</t>
  </si>
  <si>
    <t>58,Data Scientist,$54K-$93K (Glassdoor est.),"Job Description</t>
  </si>
  <si>
    <t>59,Data Scientist,$71K-$119K (Glassdoor est.),"CyrusOne is seeking a talented Data Scientist who holds a range of data-focused skills both in technical and analytical domains. The ideal candidate is adept at processing, cleansing, and verifying the integrity of data used for visualization and analysis. This role is dynamic, granting the candidate the opportunity to participate in a wide variety of projects and collaborate with many cross-functional teams throughout the business.</t>
  </si>
  <si>
    <t>60,Senior Data Scientist,$82K-$132K (Glassdoor est.),"Overview</t>
  </si>
  <si>
    <t>Everyone wants to work with people they respect. Even better if you can work with a company you respect. We have both at The David J. Joseph Company, and a 135+ year track record on operating an ethical business with a positive work culture. It may sound clichĂ©, but itâ€™s true. Weâ€™re a big, global company that still feels small.</t>
  </si>
  <si>
    <t>Working at the David J. Joseph Company is unique. We offer employment in diverse settings such as traditional corporate headquarters, dynamic sales locations, and scrap recycling facilities. This workplace diversity gives our employees the variety they crave and the exposure to a global business. A career at The David J. Joseph Company is ideal for self-starters seeking to make an impact on our company and their careers.</t>
  </si>
  <si>
    <t>The David J. Joseph Company (DJJ), founded in 1885, is a world leader in scrap metal recycling &amp; trading. With over 80 locations, the Joseph Company is headquartered in Cincinnati, Ohio and is a wholly-owned subsidiary of Nucor Corporation (NUE) a Fortune 200 Company.</t>
  </si>
  <si>
    <t>Partners with the business to gather requirements, understand business processes, and propose solutions for key business problems</t>
  </si>
  <si>
    <t>Develops, tests and productionalizes predictive, machine learning, data mining and optimization models</t>
  </si>
  <si>
    <t>Architects data pipelines and develops best practices for integrating analytics and predictive models into data warehouse, semantic, and data visualization layers</t>
  </si>
  <si>
    <t>Works collaboratively with data developers to build end-to-end data solutions</t>
  </si>
  <si>
    <t>Leverages databases, third-party data repositories, and other data sources to build ad-hoc and reusable data models</t>
  </si>
  <si>
    <t>Engineers raw data sets for use as input into analytics models, and develops design patterns for repeatable data cleansing</t>
  </si>
  <si>
    <t>Creates and implements tools to track model performance, metadata and accuracy</t>
  </si>
  <si>
    <t xml:space="preserve"> refactoring models as necessary</t>
  </si>
  <si>
    <t>Trains data team members in advanced analytics techniques</t>
  </si>
  <si>
    <t>Utilizes data visualization tools to create stories and presentations for business leadership</t>
  </si>
  <si>
    <t>Performs other duties as assigned</t>
  </si>
  <si>
    <t>Bachelorâ€™s or Masterâ€™s degree in Mathematics, Statistics, Data Analytics, Computer Science or equivalent</t>
  </si>
  <si>
    <t>Five plus yearsâ€™ development experience with a statistical programming language (R or Python)</t>
  </si>
  <si>
    <t>Five plus yearsâ€™ development experience utilizing SQL to extract and prepare data</t>
  </si>
  <si>
    <t>Five plus yearsâ€™ experience developing and implementing predictive analytics models</t>
  </si>
  <si>
    <t>Five plus yearsâ€™ experience with data visualization tools (e.g. PowerBI, Tableau, MicroStrategy, ggplot)</t>
  </si>
  <si>
    <t>Self-starter and ability to work independently and directly with key business customers</t>
  </si>
  <si>
    <t>Must be detail-oriented with the ability to manage multiple assignments effectively.</t>
  </si>
  <si>
    <t>Requires effective communication skills to convey status, ideas and concepts in a team environment.</t>
  </si>
  <si>
    <t>Requires professional demeanor with a high degree of flexibility, responsiveness and self-direction</t>
  </si>
  <si>
    <t>Preferred experience with data warehouse modeling and ETL</t>
  </si>
  <si>
    <t>We offer a competitive compensation and benefit package including paid training, bonus program, medical, dental, vision, life and disability coverage, vacation, paid holidays, a 401(k) plan with match, tuition reimbursement and other great benefits.</t>
  </si>
  <si>
    <t>The David J Joseph Company (DJJ) is a drug-free workplace and conducts pre-employment testing as a condition of employment.DJJ is an equal opportunity employer. Qualified applicants will receive consideration for employment without regard to race, color, ethnicity, religion, creed, sex, pregnancy, lactation/breastfeeding, sexual orientation, gender identity or expression, national origin, citizenship, ancestry, age, marital status, familial status, disability, genetic information, protected veteran status, military status, or any other characteristic protected by local, state, or federal laws, rules, or regulations. DJJ hires and promotes individuals solely on the basis of their qualifications for the job to be filled. If youâ€™d like more information on your EEO rights under the law, please click here.</t>
  </si>
  <si>
    <t>DJJ reasonably accommodates qualified individuals with disabilities to enable them to receive equal employment opportunity and/or perform the essential functions of the job, unless the accommodation would impose an undue hardship to the Company. This applies to all applicants and teammates.DJJ also provides a work environment in which each teammate is able to be productive and work to the best of his or her ability. We do not condone or tolerate an atmosphere of intimidation or harassment. We expect and require the cooperation of all teammates in maintaining an atmosphere free from discrimination and harassment with mutual respect by and for all teammates and applicants.</t>
  </si>
  <si>
    <t>E-Verify Information | E-Verify Notice</t>
  </si>
  <si>
    <t>EJN</t>
  </si>
  <si>
    <t>EJN",4.4,"The David J. Joseph Company</t>
  </si>
  <si>
    <t>4.4","Cincinnati, OH","Cincinnati, OH",201 to 500 employees,1885,Subsidiary or Business Segment,Metals Brokers,Mining &amp; Metals,Unknown / Non-Applicable,-1,0,0,82,132,107.0,The David J. Joseph Company,OH,1,135,1,0,0,1,0,data scientist,senior,4804,0</t>
  </si>
  <si>
    <t>61,Data Scientist,$84K-$146K (Glassdoor est.),"USEReady is looking for 2-3 Data Scientist to join our Team:</t>
  </si>
  <si>
    <t>Predictive models in R or Python</t>
  </si>
  <si>
    <t>Large scale distributed computing and analytics (Hadoop, Spark)</t>
  </si>
  <si>
    <t>Detailed Knowledge of SQL</t>
  </si>
  <si>
    <t>Data Cleaning and Preparation</t>
  </si>
  <si>
    <t>Machine Learning and Text Mining</t>
  </si>
  <si>
    <t>Analytics &amp; Statistical modelling, NLP</t>
  </si>
  <si>
    <t>Azure, AWS, Google Cloud</t>
  </si>
  <si>
    <t>Data Bricks Experience is a plus</t>
  </si>
  <si>
    <t>Immediate Interviews!!</t>
  </si>
  <si>
    <t>About USEREady:</t>
  </si>
  <si>
    <t>Please visit our website at www.useready.com</t>
  </si>
  <si>
    <t>USEReady Inc. was founded in 2011 and our mission is to help organizations succeed by fast tracking their business performance. We relentlessly strive towards value-driven innovation using advanced BI, data management, and infrastructure management services.</t>
  </si>
  <si>
    <t>With offices in New York, New Jersey and Bangalore, our global delivery service is enriched with winning strategies, technology expertise and customer fanaticism. We have a proven track record of success in various domains such as capital markets, insurance, healthcare, pharma, retail and media.</t>
  </si>
  <si>
    <t>Ranked #113 in Inc. 5000</t>
  </si>
  <si>
    <t>Red Herring Top 100 North America Winner</t>
  </si>
  <si>
    <t>Tableau Gold Partner for 5 consecutive years</t>
  </si>
  <si>
    <t>Tableau Services Partner of the Year 2015</t>
  </si>
  <si>
    <t>Tableau Services &amp; Training and Alliance partner nominee of the year 2016</t>
  </si>
  <si>
    <t>Alteryx, Collibra, Snowflake, AWS &amp; Microsoft Partner</t>
  </si>
  <si>
    <t>Key partners for Informatica</t>
  </si>
  <si>
    <t>2017 Tableau Software Partner Award Winners</t>
  </si>
  <si>
    <t>2018 Tableau Marketing Innovation Award",4.3,"USEReady</t>
  </si>
  <si>
    <t>4.3","New York, NY","New York, NY",201 to 500 employees,2011,Company - Private,Consulting,Business Services,$10 to $25 million (USD),-1,0,0,84,146,115.0,USEReady,NY,1,9,1,0,1,1,0,data scientist,na,1382,0</t>
  </si>
  <si>
    <t>62,Senior Risk Data Scientist,$107K-$172K (Glassdoor est.),"About Bill.com</t>
  </si>
  <si>
    <t>Bill.com is a leading provider of cloud-based software that simplifies, digitizes, and automates complex, back-office financial operations for small and midsize businesses. Customers use the Bill.com platform to manage end-to-end financial workflows and to process payments, which totaled over $70 billion for fiscal 2019. The Bill.com AI-enabled, financial software platform creates connections between businesses and their suppliers and clients. It helps manage cash inflows and outflows. The company partners with several of the largest U.S. financial institutions, more than 70 of the top 100 U.S. accounting firms, and popular accounting software providers. Bill.com has offices in Palo Alto, California and Houston, Texas. For more information, visit www.bill.com or follow @billcom.</t>
  </si>
  <si>
    <t>Mission: We are looking for a talented, enthusiastic and dedicated data science leader to join Bill.comâ€™s Risk Management team. The incumbent will be responsible for managing junior data scientists as well as leading key projects associated with predictive fraud detection, transaction risk modeling and loss mitigation at Bill.com. This position requires a person who has experience with developing machine learning models and performing analytics preferably in risk domain.</t>
  </si>
  <si>
    <t>Professional Experience/Background to be successful in this role:</t>
  </si>
  <si>
    <t>Minimum 5 years (with M.S. degree) or 3 years (with PhD) of industry experience in data science</t>
  </si>
  <si>
    <t>An advanced degree (M.S., PhD.), preferably in Statistics, Physical Sciences, Computer Science, Economics, or a related technical field</t>
  </si>
  <si>
    <t>Strong track record of performing data analysis and statistical modeling using SQL, SAS or similar tools</t>
  </si>
  <si>
    <t>Mastery of a wide range of Machine Learning techniques, tools, and methodologies with a demonstrated capability to apply them to a broad range of business problems and data sources</t>
  </si>
  <si>
    <t>Machine Learning techniques include clustering, classification, regression, decision trees, neural nets, anomaly detection etc.</t>
  </si>
  <si>
    <t>Ability to clearly communicate complex results to technical experts, business partners, and executives</t>
  </si>
  <si>
    <t>Desirable to have experience solving problems related to risk using data science and analytics</t>
  </si>
  <si>
    <t>Experience with implementation of Machine Learning models</t>
  </si>
  <si>
    <t>Prior team management and payment risk experience is a plus</t>
  </si>
  <si>
    <t>Competencies (Attributes needed to be successful in this role):</t>
  </si>
  <si>
    <t>Functional/Technical Expertise</t>
  </si>
  <si>
    <t>Thought leadership/People leadership</t>
  </si>
  <si>
    <t>Learning Abilities/Tech Savvy</t>
  </si>
  <si>
    <t>Communication</t>
  </si>
  <si>
    <t>Team Player</t>
  </si>
  <si>
    <t>Bill.com Culture:</t>
  </si>
  <si>
    <t>â—Ź Humble â€“ No ego</t>
  </si>
  <si>
    <t>â—Ź Fun â€“ Celebrate the moments</t>
  </si>
  <si>
    <t>â—Ź Authentic â€“ We are who we are</t>
  </si>
  <si>
    <t>â—Ź Passionate â€“ Love what you do</t>
  </si>
  <si>
    <t>â—Ź Dedicated â€“ To each other and the customer</t>
  </si>
  <si>
    <t>Our Applicant Privacy Notice describes how Bill.com treats the personal information it receives from applicants.",3.8,"Bill.com</t>
  </si>
  <si>
    <t>3.8","Palo Alto, CA","Palo Alto, CA",501 to 1000 employees,2006,Company - Public,Financial Transaction Processing,Finance,$50 to $100 million (USD),-1,0,0,107,172,139.5,Bill.com,CA,1,14,0,0,0,0,0,data scientist,senior,2933,0</t>
  </si>
  <si>
    <t>63,Data Scientist in Artificial Intelligence Early Career,$49K-$85K (Glassdoor est.),"*Organization and Job ID**</t>
  </si>
  <si>
    <t>Job ID:</t>
  </si>
  <si>
    <t>Directorate: National Security Directorate</t>
  </si>
  <si>
    <t>Division: Computing and Analytics</t>
  </si>
  <si>
    <t>Group: Data Sciences and Analytics</t>
  </si>
  <si>
    <t>Do you want to create a legacy of meaningful research for the greater good? Do you want to lead and contribute to work in support of an organization that addresses some of todays most challenging problems that face our Nation? Then join us in the Data Sciences and Analytics Group at the Pacific Northwest National Laboratory (PNNL)!</t>
  </si>
  <si>
    <t>For more than 50 years, PNNL has advanced the frontiers of science and engineering in the service of our nation and the world in the areas of energy, the environment and national security. PNNL is committed to advancing the state-of-the-art in artificial intelligence through applied machine learning and deep learning to support scientific discovery and our sponsors missions. Help us advance this frontier and protect our nation!</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</si>
  <si>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deep learning research. Research of interest includes the development, implementation, and resulting analyses related to quantitative social science, human language technologies, computer vision, real-time streaming algorithms, national security, disaster response and recovery, health security, image/video understanding and other related fields.</t>
  </si>
  <si>
    <t>The data scientist in applied machine learning should have the following attributes:</t>
  </si>
  <si>
    <t>+ Familiar with existing deep learning libraries (e.g., TensorFlow, PyTorch, Caffe2) and machine learning packages (i.e. sklearn)</t>
  </si>
  <si>
    <t>+ Experience applying machine learning to domain specific applications, such as geospatial intelligence, natural language processing, behavioral modeling, social computing, time series prediction, computer vision, etc.</t>
  </si>
  <si>
    <t>This position will require interactions with Government, military, and industry officials nationwide for a variety of programs, projects, and tasks, including technical and programmatic concept development, planning, coordination, integration, and execution that can be supported by data science and deep learning techniques.</t>
  </si>
  <si>
    <t>+ Bachelor's with 0-1 years' experience or a Master's degree with 0 years' experience is required.</t>
  </si>
  <si>
    <t>*Other Information**</t>
  </si>
  <si>
    <t>This position requires the ability to obtain and maintain a federal security clearance.</t>
  </si>
  <si>
    <t>U.S. Citizenship</t>
  </si>
  <si>
    <t>Background Investigation: Applicants selected will be subject to a Federal background investigation and must meet eligibility requirements for access to classified matter in accordance 10 CFR 710, Appendix B.</t>
  </si>
  <si>
    <t>Drug Testing: All Security Clearance (L or Q) positions will be considered by the Department of Energy to be Testing Designated Positions which means that they are subject to applicant, random, and for cause drug testing. In addition, applicants must be able to demonstrate non-use of illegal drugs, including marijuana, for the 12 consecutive months preceding completion of the requisite Questionnaire for National Security Positions (QNSP).</t>
  </si>
  <si>
    <t>Note: Applicants will be considered ineligible for security clearance processing by the U.S. Department of Energy until non-use of illegal drugs, including marijuana, for 12 consecutive months can be demonstrated.</t>
  </si>
  <si>
    <t>_Directorate:_ _National Security_</t>
  </si>
  <si>
    <t>_Job Category:_ _Computation and Information Sciences_</t>
  </si>
  <si>
    <t>_Group:_ _Data Sciences &amp; Analytics_</t>
  </si>
  <si>
    <t>_Opening Date:_ _2020-03-24_</t>
  </si>
  <si>
    <t>_Closing Date:_ _2020-04-07_",3.8,"Pacific Northwest National Laboratory</t>
  </si>
  <si>
    <t>3.8","Richland, WA","Richland, WA",1001 to 5000 employees,1965,Government,Energy,"Oil, Gas, Energy &amp; Utilities",$500 million to $1 billion (USD),"Oak Ridge National Laboratory, National Renewable Energy Lab, Los Alamos National Laboratory",0,0,49,85,67.0,Pacific Northwest National Laboratory,WA,1,55,0,0,0,0,0,data scientist,na,4945,3</t>
  </si>
  <si>
    <t>64,Data Scientist,$61K-$109K (Glassdoor est.),"Description</t>
  </si>
  <si>
    <t>The core data science team at Dick's Sporting Goods is seeking a data scientist to support product teams within the technology organization. The team builds end-to-end machine learning solutions that drive business value in all parts of the organization. A few examples of projects that the team is currently working on are demand forecasting, search algorithm optimization, supply chain optimization, and visual search. We are looking for diverse teammates with strong technical skills who also have a passion for learning and deploying the latest machine learning algorithms. An ideal candidate will have a knowledge base in forecasting and/or optimization.</t>
  </si>
  <si>
    <t>The Role You'll Play:</t>
  </si>
  <si>
    <t>Machine Learning Applications &amp; Analyses</t>
  </si>
  <si>
    <t>Apply machine learning and data mining techniques to extract actionable insights from large-scale, high-dimensional data.</t>
  </si>
  <si>
    <t>Build end-to-end algorithmic solutions that focus on improving the customer's experience both in-store and on our website.</t>
  </si>
  <si>
    <t>Compile data from disparate data sources leveraging both qualitative and quantitative data to build holistic views of customer's experience.</t>
  </si>
  <si>
    <t>Communicate and present complex analyses and models to all levels of leadership across the organization.</t>
  </si>
  <si>
    <t>Client Liaison</t>
  </si>
  <si>
    <t>Work with a variety of business units throughout the organization to help translate their requirements into specific analytical deliverables.</t>
  </si>
  <si>
    <t>Continue to improve and advance communications and collaborations amongst the various analytics teams and business units.</t>
  </si>
  <si>
    <t>Training</t>
  </si>
  <si>
    <t>Lead or support formal and/or informal training for team members on the various tools used for team members within the analytics team or client teams.</t>
  </si>
  <si>
    <t>Master's Degree Preferred In: Statistics, Computer Science, Operations Research, Engineering, Mathematics, Economics, or other quantitative fields</t>
  </si>
  <si>
    <t>Additional experience will be considered in lieu of an advanced degree.</t>
  </si>
  <si>
    <t>Experience/Technology</t>
  </si>
  <si>
    <t>One to three years of experience</t>
  </si>
  <si>
    <t>Statistics / Machine Learning with applications in R or Python.</t>
  </si>
  <si>
    <t>Practical experience with SQL or a SQL-like language.</t>
  </si>
  <si>
    <t>Creating visualizations and presentations for non-technical users.</t>
  </si>
  <si>
    <t>Bonus Points</t>
  </si>
  <si>
    <t>Publication in top conferences or journals</t>
  </si>
  <si>
    <t>Experience applying machine learning techniques in a retail environment</t>
  </si>
  <si>
    <t>Experience with Kubernetes based systems such as Kubeflow</t>
  </si>
  <si>
    <t>Experience with any of the following: time-series forecasting and/or optimization</t>
  </si>
  <si>
    <t>Experience in a deep learning framework such as Tensorflow or PyTorch",3.8,"DICK'S Sporting Goods - Corporate</t>
  </si>
  <si>
    <t>3.8","Coraopolis, PA","Coraopolis, PA",10000+ employees,1948,Company - Public,Sporting Goods Stores,Retail,$5 to $10 billion (USD),"REI, Academy Sports + Outdoors, Cabela's",0,0,61,109,85.0,DICK'S Sporting Goods - Corporate,PA,1,72,1,0,0,0,0,data scientist,na,2493,3</t>
  </si>
  <si>
    <t>65,Data Scientist,$88K-$148K (Glassdoor est.),"POSITION SUMMARY:</t>
  </si>
  <si>
    <t>The Data Scientist is a highly motivated and experienced individual who likes to work in a multi-disciplinary team.The Data Scientist will be instrumental in the analysis and interpretation of high-throughput molecular data.Additionally, the individual in this role should have solid Data Sciences background and be strongly goal-oriented with a focus on real-world impact.</t>
  </si>
  <si>
    <t>ESSENTIAL DUTIES AND RESPONSIBILITIES:</t>
  </si>
  <si>
    <t>Statistical and bioinformatics analyses of high-throughput molecular data</t>
  </si>
  <si>
    <t>Interaction with internal and external collaborators to understand, design and develop the requested solutions</t>
  </si>
  <si>
    <t>Development and execution of data analysis protocols to support company's discovery pipeline</t>
  </si>
  <si>
    <t>Presentation of scientific results internally and externally</t>
  </si>
  <si>
    <t>Preparation and submission of scientific manuscripts for review and publication</t>
  </si>
  <si>
    <t>Other duties as assigned</t>
  </si>
  <si>
    <t>REQUIREMENTS:</t>
  </si>
  <si>
    <t>Requires a PhD in Bioinformatics, Statistics, Applied Math, Computer Sciences or related field with a 0-3 years of experience</t>
  </si>
  <si>
    <t xml:space="preserve"> or a MS with 5-7 years of industry experience</t>
  </si>
  <si>
    <t>Proficiency in R is required. Experience in Bioconductor is preferred</t>
  </si>
  <si>
    <t>Experience in Linux and Big Data technologies</t>
  </si>
  <si>
    <t>Experience in Scala, C, Python and MySQL is a plus</t>
  </si>
  <si>
    <t>Experience in working with NGS is a plus</t>
  </si>
  <si>
    <t>Proven ability to find creative and practical solutions to complex problems</t>
  </si>
  <si>
    <t>Proven experience in applying Data Science methodologies to extract, process and transform data from multiple sources</t>
  </si>
  <si>
    <t>Proven ability to deliver outputs in a comprehensive format that highlights major trends, avoid miss-interpretations and value the conclusions</t>
  </si>
  <si>
    <t>Proven ability to demonstrate attention to detail and record keeping</t>
  </si>
  <si>
    <t>Quick learner, extremely flexible and adaptable to the needs of internal collaborators in a dynamic environment</t>
  </si>
  <si>
    <t>Ability to efficiently work in multiple projects</t>
  </si>
  <si>
    <t>Excellent communication and interpersonal skills</t>
  </si>
  <si>
    <t>Must be able to work in a team-oriented environment",2.8,"Berg Health</t>
  </si>
  <si>
    <t>2.8","Framingham, MA","Framingham, MA",51 to 200 employees,2006,Company - Private,Biotech &amp; Pharmaceuticals,Biotech &amp; Pharmaceuticals,$1 to $5 million (USD),-1,0,0,88,148,118.0,Berg Health,MA,1,14,1,0,0,0,1,data scientist,na,1939,0</t>
  </si>
  <si>
    <t>66,Data Scientist,$60K-$99K (Glassdoor est.),"Job Description</t>
  </si>
  <si>
    <t>Oversight is a leading provider of cloud-based artificial intelligence solutions automating and analyzing financial payment transactions to identify fraud, non-compliant purchases, and wasteful spending. Oversight analyzes over $2 trillion in expenditures annually at Fortune 5000 companies and government agencies worldwide.</t>
  </si>
  <si>
    <t>In this position as a Data Scientist, you will be working with a team of skilled and motivated data scientists and machine learning engineers designing and building AI solutions to expand our product line.</t>
  </si>
  <si>
    <t>Our team is at the fore front of building, operating and supporting business systems with machine learning at their core.</t>
  </si>
  <si>
    <t>As a Data Scientist you will be incorporating machine learning into our products in order to transform how companies find and manage spend risk throughout their organization. You will collaborate with cross functional teams on complex data science problems and be responsible for solution design, data preparation, model building, and model management.</t>
  </si>
  <si>
    <t>Ultimately, weâ€™re looking for people who are excited by machine learning, data and technology, love to solve problems, constantly challenge themselves to provide the best user experience, can work well alone, have a wide range of skills and are able and willing to constantly learn.</t>
  </si>
  <si>
    <t>Technical Skills/Requirements</t>
  </si>
  <si>
    <t>3+ years real world experience in a data science or equivalent role</t>
  </si>
  <si>
    <t>Extensive experience designing and maintaining a machine Learning pipeline â€“ ETL, feature engineering, modeling, predicting, explaining, deploying and ongoing diagnostics</t>
  </si>
  <si>
    <t>Excellent pattern recognition and predictive modeling skills</t>
  </si>
  <si>
    <t>Experience communicating complex models and designing</t>
  </si>
  <si>
    <t>Strong experience with data processing and data analytics</t>
  </si>
  <si>
    <t>Experience analyzing a wide variety of structured and unstructured data</t>
  </si>
  <si>
    <t>Strong communication and data presentation skills</t>
  </si>
  <si>
    <t>Experience in both R&amp;D and commercial software product development environment is a plus</t>
  </si>
  <si>
    <t>Technologies</t>
  </si>
  <si>
    <t>Expertise in python, scikit-learn, and pandas</t>
  </si>
  <si>
    <t>Experience with Deep learning frameworks (FastAI , Keras, PyTorch etc.) preferred</t>
  </si>
  <si>
    <t>SQL</t>
  </si>
  <si>
    <t>Linux</t>
  </si>
  <si>
    <t>Interested and qualified candidates should submit a resume with salary requirements to recruiter@oversightsystems.com.</t>
  </si>
  <si>
    <t>About Oversight</t>
  </si>
  <si>
    <t>The worldâ€™s largest companies and government agencies trust Oversight to identify enterprise spend risk no matter where it resides in their organization. Oversightâ€™s AI-powered platform drives financial transformation by reducing audit effort and eliminating data silos to monitor and analyze 100% of spend transactions with unparalleled accuracy. With full visibility into spend, Oversight customers find and prioritize employee-initiated and third-party spend risk that would otherwise go undetected by in-house processes. By identifying process breakdowns and making corrections early, Oversight helps optimize budgets, reduce out-of-policy spending by 70% while maximizing audit efficiency and eliminating cash leakage.</t>
  </si>
  <si>
    <t>Oversight is an equal opportunity employer.</t>
  </si>
  <si>
    <t>Job Applicant Privacy Notice",4.7,"Oversight Systems</t>
  </si>
  <si>
    <t>4.7","Atlanta, GA","Atlanta, GA",51 to 200 employees,2003,Company - Private,Computer Hardware &amp; Software,Information Technology,$25 to $50 million (USD),-1,0,0,60,99,79.5,Oversight Systems,GA,1,17,1,0,0,0,1,data scientist,na,3081,0</t>
  </si>
  <si>
    <t>67,Data Scientist - Research,$41K-$72K (Glassdoor est.),"Do you have a passion for using data science to unlock insights and solve complex business challenges? If you want to make a positive impact in a growing area of a client-centric agency that serves some of the world's biggest brands as partners in leveraging the power of customers, this role could be for you.</t>
  </si>
  <si>
    <t>C Space is hiring a Data Scientist - Research to work closely with our internal teams and clients to help companies integrate the customer into their business. We are looking for someone who can be a key contributor in an area which is becoming increasingly important to our business. You'll be driven to deliver impact and solve some of the most challenging data science problems our clients face. Most importantly, you will be making a real difference in helping brands become more customer-focused and make their business more human.</t>
  </si>
  <si>
    <t>C Space is a customer agency. Our mission is to make business more human. We create rapid insight and business change by solving problems from the customer's perspective for 200+ of the world's best-known brands. Our promise to our clients is 'Customer Inspired Growth' and to be effective at this we need to combine art AND science, human stories AND robust data to build confidence and unlock insights. That's why your impact in this role will be so critical to our success.</t>
  </si>
  <si>
    <t>What You'll Do</t>
  </si>
  <si>
    <t>In this position, you'll play a key role pioneering data-analytics work with some of the world's largest brands. Our clients are looking for solutions to their business problems that allow for a broad range of data as input. You will work closely with various teams of researchers, consultants and clients to scope, lead, and execute various projects that could involve statistical modeling, machine learning â€“ supervised and unsupervised â€“ to support AI-driven solutions, as well as ETL projects. This includes:</t>
  </si>
  <si>
    <t>Collaborate with internal and external client stakeholders to determine appropriate proof points, specify, build, and use data structures to support an analysis plan</t>
  </si>
  <si>
    <t>Work with clients to determine how to best marry and leverage data to produce confidence in decision-making</t>
  </si>
  <si>
    <t>Scope problems from a technical perspective with data scientists, business analysts, and statisticians</t>
  </si>
  <si>
    <t>Maintain C Space's new suite of primarily SQL based reporting tools (Periscope Data, Tableau, etc.) to support internal and/or client work</t>
  </si>
  <si>
    <t>Support business development and delivery efforts to help grow the data &amp; analytics business and/or expand existing lines of data &amp; analytics business</t>
  </si>
  <si>
    <t>Deliver presentations to internal clients and researcher team mates that communicate a logical, compelling and cohesive stories using data</t>
  </si>
  <si>
    <t>Participate in a culture of continuous education - keeping abreast of emerging analysis techniques and market trends, bringing new ideas from outside the business to the work you're doing with C Space colleagues and clients</t>
  </si>
  <si>
    <t>Desired Skills and Experience</t>
  </si>
  <si>
    <t>Bachelors or higher in Data Science, Statistics, Economics, Computer Science, Mathematics, or related applied quantitative field preferred</t>
  </si>
  <si>
    <t>2-5 years hands-on industry (non-academic) experience in Data Science (or equivalent quantitative job title)</t>
  </si>
  <si>
    <t>Experience with regularized regression, random forest, boosting methods, and several other statistical/machine learning methods</t>
  </si>
  <si>
    <t>Experience ingesting and manipulating large volumes of data (both tall and wide)</t>
  </si>
  <si>
    <t>Experience with multiple analytical toolsets and evidence of tool agility</t>
  </si>
  <si>
    <t>A proven ability to lead the merging of technical and non-technical considerations and stakeholders into a satisfying and innovative offering</t>
  </si>
  <si>
    <t>Experience working across functions to communicate the value of the data and analytic team's work, and tailor the output of analyses to meet client needs</t>
  </si>
  <si>
    <t>An ability to think through and articulate the required stack to answer a business question, including applicable survey research</t>
  </si>
  <si>
    <t>Strong technical skills and aptitude</t>
  </si>
  <si>
    <t xml:space="preserve"> you can efficiently write R, Python and SQL based data transformations to turn raw data into usable data inputs to support analytics</t>
  </si>
  <si>
    <t>While others may see you as an expert, you have a rare ability to make the complicated simple and your outstanding communication skills mean that you're able to explain complex concepts to people who won't be as data-savvy as you</t>
  </si>
  <si>
    <t>You're able to excite and inspire people about the power of data and its ability to generate game-changing insights when handled the right way</t>
  </si>
  <si>
    <t>There's no such thing as a typical C Spacer. What C Spacers thrive on is a growth mindset. We're a growing, always-changing business, often reinventing ourselves to keep pace with the fast-changing world of our clients. So we're looking for people who are excited about change and who challenge the status quo. We need people who share our passion for the role customers can play in solving business problems - people who want to disrupt the way things traditionally have been done.</t>
  </si>
  <si>
    <t>We're focused on building a learning culture where it's safe to experiment, take risks and do things differently. That means we need people who aren't afraid to speak up and share an alternative perspective yet are humble and self-aware enough to admit they don't know everything. Collaborators, self-starters, creative problem-solvers.</t>
  </si>
  <si>
    <t>We're always challenging ourselves to be better, more human, more impactful. 20 years since launch, we still think of our business as a 'work in progress' where we're focused on getting better every day. If you share that philosophy when you think about your own personal development, we might be a good match.</t>
  </si>
  <si>
    <t>About C Space</t>
  </si>
  <si>
    <t>C Space is a customer agency. Our mission is to make business more human. We create rapid insight and business change by solving problems from the customer's perspective. We keep our clients relevant by building real, ongoing relationships with customers that in turn help them deliver superior experiences, launch successful products and build loyalty.</t>
  </si>
  <si>
    <t>Our customized approaches are tailored to specific business needs and include online insight communities, immersive storytelling, data and analytics, activation events, innovation projects and business consulting. We do this for 200+ of the world's best-known brands â€“ Bose, Walmart, Jaguar Land Rover, Mars, Samsung, IKEA and more â€“ to create ""Customer Inspired Growth"".</t>
  </si>
  <si>
    <t>We are passionate about our people and proud of our culture. We co-created a set of values to ensure that we are delivering fantastic work, continuing to learn and building a high-performance culture which creates opportunities for those who work here:</t>
  </si>
  <si>
    <t>I've got this: making things happen, doing what we say we will</t>
  </si>
  <si>
    <t>Only accept awesome: challenging ourselves to raise the bar, taking pride in the work we do</t>
  </si>
  <si>
    <t>Show the love: making space to celebrate success, thinking about how I show up and my impact on others</t>
  </si>
  <si>
    <t>Do what scares you: challenging ourselves, taking risks and learning more</t>
  </si>
  <si>
    <t>Tell it like it is: caring enough to provide great feedback, having the courage to speak up</t>
  </si>
  <si>
    <t>Open up and listen: listening first and fully before we respond or react</t>
  </si>
  <si>
    <t>Find what fascinates: embracing alternative perspectives and new ways of doing things</t>
  </si>
  <si>
    <t>We before me: acting in the best interests of my team and clients and recognizing that I need to take care of myself if I'm to do this effectively</t>
  </si>
  <si>
    <t>Leave your mark: creating lasting impact on our clients, the people we work with and our business</t>
  </si>
  <si>
    <t>We are focused on building a diverse and inclusive business and we welcome applications from people from varied backgrounds and walks of life â€“ talented, creative people with their own voice, ideas and perspectives. So if you think you have the right skills and mindset for this position, whether through education, work or life experience, please apply.</t>
  </si>
  <si>
    <t>Headquartered in Boston, C Space also has offices in London, New York and San Francisco. To learn more, visit www.cspace.com or follow us on Twitter @CSpaceGlobal or Instagram @c_spaceglobal. C Space is a part of DDB, a division of Omnicom Group Inc.</t>
  </si>
  <si>
    <t>C Space is proud to be an affirmative action and equal opportunity employer. All qualified applicants will receive consideration for employment at C Space without regard to race</t>
  </si>
  <si>
    <t xml:space="preserve"> creed</t>
  </si>
  <si>
    <t xml:space="preserve"> color</t>
  </si>
  <si>
    <t xml:space="preserve"> religion</t>
  </si>
  <si>
    <t xml:space="preserve"> national origin</t>
  </si>
  <si>
    <t xml:space="preserve"> sex</t>
  </si>
  <si>
    <t xml:space="preserve"> age</t>
  </si>
  <si>
    <t xml:space="preserve"> disability</t>
  </si>
  <si>
    <t xml:space="preserve"> sexual orientation</t>
  </si>
  <si>
    <t xml:space="preserve"> gender identity or expression</t>
  </si>
  <si>
    <t xml:space="preserve"> genetic predisposition or carrier status</t>
  </si>
  <si>
    <t xml:space="preserve"> veteran, marital, or citizenship status</t>
  </si>
  <si>
    <t xml:space="preserve"> or any other status protected by law.",3.1,"C Space</t>
  </si>
  <si>
    <t>3.1","Boston, MA","Boston, MA",201 to 500 employees,1999,Company - Public,Advertising &amp; Marketing,Business Services,$100 to $500 million (USD),"IDEO, Gongos, Inc., Ipsos",0,0,41,72,56.5,C Space,MA,1,21,1,0,0,0,0,data scientist,na,8397,4</t>
  </si>
  <si>
    <t>68,Data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</si>
  <si>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Responsibilities and Duties</t>
  </si>
  <si>
    <t>â€˘ Perform analyses, development and provide data mining in a large data warehouse environment which includes data design, database architecture, Meta data and repository creation.</t>
  </si>
  <si>
    <t>â€˘ Extensive use data mining and data analysis tools.</t>
  </si>
  <si>
    <t>â€˘ Review and validate data loaded into the data warehouse for accuracy</t>
  </si>
  <si>
    <t>â€˘ Provide technical consulting to users of data warehouses and advises users on conflicts and inappropriate data usage</t>
  </si>
  <si>
    <t>â€˘ Gather and assess business information needs and prepare system requirements</t>
  </si>
  <si>
    <t>â€˘ Interact with user community to develop and produce reporting requirements</t>
  </si>
  <si>
    <t>â€˘ Responsible for prototyping solutions, preparing test scripts, and conducting tests and for data replication, extraction, loading, cleansing, and data modeling for data warehouses</t>
  </si>
  <si>
    <t>â€˘ Maintain knowledge of software tools, languages, scripts, and shells that effectively support the data warehouse environment in different operating system environments</t>
  </si>
  <si>
    <t>â€˘ Make recommendations towards the development of new code or reuse of existing code.</t>
  </si>
  <si>
    <t>â€˘ Responsibilities may also include participation in component and data architecture design, performance monitoring, product evaluation and buy versus build recommendations</t>
  </si>
  <si>
    <t>#LI-JS1</t>
  </si>
  <si>
    <t>â€˘ 7+ years of programming/systems analysis experience</t>
  </si>
  <si>
    <t>â€˘ 5+ years of experience with business intelligence and stat tools and systems</t>
  </si>
  <si>
    <t>â€˘ Strong experience in Relational Database Management Systems (RDBMS) and data warehouse front-end tools</t>
  </si>
  <si>
    <t>â€˘ Extensive knowledge of data warehouse and data mart concepts</t>
  </si>
  <si>
    <t>â€˘ Experience in systems analysis and design</t>
  </si>
  <si>
    <t>â€˘ Solid understanding of development, quality assurance and integration methodologies</t>
  </si>
  <si>
    <t>â€˘ BS in Computer Science, IS, or other related field. Or equivalent work experience</t>
  </si>
  <si>
    <t>Technical Skills Required</t>
  </si>
  <si>
    <t>â€˘ Stat &amp; Data Tools â€“ Python, Machine Learning, SQL, Spark, Data Visualization</t>
  </si>
  <si>
    <t>â€˘ Data &amp; Cloud Tools â€“ Hadoop, AWS Big Data Stack (S3, Spark, Lambda, Presto, Athena, Kinesis, Redshift)</t>
  </si>
  <si>
    <t>â€˘ Scripting Tools â€“ Linux/Unix, Shell Scripts",3.2,"Numeric, LLC</t>
  </si>
  <si>
    <t>3.2","Philadelphia, PA","Chadds Ford, PA",1 to 50 employees,-1,Company - Private,Staffing &amp; Outsourcing,Business Services,$5 to $10 million (USD),-1,0,0,96,161,128.5,"Numeric, LLC",PA,0,-1,1,0,1,1,0,data scientist,na,2306,0</t>
  </si>
  <si>
    <t>69,R&amp;D Data Analysis Scientist,$65K-$130K (Glassdoor est.),"Applies developed level of subject matter knowledge to solve a variety of common business issues. Works on problems of moderately complex scope. Acts as an informed team member providing analysis of information and limited project direction input. Exercises independent judgment within defined practices and procedures to determine appropriate action. Follows established guidelines and interprets policies. Evaluates unique circumstances and makes recommendations.</t>
  </si>
  <si>
    <t>Designs limited enhancements, updates, and programming changes for portions and subsystems of end-user applications software running on local, networked, and Internet- based platforms.</t>
  </si>
  <si>
    <t>Analyzes design and determines coding, programming, and integration activities required based on specific objectives and established project guidelines.</t>
  </si>
  <si>
    <t>Executes and writes portions of testing plans, protocols, and documentation for assigned portion of application</t>
  </si>
  <si>
    <t xml:space="preserve"> identifies and debugs issues with code and suggests changes or improvements.</t>
  </si>
  <si>
    <t>Participates as a member of project team of other software applications engineers and internal and outsourced development partners to develop reliable, cost effective and high quality solutions for assigned applications portion or subsystem.</t>
  </si>
  <si>
    <t>Collaborates and communicates with internal and outsourced development partners regarding software applications design status, project progress, and issue resolution.</t>
  </si>
  <si>
    <t>Knowledge and Skills</t>
  </si>
  <si>
    <t>Using software applications design tools and languages.</t>
  </si>
  <si>
    <t>Using statistics, mathematics, algorithms and programming languages.</t>
  </si>
  <si>
    <t>Ability to create models to pull valuable insights from data.</t>
  </si>
  <si>
    <t>Create stories and visualizations to describe and communicate data insights.</t>
  </si>
  <si>
    <t>Designing software applications running on multiple platform types.</t>
  </si>
  <si>
    <t>Software applications testing methodology, including execution of test plans,</t>
  </si>
  <si>
    <t>debugging, and testing scripts and tools.</t>
  </si>
  <si>
    <t>Strong analytical and problem-solving skills.</t>
  </si>
  <si>
    <t xml:space="preserve"> mastery in English and local language.</t>
  </si>
  <si>
    <t>Ability to effectively communicate design proposals and negotiate options.</t>
  </si>
  <si>
    <t>Education and Experience Required</t>
  </si>
  <si>
    <t>Bachelor's or Master's degree in Computer Science, Information Systems, Mathematics, Economics, Physics, or equivalent.</t>
  </si>
  <si>
    <t>Typically, 2-4 years of experience.",4.0,"HP Inc.</t>
  </si>
  <si>
    <t>4.0","Vancouver, WA","Palo Alto, CA",10000+ employees,1939,Company - Public,Computer Hardware &amp; Software,Information Technology,Unknown / Non-Applicable,-1,0,0,65,130,97.5,HP Inc.,WA,0,81,0,0,0,0,0,na,na,2291,0</t>
  </si>
  <si>
    <t>70,Analytics Consultant,$52K-$81K (Glassdoor est.),"SpringML is seeking an Analytics Consultant to augment our Salesforce delivery practice. You will play a critical role in our client engagements using the Tableau and the Salesforce Analytics Cloud platform (Einstein Analytics, Einstein Discovery, and the Einstein Platform). You will design and implement highly customized solutions for our customers business problems, typically across multiple functions of a customers organization through data integration, visualization, and analysis.</t>
  </si>
  <si>
    <t>Ability to work as a member of a team assigned to design and implement solutions for our customers.</t>
  </si>
  <si>
    <t>Data analysis skills to conduct analysis and deliver recommendations to the team and customer.</t>
  </si>
  <si>
    <t>Dashboard and Dataset development develop dashboards and datasets that meet and exceed customer requirements.</t>
  </si>
  <si>
    <t>Presentation skills demonstrated ability to simplify complex situations and ideas and distill them into compelling and effective written and oral presentations.</t>
  </si>
  <si>
    <t>Learn quickly ability to understand and rapidly comprehend new areas, functional and technical, and apply detailed and critical thinking to customer solutions.</t>
  </si>
  <si>
    <t>B.S. or equivalent degree in computer science, statistics, mathematics or other relevant fields.</t>
  </si>
  <si>
    <t>0 3 years of experience in business analytics, data science, or consulting in these fields.</t>
  </si>
  <si>
    <t>1+ year experience with Salesforce or Tableau preferred.</t>
  </si>
  <si>
    <t>Previous experience using Salesforce Einstein Analytics or Einstein Discovery a plus.</t>
  </si>
  <si>
    <t>Candidates holding certifications in either Tableau or Salesforce Analytics will receive priority consideration.</t>
  </si>
  <si>
    <t>Experience or equivalent coursework using statistics for data analysis with an understanding of, at a minimum, multivariate regression.</t>
  </si>
  <si>
    <t>Strong understanding of query languages and basic understanding of programming languages</t>
  </si>
  <si>
    <t xml:space="preserve"> experience with Python, R, Java, or Apex a plus.</t>
  </si>
  <si>
    <t>Powered by JazzHR",4.4,"SpringML</t>
  </si>
  <si>
    <t>4.4","Indianapolis, IN","Pleasanton, CA",1 to 50 employees,2015,Company - Private,Enterprise Software &amp; Network Solutions,Information Technology,Unknown / Non-Applicable,-1,0,0,52,81,66.5,SpringML,IN,0,5,1,0,0,0,0,na,na,1886,0</t>
  </si>
  <si>
    <t>71,"Director, Data Science",$139K-$220K (Glassdoor est.),"Reporting to the Sr. Director, Analytics &amp; Data, the Director of Data Science will direct the selection, planning and completion of all data science opportunities that involve high impact, customer-affecting tactics and strategies working in partnership with various functional and business partners.</t>
  </si>
  <si>
    <t>The decisions made by this position have a profound impact on the organization through the development of analytical work that influences overall company direct marketing, catalog, eCommerce, branch, and sales force strategies and enhances the success of tactical initiatives. The role is critical to companyâ€™s continued transformation to an increasingly digital and data-driven organization.</t>
  </si>
  <si>
    <t>Principal Duties &amp; Responsibilities:</t>
  </si>
  <si>
    <t>Work with internal senior leaders and business partners to identify key areas for Data Science to impact customer experience and demand generation across domains that include sales force, marketing and website</t>
  </si>
  <si>
    <t>Create and align on a roadmap to execute against the priorities</t>
  </si>
  <si>
    <t>Research and recommend data science solutions for improved effectiveness and delivery of demand generation initiatives</t>
  </si>
  <si>
    <t>Direct the design, development, and delivery of data science initiatives across the organization</t>
  </si>
  <si>
    <t>Partner with internal senior leaders to ensure these business initiatives are executed with optimal chance of success and adoption</t>
  </si>
  <si>
    <t>Direct, coach, and mentor a growing talented team of data scientists, while creating an inclusive environment</t>
  </si>
  <si>
    <t>Provide thought leadership around the data and computing environment necessary for optimal success</t>
  </si>
  <si>
    <t>Appropriately communicate and represent the work performed by the team to senior leadership within the company</t>
  </si>
  <si>
    <t>Preferred Education &amp; Experience:</t>
  </si>
  <si>
    <t>Bachelorâ€™s degree in statistics, economics, mathematics, or related field. Masterâ€™s in statistics, economics, data science, or analytics preferred</t>
  </si>
  <si>
    <t>10+ years equivalent work experience required.</t>
  </si>
  <si>
    <t>Experience directing a Data Science program in a company, that includes demonstrable impact via development and implementation of Data Science based products and product roadmaps</t>
  </si>
  <si>
    <t>Experience with linear regression, logistic regression, cluster analysis, time series analysis, and machine learning/ AI techniques</t>
  </si>
  <si>
    <t>Experience with SAS, R, Python, and SQL</t>
  </si>
  <si>
    <t>Knowledge of artificial intelligence systems, including image recognition</t>
  </si>
  <si>
    <t>Ability to assume high exposure responsibilities and interact with senior leadership</t>
  </si>
  <si>
    <t>Strong business acumen and a strategic mindset</t>
  </si>
  <si>
    <t>Excellent and proven communication skills</t>
  </si>
  <si>
    <t>Ability to establish and sustain strong business relationships and effectively prioritize business needs</t>
  </si>
  <si>
    <t>Grainger is an Equal Opportunity Workplace and an Affirmative Action Employer. All qualified applicants will receive consideration for employment without regard to race, color, religion, sex, sexual orientation, gender identity, national origin, disability, or protected veteran status.</t>
  </si>
  <si>
    <t>Apply Now",3.6,"Grainger</t>
  </si>
  <si>
    <t>3.6","Lake Forest, IL","Lake Forest, IL",10000+ employees,1927,Company - Public,Wholesale,Business Services,$10+ billion (USD),-1,0,0,139,220,179.5,Grainger,IL,1,93,1,0,0,0,1,director,na,2903,0</t>
  </si>
  <si>
    <t>72,Scientist,$50K-$102K (Glassdoor est.),"Scientist</t>
  </si>
  <si>
    <t>Organization</t>
  </si>
  <si>
    <t>Eurofins EAG Materials Science, LLC</t>
  </si>
  <si>
    <t>MO, Maryland Heights</t>
  </si>
  <si>
    <t>Job Code</t>
  </si>
  <si>
    <t>Apply Now</t>
  </si>
  <si>
    <t>*#main-wrapper {</t>
  </si>
  <si>
    <t>background: (204,204,204)</t>
  </si>
  <si>
    <t>width: 100.0%</t>
  </si>
  <si>
    <t>}</t>
  </si>
  <si>
    <t>EAG Laboratories is a global scientific services company serving clients across a vast array of technology-related industries. Through multi-disciplinary expertise in the life, materials and engineering sciences, EAG helps companies innovate and improve products, ensure quality and safety, protect intellectual property and comply with evolving global regulations. EAG employs 600+ employees in seven countries, across 17 laboratories serving more than 4,000 clients worldwide.</t>
  </si>
  <si>
    <t>Our St. Louis lab is looking for a highly motivated chemist who enjoys solving problems using analytical chemistry. This hands-on position will allow you to be part of a diverse team of research chemists responsible for chemical analysis and formulation support. Our chemical testing lab offers formulation (reverse engineering) contaminant identification, custom synthesis, product development, litigation support and expert witness services.</t>
  </si>
  <si>
    <t>Use of information in this role is subject to the International Traffic in Arms Regulations (ITAR). All accepted applicants must be U.S. Persons as defined by ITAR: U.S. Person is a U.S. Citizen, U.S. Permanent Resident (i.e., ""Green Card Holder""), Political Asylee, or Refugee.</t>
  </si>
  <si>
    <t>Employee Responsibilities:</t>
  </si>
  <si>
    <t>Responsibilities include method modifications and development and validation of new methods.</t>
  </si>
  <si>
    <t>Operate and maintain laboratory and non-laboratory instruments.</t>
  </si>
  <si>
    <t>Generate experimental data according to written SOP, protocol, method, or work instruction.</t>
  </si>
  <si>
    <t>Write experimental designs/protocols/reports as needed in order to address client needs.</t>
  </si>
  <si>
    <t>Promote industry awareness of EAG by participating in client visits, tradeshows, consultations, and/or by generating industry publications and presentations.</t>
  </si>
  <si>
    <t>The Ideal Candidate would possess:</t>
  </si>
  <si>
    <t>Education and Experience:</t>
  </si>
  <si>
    <t>M.S. or Ph.D. in Chemistry or BS with &gt;10 years of experience</t>
  </si>
  <si>
    <t>Method Development experience</t>
  </si>
  <si>
    <t>Hands-on laboratory and instrument maintenance experience is required</t>
  </si>
  <si>
    <t>GC, GC/MS, LC, LC/MS experience</t>
  </si>
  <si>
    <t>Proficient in Microsoft Office (Including Excel, Word, Outlook, etc.)</t>
  </si>
  <si>
    <t>What we offer:</t>
  </si>
  <si>
    <t>Excellent full time benefits including comprehensive medical coverage, dental, and vision options</t>
  </si>
  <si>
    <t>Life and disability insurance</t>
  </si>
  <si>
    <t>401(k) with company match</t>
  </si>
  <si>
    <t>Paid vacation and holidays</t>
  </si>
  <si>
    <t>To learn more about EAG Laboratories, a Eurofins company, please explore our website www.eurofinsus.com.</t>
  </si>
  <si>
    <t>Eurofins is a M/F, Disabled, and Veteran Equal Employment Opportunity and Affirmative Action employer.",2.7,"EAG Laboratories</t>
  </si>
  <si>
    <t>2.7","Maryland Heights, MO","San Diego, CA",501 to 1000 employees,1978,Subsidiary or Business Segment,Research &amp; Development,Business Services,$50 to $100 million (USD),-1,0,0,50,102,76.0,EAG Laboratories,MO,0,42,0,0,0,0,1,na,na,2653,0</t>
  </si>
  <si>
    <t>73,Data Scientist SR,$85K-$139K (Glassdoor est.),"Data Scientist, Senior, Charlottesville, VA</t>
  </si>
  <si>
    <t>Position Summary</t>
  </si>
  <si>
    <t>TBG is seeking a Senior Data Scientist to provide support.</t>
  </si>
  <si>
    <t>Principle Responsibilities of the Position:</t>
  </si>
  <si>
    <t>Â· Proficiency in at least one of the following languages: Python, R, Java, C++ as applied to programming access and manipulation of data (other languages will be considered).</t>
  </si>
  <si>
    <t>Â· Demonstrated experience working with one or more database structures (e.g. relational, noSQL, graph). Such expertise should include experience with database retrieval methods (e.g. SQL, database specific queries, APIs).</t>
  </si>
  <si>
    <t>Â· Experience working with a range of data storage/access options (e.g. S3 buckets, FTP sites, APIs).</t>
  </si>
  <si>
    <t>Â· Demonstrated experience enabling access to data by way of databases or dashboards.</t>
  </si>
  <si>
    <t>Â· Familiar with Department of Defense (DoD) and Intelligence Community (IC) activities, functions, and organizational structures.</t>
  </si>
  <si>
    <t>Â· Knowledge and understanding of DoD/IC operations, data infrastructure and architecture.</t>
  </si>
  <si>
    <t>Â· Familiarity with cloud services as applied in the DoD and IC.</t>
  </si>
  <si>
    <t>Â· Knowledge with simplification and optimization of data automation workflows</t>
  </si>
  <si>
    <t xml:space="preserve"> streamlining of extract-transform-load (ETL) operations. Certification as an IT architect or enterprise architect from the Open Group, FEAC, or other industry recognized IT architecture certification program preferred.</t>
  </si>
  <si>
    <t>Â· Knowledge of IT related disciplines: Software Development Life Cycle (SDLC) including a basic understanding of various SDLC methodologies such as agile and waterfall and their appropriate usage.</t>
  </si>
  <si>
    <t>Â· Knowledge of modeling approaches: Unified Modeling Language (UML), Business Process Modeling, and Data Modeling.</t>
  </si>
  <si>
    <t>Knowledge and experience in statistical and data mining techniques and social network analysis</t>
  </si>
  <si>
    <t>Collaborate with stakeholders within the organization to identify opportunities for leveraging data to drive analytical solutions.</t>
  </si>
  <si>
    <t>Mine and analyze data from databases to drive optimization and improvement of product development, analytical techniques, and analytical assessments.</t>
  </si>
  <si>
    <t>Assess the effectiveness and accuracy of new data sources and data-gathering techniques.</t>
  </si>
  <si>
    <t>Develop TTPs for coordinating the flow of information and work periodically test and verify said TTPs.</t>
  </si>
  <si>
    <t>Train and educate front-end users of the knowledge management tools.</t>
  </si>
  <si>
    <t>Coordinate with various functional teams to implement models and monitor outcomes.</t>
  </si>
  <si>
    <t>Create predictive modeling to increase and optimize customer experiences.</t>
  </si>
  <si>
    <t>Develop custom data models and algorithms to apply data setsExperience creating and using advanced machine learning algorithms and statistics, regression, simulation, scenario analysis, modeling, clustering, decision trees, and neural networks</t>
  </si>
  <si>
    <t>Â· Deep understanding of data architecture approaches (e.g., TOGAF), industry standards and best practices (e.g., DMBOK).</t>
  </si>
  <si>
    <t>Â· Strong technical skills with data technologies (e.g., Master Data Management, Enterprise Data Warehouses, Operational Data Stores, Database Management Systems, Business Intelligence).</t>
  </si>
  <si>
    <t>Â· Practical experience with, and a strong understanding of design approaches for Enterprise Data Warehouses.</t>
  </si>
  <si>
    <t>Â· Expert data modeling skills (i.e. conceptual, logical and physical model design, experience with Operation Data Stores, Enterprise Data Warehouses and Data Marts).</t>
  </si>
  <si>
    <t>Education Required:</t>
  </si>
  <si>
    <t>Â· Bachelorâ€™s degree with 9 or more yearsâ€™ experience in information technology or related discipline</t>
  </si>
  <si>
    <t>Â· OR</t>
  </si>
  <si>
    <t>Â· Masterâ€™s Degree with 7 or more yearsâ€™ experience in information technology or related discipline</t>
  </si>
  <si>
    <t>Â· PhD degree with 4 or more years related work experience</t>
  </si>
  <si>
    <t>Â· Equivalent combination of education and experience</t>
  </si>
  <si>
    <t>Experience Required:</t>
  </si>
  <si>
    <t>Â· Experience cleaning, filtering, and transforming data, as well as enriching data, especially by way of database joins or table lookups.</t>
  </si>
  <si>
    <t>Â· Must have an enterprise perspective to data and how the data drives business value.</t>
  </si>
  <si>
    <t>Experience using web services including SOAP, S3, and Spark</t>
  </si>
  <si>
    <t>Experience with distributed data/computing tools including Map/Reduce, Hadoop, Accumulo, and MySQL</t>
  </si>
  <si>
    <t>Â· Experience with ETL concepts, Cognos and OBIEE tools.</t>
  </si>
  <si>
    <t>Â· Experience with Master Data Management tools.</t>
  </si>
  <si>
    <t>Special Knowledge/Skills Required:Â· Current DoD TS/SCI Security Clearance</t>
  </si>
  <si>
    <t>The Buffalo Group is an Equal Opportunity Employer - Females/Minorities/Protected Veterans/Individuals with Disabilities",3.9,"The Buffalo Group</t>
  </si>
  <si>
    <t>3.9","Charlottesville, VA","Reston, VA",501 to 1000 employees,2010,Company - Private,IT Services,Information Technology,$100 to $500 million (USD),"ManTech, Booz Allen Hamilton, Leidos",0,0,85,139,112.0,The Buffalo Group,VA,0,10,1,0,1,0,0,data scientist,senior,4427,3</t>
  </si>
  <si>
    <t>74,Data Scientist,$74K-$122K (Glassdoor est.),"We are looking for an individual who will begin to build our data science knowledge and team. This person would help us discover the information hidden in our existing data, identify issues in our data collection, opportunities for improvement in our collection and use our data to build systems that will help us make smarter decisions to deliver even better products at better efficiencies. The primary focus will be in applying data-mining techniques, statistical analysis, and applied control theory resulting in buildout of high quality control and prediction systems to be integrated with our facilities in real time.</t>
  </si>
  <si>
    <t>Responsibilities &amp; Duties:</t>
  </si>
  <si>
    <t>Â· Creating and deploying Artificial intelligence and Machine learning models to our industrial production process within our expert system products development, with a direct impact on plant operations</t>
  </si>
  <si>
    <t>Â· Manage the necessary data collection and pre-processing</t>
  </si>
  <si>
    <t>Â· Propose and analyze new instrumentation to provide added value to expert systems</t>
  </si>
  <si>
    <t>Â· Creation of models to solve operational problems and develop troubleshooting tools such as equipment malfunction detection, equipment proactive maintenance.</t>
  </si>
  <si>
    <t>Â· Develop the team Artificial Intelligence vision and expertise.</t>
  </si>
  <si>
    <t>Â· Define best practices in the domain of Machine Learning and AI.</t>
  </si>
  <si>
    <t>Â· Train other team members to support the use of data analytics tools and to expand the use of machine learning within Carmeuse</t>
  </si>
  <si>
    <t>Additional duties as assigned by management</t>
  </si>
  <si>
    <t>Job Qualifications:</t>
  </si>
  <si>
    <t>Â· Masters Degree or higher in applied data science AI/ML applications preferred.</t>
  </si>
  <si>
    <t>Â· Bachelorâ€™s degree in Electrical Engineering, computer science, automation theory or related field with requisite applicable experience can be considered.</t>
  </si>
  <si>
    <t>Â· Minimum of 3 years of experience in a data science implementation role. Preferably in the lime/cement/bulk material handling industry but not required.</t>
  </si>
  <si>
    <t>Â· AI/ML, Network, security, Microsoft, Cisco certifications a bonus.</t>
  </si>
  <si>
    <t>Â· Proficiency with process control instrumentation, network protocols, web services, windows, Cisco, Checkpoint and troubleshooting</t>
  </si>
  <si>
    <t>Â· Proficiency and familiarity with</t>
  </si>
  <si>
    <t>Â· Tensor flow</t>
  </si>
  <si>
    <t>Â· Python and other programming languages</t>
  </si>
  <si>
    <t>Â· Experience utilizing Jupyter notebooks.</t>
  </si>
  <si>
    <t>Â· Experience with Cloud based vendors of AI/ML solutions: Azure, Google.</t>
  </si>
  <si>
    <t>Â· Windows 7/10/server/datacenter</t>
  </si>
  <si>
    <t>Â· Detail and process oriented with strong problem resolution abilities</t>
  </si>
  <si>
    <t xml:space="preserve"> ability to use root cause analysis to troubleshoot</t>
  </si>
  <si>
    <t>Â· Ability to travel up to 20 to 50%. Overnight stays will be required and could include extended assignments during critical construction and start-up periods.",3.1,"Carmeuse</t>
  </si>
  <si>
    <t>3.1","Pittsburgh, PA","Louvain-la-Neuve, Belgium",1001 to 5000 employees,1860,Company - Private,Mining,Mining &amp; Metals,$1 to $2 billion (USD),"Lhoist, Graymont, Sibelco Group",0,0,74,122,98.0,Carmeuse,PA,0,160,1,0,0,0,0,data scientist,na,2609,3</t>
  </si>
  <si>
    <t>75,R&amp;D Sr Data Scientist,$99K-$157K (Glassdoor est.),"We are seeking an experienced and innovative Data Scientist to develop and implement solutions within the our organization.</t>
  </si>
  <si>
    <t>The Data Scientist will be responsible for partnering with internal Data Science engineering teams, Product Development teams, and industry experts to develop innovative principles and solutions. The position defines and implements models to uncover patterns and predictions which create business value and innovation in the area of Identity Management, Privacy, and other cloud platforms and software solutions. The candidate will be operating in a complex and diverse organization, successfully turning insights into actions and value. The role will put the candidate on the forefront of Software Platforms big data initiatives and provide insight and exposure to all aspects of HP and the industry.</t>
  </si>
  <si>
    <t>Leads organization wide team or teams of other data science professionals in complex projects to mine data using modern tools and programming languages</t>
  </si>
  <si>
    <t>Develop new statistical models / machine learning techniques for identity and privacy management platforms</t>
  </si>
  <si>
    <t>Strong experience developing AI applications in predictive data, intent recognition and natural language processing</t>
  </si>
  <si>
    <t>Ensure accurate interpretation by combining business acumen with detailed data knowledge and statistical expertise.</t>
  </si>
  <si>
    <t>Works closely with machine learning experts to design, implement, tune, and optimize machine learning algorithms</t>
  </si>
  <si>
    <t>Manages and creates relationships with business partners to evaluate and foster data driven innovation, provide domain-specific expertise in cross-organization</t>
  </si>
  <si>
    <t>Leverages recognized domain expertise, business acumen, and overall data systems leadership to influence decisions of executive business leadership, development partners, and industry standards groups.</t>
  </si>
  <si>
    <t>Communicating business value and innovation potential through effective insights/visualizations.</t>
  </si>
  <si>
    <t>Represents the business at data science events, forums, boards.</t>
  </si>
  <si>
    <t>Prepares and presents literature, presentations, invention disclosures for peer review &amp; publication in industry data science domain initiatives and conferences.</t>
  </si>
  <si>
    <t>Provides guidance and mentoring to less-experienced staff members.</t>
  </si>
  <si>
    <t>Master or PhD in Engineering, Computer Science, Natural Science, Physics, Mathematics, or other relevant quantitative &amp; applied field</t>
  </si>
  <si>
    <t>5+ years industry experience with a proven track record of leveraging statistical modeling using large amounts of data to drive significant business impact.</t>
  </si>
  <si>
    <t>Solid foundation in statistics, modeling, machine learning and deep learning (unsupervised and supervised methods</t>
  </si>
  <si>
    <t xml:space="preserve"> reinforcement learning is a plus). Experienced in evaluating trade offs between model complexity and business value.</t>
  </si>
  <si>
    <t>Fluent in structured and unstructured data, its management, and modern data transformation methodologies.</t>
  </si>
  <si>
    <t>Ability to define and create complex models to pull valuable insights, predictions and innovation from data.</t>
  </si>
  <si>
    <t>Effectively and creatively tell stories and create visualizations to describe and communicate data insights.</t>
  </si>
  <si>
    <t>Proven experience in machine learning using tools like Caffe/TensorFlow/Scikit-learn, etc.</t>
  </si>
  <si>
    <t>Experience working effectively with science, data processing, and software engineering teams</t>
  </si>
  <si>
    <t>Ability to write clean, efficient code. Experience developing and testing models at scale in a production environment preferred.</t>
  </si>
  <si>
    <t>Familiarity with SQL. Knowledge of Spark/Hive/Pig a plus.</t>
  </si>
  <si>
    <t>Independent research ability and passion for learning and innovating new methodologies at the intersection of applied math, statistics, and machine learning. This is a new field and a lot of the hypotheses, intuitions, and models will have to be developed from scratch.</t>
  </si>
  <si>
    <t>Exceptional interpersonal and communication skills coupled with strong business acumen. Must be able to translate business objectives into actionable analyses, and analytic results into actionable business and product recommendations.</t>
  </si>
  <si>
    <t>Strong English communication skills</t>
  </si>
  <si>
    <t>Education &amp; Experience</t>
  </si>
  <si>
    <t>â€˘ Bachelor's, Master's or PHD degree in relevant field (Business, Analytics, Computer science, etc.)</t>
  </si>
  <si>
    <t>â€˘ 3+ years' experience working in a agile environment</t>
  </si>
  <si>
    <t>â€˘ 3+ years' experience in AI/ML techniques and processes</t>
  </si>
  <si>
    <t>â€˘ 3+ years' experience in Cloud based technologies &amp; architecture (AWS preferred)",4.0,"HP Inc.</t>
  </si>
  <si>
    <t>4.0","Vancouver, WA","Palo Alto, CA",10000+ employees,1939,Company - Public,Computer Hardware &amp; Software,Information Technology,Unknown / Non-Applicable,-1,0,0,99,157,128.0,HP Inc.,WA,0,81,0,0,1,1,0,data scientist,senior,4295,0</t>
  </si>
  <si>
    <t>76,Customer Data Scientist/Sales Engineer (Bay,$79K-$222K (Glassdoor est.),"Company Overview</t>
  </si>
  <si>
    <t>H2O.ai is the open source leader in AI with a mission to democratize AI for everyone. H2O.ai is transforming the use of AI with software with its category-creating visionary open source machine learning platform, H2O. More than 18,000 companies use open-source H2O in mission-critical use cases for Finance, Insurance, Healthcare, Retail, Telco, Sales and Marketing. H2O Driverless AI uses ""AI to do AI"" in order to provide an easier, faster and cost-effective means of implementing data science. H2O.ai partners with leading technology companies such as NVIDIA, IBM, AWS, Intel, Microsoft Azure and Google Cloud Platform and is proud of its growing customer base which includes Capital One, Progressive Insurance, Comcast, Walgreens and MarketAxes. For more information and to learn more about how H2O.ai is driving an AI Transformation, visit www.h2o.ai.</t>
  </si>
  <si>
    <t>Job Summery:</t>
  </si>
  <si>
    <t>Can you learn demonstrations (demos) built with R and/or Python? If you think of a cool demo and it doesn't exist, will you raise your hand to get it built?</t>
  </si>
  <si>
    <t>Do you view communication skills just as important as technical ones? Can you listen to the needs of your peers and customers and adapt where need be? Can you write a technical proposal and explain it in simple terms?</t>
  </si>
  <si>
    <t>Can you finish what you start? Can you own assignments given to you?</t>
  </si>
  <si>
    <t>A great candidate for Customer Data Scientist/Sales Engineer should:</t>
  </si>
  <si>
    <t>Know Python, R, Java, Scala, Spark.</t>
  </si>
  <si>
    <t>Have experience with Big Data including Hadoop, Spark, Kafka.</t>
  </si>
  <si>
    <t>Have a working knowledge of ML algorithms for Regression and Classification problems.</t>
  </si>
  <si>
    <t>Understanding of Supervised, Unsupervised, Deep learning techniques</t>
  </si>
  <si>
    <t>Knowledge of XGBoost, Linear regression, GBM, GLM, LightGBM, Random Forest and other common ML algorithms</t>
  </si>
  <si>
    <t>Experience using TensorFlow, Keras, Scikit libraries for performing ML .</t>
  </si>
  <si>
    <t>Have strong interpersonal, communication and presentation skills.</t>
  </si>
  <si>
    <t>2+ years experience with performing customer facing activities as part of a pre-sales team or professional services team.</t>
  </si>
  <si>
    <t>Pre-sales experience is nice to have but not required.</t>
  </si>
  <si>
    <t>Comfortable with traveling up to 50%.</t>
  </si>
  <si>
    <t>We are interested in candidates coming from AI/ ML startups and have several years of work experience after completing their MSc or PhD degrees.</t>
  </si>
  <si>
    <t>4.3","Mountain View, CA","Mountain View, CA",201 to 500 employees,2011,Company - Private,Enterprise Software &amp; Network Solutions,Information Technology,Unknown / Non-Applicable,-1,0,0,79,222,150.5,h2o.ai,CA,1,9,1,0,1,1,1,data scientist,na,3405,0</t>
  </si>
  <si>
    <t>77,Research Scientist,$57K-$118K (Glassdoor est.),"Company Overview</t>
  </si>
  <si>
    <t>Imagine if we could match patients with the treatments that prove the most effective for them . . .</t>
  </si>
  <si>
    <t>GNS Healthcare applies a powerful form of AI called causal machine learning to predict which treatments and care management programs will work for which patients, improving individual patient outcomes and the health of populations while reducing the total cost of care.</t>
  </si>
  <si>
    <t>Headquartered in the biotechnology and health IT center of Cambridge, MA, our patented REFS technology is based on recent breakthroughs in causal machine learning and AI that transforms massive quantities of patient data into computer models of disease at molecular, patient, and health system levels. These computer models power up solutions, products, and services that health plans, biopharmaceutical companies, health systems, and patient foundations utilize to slow disease progression, reduce adverse events and hospitalization, and improve therapeutic effectiveness. Our platforms and solutions have been validated across more than 35 diseases including oncology, cardiovascular and metabolic disease, autoimmune diseases, neurology, etc. and have appeared in over 40 peer-reviewed publications.</t>
  </si>
  <si>
    <t>The Research Scientist will join a dynamic team responsible for start-to-finish work on the analysis and interpretation of real world datasets using GNSs powerful cloud-based analytics platform. An ideal candidate is someone who thrives on working in a fast-paced and exciting team environment in one of the most cutting-edge industries where big data analytics meets healthcare. You will carry out analysis projects using our proprietary, supercomputer-powered Bayesian network modeling and simulation platform, and will synthesize these results into meaningful reports for clients and product development.</t>
  </si>
  <si>
    <t>Work as part of internal research teams and with clients to evaluate study design, define research questions, write statistical analysis plans/study protocols, conduct analyses, participate in the full research process, edit the full body of reports, and author publications and submissions to scientific meetings.</t>
  </si>
  <si>
    <t>Complete studies of high complexity in a timeline driven manner and achieve high client satisfaction.</t>
  </si>
  <si>
    <t>Perform predictive and causal modeling using both proprietary and off-the-shelf tools.</t>
  </si>
  <si>
    <t>Perform data manipulations and develop algorithms on multi-data sets that create the analytic files necessary to support analyses.</t>
  </si>
  <si>
    <t>Present information in a clear and concise way to clients and collaborators and assist them to understand the data and discuss how to incorporate the information into their processes.</t>
  </si>
  <si>
    <t>Troubleshoot with clients to discuss and refine models as needed.</t>
  </si>
  <si>
    <t>Scientific communications to peer-reviewed journals and conferences</t>
  </si>
  <si>
    <t>Minimum of a Masters Degree in Epidemiology, Statistics, Biostatistics, Data Science, Mathematics, Health Informatics, Health Economics, Bioinformatics, Computational Biology, Biophysics, or Computer Science, PhD is a plus.</t>
  </si>
  <si>
    <t>2 years of relevant work experience.</t>
  </si>
  <si>
    <t>Expert level programming in R required.</t>
  </si>
  <si>
    <t>Experience in machine learning, probability theory, Bayesian analysis, and causal inference methods is a strong plus.</t>
  </si>
  <si>
    <t>Familiarity with the UNIX and cluster computing environment preferred.</t>
  </si>
  <si>
    <t>Experience handling and manipulating large data sets, EHR and claims data is a plus.</t>
  </si>
  <si>
    <t>Passion to learn new things and solve problems.</t>
  </si>
  <si>
    <t>Strong written and verbal communication</t>
  </si>
  <si>
    <t xml:space="preserve"> a clear ability to communicate technical material to non-technical audiences simply and clearly.</t>
  </si>
  <si>
    <t>Title commiserate with experience</t>
  </si>
  <si>
    <t>Company Culture</t>
  </si>
  <si>
    <t>Our philosophy at GNS is simple: we cannot transform healthcare with anything less than an all-star team. We are seeking smart, driven people who are experts in their field, have a track record of success and a passion for creating change. We believe that strong teams supercharge the performance of individuals, create a fun and dynamic workplace and great results for our clients and the people they serve.</t>
  </si>
  <si>
    <t>We are passionate about our work and believe in the ability of our technology to change the world. Our core values of integrity, collaboration, value, diversity, and game-changing guide our behaviors with each other and our clients.</t>
  </si>
  <si>
    <t>GNS offers competitive salaries, stock options, unlimited vacation, health, dental and vision insurance, life insurance, long-term disability, 401(k), generous parental leave, tuition reimbursement, professional development, subsidized parking and gym membership, tasty food, volunteering opportunities, social gatherings, and more.</t>
  </si>
  <si>
    <t>Equal Employment Opportunity</t>
  </si>
  <si>
    <t>GNS Healthcare provides equal employment opportunities to all employees and applicants for employment without regard to race, color, national origin, religion, sexual orientation, gender, gender identity or expression, age, veteran status, disability, pregnancy or conditions related to pregnancy, or genetics. In addition to federal law requirements, GNS Healthcare complies with applicable state and local laws governing nondiscrimination in employment in every location in which the company has facilities.</t>
  </si>
  <si>
    <t>Powered by JazzHR",1.9,"GNS Healthcare</t>
  </si>
  <si>
    <t>1.9","Cambridge, MA","Cambridge, MA",51 to 200 employees,2000,Company - Private,Biotech &amp; Pharmaceuticals,Biotech &amp; Pharmaceuticals,$10 to $25 million (USD),-1,0,0,57,118,87.5,GNS Healthcare,MA,1,20,0,0,0,1,0,na,na,5153,0</t>
  </si>
  <si>
    <t>78,Data Scientist,$83K-$137K (Glassdoor est.),"Overview</t>
  </si>
  <si>
    <t>Peraton is seeking a Senior Data Scientist to provide data analysis and solutions to network and cyber security services.</t>
  </si>
  <si>
    <t>What youâ€™ll doâ€¦</t>
  </si>
  <si>
    <t>Produce innovative solutions driven by exploratory data analysis from complex and high-dimensional datasets.</t>
  </si>
  <si>
    <t>Apply knowledge of statistics, machine learning, programming, data modeling, simulation, and advanced mathematics to recognize patterns, identify opportunities, pose business questions, and make valuable discoveries leading to prototype development and product improvement.</t>
  </si>
  <si>
    <t>Use a flexible, analytical approach to design, develop, and evaluate predictive models and advanced algorithms that lead to optimal value extraction from the data.</t>
  </si>
  <si>
    <t>Generate and test hypotheses and analyze and interpret the results of product experiments.</t>
  </si>
  <si>
    <t>Work with product engineers to translate prototypes into new products, services, and features and provide guidelines for large-scale implementation.</t>
  </si>
  <si>
    <t>Youâ€™d be a great fit ifâ€¦</t>
  </si>
  <si>
    <t>Bachelor's degree in Computer Science, Statistics, Applied Math or equivalent plus 5â€“7 years of relevant work experience.</t>
  </si>
  <si>
    <t>Previous experience developing production systems for processing large volumes of structured and unstructured data in Java, Python or similar technology stack.</t>
  </si>
  <si>
    <t>Previous experience with Hadoop technology stack (Map reduce, HIVE/PIG, etc.</t>
  </si>
  <si>
    <t>Excellent verbal and written communication skills.</t>
  </si>
  <si>
    <t>Strong team player, capable of working collaboratively in customer teams.</t>
  </si>
  <si>
    <t>Security+ certification within 6 months of hire date</t>
  </si>
  <si>
    <t>Must possess an active TS/SCI with polygraph</t>
  </si>
  <si>
    <t>Itâ€™d be even better if youâ€¦</t>
  </si>
  <si>
    <t>Previous experience using R, Matlab, Python Scikit-learn or other statistical modeling packages, with a focus on machine learning</t>
  </si>
  <si>
    <t xml:space="preserve"> experience with NLP.</t>
  </si>
  <si>
    <t>Current Security+ certification</t>
  </si>
  <si>
    <t>What youâ€™ll getâ€¦</t>
  </si>
  <si>
    <t>An immediately-vested 401(K) with employer matching</t>
  </si>
  <si>
    <t>Rapid PTO accrual schedule with floating holidays</t>
  </si>
  <si>
    <t>Comprehensive medical, dental, and vision coverage</t>
  </si>
  <si>
    <t>Tuition assistance, financing, and refinancing</t>
  </si>
  <si>
    <t>Paid maternity and paternity leave</t>
  </si>
  <si>
    <t>Company-paid infertility treatments</t>
  </si>
  <si>
    <t>Cross-training and professional development opportunities</t>
  </si>
  <si>
    <t>The ability to influence major initiatives</t>
  </si>
  <si>
    <t>SECURITY CLEARANCE This position requires the candidate to currently possess an active TS/SCI with polygraph. In order to obtain a clearance you need to be a US Citizen and show proof of citizenship.</t>
  </si>
  <si>
    <t>About Peraton</t>
  </si>
  <si>
    <t>At Peraton, weâ€™re at the forefront of delivering the next breakthrough in national security, every day. Weâ€™re the partner of choice to help solve some of the worldâ€™s most daunting challenges. How? By thinking differently. Weâ€™re not mired in the past. We look at all problems with fresh eyes. We look past the obvious to bring the best talent, tech, and ideas together to completely transform how problems are solved. So bring your unique ideas, your entrepreneurial spirit, and your drive to succeed. Get ready to be part of something bigger. Get ready to do the canâ€™t be done.</t>
  </si>
  <si>
    <t>We are an Equal Opportunity/Affirmative Action Employer. We consider applicants without regard to race, color, religion, age, national origin, ancestry, ethnicity, gender, gender identity, gender expression, sexual orientation, marital status, veteran status, disability, genetic information, citizenship status, or membership in any other group protected by federal, state, or local law.",3.3,"Peraton</t>
  </si>
  <si>
    <t>3.3","Chantilly, VA","Herndon, VA",1001 to 5000 employees,2017,Company - Private,Aerospace &amp; Defense,Aerospace &amp; Defense,$1 to $2 billion (USD),-1,0,0,83,137,110.0,Peraton,VA,0,3,1,0,0,0,1,data scientist,na,3381,0</t>
  </si>
  <si>
    <t>79,Data Scientist,$86K-$141K (Glassdoor est.),"Looking fora Data Scientis/Architect who has 8 yrs of exp in data design, data modelling, data flow, analytics in supply chain domain.</t>
  </si>
  <si>
    <t>Hereâ€™s the detail JD:</t>
  </si>
  <si>
    <t>Expert programming skills in Python, R</t>
  </si>
  <si>
    <t>Experience in writing code for various Machine learning algorithms for classification, clustering, forecasting, regression, Neural networks and Deep Learning</t>
  </si>
  <si>
    <t>Hands-on experience with modern enterprise data architectures and data toolsets (ex: data warehouse, data marts, data lake, 3NF and dimensional models, modeling tools, profiling tools)</t>
  </si>
  <si>
    <t>Strong knowledge of Supply Chain domain, preferably in the hi-tech industry</t>
  </si>
  <si>
    <t>Strong problem solving and abstract thinking skills</t>
  </si>
  <si>
    <t>Knowledge of data architecture and design patterns and the ability to apply them</t>
  </si>
  <si>
    <t>Ability to conceptualize and articulate ideas clearly and concisely</t>
  </si>
  <si>
    <t>Excellent communication, presentation and interpersonal skills",4.4,"Pactera</t>
  </si>
  <si>
    <t>4.4","San Jose, CA","Beijing, China",10000+ employees,1995,Company - Private,IT Services,Information Technology,$500 million to $1 billion (USD),"Infosys, EPAM, Accenture",0,0,86,141,113.5,Pactera,CA,0,25,1,0,0,0,1,data scientist,na,879,3</t>
  </si>
  <si>
    <t>80,Data Scientist,$94K-$154K (Glassdoor est.),"Nurx is looking for a Data Scientist who loves answering complex business and health questions through data. This is a rare opportunity to help build a data-driven culture from the ground up and impact the lives of millions by helping reinvent the healthcare system. We're building a system to support delivery of medical care in a modern and truly empathetic way.</t>
  </si>
  <si>
    <t>This is a hybrid role in which you will run deep analyses on structured and unstructured data and also build and maintain ETLs to fetch data into the Nurx warehouse. You will be asked to work with your peers to determine the best algorithm to solve any given problem, and be able to create your own data structures to execute the solution.</t>
  </si>
  <si>
    <t>On this team, you'll work closely with Product, Operations, Finance, Marketing and Engineering. You'll be reporting to the Head of Data &amp; Research and will engage with all aspects of Nurx to discover insights on how to drive operational efficiency, help plan for staffing, and most importantly, increase our ability to better our patient's health.</t>
  </si>
  <si>
    <t>Deliver the insights necessary to help Nurx scale its Operations and Medical teams.</t>
  </si>
  <si>
    <t>Identify, track, and report regularly on key operational performance metrics.</t>
  </si>
  <si>
    <t>Build intuitive dashboards to empower other team members with actionable data.</t>
  </si>
  <si>
    <t>Perform Data Cleansing, Data Mining and Data Modeling to analyze trends, and create forecasts in order to help Nurx understand more about its patients.</t>
  </si>
  <si>
    <t>Perform quantitative analysis, and ad-hoc reports to support key operations decisions, including staffing plans, process optimizations, and personnel performance management.</t>
  </si>
  <si>
    <t>Take an active role in key strategic decision making and analytics across the company.</t>
  </si>
  <si>
    <t>Flex into other areas of the organizations to help drive data driven decision making. Assist the Product, Finance, and Engineering teams derive key insights as needed.</t>
  </si>
  <si>
    <t>Engage with stakeholders to understand business problems and translate their questions into insights and easily digestible summaries.</t>
  </si>
  <si>
    <t>A bit about you:</t>
  </si>
  <si>
    <t>Minimum of 3+ years of experience in data science, business intelligence / consulting / investment banking / healthcare / public health or related experience.</t>
  </si>
  <si>
    <t>Bachelor's Degree in: Math, Finance, Economics, Statistics, Data Science, Physics or related field.</t>
  </si>
  <si>
    <t>Proven experience with Data Collection via ETLs and an understanding of data warehouse organization.</t>
  </si>
  <si>
    <t>Experience with machine learning tools and techniques such as clustering and classification.</t>
  </si>
  <si>
    <t>Experience with statistical modeling, and forecasting.</t>
  </si>
  <si>
    <t>Proven ability to write, optimize and execute complex SQL queries.</t>
  </si>
  <si>
    <t>Strong comfort level with manipulating complex data structures in Python, R, Scala, or other programmatic data analysis languages.</t>
  </si>
  <si>
    <t>Expertise in A/B testing is ideal. Bonus points if you've used and understand Splunk, Looker, or Mode.</t>
  </si>
  <si>
    <t>Analytical mindset, with the ability to focus on a problem, ask insightful questions, and gain expertise quickly.</t>
  </si>
  <si>
    <t>Competent understanding of statistical principles (eg. statistical significance).</t>
  </si>
  <si>
    <t>Ability to derive meaning from raw data in order to influence product decisions and direction.</t>
  </si>
  <si>
    <t>Nice to Haves:</t>
  </si>
  <si>
    <t>Prior experience with or interest in distributed data store environments.</t>
  </si>
  <si>
    <t>Passionate about improving the state of healthcare in the United States and beyond.</t>
  </si>
  <si>
    <t>About us:</t>
  </si>
  <si>
    <t>At Nurx, we're creating a future where healthcare is easily accessible and affordable for everyone and building software that empowers people to be in control of decisions about their own health.</t>
  </si>
  <si>
    <t>Our platform enables doctors to give patients personalized care at lower costs and prescriptions delivered straight to their door. We are committed to disrupting the healthcare system and increasing access to healthcare for millions across the country, starting with birth control and PrEP.</t>
  </si>
  <si>
    <t>Talented and collaborative team who will both support and challenge you.</t>
  </si>
  <si>
    <t>Market competitive salary and equity.</t>
  </si>
  <si>
    <t>Medical, dental, commuter, wellness, and engineering technology benefits.</t>
  </si>
  <si>
    <t>401(k) retirement plan.</t>
  </si>
  <si>
    <t>Paid holiday, vacation, and sick leave.</t>
  </si>
  <si>
    <t>Take what you need vacation (and we really mean it!).</t>
  </si>
  <si>
    <t>This position is full-time and based in San Francisco, CA.",3.9,"Nurx</t>
  </si>
  <si>
    <t>3.9","San Francisco, CA","San Francisco, CA",51 to 200 employees,2016,Company - Private,Health Care Services &amp; Hospitals,Health Care,$1 to $5 million (USD),-1,0,0,94,154,124.0,Nurx,CA,1,4,1,0,0,0,0,data scientist,na,4189,0</t>
  </si>
  <si>
    <t>81,Jr. Business Data Analyst,$37K-$76K (Glassdoor est.),"Hi there! We're WebFX, a full-service digital marketing agency based in the US. We've been named the Best Place To Work in Pennsylvania 5 times in a row and we'd love to meet you. We're looking for people to join our mission to provide world-class digital marketing solutions to mid-size businesses around the world. We get super excited about driving business growth for our clients and are looking for people who take pride in their marketing work and enjoy having a little fun at the same time.</t>
  </si>
  <si>
    <t>What We're Looking For</t>
  </si>
  <si>
    <t>Desired Education</t>
  </si>
  <si>
    <t>Bachelor's Degree in Marketing, Advertising, Business, Business Information System, Management of Information Systems, or Statistics (GPA above a 3.4)</t>
  </si>
  <si>
    <t>General Knowledge</t>
  </si>
  <si>
    <t>Solid understanding of interpreting business analytics</t>
  </si>
  <si>
    <t>Strong data analysis skills</t>
  </si>
  <si>
    <t>Solid Understanding of the Internet</t>
  </si>
  <si>
    <t>Should have customer service experience in any industry</t>
  </si>
  <si>
    <t>Part time/summer job/internship experience is a must</t>
  </si>
  <si>
    <t>Basic HTML or data manipulation software experience (a plus)</t>
  </si>
  <si>
    <t>Experience with Google Analytics (a plus)</t>
  </si>
  <si>
    <t>Qualities</t>
  </si>
  <si>
    <t>Stays up to date on new changes to the web and actively reads several blogs</t>
  </si>
  <si>
    <t>Professional, dependable, solid work ethic</t>
  </si>
  <si>
    <t>Solid analytical skills and ability to make decisions based on data</t>
  </si>
  <si>
    <t>Passion for research and deep-diving into business analytics</t>
  </si>
  <si>
    <t>Excellent time/project management skills</t>
  </si>
  <si>
    <t>Approaches problem solving proactively and in a professional manner</t>
  </si>
  <si>
    <t>Creative problem solving abilities</t>
  </si>
  <si>
    <t>Detail-Oriented</t>
  </si>
  <si>
    <t>Self-motivated</t>
  </si>
  <si>
    <t>Ability to meet deadlines</t>
  </si>
  <si>
    <t>Gather and analyze campaign data</t>
  </si>
  <si>
    <t>Consult with clients about their business goals and propose solutions and strategies that meet their needs</t>
  </si>
  <si>
    <t>Analyze competitorsâ€™ websites and online marketing initiatives</t>
  </si>
  <si>
    <t>Perform industry analysis and forecasting of trends</t>
  </si>
  <si>
    <t>Interpret web analytics, demographic data, market research, and buyer behaviors</t>
  </si>
  <si>
    <t>Optimizing client websites for search engines (on-page SEO)</t>
  </si>
  <si>
    <t>Create and manage all aspects of SEO, PPC, and paid search ad campaigns for clients</t>
  </si>
  <si>
    <t>Manage email marketing, website analysis and online advertising programs</t>
  </si>
  <si>
    <t>Prepare monthly digital marketing campaign reports</t>
  </si>
  <si>
    <t>Correct technical issues on the backend of website</t>
  </si>
  <si>
    <t>Perform A/B, website usability, and website conversion rate testing</t>
  </si>
  <si>
    <t>Responsible for driving client success on the web</t>
  </si>
  <si>
    <t>Percentage Breakdown</t>
  </si>
  <si>
    <t>5% analyzing clientsâ€™ competitors</t>
  </si>
  <si>
    <t>10% writing ad copy, emails, etc.</t>
  </si>
  <si>
    <t>10% working in the backend of websites/fixing technical issues</t>
  </si>
  <si>
    <t>10% creating revenue, ROI and traffic reports for client campaigns</t>
  </si>
  <si>
    <t>10% managing client projects and ad campaigns</t>
  </si>
  <si>
    <t>15% performing industry, demographic and market research, and trend forecasting</t>
  </si>
  <si>
    <t>20% client strategy and analytics</t>
  </si>
  <si>
    <t>20% client interaction- phone calls, emails, in-person meetings</t>
  </si>
  <si>
    <t>Note: The Jr. Business Data Analyst is a client-facing position</t>
  </si>
  <si>
    <t>Our â€śBootcampâ€ť web marketing training program will be provided for new WebFX â€śfamily membersâ€ť.</t>
  </si>
  <si>
    <t>On-site, state-of-the-art training amenities to facilitate departmental trainings, trend watch reports, and monthly Lunch-and-Learns</t>
  </si>
  <si>
    <t>What You'll Get</t>
  </si>
  <si>
    <t>Opportunities for Growth</t>
  </si>
  <si>
    <t>WebFX grew 250%+ over the past 3 years, and merit-based promotional opportunities are abundant for new family members who meet or exceed position performance metrics.</t>
  </si>
  <si>
    <t>Potential Promotional Path for Jr. Business Data Analyst:</t>
  </si>
  <si>
    <t>Digital Marketing Research Consultant</t>
  </si>
  <si>
    <t>Director of Digital Marketing</t>
  </si>
  <si>
    <t>Sr. Digital Marketing Research Consultant</t>
  </si>
  <si>
    <t>Compensation</t>
  </si>
  <si>
    <t>$35,500 to $38,500 (potentially higher based on work experience)</t>
  </si>
  <si>
    <t>GPA 3.8+ : Add up to $3k to high range</t>
  </si>
  <si>
    <t>Elite college or university &amp; graduation with high honors: Add up to $3.5k-$5k to high range</t>
  </si>
  <si>
    <t>Candidates interested in the Jr. Business Data Analyst position may also have interest in:</t>
  </si>
  <si>
    <t>Digital marketing, online marketing, paid advertising, search marketing, inbound marketing, web marketing, content marketing, PPC, SEO, SEM, blogging, writing, editing, research, communications, etc.</t>
  </si>
  <si>
    <t>WebFX Perks &amp; Benefits</t>
  </si>
  <si>
    <t>Flexible Schedule</t>
  </si>
  <si>
    <t>Pet Friendly Office</t>
  </si>
  <si>
    <t>Profit Sharing</t>
  </si>
  <si>
    <t>Little Amps Coffee &amp; Tea Bar</t>
  </si>
  <si>
    <t>Yoga</t>
  </si>
  <si>
    <t>On-site Fitness Center</t>
  </si>
  <si>
    <t>150% Company Match Of Personal Charity Donations</t>
  </si>
  <si>
    <t>Supplemental Insurance</t>
  </si>
  <si>
    <t>IRA With Company Matching</t>
  </si>
  <si>
    <t>Generous Paid Time Off</t>
  </si>
  <si>
    <t>Employee Wellness Program</t>
  </si>
  <si>
    <t>FXLearns Library</t>
  </si>
  <si>
    <t>Activity Groups</t>
  </si>
  <si>
    <t>Humanitarian Trips</t>
  </si>
  <si>
    <t>Health/Vision/Dental Coverage</t>
  </si>
  <si>
    <t>New Parent Support</t>
  </si>
  <si>
    <t>Casual Dress Code</t>
  </si>
  <si>
    <t>Home Buyer Program</t>
  </si>
  <si>
    <t>Personal Desk Fund</t>
  </si>
  <si>
    <t>Green Commute Benefits</t>
  </si>
  <si>
    <t>Pawternity Leave",4.7,"webfx.com</t>
  </si>
  <si>
    <t>4.7","Harrisburg, PA","Harrisburg, PA",201 to 500 employees,1997,Company - Private,Advertising &amp; Marketing,Business Services,$25 to $50 million (USD),-1,0,0,37,76,56.5,webfx.com,PA,1,23,0,0,0,0,1,analyst,jr,4424,0</t>
  </si>
  <si>
    <t>82,Data Scientist,$100K-$160K (Glassdoor est.),"Are you passionate about providing real impact to the country's toughest national security problems?</t>
  </si>
  <si>
    <t>Are you searching for engaging work with an employer that prioritizes innovation?</t>
  </si>
  <si>
    <t>If so, we may be looking for you to join our group at the Johns Hopkins University Applied Physics Laboratory (JHU/APL)!</t>
  </si>
  <si>
    <t>The Tactical Intelligence Systems Group of the Asymmetric Operations Sector is seeking a Data Scientist to develop cutting-edge solutions for challenges in data science and machine learning!</t>
  </si>
  <si>
    <t>As a Data Scientist, you will....</t>
  </si>
  <si>
    <t>Primarily apply knowledge in machine learning, artificial intelligence, data analysis, and software development to solve big data challenges</t>
  </si>
  <si>
    <t>Explore current academic research to maintain technical edge and enable innovation</t>
  </si>
  <si>
    <t>Collaborate with laboratory, for-profit contractors, and sponsor teams to address critical sponsor needs</t>
  </si>
  <si>
    <t>Effectively communicate results to both JHU/APL and sponsor leadership</t>
  </si>
  <si>
    <t>You'll meet our minimum qualifications for the position if you...</t>
  </si>
  <si>
    <t>Possess a B.S. or B.A. in Mathematics, Computer Science, Computer Engineering, Electrical Engineering, Information Science, or a related field</t>
  </si>
  <si>
    <t>Are experienced with machine learning or deep learning and Python</t>
  </si>
  <si>
    <t>Can be successfull working in a team environment</t>
  </si>
  <si>
    <t>Possess excellent verbal and written communication skills</t>
  </si>
  <si>
    <t>Have strong problem solving and organizations skills and are able to determine priorities and adjust to evolving project and sponsor needs</t>
  </si>
  <si>
    <t>Are able to obtain Secret level security clearance. If selected, you will be subject to a government security clearance investigation and must meet the requirements for access to classified information. Eligibility requirements include U.S. citizenship</t>
  </si>
  <si>
    <t>You'll go above and beyond our minimum qualifications if you...</t>
  </si>
  <si>
    <t>Possess a M.S. or M.A. in Mathematics, Computer Science, Computer Engineering, Electrical Engineering, Information Science, or related field</t>
  </si>
  <si>
    <t>Have a minimum of 4 years of experience with machine learning or deep learning and statistical analysis</t>
  </si>
  <si>
    <t xml:space="preserve"> active security clearance</t>
  </si>
  <si>
    <t>Possess an active secret (or higher) clearance</t>
  </si>
  <si>
    <t>Why work at APL?</t>
  </si>
  <si>
    <t>The Johns Hopkins University Applied Physics Laboratory (APL), a national leader in scientific research and development, brings world-class expertise to our nation's most critical defense, security, space and science challenges. With a wide selection of challenging, impactful work and a robust education assistance program, APL promotes a culture of life-long learning. Our employees enjoy generous benefits and healthy work/life balance. APL's campus is located in the Baltimore-Washington metro area. Learn more about our career opportunities atwww.jhuapl.edu/careers.</t>
  </si>
  <si>
    <t>APL is an Equal Opportunity/Affirmative Action employer. All qualified applicants will receive consideration for employment without regard to race, color, religion, sex, gender identity, sexual orientation, national origin, disability status, veteran status, or any other characteristic protected by applicable law.",4.5,"Johns Hopkins University Applied Physics Laboratory</t>
  </si>
  <si>
    <t>4.5","Laurel, MD","Laurel, MD",5001 to 10000 employees,1942,Nonprofit Organization,Aerospace &amp; Defense,Aerospace &amp; Defense,$1 to $2 billion (USD),"MIT Lincoln Laboratory, Lockheed Martin, Northrop Grumman",0,0,100,160,130.0,Johns Hopkins University Applied Physics Laboratory,MD,1,78,1,0,0,0,1,data scientist,na,2996,3</t>
  </si>
  <si>
    <t>83,Data Analyst,$55K-$100K (Glassdoor est.),"The Productive Edge Data, Automation and Artificial Intelligence (AI) Practice provides advanced technology solutions and strategies that propel our clients into the modern data age. Our PE teams turn the promise of AI and Machine Learning into practical solutions that empower differentiated customer experiences, predictive insights, and transformational business outcomes. Likewise, PEâ€™s â€śModern Data Management Frameworkâ€ť and Agile-centric methodology enable us to achieve impactful results rapidly and efficiently.</t>
  </si>
  <si>
    <t>As a Data Analyst at Productive Edge, you will be a member of a high performing team delivering software solutions to clients. Your days will normally consist of the following activities:</t>
  </si>
  <si>
    <t>Partner with project leadership to understand client business processes</t>
  </si>
  <si>
    <t>Work with client and internal stakeholders to gather functional and technical requirements on current and future systems and processes</t>
  </si>
  <si>
    <t>Serve as a subject matter expert in the customer's business process and be able to break down processes into manageable steps</t>
  </si>
  <si>
    <t>Discover and understand individual sources of structured or unstructured data for the customerâ€™s business process and how the data might change throughout the process</t>
  </si>
  <si>
    <t>Collaborate with customer to identify patterns, trends and anomalies in the data, communicating these to the business and understanding the genesis of these patterns</t>
  </si>
  <si>
    <t>Participate in Agile development activities to ensure quality, clarity, and transparency throughout delivery</t>
  </si>
  <si>
    <t>Deliver software that adds measurable value to clients, ensuring client satisfaction throughout engagement</t>
  </si>
  <si>
    <t>To excel in these daily activities, a Data Analyst at Productive Edge would make use of the following experience and skills (not all of these are required, but highly desirable):</t>
  </si>
  <si>
    <t>Agile methodologies (Scrum, XP), tools (JIRA), and artifacts (epics, user stories)</t>
  </si>
  <si>
    <t>Diagramming/modeling tools (OmniGraffle, Visio), artifacts (data flow, sequence, state machine, entity relationship, process flows, use cases) and languages (UML, BPMN)</t>
  </si>
  <si>
    <t>Prior development or technical knowledge and skills (SOA, OOP, .NET / Java, SQL)</t>
  </si>
  <si>
    <t>Ability to document system-level requirements like services, database models, integration points and server configurations</t>
  </si>
  <si>
    <t>Quality processes (test cases, defect triage)</t>
  </si>
  <si>
    <t>Excellent communication and presentation skills, working with both client and technical teams</t>
  </si>
  <si>
    <t>Time, task, organization and meeting management</t>
  </si>
  <si>
    <t>About Productive Edge</t>
  </si>
  <si>
    <t>Productive Edge is a Chicago-based leader in digital transformation. As digital business consultants, we focus on digital strategy, customer experience, operations improvement, and product &amp; services enablement. How do we do this? Through launching solutions for Data and Artificial Intelligence (AI), Intelligent Automation (IA), Internet of Things (IoT), and Cloud Native Solutions. Sounds fun, right? It gets better...and thatâ€™s where you come in!</t>
  </si>
  <si>
    <t>Productive Edge offers the dynamic opportunity to use your talents in a progressive, highly-collaborative environment that values innovation and creativity. We are a culture that stays on the cusp of todayâ€™s developing and emerging technologies. Our passion, ingenuity, and dedication sets us apart from other consultants (as does our modern work atmosphere with fun outings, foosball, stocked fridge and other activities). Because we work with and develop solutions for some of the worldâ€™s most exciting brands, we are actively searching for individuals who are ready to change the way the world operates.</t>
  </si>
  <si>
    <t>And if thatâ€™s not enough, Productive Edge has been featured as one of Chicagoâ€™s 101 Best and Brightest Companies to Work For, included in Crainâ€™s Fast 50, and is a regular on Inc. 5000.",4.3,"Productive Edge</t>
  </si>
  <si>
    <t>4.3","Chicago, IL","Chicago, IL",51 to 200 employees,2008,Company - Private,Computer Hardware &amp; Software,Information Technology,$10 to $25 million (USD),"Numerator, Rise Interactive, Salom",0,0,55,100,77.5,Productive Edge,IL,1,12,0,0,0,0,1,analyst,na,3682,3</t>
  </si>
  <si>
    <t>84,Data Engineer,$60K-$114K (Glassdoor est.),"Overview</t>
  </si>
  <si>
    <t>The Data Engineer participates in the design and build of modern data products that comprise of raw data stores (data lakes) and cleansed data repositories, populated by batch or streaming data pipelines. The Data Engineer works with a team to create a robust, sustainable and flexible design and leads the technical delivery using Agile delivery frameworks like Scrum or Kanban.</t>
  </si>
  <si>
    <t>Developing and managing data processes to ensure that data is available and usable</t>
  </si>
  <si>
    <t>Creation and automation of data pipelines and platforms</t>
  </si>
  <si>
    <t>Managing and monitoring data quality via automated testing frameworks (Data Driven Testing, TDD, etc.)</t>
  </si>
  <si>
    <t>Working closely with Architects, Data Scientists, and DevOps to design, build, test, deliver, and maintain sustainable and highly scalable data solutions</t>
  </si>
  <si>
    <t>Researching data acquisition and evaluating suitability</t>
  </si>
  <si>
    <t>Integration of data management solutions into client environment</t>
  </si>
  <si>
    <t>Actively managing risks to data and ensuring there is a data recovery plan</t>
  </si>
  <si>
    <t>Building data repositories such as: data warehouses, data lakes, and operational data stores, etc.</t>
  </si>
  <si>
    <t>3+ years relevant professional work experience.</t>
  </si>
  <si>
    <t>Experience and expertise in the following:</t>
  </si>
  <si>
    <t>Creating robust and extensible data pipelines for production systems</t>
  </si>
  <si>
    <t>Use of cloud platforms, preferably AWS</t>
  </si>
  <si>
    <t>Creating secure, performant, and well-modeled data stores</t>
  </si>
  <si>
    <t>Common analytical platform architectural patterns (Star Schema, data integration patterns, ABAC, data quality frameworks etc.)</t>
  </si>
  <si>
    <t>Data lake design patterns and technology options (schema on read, metadata capture, search framework)</t>
  </si>
  <si>
    <t>Use of scripting languages, preferably Python</t>
  </si>
  <si>
    <t>Familiarity with NoSQL databases</t>
  </si>
  <si>
    <t>Source code version control management using git</t>
  </si>
  <si>
    <t>Project experience using the Scrum or Kanban framework.</t>
  </si>
  <si>
    <t>Professionalism</t>
  </si>
  <si>
    <t xml:space="preserve"> to include written and oral communication â€“ the ability to communicate collaboratively in front of a whiteboard. An ability to understand your audience and adjust your communication style to fit</t>
  </si>
  <si>
    <t>Aptitude and desire for learning new technologies.</t>
  </si>
  <si>
    <t>Technically savvy, entrepreneurial spirit who thrives in environments that reward self-initiative and resourcefulness.</t>
  </si>
  <si>
    <t>About Excella</t>
  </si>
  <si>
    <t>Excella is a leading provider of Agile software development and data and analytics solutions to clients in the federal, commercial and non-profit sectors. We believe that great work leads to great things â€“- our experts measure success by the positive impact we make on our clients, community, and colleagues. We are growing fast and need passionate, innovative people who love working with technology and are ready to make an impact.</t>
  </si>
  <si>
    <t>Here's what you can expect from us:</t>
  </si>
  <si>
    <t>You'll work with great people who love what they do: our team includes published authors, certified trainers, and internationally renowned speakers.</t>
  </si>
  <si>
    <t>We have a ""bring your own device"" workplace and will share the cost of a new computer of your choice -- Mac or PC. It's up to you.</t>
  </si>
  <si>
    <t>We'll invest in your career by providing 3 days of paid professional development every year, including travel and registration fees to attend classes and conferences, in addition to tuition assistance for degrees and certifications.</t>
  </si>
  <si>
    <t>Starting day one, every employee is bonus eligible and receives 15 days of paid vacation, 6 federal holidays, and 4 floating holidays.</t>
  </si>
  <si>
    <t>You can bike, drive, or metro to work -- our commute reimbursement plan has you covered.</t>
  </si>
  <si>
    <t>You'll have fun! We hold monthly social events all year long, including a summer event for you and your family.</t>
  </si>
  <si>
    <t>Excella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law.",4.0,"Excella Consulting</t>
  </si>
  <si>
    <t>4.0","Arlington, VA","Arlington, VA",201 to 500 employees,2002,Company - Private,Consulting,Business Services,$50 to $100 million (USD),-1,0,0,60,114,87.0,Excella Consulting,VA,1,18,1,0,0,1,1,data engineer,na,3819,0</t>
  </si>
  <si>
    <t>85,Data Analyst,$39K-$68K (Glassdoor est.),"Description</t>
  </si>
  <si>
    <t>Interpret data, analyze results using statistical techniques and provide ongoing reports</t>
  </si>
  <si>
    <t>Identify areas where data can be used to improve business activity.</t>
  </si>
  <si>
    <t>Develop requirements for data, reporting, views and tools.</t>
  </si>
  <si>
    <t>Provide quality assurance of imported data.</t>
  </si>
  <si>
    <t>Develop methods to assist with the improvement of data collection.</t>
  </si>
  <si>
    <t>Commissioning and decommissioning of data sets.</t>
  </si>
  <si>
    <t>Processing confidential data and information according to guidelines.</t>
  </si>
  <si>
    <t>Supporting the data warehouse in identifying and revising reporting requirements.</t>
  </si>
  <si>
    <t>Troubleshoot reporting database environment and reports as needed.</t>
  </si>
  <si>
    <t>Training end users on new reports and dashboards.</t>
  </si>
  <si>
    <t>Provide technical expertise on data storage structures, data mining, and data cleansing.</t>
  </si>
  <si>
    <t>Education/Experience/Skills</t>
  </si>
  <si>
    <t>Bachelorâ€™s degree from an accredited university or college in Data Analytics or Computer Science</t>
  </si>
  <si>
    <t>2+ yearsâ€™ work experience as a data analyst or a related field</t>
  </si>
  <si>
    <t>Ability to work with stakeholders to assess data output</t>
  </si>
  <si>
    <t>Ability to translate business requirements into non-technical, lay terms</t>
  </si>
  <si>
    <t>Proactive, self-motivated, able to recognize issues and resolve or escalate appropriately</t>
  </si>
  <si>
    <t>Excellent interpersonal skills, both in person and over the phone</t>
  </si>
  <si>
    <t>Able to use electronic calculator, computer terminal, personal computer, etc</t>
  </si>
  <si>
    <t>Must be comfortable working in a team oriented, fast paced, multiple task and customer focused environment</t>
  </si>
  <si>
    <t>Willing to â€śthink out of the boxâ€ť and identify process improvement opportunities</t>
  </si>
  <si>
    <t>Equal Opportunity Employer</t>
  </si>
  <si>
    <t>Our team members enjoy excellent wages and a comprehensive benefits package.</t>
  </si>
  <si>
    <t>Benefits include health care coverage, LTD, 401k Profit Sharing Retirement plan, paid vacation, paid holidays and paid sick leave.</t>
  </si>
  <si>
    <t>Come join our successful team!</t>
  </si>
  <si>
    <t>Gensco is an equal opportunity employer.",4.4,"Gensco</t>
  </si>
  <si>
    <t>4.4","Tacoma, WA","Tacoma, WA",501 to 1000 employees,1948,Company - Private,Wholesale,Business Services,$100 to $500 million (USD),-1,0,0,39,68,53.5,Gensco,WA,1,72,0,0,0,0,1,analyst,na,1791,0</t>
  </si>
  <si>
    <t>86,Staff Data Scientist - Technology,$106K-$172K (Glassdoor est.),"Position Summary...</t>
  </si>
  <si>
    <t>87,Data Scientist,$86K-$142K (Glassdoor est.),"Advanced Analytics â€“ Lead Data Scientist</t>
  </si>
  <si>
    <t>88,Data Scientist,$64K-$107K (Glassdoor est.),"Are you performance-driven and want your impact to actually matter? Do you want to personally grow and use that expertise to transform your company, industry and the world itself? Do you want to be part of a family that works and plays together</t>
  </si>
  <si>
    <t xml:space="preserve"> that believes anything is possible and then goes after it?</t>
  </si>
  <si>
    <t>At goTRG we are designing next generation applications/Software and robotics to achieve more with less.</t>
  </si>
  <si>
    <t>goTRG is:</t>
  </si>
  <si>
    <t>Re-defining basic business functions like warehouse management and resource planning</t>
  </si>
  <si>
    <t>Pioneering new omnichannel e-commerce breakthroughs</t>
  </si>
  <si>
    <t>Inventing innovative robotics and automation tools</t>
  </si>
  <si>
    <t>Using our technology to help our partners achieve greater profitability, and reduce their environmental footprint</t>
  </si>
  <si>
    <t>goTRG has doubled sales in the last three years, we are now ramping up for serious growth. We are looking for valued and passionate associates in every functional area.</t>
  </si>
  <si>
    <t>Position: Data Scientist</t>
  </si>
  <si>
    <t>Department: Product Development</t>
  </si>
  <si>
    <t>Reports to: Director of BI</t>
  </si>
  <si>
    <t>The successful incumbent will conduct exploratory analysis, build prototype models to generate insights and then execute these models in production as an integrated part of the company's software systems. The successful candidate will be someone who can transform research and insights into real business value via scale-able production algorithms and applications.</t>
  </si>
  <si>
    <t>The algorithms and tools you build will provide users with the information they need to make proper decisions and automate processes across the company.</t>
  </si>
  <si>
    <t>Build models to estimate the expected value and demand of products available for sale</t>
  </si>
  <si>
    <t>Build decision engine applications that simulate supply chain activities and select the path of highest profitability</t>
  </si>
  <si>
    <t>Participate in the development of sophisticated data collection and synthesis algorithms</t>
  </si>
  <si>
    <t>Implement all the above in a way that is scalable, enterprise-quality and integrated with other software systems</t>
  </si>
  <si>
    <t>Build front-end interfaces</t>
  </si>
  <si>
    <t>Visualize data in way that tells compelling narratives</t>
  </si>
  <si>
    <t>Minimum 5 years experience in a Data Science / similar role</t>
  </si>
  <si>
    <t>Prototyping languages - Python and R</t>
  </si>
  <si>
    <t>Java, Scala and C</t>
  </si>
  <si>
    <t>Hadoop ecosystem</t>
  </si>
  <si>
    <t>Apache Spark</t>
  </si>
  <si>
    <t>Excellent understanding of machine learning techniques and algorithms, such as k-NN, Naive Bayes, SVM, Decision Forests</t>
  </si>
  <si>
    <t>Good applied statistics skills, such as distributions, statistical testing, regression</t>
  </si>
  <si>
    <t>Data visualization</t>
  </si>
  <si>
    <t>Bonus Skills:</t>
  </si>
  <si>
    <t>Knowledge of web crawling / scraping</t>
  </si>
  <si>
    <t>HTML/CSS/JavaScript</t>
  </si>
  <si>
    <t>d3.js and other libraries or frameworks for dynamic data visualization</t>
  </si>
  <si>
    <t>Experience with web scraping/crawling frameworks</t>
  </si>
  <si>
    <t>About goTRG</t>
  </si>
  <si>
    <t>goTRG is a leader in the implementation and execution of multi-channel and supply chain solutions. The companyâ€™s innovative R1 technology powers every touch, movement and decision for the worldâ€™s largest companies resulting in superior net margins, controls and sell-through.</t>
  </si>
  <si>
    <t>goTRG has processed and sold 35 million units with a retail value of over $2.3 billion in the last year. 100,000 SKUâ€™s are simultaneously listed on 22 marketplaces with a retail value of over $100 million. R1 has collected and curated data for over 38 million UPCâ€™s from over 50 marketplaces in the last year.",4.2,"goTRG</t>
  </si>
  <si>
    <t>4.2","Miami, FL","Miami, FL",501 to 1000 employees,2008,Company - Private,Enterprise Software &amp; Network Solutions,Information Technology,$100 to $500 million (USD),-1,0,0,64,107,85.5,goTRG,FL,1,12,1,0,1,0,1,data scientist,na,3204,0</t>
  </si>
  <si>
    <t>89,Data Management Specialist,$31K-$65K (Glassdoor est.),"Location: Huntsville, AL</t>
  </si>
  <si>
    <t>Clearance: Secret Clearance</t>
  </si>
  <si>
    <t>The Data Management Specialist is responsible for working with a directorate office to effectively manage data and data sources. The Specialist will work extensively with the stakeholders to identify single sources of truth (authoritative data sources), establish relationships between other data sources, and integrate them into an organizational data model. The Data Management Specialist should recommend moving any ad-hoc sources of truth to a properly managed system (determined and recommended by the Specialist) that allows for easy data access and reporting. The Specialist should assist the directorate in creating an environment that efficiently supports structured, repeatable reporting, including the promotion of high standards for data quality, identifying data gaps as discovered.</t>
  </si>
  <si>
    <t>The Data Management Specialist will collaborate with Government customers, data owners, data stewards, developers, data scientists and other data ingestion, data analytics and data services personnel to accomplish the overall goal of effective data management, analytics and reporting.</t>
  </si>
  <si>
    <t>The Data Management Specialist will report to the Deputy Program Manager for Data Management and Automation. In addition to data management skills and experience, he or she must have excellent communication, coordination, and customer service skills, and work well within a team environment. Experience within the Missile Defense Agency is preferable.</t>
  </si>
  <si>
    <t>Education and Experience</t>
  </si>
  <si>
    <t>BS Degree in Information Systems or related field</t>
  </si>
  <si>
    <t>5+ yearsâ€™ experience in Data Management, Data Analysis or related field</t>
  </si>
  <si>
    <t>Familiarity with database systems such as SQL Server, SQL Analysis Services, Oracle, Hadoop, etc.</t>
  </si>
  <si>
    <t>Familiarity with data-centric programming languages such as SQL, PHP, and R preferable</t>
  </si>
  <si>
    <t>Familiarity with SQL reporting services and SharePoint Business Intelligence preferable</t>
  </si>
  <si>
    <t>Ability to assess the quality of data and create processes to address any quality issues</t>
  </si>
  <si>
    <t>Ability to define and maintain relationships between datasets and depict those clearly to stakeholders</t>
  </si>
  <si>
    <t>Proficient in the use of MS Office Suite tools</t>
  </si>
  <si>
    <t>NMR Consulting is an Equal Opportunity Employer (EOE). M/F/D/V",4.5,"NMR Consulting</t>
  </si>
  <si>
    <t>4.5","Huntsville, AL","Chantilly, VA",51 to 200 employees,1996,Company - Private,IT Services,Information Technology,$25 to $50 million (USD),-1,0,0,31,65,48.0,NMR Consulting,AL,0,24,0,0,0,0,1,na,na,2253,0</t>
  </si>
  <si>
    <t>90,E-Commerce Data Analyst,$34K-$62K (Glassdoor est.),"We have an exciting opportunity forYOU to joinUS, as ourE- Commerce Data Analyst.</t>
  </si>
  <si>
    <t>This position will be based in New Orleans, Louisiana.</t>
  </si>
  <si>
    <t>Reporting to the Manager of UIX&amp; Optimization, this collaborative role will place you in an agile</t>
  </si>
  <si>
    <t>cross-functional team whose goal is to innovate and optimize our partnersâ€™ digital solutions.</t>
  </si>
  <si>
    <t>In this role, you will be responsible for creating data visualizations, implementing best practices</t>
  </si>
  <si>
    <t>for analytics, architecting database solutions, and offering strategic insights based on your data queries.</t>
  </si>
  <si>
    <t>What willYOUdo?</t>
  </si>
  <si>
    <t>As the Data Analyst, you will:</t>
  </si>
  <si>
    <t>Collect, organize, analyze and present data from diverse sources</t>
  </si>
  <si>
    <t>Create dashboards to serve both internal and external stakeholder needs</t>
  </si>
  <si>
    <t>Implement Analytics on digital solutions</t>
  </si>
  <si>
    <t>Create datasets via tools&amp;/or custom coding</t>
  </si>
  <si>
    <t>Collaborate with Product and UIX teams to improve existing solutions, support roadmap initiatives, and create new potential features</t>
  </si>
  <si>
    <t>Maintain current data initiatives and improve present-day structures</t>
  </si>
  <si>
    <t>Document existing and future data structures</t>
  </si>
  <si>
    <t>What will YOU bring to the role?</t>
  </si>
  <si>
    <t>Bachelor's degree in Computer Science, Analytics, Information Systems or a related field</t>
  </si>
  <si>
    <t>3-5 years of experience</t>
  </si>
  <si>
    <t>Experience with SQL, data modeling and mining, compiling of data from multiple sources</t>
  </si>
  <si>
    <t>Advanced Excel skills</t>
  </si>
  <si>
    <t>Experience with BI Reporting Tools&amp; Dashboards required, DOMO preferred</t>
  </si>
  <si>
    <t>Experience with Analytics tools required, Adobe Analytics&amp; Target preferred</t>
  </si>
  <si>
    <t>E-commerce experience preferred</t>
  </si>
  <si>
    <t>Salesforce Marketing Cloud experience a plus</t>
  </si>
  <si>
    <t>WHY iSeatz IS A GREAT CHOICE FOR YOU:</t>
  </si>
  <si>
    <t>iSeatz is a well-established, innovative and high growth company in New Orleans, providing one of the most powerful booking engines for ancillary travel products in the market to some of the worldâ€™s most iconic brands. The award-winning iSeatz â€śOneViewâ€ť platform meets brandsâ€™ exact requirements for delivering a highly personalized and engaging commerce experience that drives conversions, customer satisfaction and advocacy.</t>
  </si>
  <si>
    <t>-Our company culture reflects the value of a strong and talented team, the importance of giving back, and the balance of having fun along the way</t>
  </si>
  <si>
    <t>-Energetic company where you will have the opportunity to stand out, shine and build your career</t>
  </si>
  <si>
    <t>-Competitive salaries, a comprehensive suite of benefits and fun perks including acasual dress code, flexible working arrangements and a dog-friendly office</t>
  </si>
  <si>
    <t>If youâ€™re looking for an excellent workplace where hard work and fun go hand in hand and respect for team members is our core value, iSeatz is the RIGHT place for you!",3.5,"iSeatz</t>
  </si>
  <si>
    <t>3.5","New Orleans, LA","New Orleans, LA",51 to 200 employees,1999,Company - Private,Enterprise Software &amp; Network Solutions,Information Technology,Unknown / Non-Applicable,-1,0,0,34,62,48.0,iSeatz,LA,1,21,0,0,0,0,1,analyst,na,2772,0</t>
  </si>
  <si>
    <t>91,Sr. Scientist II,$117K-$231K (Glassdoor est.),"Sr. Scientist II</t>
  </si>
  <si>
    <t>San Francisco</t>
  </si>
  <si>
    <t>Requisition Number</t>
  </si>
  <si>
    <t>3553-395-R</t>
  </si>
  <si>
    <t>Position Overview</t>
  </si>
  <si>
    <t>The Biologics Purification &amp; Manufacturing team is looking to hire a Sr. Scientist, Biologics Purification.</t>
  </si>
  <si>
    <t>Summary:</t>
  </si>
  <si>
    <t>Nektar biologics CMC organization is seeking a highly motivated and experienced professional as a Senior scientist of Analytical Development, Quality Control and CMC. The ideal candidate has demonstrated knowledge in Analytical Development of biologics and familiarity with PEGylated Drug Substance and Drug Product. This position will collaborate closely with internal cross-functional departments with representatives from bioassay development, analytical method development/characterization, process development, manufacturing operations, quality assurance, project management and regulatory affairs to achieve corporate goals and objective. This position will also require working closely with multiple external contract organizations including CMOs and Contract Laboratories in the areas of method transfer, qualification/validation and implementation of QC methods, with focus on plate-based and cell-based potency methods for lot release and stability studies.</t>
  </si>
  <si>
    <t>The successful candidate must be proficient in biological assay development (ELISA and cell-based) and be proficient in Quality Control execution and systems, stability study programs, method development/qualification/validation, and end to end CMC regulatory drug approval process for biologic drug substances and drug products. We seek a self-starter with the ability to work independently under minimal supervision, and who is looking to be part of an authentic, innovative and fast-paced team. The ideal candidate will be instrumental in bringing the companyâ€™s therapeutic products from early-discovery development stage to commercial launch and be a critical part of creating an innovative team for the development of the companyâ€™s next generation products.</t>
  </si>
  <si>
    <t>Work closely with the method development team and provide strategic guidance on potency method selection, development, qualification/validation, technical transfer and troubleshooting.</t>
  </si>
  <si>
    <t>Manage specification setting and stability programs for clinical and commercial products in accordance with ICH/FDA/EMA/USP/Ph. Eur. Guidelines.</t>
  </si>
  <si>
    <t>Oversight and management of contract testing organizations engaged in analytical development and quality control activities. Provide technical review of analytical data integrity and laboratory documentation, method development reports and method qualification/validation protocols and reports.</t>
  </si>
  <si>
    <t>Author, update, and revise CMC sections to support regulatory filings.</t>
  </si>
  <si>
    <t>Address CMC comments in responses from regulatory agencies.</t>
  </si>
  <si>
    <t>Ensure compliance with cGMP such that the products are assessed to agreed-upon specifications in a timely manner in order to support in-process, lot release and stability testing.</t>
  </si>
  <si>
    <t>Participate in deviation investigations and CAPA implementation in support of CMC QC projects and improvement.</t>
  </si>
  <si>
    <t>Support inspections/audits (regulatory and internal) and draft audit observation responses.Proactive engagement to identify projects and areas for continuous improvement purposes.</t>
  </si>
  <si>
    <t>Masterâ€™s degree in Chemistry, Biochemistry or a related life science field</t>
  </si>
  <si>
    <t xml:space="preserve"> PhD degree is highly desirable.</t>
  </si>
  <si>
    <t>Working experience with a minimum of 8 years in analytical development and/or GMP testing (Pharmaceutical or Biotechnology industries) with primary focus on the development, tech transfer andqualification/validation of bioassays (including, but not limited to, ELISA, enzyme activity, cell-based potency methods)</t>
  </si>
  <si>
    <t>Technical knowledge in protein chemistry and analytical chemistry, and in the development and implementation of general and protein-specific analytical methods is desirable.</t>
  </si>
  <si>
    <t>Excellent oral and written communication skills, auditing skills, and proven ability to work autonomously and manage effectively in a matrix environment.</t>
  </si>
  <si>
    <t>Proficient in project and personnel management, excellent organizational skills, and the ability to work on multiple projects with tight timelines.</t>
  </si>
  <si>
    <t>Excellent interpersonal and verbal communication skills, and with ability to influence and liaise in a dynamic cross-functional matrixed team environment.</t>
  </si>
  <si>
    <t>Proficiency in MS Office, Word and Excel - Proficiency in statistical analysis software is desirable</t>
  </si>
  <si>
    <t>We are an Equal Opportunity Employer and do not discriminate against applicants due to race, ethnicity, gender, veteran status, or on the basis of disability or any other federal, state or local protected class. Nektar Therapeutics will consider for employment qualified applicants with criminal histories in the manner proscribed by the San Francisco Fair Chance Ordinance.",3.5,"Nektar Therapeutics</t>
  </si>
  <si>
    <t>3.5","San Francisco, CA","San Francisco, CA",201 to 500 employees,1990,Company - Public,Biotech &amp; Pharmaceuticals,Biotech &amp; Pharmaceuticals,$100 to $500 million (USD),"Bristol-Myers Squibb, Merck, GlaxoSmithKline",0,0,117,231,174.0,Nektar Therapeutics,CA,1,30,0,0,0,0,1,na,senior,4751,3</t>
  </si>
  <si>
    <t>92,Insurance Data Scientist,$64K-$106K (Glassdoor est.),"What We'll Bring:</t>
  </si>
  <si>
    <t>What We'll Bring:</t>
  </si>
  <si>
    <t>At TransUnion, we have a welcoming and energetic environment that encourages collaboration and innovation â€“ weâ€™re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</si>
  <si>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</si>
  <si>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What You'll Bring:</t>
  </si>
  <si>
    <t>You come in with 1-2 years of academic or professional analytical or modeling experience with solid knowledge of statistical methods such as GLM and machine learning techniques such as random forest, GBM, XGBoost, etc.</t>
  </si>
  <si>
    <t>Advanced proficiency with one or more statistical programming languages such as R, Python, or H2O</t>
  </si>
  <si>
    <t>Intellectual curiosity and experience writing intermediate or advanced SQL queries for data extraction</t>
  </si>
  <si>
    <t>Ability to clearly articulate ideas to both technical and non-technical audiences</t>
  </si>
  <si>
    <t>Your strong project management and time management skills including the ability to prioritize and contribute to multiple assignments simultaneously, setting clear goals, and managing customer expectations</t>
  </si>
  <si>
    <t>You have an advanced degree in fields of quantitative discipline such as Statistics, Analytics, or any STEM field</t>
  </si>
  <si>
    <t>What we love to see:</t>
  </si>
  <si>
    <t>Prior Marketing Analytics experience</t>
  </si>
  <si>
    <t>Strong data visualization skills</t>
  </si>
  <si>
    <t>Experience working with large data sets and tools such as Hive, Pig, Apache Spark, etc.</t>
  </si>
  <si>
    <t>Impact You'll Make:</t>
  </si>
  <si>
    <t>Participate in insurance analytics tool development projects</t>
  </si>
  <si>
    <t>Collaborate with internal and external partners to develop advanced analytical solutions for insurance marketing and retention</t>
  </si>
  <si>
    <t>Contribute to projects involving descriptive, predictive, and prescriptive analysis leveraging a variety of techniques</t>
  </si>
  <si>
    <t>Lead small projects and/ or work streams as a part of larger projects</t>
  </si>
  <si>
    <t>Extract insights from large data sets using languages such as R, SAS, SQL, and Python</t>
  </si>
  <si>
    <t>We are an equal opportunity employer and all qualified applicants will receive consideration for employment without regard to race, color, religion, sex, national origin, age, disability status, veteran status, marital status, citizenship status, sexual orientation, gender identity or any other characteristic protected by law.</t>
  </si>
  <si>
    <t>TransUnion's Internal Job Title:</t>
  </si>
  <si>
    <t>Analyst, Data Science and Analytics",3.9,"TransUnion</t>
  </si>
  <si>
    <t>3.9","Atlanta, GA","Chicago, IL",5001 to 10000 employees,1968,Company - Public,Financial Analytics &amp; Research,Finance,$1 to $2 billion (USD),-1,0,0,64,106,85.0,TransUnion,GA,0,52,1,0,1,0,0,data scientist,na,2380,0</t>
  </si>
  <si>
    <t>93,Data Modeler,$79K-$134K (Glassdoor est.),"The database modeler shall perform analysis of raw data streams to detect patterns, produce data models to predict risk and detect violations, implement data models in production environment to support data analytics, perform review of analysis tools, and coordinate with other teams to maintain awareness of best practices.</t>
  </si>
  <si>
    <t>Develop data models to refine data integration.</t>
  </si>
  <si>
    <t>Derive information from the correlation of raw data.</t>
  </si>
  <si>
    <t>Develop models for the detection of high-risk trends.</t>
  </si>
  <si>
    <t>Develop models for the estimation of risk within a monitored population.</t>
  </si>
  <si>
    <t>Perform data modeling and alerting - multiple models run against the collected data to detect threat activity and predict risk scores for each individual based on observed activity within a range of observed criteria.</t>
  </si>
  <si>
    <t>Clearance:</t>
  </si>
  <si>
    <t>An active DoD TS/SCI clearance based upon a SSBI completed within the last 5 years with a CI Polygraph.</t>
  </si>
  <si>
    <t>The Company:</t>
  </si>
  <si>
    <t>We opened our doors in 2003 and have developed long-standing relationships with our customers, both public and private</t>
  </si>
  <si>
    <t>Weâ€™re an SBA 8(a) and CVE certified Service Disabled Veteran Owned Small Business</t>
  </si>
  <si>
    <t>Weâ€™re ISO 27001:2013, ISO 20000-1:2011, and ISO 9001:2015 certified and have CMMI DEV and SVC ML3 ratings</t>
  </si>
  <si>
    <t>Weâ€™ve been named part of: Inc 5000â€™s Fastest Growing Private Companies in 2016</t>
  </si>
  <si>
    <t xml:space="preserve"> Washington Business Journalâ€™s Fastest Growing Companies in 2015, 2016 and 2017</t>
  </si>
  <si>
    <t xml:space="preserve"> Washington Business Journalâ€™s Best Places to Work in 2015, 2016 and 2017</t>
  </si>
  <si>
    <t>The Employer:</t>
  </si>
  <si>
    <t>We offer great benefits - Paid Time Off, Medical, Dental and Vision Insurance, 401(k) with company matching</t>
  </si>
  <si>
    <t>We invest in our employees â€“ We offer an annual training budget to our employees and opportunities for growth within the organization</t>
  </si>
  <si>
    <t>We work hard, we play hard â€“ We value work/life balance. We hold seasonal company events and a Washington Nationals Season Tickets lottery</t>
  </si>
  <si>
    <t>IT Concepts is an Affirmative Action/Equal Opportunity employer. As such, any personnel decisions (hire, promotion, job status, etc.) on applicants and/or employees are based on merit, qualifications, competence and business needs, not on race, color, citizenship status, national origin, ancestry, gender, sexual orientation, gender identity, age, religion, creed, physical or mental disability, pregnancy, childbirth or related medical condition, genetic information of the employee or family member of the employee, marital status, veteran status, political affiliation, or any other factor protected by federal, state or local law.</t>
  </si>
  <si>
    <t>To perform this job successfully, an individual must be able to perform each essential duty satisfactorily. Reasonable Accommodations may be made to enable qualified individuals with disabilities to perform the essential functions.",4.7,"IT Concepts</t>
  </si>
  <si>
    <t>4.7","Landover, MD","Vienna, VA",51 to 200 employees,2003,Company - Private,IT Services,Information Technology,$10 to $25 million (USD),-1,0,0,79,134,106.5,IT Concepts,MD,0,17,0,0,0,0,0,na,na,2723,0</t>
  </si>
  <si>
    <t>94,Data Analyst / Scientist,$52K-$93K (Glassdoor est.),"Scientific Research Corporation is an advanced information technology engineering company that provides innovative products and services to government and private industry, as well as independent institutions. At the core of our capabilities is a seasoned team of highly skilled engineers and scientists with multidisciplinary backgrounds. This team is challenged daily to provide cutting edge technology solutions to our clients.</t>
  </si>
  <si>
    <t>PRIMARY DUTIES &amp; RESPONSIBILITIES:</t>
  </si>
  <si>
    <t>SRC is currently seeking multiple Data Scientists, at various levels, to support our customer at the Naval Air Systems Command located at the Naval Air Station Patuxent River, MD. The Data Scientist will support the analysis of F-35 data, simulation data, and the statistical comparison of the two data sets.</t>
  </si>
  <si>
    <t>Adept at manipulating data in a tactical or operational context to gain insight into installed sensor and system performance.</t>
  </si>
  <si>
    <t>Must have strong experience using a variety of data analysis methods and data munging tools</t>
  </si>
  <si>
    <t>Must have a proven ability to support technical decisions with data.</t>
  </si>
  <si>
    <t>Being comfortable working with a wide range of stakeholders and functional teams across government and contractor organizations</t>
  </si>
  <si>
    <t>Working with data analysis team members across the enterprise to accomplish the verification and validation of the Joint Simulation Environment</t>
  </si>
  <si>
    <t>Write tools to assist in mining data from flight tests and simulation runs</t>
  </si>
  <si>
    <t>Write tools to assist in comparative analysis of flight tests and simulation runs</t>
  </si>
  <si>
    <t>Assess the effectiveness and accuracy of new data sources and data gathering techniques</t>
  </si>
  <si>
    <t>Implement performance analysis and visualization of flight test and simulation data sets</t>
  </si>
  <si>
    <t>Somr travel required</t>
  </si>
  <si>
    <t>Scientific Research Corporation offers a competitive salary, an extensive benefits package and a work environment that encourages excellence. Applicants selected will be subject to a government security investigation and must meet eligibility requirements for access to classified information.</t>
  </si>
  <si>
    <t>Scientific Research Corporation is an equal opportunity and affirmative action employer that does not discriminate in employment.</t>
  </si>
  <si>
    <t>All qualified applicants will receive consideration for employment without regard to their race, color, religion, sex, age, sexual orientation, gender identity, or national origin, disability or protected veteran status.",4.2,"Scientific Research Corporation</t>
  </si>
  <si>
    <t>4.2","Patuxent River, MD","Atlanta, GA",1001 to 5000 employees,1988,Company - Private,IT Services,Information Technology,$100 to $500 million (USD),-1,0,0,52,93,72.5,Scientific Research Corporation,MD,0,32,0,0,0,0,1,analyst,na,2337,0</t>
  </si>
  <si>
    <t>95,Scientist,$55K-$116K (Glassdoor est.),"Type of Requisition:</t>
  </si>
  <si>
    <t>Clearance Level Must Currently Possess:</t>
  </si>
  <si>
    <t>None</t>
  </si>
  <si>
    <t>Clearance Level Must Be Able to Obtain:</t>
  </si>
  <si>
    <t>Suitability:</t>
  </si>
  <si>
    <t>No Suitability Required</t>
  </si>
  <si>
    <t>Public Trust/Other Required:</t>
  </si>
  <si>
    <t>NACI (T1)</t>
  </si>
  <si>
    <t>Job Family:</t>
  </si>
  <si>
    <t>Scientists</t>
  </si>
  <si>
    <t>GDIT is seeking a Senior Research Technician so support the Walter Reed Army Institute of Research (WRAIR) Entomology Branchâ€™s support to the Walter Reed Biosystematics Unit (WRBU). Specific emphasis is on the development of morphological keys and molecular identification assays that permit accurate identifications in austere environments. The goal is to facilitate front facing platforms to support near real-time accurate field identifications of vector and pathogens, to support accurate and timely production of vector-borne disease risk assessments.</t>
  </si>
  <si>
    <t>Specific duties include:</t>
  </si>
  <si>
    <t>Develop, validate and implement molecular assays for the rapid, accurate detection and identification of multiple vector and pathogen targets using multiple forward facing platforms (e.g. metabarcoding, MinION, MAGPIX).</t>
  </si>
  <si>
    <t>Develop standard operating procedures to formalize testing procedures using these assays so that multiple testing entities may produce comparable data suitable for use in surveillance programs.</t>
  </si>
  <si>
    <t>Support RDT&amp;E activities for the development of accurate vector identification tools for use by the warfighter. Objectives include high-quality, peer-reviewed scientific publications, the development of unique DNA barcode reference libraries / whole genome sequences for disease vectors, accession of DNA barcodes to the BOLD (Barcode of Life) database.</t>
  </si>
  <si>
    <t>Upload a report of gene/genome sequences generated, and barcode reference sequences uploaded to the BOLD database shall be provided as part of the Monthly Progress Report</t>
  </si>
  <si>
    <t>Production of multiplex identification assays for pathogens and vectors (e.g. MAGPIX, PCR Assays, metabarcoding, MinION), the development of new taxonomic LUCID keys and updates of these keys to stand-alone Apps, and taxonomic research on vectors of biomedical importance.</t>
  </si>
  <si>
    <t>B.S with 8 years of experience or, M.S with 6 years of experience preferred</t>
  </si>
  <si>
    <t xml:space="preserve"> in molecular biology, biology, or biochemistry or related field.</t>
  </si>
  <si>
    <t>Strong publication and research grant award history</t>
  </si>
  <si>
    <t>Mastery of high throughput DNA/RNA extraction techniques, PCR, Sanger sequencing, next generation sequencing: expertise in primer and/or probe development for multiplex / targeted molecular assays, is essential.</t>
  </si>
  <si>
    <t>Proven experience of designing novel multiplex pathogen detection assays using PCR MAGPIX, MinION is essential</t>
  </si>
  <si>
    <t>Working knowledge of RT-PCR, qPCR, LAMP, immunological assays (such as ELISA, Western Blot, etc) is desirable.</t>
  </si>
  <si>
    <t>Strong scientific communication skills are required, as applicant shall be expected to prepare SOPs, scientific manuscripts and deliver oral presentations.</t>
  </si>
  <si>
    <t>Ability to work in laboratory and field environments</t>
  </si>
  <si>
    <t xml:space="preserve"> may require working evenings and weekends</t>
  </si>
  <si>
    <t xml:space="preserve"> may require travel and ability to work independently following a brief period of specific technical training.</t>
  </si>
  <si>
    <t>#GDITpriority</t>
  </si>
  <si>
    <t>#militaryhealth</t>
  </si>
  <si>
    <t>Scheduled Weekly Hours:</t>
  </si>
  <si>
    <t>Travel Required:</t>
  </si>
  <si>
    <t>Less than 10%</t>
  </si>
  <si>
    <t>Telecommuting Options:</t>
  </si>
  <si>
    <t>Telecommuting Not Allowed</t>
  </si>
  <si>
    <t>Work Location:</t>
  </si>
  <si>
    <t>USA MD Suitland</t>
  </si>
  <si>
    <t>Additional Work Locations:</t>
  </si>
  <si>
    <t>We are GDIT. The people supporting some of the most complex government, defense, and intelligence projects across the country. We deliver. Bringing the expertise needed to understand and advance critical missions. We transform. Shifting the ways clients invest in, integrate, and innovate technology solutions. We ensure today is safe and tomorrow is smarter. We are there. On the ground, beside our clients, in the lab, and everywhere in between. Offering the technology transformations, strategy, and mission services needed to get the job done.</t>
  </si>
  <si>
    <t>GDIT is an Equal Opportunity/Affirmative Action employer. All qualified applicants will receive consideration for employment without regard to race, color, religion, sex, sexual orientation, gender identity, national origin, disability, or veteran status, or any other protected class.",3.4,"General Dynamics Information Technology</t>
  </si>
  <si>
    <t>3.4","Suitland, MD","Fairfax, VA",10000+ employees,1996,Subsidiary or Business Segment,IT Services,Information Technology,$10+ billion (USD),"SAIC, Leidos, Northrop Grumman",0,0,55,116,85.5,General Dynamics Information Technology,MD,0,24,0,0,0,0,0,na,na,4088,3</t>
  </si>
  <si>
    <t>96,Data Scientist,$72K-$123K (Glassdoor est.),"Why choose between doing meaningful work and</t>
  </si>
  <si>
    <t>having a fulfilling life? At MITRE, you can have both. That's because MITRE</t>
  </si>
  <si>
    <t>people are committed to tackling our nation's toughest challengesâ€”and we're</t>
  </si>
  <si>
    <t>committed to the long-term well-being of our employees. MITRE is different from</t>
  </si>
  <si>
    <t>most technology companies. We are a not-for-profit corporation chartered to</t>
  </si>
  <si>
    <t>work for the public interest, with no commercial conflicts to influence what we</t>
  </si>
  <si>
    <t>do. The Research &amp; Development centers we operate for the government create</t>
  </si>
  <si>
    <t>lasting impact in fields as diverse as cybersecurity, healthcare, aviation,</t>
  </si>
  <si>
    <t>defense, and enterprise transformation. We're making a difference every</t>
  </si>
  <si>
    <t>dayâ€”working for a safer, healthier, and more secure nation and world.</t>
  </si>
  <si>
    <t>The</t>
  </si>
  <si>
    <t>HLSC Software and IT Systems Department is seeking talented data scientists</t>
  </si>
  <si>
    <t>experienced in data analytics and data visualization. With more and more data everywhere, the</t>
  </si>
  <si>
    <t>Department of Homeland Security (DHS) needs dedicated technical expertise and</t>
  </si>
  <si>
    <t>subject-matter support in data storage, security, computation, analysis and</t>
  </si>
  <si>
    <t>visualization.</t>
  </si>
  <si>
    <t>Key Functions:</t>
  </si>
  <si>
    <t>Acquire</t>
  </si>
  <si>
    <t>fundamental understanding of analytical equipment and tools to include open</t>
  </si>
  <si>
    <t>source intelligence (OSINT) platforms</t>
  </si>
  <si>
    <t>Operate</t>
  </si>
  <si>
    <t>analytical equipment and tools</t>
  </si>
  <si>
    <t>Perform</t>
  </si>
  <si>
    <t>processing and analysis of collected information</t>
  </si>
  <si>
    <t>Support</t>
  </si>
  <si>
    <t>the development and application of a technical process approach to a sponsor</t>
  </si>
  <si>
    <t>problem</t>
  </si>
  <si>
    <t>Present</t>
  </si>
  <si>
    <t>results in an intuitive manner that can be understood by all sponsor audiences,</t>
  </si>
  <si>
    <t>regardless of technical expertise and conduct insightful, actionable analyses</t>
  </si>
  <si>
    <t>with databases technologies (e.g., PostgreSQL, Oracle, MySQL, SQL Server,</t>
  </si>
  <si>
    <t>MongoDB, Neo4j)</t>
  </si>
  <si>
    <t>manipulating datasets with at least one modern programming language or business</t>
  </si>
  <si>
    <t>intelligence platform like Python, SAS, MATLAB, C , R, Java, SQL, PL/SQL</t>
  </si>
  <si>
    <t>Creatively</t>
  </si>
  <si>
    <t>apply visualizations to large datasets using tools like Tableau, Power BI, or</t>
  </si>
  <si>
    <t>Qlik</t>
  </si>
  <si>
    <t>Ability</t>
  </si>
  <si>
    <t>to understand and map data relationships</t>
  </si>
  <si>
    <t>Work</t>
  </si>
  <si>
    <t>with sponsors, vendors, and partner contractors to gain understanding of</t>
  </si>
  <si>
    <t>sponsor business challenges and evaluate possible technical solutions</t>
  </si>
  <si>
    <t>Be</t>
  </si>
  <si>
    <t>a contributing member on a project team, able to be flexible with scope and</t>
  </si>
  <si>
    <t>schedule changes</t>
  </si>
  <si>
    <t>BS and 2 years of experience</t>
  </si>
  <si>
    <t>BS in Computer Science or other</t>
  </si>
  <si>
    <t>related discipline</t>
  </si>
  <si>
    <t>2 or more years of experience with data</t>
  </si>
  <si>
    <t>analytics and data visualization</t>
  </si>
  <si>
    <t>The candidate should possess extensive experience analyzing</t>
  </si>
  <si>
    <t>large scale datasets from prominent and emerging domains as well as complex</t>
  </si>
  <si>
    <t>social networks using unique and innovative methodologies.</t>
  </si>
  <si>
    <t>The candidate should have a strong knowledge</t>
  </si>
  <si>
    <t>of data science, various programming languages, and open source</t>
  </si>
  <si>
    <t>technologies.</t>
  </si>
  <si>
    <t>Skills sought include:</t>
  </si>
  <si>
    <t>Experienced with utilizing existing open source social media</t>
  </si>
  <si>
    <t>methodologies to apply specialized tools and capabilities in support of the</t>
  </si>
  <si>
    <t>Department of Homeland Security (DHS) national security mission</t>
  </si>
  <si>
    <t>Experienced</t>
  </si>
  <si>
    <t>organizing analytic results for further analysis</t>
  </si>
  <si>
    <t>Ability to</t>
  </si>
  <si>
    <t>find patterns in data and clearly articulate the entire analysis (e.g.,</t>
  </si>
  <si>
    <t>methodology, results, assumptions, constraints) using various suites of tools</t>
  </si>
  <si>
    <t>apply visualizations to large datasets using tools like Tableau, Power BI, or Qlik</t>
  </si>
  <si>
    <t>understand and map data relationships</t>
  </si>
  <si>
    <t>assess the quality of data or tool against a set of requirements</t>
  </si>
  <si>
    <t>prepare comprehensive written reports, presentations, and charts based on</t>
  </si>
  <si>
    <t>research, collection, and analysis of intelligence data</t>
  </si>
  <si>
    <t>Excellent</t>
  </si>
  <si>
    <t>written and verbal communication skills, adapted to a variety of audiences and</t>
  </si>
  <si>
    <t>technical understanding</t>
  </si>
  <si>
    <t>Advanced and</t>
  </si>
  <si>
    <t>proven ability to:</t>
  </si>
  <si>
    <t>Assess the</t>
  </si>
  <si>
    <t>gaps between current capabilities and target business/IT needs</t>
  </si>
  <si>
    <t>Analyze and</t>
  </si>
  <si>
    <t>align business and technology strategies</t>
  </si>
  <si>
    <t>Identify,</t>
  </si>
  <si>
    <t>analyze, and recommend high-impact alternative solutions and prototypes</t>
  </si>
  <si>
    <t>Required Business/Soft Skills:</t>
  </si>
  <si>
    <t>in a customer-facing environment</t>
  </si>
  <si>
    <t>leverage both MITRE and team knowledge effectively</t>
  </si>
  <si>
    <t>work in a â€śwar roomâ€ť environment (i.e., close quarters within an open team room</t>
  </si>
  <si>
    <t>with multiple conversations)</t>
  </si>
  <si>
    <t>work with a variety of audiences to include sponsors, vendors, and partner</t>
  </si>
  <si>
    <t>contractors</t>
  </si>
  <si>
    <t>Strong</t>
  </si>
  <si>
    <t>communications and interpersonal skills</t>
  </si>
  <si>
    <t>Must have</t>
  </si>
  <si>
    <t>good analytical, written, presentation skills</t>
  </si>
  <si>
    <t>interpersonal communication skills to interact with senior Government staff,</t>
  </si>
  <si>
    <t>technical peers, and MITRE team members</t>
  </si>
  <si>
    <t>work in a dynamic fast-paced environment</t>
  </si>
  <si>
    <t>Candidates who currently possess DHS Suitability clearance</t>
  </si>
  <si>
    <t>MITREâ€™s workplace reflects our values. We offer</t>
  </si>
  <si>
    <t>competitive benefits, exceptional professional development opportunities, and a</t>
  </si>
  <si>
    <t>culture of innovation that embraces diversity, inclusion, flexibility,</t>
  </si>
  <si>
    <t>collaboration, and career growth. If this sounds like the choice you want to</t>
  </si>
  <si>
    <t>make, then choose MITREâ€”and make a difference with us. For more information</t>
  </si>
  <si>
    <t>please visit https://www.mitre.org/careers/working-at-mitre. U.S Citizenship is required for most positions.",3.2,"MITRE</t>
  </si>
  <si>
    <t>3.2","McLean, VA","Bedford, MA",5001 to 10000 employees,1958,Nonprofit Organization,Federal Agencies,Government,$1 to $2 billion (USD),"Battelle, General Atomics, SAIC",0,0,72,123,97.5,MITRE,VA,0,62,1,0,0,0,1,data scientist,na,5342,3</t>
  </si>
  <si>
    <t>97,Data Scientist,$74K-$124K (Glassdoor est.),"Data Scientist</t>
  </si>
  <si>
    <t>US Citizenship and a current TS/SCI clearance are required for the position.</t>
  </si>
  <si>
    <t>Job Description: Candidate will provide support to the Department of the Army Intelligence Information Services (DAIIS) Open Source Intelligence (OSINT) Team and assist in its requirement to answer enduring/ standing requirements and ad hoc Requests for Information for publicly available information that answer worldwide intelligence requirements. The intent of this program is to provide intelligence consumers access to publicly available information on the networks on which they operate so that analysts spend less time conducting searches and building queries on the internet and more time conducting all-source intelligence analysis. Candidates will provide data management functions in the form of data governance, data architecture, data warehousing, data quality management, metadata management, data security management, data development management, data operations management, data refinement, integrated data services, data transformation services, data discovery services, data tradecraft services, advanced data analytics, and technology pursuit. Candidates will continuously identify new sources of publicly available information using multiple sources including websites, databases, and email distribution lists</t>
  </si>
  <si>
    <t>Ability to collect, process, analyze and report large amounts of quantitative and qualitative data, and identify trends anomalies with minimal supervision</t>
  </si>
  <si>
    <t>Ability to Evaluate performance management and formulate recommendations for senior leadership with minimal supervision</t>
  </si>
  <si>
    <t>Ability to explain mathematical formulas and statistical findings to non-technical users and decision makers</t>
  </si>
  <si>
    <t>Extract business insights from analysis of data and communicate (orally, written, or visually) those insights to business leaders</t>
  </si>
  <si>
    <t>Proficiency in Microsoft Excel (e.g Pivot Tables and Pivot Charts, Multiple criteria Lookups, Nested logical/IF formulas, etc...), and Microsoft PowerPoint</t>
  </si>
  <si>
    <t>Programming experience with Python for data analysis (e.g. Pandas, NumPy, matplotlib, etc...)</t>
  </si>
  <si>
    <t xml:space="preserve"> particularly in processing and analysis of different sources of quantitative and qualitative data</t>
  </si>
  <si>
    <t>Honed presentation and product demo skills</t>
  </si>
  <si>
    <t>Work cross functionally</t>
  </si>
  <si>
    <t>Match analytic solutions to business needs</t>
  </si>
  <si>
    <t>Input and manipulate data using a dashboard (e.g. Tableau, SharePoint, etc.) visualization system</t>
  </si>
  <si>
    <t>Basic programming and scripting experience with JSON is not mandatory, but is considered a plus</t>
  </si>
  <si>
    <t>Bachelorâ€™s degree is required</t>
  </si>
  <si>
    <t>The Buffalo Group is an Equal Opportunity Employer",3.9,"The Buffalo Group</t>
  </si>
  <si>
    <t>3.9","Fort Belvoir, VA","Reston, VA",501 to 1000 employees,2010,Company - Private,IT Services,Information Technology,$100 to $500 million (USD),"ManTech, Booz Allen Hamilton, Leidos",0,0,74,124,99.0,The Buffalo Group,VA,0,10,1,0,0,0,1,data scientist,na,2588,3</t>
  </si>
  <si>
    <t>98,Data Analyst,$40K-$73K (Glassdoor est.),"The Data Analyst is primarily responsible for the operational execution of data extracts and exchanges with DentaQuest's clients and vendors. This includes loading and processing data files, various operational data maintenance functions, and systemic delivery of files to third parties.</t>
  </si>
  <si>
    <t>PRIMARY JOB RESPONSIBILITIES:</t>
  </si>
  <si>
    <t>â€˘ Perform routine and ad hoc encounters and claim resubmissions.</t>
  </si>
  <si>
    <t>o Use SQL tools to resubmit encounters for clients such as NY, FL, and other markets</t>
  </si>
  <si>
    <t>o Work with BAs and developers to streamline/automate processes</t>
  </si>
  <si>
    <t>â€˘ Run, edit and maintain data extracts, applications, and ad-hoc queries as requested by internal and external customers using SQL, SSIS, Informatica toolset (Powercenter, B2B with MFT)</t>
  </si>
  <si>
    <t>o Analyze discrepancies with invoice detail files, provider files, etc.</t>
  </si>
  <si>
    <t>o Re-run TWS or manual jobs to ensure data delivery and compliance</t>
  </si>
  <si>
    <t>o Run, test, deploy, or retire TWS jobs as needed</t>
  </si>
  <si>
    <t>o Ensure scheduled and ad hoc extracts are delivered per schedule</t>
  </si>
  <si>
    <t>o Ensure scheduled EDI and flat files are received per schedule</t>
  </si>
  <si>
    <t>o Onboard inbound and outbound client data to automated file transfer solution</t>
  </si>
  <si>
    <t>o Track inbound/outbound files, errors, and discrepancies</t>
  </si>
  <si>
    <t xml:space="preserve"> identify and report trends.</t>
  </si>
  <si>
    <t>â€˘ Analyze data and extract requests and help define technical specifications for efficient development.</t>
  </si>
  <si>
    <t>o Requests include custom flat files and a significant focus on healthcare encounters and HIPAA X12 transactions: 837, 999, 277, 835</t>
  </si>
  <si>
    <t>o Support BAs by reviewing and/or updating data maps, spec docs, etc.</t>
  </si>
  <si>
    <t>o Write/update run docs and other documentation related to deployed extracts</t>
  </si>
  <si>
    <t>o Collaborate on the definition, development, and maintenance of standards and processes.</t>
  </si>
  <si>
    <t>â€˘ Facilitate and perform deep-dive data analysis and reconciliation with external clients</t>
  </si>
  <si>
    <t>o Use SQL tools to develop and automate enrollment reconciliation reporting</t>
  </si>
  <si>
    <t>o Support enrollment error management</t>
  </si>
  <si>
    <t>o Develop a thorough understanding of clients within the assigned region</t>
  </si>
  <si>
    <t>o Identify and coordinate data changes impacting clients and extracts across multiple business units and departments</t>
  </si>
  <si>
    <t>o Maintain documentation associated with contractual requirements</t>
  </si>
  <si>
    <t xml:space="preserve"> track operational results to ensure quality metrics are achieved and/or exceeded.</t>
  </si>
  <si>
    <t>â€˘ Demonstrate expertise in a variety of IT concepts, practices, and procedures and maintains general knowledge of company-wide processes and systems (e.g. Windward).</t>
  </si>
  <si>
    <t>â€˘ Successfully manage a high volume of projects and tasks with, often with competing priorities.</t>
  </si>
  <si>
    <t>â€˘ Ensure regulatory and legal compliance (HIPAA) within the department.</t>
  </si>
  <si>
    <t>â€˘ Drive continuous improvement in CDM solutions and processes.</t>
  </si>
  <si>
    <t>â€˘ Support DentaQuests goals and objectives by working closely with the management team to deliver value to the business.</t>
  </si>
  <si>
    <t>â€˘ Serve as a mentoring resource for other team members.</t>
  </si>
  <si>
    <t>â€˘ Other duties as assigned.</t>
  </si>
  <si>
    <t>JOB REQUIREMENTS:</t>
  </si>
  <si>
    <t>â€˘ BS degree in Business, Computer Science, Engineering, Information Systems or related field (or equivalent experience)</t>
  </si>
  <si>
    <t>Proficiency in the following technical concepts:</t>
  </si>
  <si>
    <t>â€˘ 2 years of experience in a business role with operational deliverable responsibilities.</t>
  </si>
  <si>
    <t>â€˘ Knowledge of general computer software.</t>
  </si>
  <si>
    <t>â€˘ Expert level proficiency in the use of advanced features of MS Office.</t>
  </si>
  <si>
    <t>â€˘ Relational Database concept knowledge (SQL Server preferred)</t>
  </si>
  <si>
    <t>â€˘ Exposure to ETL, reporting concepts, SQL, or SSIS preferred.</t>
  </si>
  <si>
    <t>â€˘ Experience with SQL queries.</t>
  </si>
  <si>
    <t>â€˘ Good interpersonal skills.</t>
  </si>
  <si>
    <t>â€˘ Excellent verbal and written communication skills.</t>
  </si>
  <si>
    <t>â€˘ Ability to prioritize and organize multiple tasks with high attention to detail.</t>
  </si>
  <si>
    <t>â€˘ Desired knowledge of dental or medical insurance claims processing including:</t>
  </si>
  <si>
    <t>o Hands-on experience with HIPAA EDI transaction formats including 837, 835, 277, 997, 999, 834</t>
  </si>
  <si>
    <t>o Familiarity with appropriate handling of PHI data</t>
  </si>
  <si>
    <t>PHYSICAL DEMANDS:</t>
  </si>
  <si>
    <t>â€˘ Incumbent must be able to communicate effectively.</t>
  </si>
  <si>
    <t>â€˘ Requires overall light physical effort (up to 25lbs.)</t>
  </si>
  <si>
    <t>â€˘ Manual dexterity and sitting are required in carrying out the position's own position responsibilities (i.e. use of a personal computer).</t>
  </si>
  <si>
    <t>â€˘ Ability to travel or move about within and outside serviced facilities required.</t>
  </si>
  <si>
    <t>â€˘ Incumbent works primarily in either a private or shared office environment.",3.1,"DentaQuest</t>
  </si>
  <si>
    <t>3.1","Milwaukee, WI","Boston, MA",1001 to 5000 employees,2001,Company - Private,Insurance Carriers,Insurance,$2 to $5 billion (USD),"MCNA Dental Plans, United Concordia, Delta Dental Plans Association",0,0,40,73,56.5,DentaQuest,WI,0,19,0,0,0,0,1,analyst,na,4203,3</t>
  </si>
  <si>
    <t>99,Lead Data Scientist,$102K-$164K (Glassdoor est.),"Position Title: Lead Data Scientist</t>
  </si>
  <si>
    <t>Department: Government Services â€“ DISA</t>
  </si>
  <si>
    <t>Status: Full-Time, Regular, Exempt</t>
  </si>
  <si>
    <t>Location: Silver Spring, MD</t>
  </si>
  <si>
    <t>As a Lead Data Scientist, you will lead a data science team in the integration of data science best practices into existing security operations. Manage data science operations around organizing, examining, and improving operational data feeds. Discover, analyze and track advanced adversary cyber campaigns, assess the threat implications and overall risk those campaigns may pose to particular sectors, customers, and networks. Fuse internally derived and externally available cyber threat intelligence into techniques, analytics, and methodologies intended to detect and track advanced threats. Develop engineering design and architecture, use case and code documentation. Identify opportunities for applying data science to problems or concerns of the customer. Determine appropriate workflow for various data science tasks.</t>
  </si>
  <si>
    <t>Key Duties &amp; Responsibilities:</t>
  </si>
  <si>
    <t>Work with the customer to understand their cyber needs and help formalize requirements to attain the level of automation needed.</t>
  </si>
  <si>
    <t>Work with the customer to ensure a consistent tenable cyber strategy for accomplishing their mission goals.</t>
  </si>
  <si>
    <t>Work with analytic developers and data scientists to automate threat detection, analysis, and tracking of the threat actors and TTPs.</t>
  </si>
  <si>
    <t>Support managed security services and incident response efforts by providing threat research and expertise when requested. Ensure that network defenders have sufficient contextual threat knowledge to take corrective action.</t>
  </si>
  <si>
    <t>Perform data mining, data cleaning, data exploration, feature engineering, predictive modeling and data visualization.</t>
  </si>
  <si>
    <t>Analyze and conduct research using network and security data collected for clients.</t>
  </si>
  <si>
    <t>Present findings to the client, and in other ways as appropriate such as via customer on-site visits, tech exchanges, conferences, trade publications and academic journals. Findings presented may include insights from data (anomalies, trends, etc.), programs, processes and procedures.</t>
  </si>
  <si>
    <t>Manage cyber security focused data scientists and foster their continued technical development.</t>
  </si>
  <si>
    <t>Be responsible for timely and accurate completion of other tasks as defined by the manager.</t>
  </si>
  <si>
    <t>Required Skills and Qualifications:</t>
  </si>
  <si>
    <t>10 years of experience in at least one of the following engineering disciplines:</t>
  </si>
  <si>
    <t>computer engineering, communication engineering, network engineering, systems engineering, data science</t>
  </si>
  <si>
    <t>Bachelor's degree in Information Security, Computer Science or other IT-related technical curriculum from an accredited institution (or Associate's degree + 4 years relevant experience OR 6 years relevant experience)</t>
  </si>
  <si>
    <t>Be able to answer how you apply data science to cyber security! This will be a question asked during the interview process and all candidates should come prepared with their own perspective that they can articulate, defend, and customize to unique constraints which may or may not be adjusted based on strategic vision of the customerâ€™s organization and data gathering strategies.</t>
  </si>
  <si>
    <t>Advanced understanding of IT security concepts and controls</t>
  </si>
  <si>
    <t>Knowledge of tools and methods used in both targeted intrusions and large scale attacks.</t>
  </si>
  <si>
    <t>Experience with or capability to acquire knowledge of data transport, data conversion, and ingest solutions.</t>
  </si>
  <si>
    <t>Knowledge of network protocols, including DNS, BGP, RDP, SNMP, etc.</t>
  </si>
  <si>
    <t>Experience with or capability to acquire knowledge of any cyber security tools such as SIEM, Nessus, Splunk, Retina, Sourcefire, HBSS, Noesis, Wireshark, and full-packet capture solutions.</t>
  </si>
  <si>
    <t>Ability to analyze raw data and create actionable intelligence, indicators of compromise, and detection and mitigation plans.</t>
  </si>
  <si>
    <t>Strong communication skills and the ability to present complex technical topics to a range of audiences in clear and easy to understand language (both verbal and written).</t>
  </si>
  <si>
    <t>Strong teamwork and interpersonal skills, including the ability to work with a globally distributed team.</t>
  </si>
  <si>
    <t>Experience with self-documentation practices utilizing products such as</t>
  </si>
  <si>
    <t xml:space="preserve"> MS Visio, MS Project, JIRA, Wiki Articles, and creating Standard Operating Procedures (SOPâ€™s) using MS Word is a plus.</t>
  </si>
  <si>
    <t>Experience in both static (C, C++, Java, Scala, etc.) as well as dynamic (Python, Ruby, etc.) programming languages is a plus.</t>
  </si>
  <si>
    <t>Must possess an active Secret or higher security clearance, Top Secret preferred.</t>
  </si>
  <si>
    <t>Redjack is committed to providing equal employment opportunities to all persons regardless of race, color, ancestry, citizenship, national origin, religion, veteran status, disability, genetic characteristic or information, age, gender, sexual orientation, gender identity, marital status, family status, pregnancy, or other legally protected status (collectively, ""protected statuses""). We do not tolerate unlawful discrimination in any employment decisions, including recruiting, hiring, compensation, promotion, benefits, discipline, termination, job assignments or training.</t>
  </si>
  <si>
    <t>The above job definition information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Job duties and responsibilities are subject to change based on changing business needs and conditions",4.1,"Redjack</t>
  </si>
  <si>
    <t>4.1","Silver Spring, MD","Silver Spring, MD",1 to 50 employees,2007,Company - Private,IT Services,Information Technology,Unknown / Non-Applicable,-1,0,0,102,164,133.0,Redjack,MD,1,13,1,0,0,0,0,data scientist,senior,5467,0</t>
  </si>
  <si>
    <t>100,Data Scientist,$89K-$153K (Glassdoor est.),"The Data Scientist will be joining a team of extremely passionate data scientists, product managers, and engineerswho share a common interest in tackling some of the most difficult data science and machine learning problems today. With the data products and machine learning systems you design, 7Park will arm influential decision-makers at financial and corporate giants with critical information they need to make smart, data-driven decisions. Along the way, you will help advance the current work in artificial intelligence and predictive modeling. Our technologies and data power the insights for financial services and corporations.</t>
  </si>
  <si>
    <t>The compensation package includes a competitive salary and incentive structure, generous benefits, and valuable business experiences, challenges, and excitement of contributing to the success of a fast-growing technology startup company.</t>
  </si>
  <si>
    <t>The data science team has two major goals: to design and build data products that provide intelligence on real-time economic activity to our financial and corporate clients and to both research and develop machine learning systems to extract information from large volumes of structured and unstructured text.</t>
  </si>
  <si>
    <t>This position reports to the Chief Product Officer.</t>
  </si>
  <si>
    <t>Conducting research on some of the worldâ€™s most interesting alternative datasets</t>
  </si>
  <si>
    <t>Planning, developing, and applying cutting-edge machine learning systems and statistical modeling to extract insight from vast amounts of data at scale</t>
  </si>
  <si>
    <t>Writing production-ready code to analyze, structure, and make accurate and timely predictions</t>
  </si>
  <si>
    <t>Designing systems to monitor the results of models in productions, discover and address anomalies, and ensure the robustness and reliability of these models</t>
  </si>
  <si>
    <t>Leading projects from start to finish, collaborating with 7Parkâ€™s senior management, product managers, engineers, external data partners, and clients</t>
  </si>
  <si>
    <t>Bachelorâ€™s degree or higher in computer science, mathematics, statistics, linguistics, physics, computational finance, or similar quantitative field</t>
  </si>
  <si>
    <t>3 â€“ 5 years of relevant professional experience in data science</t>
  </si>
  <si>
    <t>Strong knowledge of machine learning, computer science, mathematics, and statistics</t>
  </si>
  <si>
    <t>Strong programming skills in Python, R, and/or Scala</t>
  </si>
  <si>
    <t>Experience with NumPy, SciPy, Pandas, Scikit-Learn, TensorFlow, and Keras. PyTorch is also acceptable</t>
  </si>
  <si>
    <t>Experience with building distributed machine learning systems using Apache Spark and a working knowledge of MLlib</t>
  </si>
  <si>
    <t>Experience with several of the following concepts: decision trees, random forests, and gradient boosting</t>
  </si>
  <si>
    <t xml:space="preserve"> linear regression</t>
  </si>
  <si>
    <t xml:space="preserve"> logistic regression</t>
  </si>
  <si>
    <t xml:space="preserve"> linear and non-linear dimensionality reduction using PCA, kernel methods, and dictionary learning</t>
  </si>
  <si>
    <t xml:space="preserve"> clustering with K-means, hierarchical clustering, and DBSCAN</t>
  </si>
  <si>
    <t xml:space="preserve"> autoencoders</t>
  </si>
  <si>
    <t xml:space="preserve"> generative models</t>
  </si>
  <si>
    <t xml:space="preserve"> and sequential data modeling</t>
  </si>
  <si>
    <t>Results driven attitude with a strong desire to build data platforms that enable 7Park Dataâ€™s insights across a massive and diverse set of data</t>
  </si>
  <si>
    <t>Fearlessness in the pursuit of process improvement, implementation, and change</t>
  </si>
  <si>
    <t>Flexibility and willingness to adapt to the changing demands of a fast-paced, startup environment</t>
  </si>
  <si>
    <t>Solutions oriented approach and multi-dimensional problem solving</t>
  </si>
  <si>
    <t>Highly self-motivated and results oriented, proven track record of exceeding goals</t>
  </si>
  <si>
    <t>Commitment to success and willingness to put forth the effort to achieve it</t>
  </si>
  <si>
    <t>Strong written and verbal English communication skills",3.8,"7Park Data</t>
  </si>
  <si>
    <t>3.8","New York, NY","New York, NY",51 to 200 employees,2012,Company - Private,Research &amp; Development,Business Services,Unknown / Non-Applicable,-1,0,0,89,153,121.0,7Park Data,NY,1,8,1,0,1,0,0,data scientist,na,3443,0</t>
  </si>
  <si>
    <t>101,Data Scientist,$61K-$110K (Glassdoor est.),"About Us</t>
  </si>
  <si>
    <t>Founded in Syracuse in 1992, we are a critical response center focused on saving lives and protecting homes and businesses. Whether its a fire at a family home, an armed intruder at a business, a missing vehicle, an evening jogger, or a lone family member having a medical emergency, our heroes are there to help every day. Supported by teams of experts in their respective fields, our 600+ highly trained specialists are the 24/7 backbone for thousands of alarm companies across the country.</t>
  </si>
  <si>
    <t>Role Summary</t>
  </si>
  <si>
    <t>Rapid Response is seeking a discerning and critical thinking Data Scientist to spearhead our Business Intelligence function. In this role, you will collaborate across the organization, using your experience in data science and business intelligence to analyze existing data to build dashboards, reports, and presentations and enable data-driven decision making across the organization.</t>
  </si>
  <si>
    <t>Collect and consult on the best ways to warehouse the myriad datasets across the organization using SQL and other databases</t>
  </si>
  <si>
    <t>Translate business requirements to technical requirements</t>
  </si>
  <si>
    <t>Champion and lead the development of cross-organizational dashboards</t>
  </si>
  <si>
    <t>Educate executives and leadership on model outputs to improve their understanding of data science and apply the results to business decisions</t>
  </si>
  <si>
    <t>Lead multiple projects and serve as project manager to identify issues, priorities, and goals</t>
  </si>
  <si>
    <t>Navigate ambiguity</t>
  </si>
  <si>
    <t xml:space="preserve"> identify and tackle strategic opportunities and problems we have not fully defined through data</t>
  </si>
  <si>
    <t>Apply a range of data science techniques and tools to solve difficult business problems</t>
  </si>
  <si>
    <t>3+ years of work experience applying varied data science methodologies</t>
  </si>
  <si>
    <t>3+ years of work experience with data mining and advanced analytics and/or statistics</t>
  </si>
  <si>
    <t>2+ years of project experience using Python and/or R</t>
  </si>
  <si>
    <t>Masters Degree in Data Science, Math, or Analytics</t>
  </si>
  <si>
    <t>Expert level SQL Structured Query Language</t>
  </si>
  <si>
    <t>Proficiency with Microsoft SQL Server</t>
  </si>
  <si>
    <t>Research, in-depth analysis and reporting skills</t>
  </si>
  <si>
    <t>3+ years work experience managing data analytics projects</t>
  </si>
  <si>
    <t>Ability to distill large datasets into understandable information</t>
  </si>
  <si>
    <t>Knowledge of advanced statistical techniques and concepts (regression, properties of distributions, statistical tests and proper usage, etc.) and experience with applications</t>
  </si>
  <si>
    <t>Experience using leading business intelligence tools</t>
  </si>
  <si>
    <t>Rapid Response Monitoring Services, Inc. is an affirmative action and equal opportunity employer. All qualified applicants will receive consideration for employment without regard to race, color, religion, sex, disability, age, sexual orientation, gender identity, national origin, veteran status, or genetic information.</t>
  </si>
  <si>
    <t>Rapid Response Monitoring Services, Inc. is committed to providing access, equal opportunity and reasonable accommodation for individuals with disabilities in employment, its services, programs, and activities. To request reasonable accommodation, contact us by phone: 833.205.8900 or by email: disabilityaccommodations@rrms.com.</t>
  </si>
  <si>
    <t>For technical support or questions regarding the Recruiting process, please contact by sending an e-mail jobs@rrms.com. We are a company that participates in e-verify. For more information, see https://www.e-verify.gov/about-e-verify/what-is-e-verify</t>
  </si>
  <si>
    <t>INDCAMP2",4.7,"Rapid Response Monitoring</t>
  </si>
  <si>
    <t>4.7","Syracuse, NY","Syracuse, NY",501 to 1000 employees,1992,Company - Private,Security Services,Business Services,Unknown / Non-Applicable,"COPS Monitoring, National Monitoring Center, Affiliated Monitoring",0,0,61,110,85.5,Rapid Response Monitoring,NY,1,28,1,0,0,0,0,data scientist,na,3316,3</t>
  </si>
  <si>
    <t>102,"Data Scientist, Rice University",$65K-$110K (Glassdoor est.),"Trilogy Education partners with universities to offer programs in Web Development, Data Analytics, UX/UI Design, Cybersecurity, and FinTech. Our platform combines a market-driven curriculum, robust career services, and a multinational community of universities, instructors, and employers to prepare adult learners for careers in the digital economy.</t>
  </si>
  <si>
    <t>Our programs have been in existence since 2015, and since then, we've launched an additional 300 classes across the nation. We have hired more than 1,900 Instructors and Teaching Assistants to support our students.</t>
  </si>
  <si>
    <t>The Job:</t>
  </si>
  <si>
    <t>We are looking for an experienced Financial Engineer, Python or Machine Learning Engineer with Finance experience, or similar background to teach our part time FinTech class at Rice University. Our instructors are an essential piece to our students experience with us. You must bring a positive attitude and be able to infuse empathy, support, encouragement and fun into the classroom. As an instructor you will need to have the ability to deliver our lesson plans that are being taught across the country</t>
  </si>
  <si>
    <t xml:space="preserve"> while at the same time, sharing your own professional experiences and industry insight with the students.</t>
  </si>
  <si>
    <t>Our Financial Technology Program:</t>
  </si>
  <si>
    <t>There is a parallel economy forming that is upending the financial system. From giant international firms to tiny startups, financial technology is starting to allow a whole new set of players to access financial data, and enabling a whole new generation of financial products and services.</t>
  </si>
  <si>
    <t>Why teach with us?</t>
  </si>
  <si>
    <t>Are you passionate about education and making an impact? Do you love empowering others to find life-changing opportunities. We'd love to hear from you! If you bring knowledge, strong communication, and a positive energy to the classroom, you're going to help our students along their transformative path to a successful and rewarding career. Prior teaching experience isn't a prerequisite for success as an Instructor or Teaching Assistant within Trilogy.</t>
  </si>
  <si>
    <t>We'll provide the guidance, training, lesson plans, and tools to support you on your journey of impacting lives in the classroom.</t>
  </si>
  <si>
    <t>What You Will Do:</t>
  </si>
  <si>
    <t>Lead lectures and share your own personal experiences as an industry professional</t>
  </si>
  <si>
    <t>Facilitate a hands on lab environment for students to gain real world knowledge</t>
  </si>
  <si>
    <t>Coach students through coding activities and in-class projects</t>
  </si>
  <si>
    <t>Distribute Class Materials and Recorded Lectures to set up students for success</t>
  </si>
  <si>
    <t>Ensure a positive learning environment for students by infusing empathy and support into all that you do</t>
  </si>
  <si>
    <t>Be a classroom manager and confirm students are engaged and learning at every turn</t>
  </si>
  <si>
    <t>Make sure students are receiving timely feedback and grades on their assignments from you and your teaching assistants.</t>
  </si>
  <si>
    <t>Experience, or willingness to learn, the following Technologies is required:</t>
  </si>
  <si>
    <t>Python 3 and Python Libraries such as Pandas, Matplotlib, NumPy, and more</t>
  </si>
  <si>
    <t>SQL and NoSQL Databases</t>
  </si>
  <si>
    <t>Deploying Machine Learning Models, Including using SKlearn, Tensorflow, or Statsmodels</t>
  </si>
  <si>
    <t>What makes you a great fit (Requirements):</t>
  </si>
  <si>
    <t>Bachelor's Degree</t>
  </si>
  <si>
    <t>Minimum of 4-5 years of work experience</t>
  </si>
  <si>
    <t>A positive attitude</t>
  </si>
  <si>
    <t>Ability to deliver our lesson plans that are taught in classrooms across the country to the student body</t>
  </si>
  <si>
    <t>Openness to share your own professional experiences and industry insight with the students</t>
  </si>
  <si>
    <t>Ability to support our students individually as they go through an emotional roller coaster</t>
  </si>
  <si>
    <t>Be able to infuse empathy, support, encouragement, and fun into the student experience</t>
  </si>
  <si>
    <t>Logistics:</t>
  </si>
  <si>
    <t>24-week program</t>
  </si>
  <si>
    <t>Mon/Wed/Sat OR Tue/Thu/Sat Schedule</t>
  </si>
  <si>
    <t>Weekday Classes: 5:45pm - 10pm (includes office hours and break)</t>
  </si>
  <si>
    <t>Saturday Classes: 9:30am - 2:30pm (includes office hours and lunch break)",4.3,"Trilogy Ed</t>
  </si>
  <si>
    <t>4.3","Houston, TX","New York, NY",1001 to 5000 employees,2015,Subsidiary or Business Segment,Education Training Services,Education,Unknown / Non-Applicable,"General Assembly, Kaplan University, Ironhack",0,0,65,110,87.5,Trilogy Ed,TX,0,5,1,0,0,0,0,data scientist,na,3717,3</t>
  </si>
  <si>
    <t>103,Senior Data Scientist,$200K-$275K(Employer est.),"Who we want:</t>
  </si>
  <si>
    <t>Are you committed to using your talents in research and advanced analytics to give global organizations critical advice?</t>
  </si>
  <si>
    <t>Are you a leader who applies your instincts and expertise to discover breakthroughs that are key to clientsâ€™ growth?</t>
  </si>
  <si>
    <t>Are you a driven professional who can manage multiple projects, set a standard of excellence and follow through on commitments for exceptional results?</t>
  </si>
  <si>
    <t>Do you instinctively connect with others, understand individualsâ€™ needs and share your passion for analytics to achieve shared goals?</t>
  </si>
  <si>
    <t>Do you excel at building predictive models using various data sources and techniques to inform practical business decisions?</t>
  </si>
  <si>
    <t>What you will do:</t>
  </si>
  <si>
    <t>As a Gallup senior data scientist, you will help clients effectively use data to make better decisions. You will apply your knowledge of various statistical and machine-learning techniques to lead a wide variety of challenging projects â€” from designing custom client builds to automating solutions to the complicated problems clients face every day. You will partner with client teams to increase Gallupâ€™s global impact by helping explain and predict large-scale social behavior (e.g., consumer spending, lifestyle trends, political stability, election outcomes, and employee performance and retention) using data from Gallup, the web, third parties (e.g., governments, IGOs and NGOs) and clients. You will mentor and develop other data scientists, helping them grow their technical and consulting skill sets. In short, you will be a senior leader who will help continue the development of data science at Gallup.</t>
  </si>
  <si>
    <t>Gallupâ€™s unique data give you an unparalleled opportunity to use your creativity to explore new avenues of social research. George Gallupâ€™s legacy â€” founded in 1936 â€” established Gallupâ€™s gold standard in survey research methodology.</t>
  </si>
  <si>
    <t>What you need:</t>
  </si>
  <si>
    <t>Ph.D. required. A degree from a statistics, engineering, mathematics, computer science, computational social science, physics or operations research program preferred.</t>
  </si>
  <si>
    <t>Previous or current Top-Secret U.S. government clearance required</t>
  </si>
  <si>
    <t>At least 16 years of work experience (which can include years spent earning advanced degrees)</t>
  </si>
  <si>
    <t>Expert-level production coding in Python preferred</t>
  </si>
  <si>
    <t>Mastery in conducting analysis in Python and/or R required</t>
  </si>
  <si>
    <t xml:space="preserve"> additional analytic software experience a plus</t>
  </si>
  <si>
    <t>At least four years of experience building production-level machine learning and predictive analytics systems with data pipelines required</t>
  </si>
  <si>
    <t>A deep understanding of the mathematical fundamentals of machine learning and statistics, with an emphasis on nonparametric, nonlinear methods (e.g., random forests, support vector machines, neural networks) and natural language processing required</t>
  </si>
  <si>
    <t>At least one year of experience working within distributed systems and managing workflows in a cloud infrastructure required</t>
  </si>
  <si>
    <t>Must be currently authorized to work in the United States on a full-time basis</t>
  </si>
  <si>
    <t>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law.",4.2,"Gallup</t>
  </si>
  <si>
    <t>4.2","Washington, DC","Washington, DC",1001 to 5000 employees,1935,Company - Private,Consulting,Business Services,Unknown / Non-Applicable,"Advisory Board, Booz Allen Hamilton, McKinsey &amp; Company",0,0,200,275,237.5,Gallup,DC,1,85,1,0,0,0,1,data scientist,senior,3301,3</t>
  </si>
  <si>
    <t>104,Data Engineer,$68K-$123K (Glassdoor est.),"Company Description</t>
  </si>
  <si>
    <t>CapTech is a team of master builders, creators, and problem solvers who help clients grow efficient, successful businesses. We unite diverse skills and perspectives to transform how data, systems, and ingenuity enable each client to advance whatâ€™s possible in a changing world.</t>
  </si>
  <si>
    <t>As perceptive partners, our U.S-based consultants find inspiration in the unknown and enjoy getting our hands dirty solving our clientsâ€™ myriad of challenges. Across industries and business goals, we fuse technical depth and analytical prowess with creative savvy to move clients forward. This drive helps each organization use technology, management, and insight to turn ideas into action. Together, we create outcomes that exceed the expected â€” which is one of the reasons weâ€™ve been on the Inc. 500/5000 list for over a decade.</t>
  </si>
  <si>
    <t>The Data Engineer, Analytics role falls into the Data Management &amp; Business Intelligence practice area at CapTech, through which our consultants provide a broad spectrum of services to help our clients define and implement a strategy to deliver lasting and mission-critical information capabilities. Our Data Integration consultants bridge the gap between the business and IT side of companies. By partnering with clients to fully understand both their business philosophy and IT strategy, CapTech consultants maintain the vision that data integration should be built to help the organization make better decisions by providing the right data at the right time.</t>
  </si>
  <si>
    <t>Specific responsibilities for the Data Engineer, Analytics position include:</t>
  </si>
  <si>
    <t>Design, develop, document, and test advanced data systems that bring together data from disparate sources, making it available to data scientists, analysts, and other users using scripting and/or programming languages (Python, Java, C, etc)</t>
  </si>
  <si>
    <t>Evaluate structured and unstructured datasets utilizing statistics, data mining, and predictive analytics to gain additional business insights</t>
  </si>
  <si>
    <t>Design, develop, and implement data processing pipelines at scale</t>
  </si>
  <si>
    <t>Present programming documentation and design to team members and convey complex information in a clear and concise manner.</t>
  </si>
  <si>
    <t>Extract data from multiple sources, integrate disparate data into a common data model, and integrate data into a target database, application, or file using efficient programming processes.</t>
  </si>
  <si>
    <t>Write and refine code to ensure performance and reliability of data extraction and processing.</t>
  </si>
  <si>
    <t>Communicate with all levels of stakeholders as appropriate, including executives, data modelers, application developers, business users, and customers</t>
  </si>
  <si>
    <t>Participate in requirements gathering sessions with business and technical staff to distill technical requirements from business requests.</t>
  </si>
  <si>
    <t>Partner with clients to fully understand business philosophy and IT Strategy</t>
  </si>
  <si>
    <t xml:space="preserve"> recommend process improvements to increase efficiency and reliability in ETL development.</t>
  </si>
  <si>
    <t>Collaborate with Quality Assurance resources to debug code and ensure the timely delivery of products.</t>
  </si>
  <si>
    <t>Some of our technologies might include: HDFS, Cassandra, Spark, Java, Scala, Informatica, SQL Server, Oracle, Ab Initio, Kafka.</t>
  </si>
  <si>
    <t>Specific qualifications for the Data Engineer, Analytics position include:</t>
  </si>
  <si>
    <t>4+ years of development experience building ETL graphs using the Ab Initio GDE, EME and Co-Operating system preferred</t>
  </si>
  <si>
    <t>Strong SQL development skills</t>
  </si>
  <si>
    <t>Development experience with python preferred</t>
  </si>
  <si>
    <t>Development experience with Unix tools and shell scripts</t>
  </si>
  <si>
    <t>Development experience with at least two different database platforms (Teradata, Oracle, MySQL, MS SQL, etc.)</t>
  </si>
  <si>
    <t>Minimum of 3 years experience designing, developing, and testing software aligned with defined requirements</t>
  </si>
  <si>
    <t>Experience tuning SQL queries to ensure performance and reliability</t>
  </si>
  <si>
    <t>Software engineering best-practices, including version control (Git, TFS, JIRA, etc.) and test driven development</t>
  </si>
  <si>
    <t>Exposure to Business Intelligence tools such as Business Objects, Informatica, SSRS, Cognos, MicroStrategy, Tableau, QlikView, SpotFire, etc.</t>
  </si>
  <si>
    <t>Additional Information</t>
  </si>
  <si>
    <t>We offer challenging and impactful jobs with professional career paths. All CapTechers can keep their hands on technology no matter what position they hold. Our employees find their work exciting and rewarding in a culture filled with opportunities to have fun along the way.</t>
  </si>
  <si>
    <t>At CapTech we offer a competitive and comprehensive benefits package including, but not limited to:</t>
  </si>
  <si>
    <t>Competitive salary with performance based bonus opportunities</t>
  </si>
  <si>
    <t>Single and Family Health Insurance plans, including Dental coverage</t>
  </si>
  <si>
    <t>Short-Term and Long-Term disability</t>
  </si>
  <si>
    <t>Matching 401(k)</t>
  </si>
  <si>
    <t>Competitive Paid Time Off</t>
  </si>
  <si>
    <t>Training and Certification opportunities eligible for expense reimbursement</t>
  </si>
  <si>
    <t>Team building and social activities</t>
  </si>
  <si>
    <t>Mentor program to help you develop your career</t>
  </si>
  <si>
    <t>At this time, CapTech cannot transfer nor sponsor a work visa for this position. Applicants must be authorized to work directly for any employer in the United States without visa sponsorship.</t>
  </si>
  <si>
    <t>Candidates must be eligible to work in the U.S. for any employer directly (we are not open to contract or â€ścorp to corpâ€ť agreements).</t>
  </si>
  <si>
    <t>CapTech is an equal opportunity employer.</t>
  </si>
  <si>
    <t>CapTech is a Drug-Free work place.</t>
  </si>
  <si>
    <t>Candidates must have the ability to work at CapTechâ€™s client locations.</t>
  </si>
  <si>
    <t>All positions include the possibility of travel.</t>
  </si>
  <si>
    <t>CapTech has not contracted/does not contract with any outside vendors in its recruitment process. If you are interested in this position, please apply to CapTech directly.",3.9,"CapTech</t>
  </si>
  <si>
    <t>3.9","Charlotte, NC","Richmond, VA",1001 to 5000 employees,1997,Company - Private,IT Services,Information Technology,$100 to $500 million (USD),"Accenture, North Highland, Deloitte",0,0,68,123,95.5,CapTech,NC,0,23,1,0,1,0,0,data engineer,na,5483,3</t>
  </si>
  <si>
    <t>105,Senior Data Scientist,$80K-$129K (Glassdoor est.),"We are AAM. We have the POWER to move the world.</t>
  </si>
  <si>
    <t>At AAM, we're looking for associates who push boundaries and drive solutions for the future. Innovators. Thinkers. Dreamers. Doers. No matter the role or function, every associate is a piece of what makes AAM great. Were growing and building #TeamAAM to be the best. Join us!</t>
  </si>
  <si>
    <t>Job Posting Title</t>
  </si>
  <si>
    <t>Job Description Summary</t>
  </si>
  <si>
    <t>We are looking for a Senior Data Scientist that will help us discover the information hidden in vast amounts of data and help us support our business. Your primary focus will be in applying data mining/statistical techniques, creating patterns and predictions. Ensuring validity of data using statistical languages to develop and launch descriptive, Predictive and prescriptive analysis. Work closely with the business to understand business needs.</t>
  </si>
  <si>
    <t>Perform Operational Support.</t>
  </si>
  <si>
    <t>Work on Major Projects and Responsible for Deliverables.</t>
  </si>
  <si>
    <t>Data mining using state-of-the-art methods</t>
  </si>
  <si>
    <t>Strong skill in critical thinking</t>
  </si>
  <si>
    <t>Expert in AWS service and components (S3, EMR, EC2, Lambda, Kafka, green grass)</t>
  </si>
  <si>
    <t>Processing, cleansing, and verifying the integrity of data used for analysis</t>
  </si>
  <si>
    <t>Doing ad-hoc analysis and presenting results in a clear manner</t>
  </si>
  <si>
    <t>Experience in IoT solutions</t>
  </si>
  <si>
    <t>Enhancing data collection procedures to include information that is relevant for building analytic systems</t>
  </si>
  <si>
    <t>Master of Python, R, and SQL languages</t>
  </si>
  <si>
    <t>Extensive experience writing algorithms, statistical models, and predictions.</t>
  </si>
  <si>
    <t>Model creation using Python</t>
  </si>
  <si>
    <t>Data visualization using MS Power BI, R Shiny</t>
  </si>
  <si>
    <t>Expert in classification, regression, clustering, anomaly detection, decision tree, NaĂŻve Bayes, Support Vector Machines</t>
  </si>
  <si>
    <t>Work with business users to conduct user acceptance testing.</t>
  </si>
  <si>
    <t>All other duties as assigned.</t>
  </si>
  <si>
    <t>Required Skills and Education</t>
  </si>
  <si>
    <t>Bachelors Degree (Computer Science, Statistics, and Mathematics)</t>
  </si>
  <si>
    <t>5 years relevant experience</t>
  </si>
  <si>
    <t>Python, R Programming, R Shiny</t>
  </si>
  <si>
    <t>Expert in creating/modifying statistical data models</t>
  </si>
  <si>
    <t>Expert in Data Science - Experience creating Statistical Algorithms like Random Forest, Logistic regression, NaĂŻve Bayes, SVM etc.</t>
  </si>
  <si>
    <t>Big data ecosystem. (Impala, Spark, Hive, SQOOP etc)</t>
  </si>
  <si>
    <t>Expert in Microsoft Power BI Dashboards and reports</t>
  </si>
  <si>
    <t>Expert in creating statistical models to do real time machine learning.</t>
  </si>
  <si>
    <t>SQL expert</t>
  </si>
  <si>
    <t>Good understanding of ETL systems</t>
  </si>
  <si>
    <t>About American Axle &amp; Manufacturing</t>
  </si>
  <si>
    <t>For over 20 years, customers around the world have entrusted AAM to design, engineer, validate and manufacture driveline, metal forming, powertrain, and casting technologies for automotive, commercial and industrial markets. Today, we are a premier global Tier 1 automotive supplier with broad capabilities across multiple product lines to deliver efficient, powerful and innovative solutions for our customers. Weve earned the trust of our suppliers and our customers through our steadfast commitments to quality, operational excellence and technology leadership.</t>
  </si>
  <si>
    <t>AAM delivers power. We deliver power literally through vehicle components, systems and innovation, but we also deliver power in ways unseen. We power our associates, their families, and the communities in which we operate. Our global team of over 25,000 associates has a clear vision of where AAM is going and how we are going to get there. After all, they are the reason we are a leader in the automotive industry. We are powering the future. We are AAM. Move with us, and join #TeamAAM.</t>
  </si>
  <si>
    <t>AAM will not discriminate against any Associate or applicant for employment because of age, race, color, gender, religion, weight, height, marital status, sexual orientation, genetic history or information, gender identity or expression, disability, protected veteran status, national origin, or other characteristic protected by law. AAM will take affirmative action to ensure that applicants are employed, and that Associates are treated equally during employment, without regard to their age, race, color, gender, religion, weight, height, marital status, sexual orientation, genetic history or information, gender identity or expression, disability, protected veteran status, national origin, or other characteristic protected by law. For the Disabled Job Seeker: We offer reasonable accommodations for qualified disabled individuals who are applicants for employment. To request assistance or accommodations, please e-mail aamhr@aam.com . AAM is an equal opportunity/affirmative action employer.",3.3,"American Axle &amp; Manufacturing</t>
  </si>
  <si>
    <t>3.3","Southfield, MI","Detroit, MI",10000+ employees,1994,Company - Public,Transportation Equipment Manufacturing,Manufacturing,$5 to $10 billion (USD),-1,0,0,80,129,104.5,American Axle &amp; Manufacturing,MI,0,26,1,0,1,1,1,data scientist,senior,4753,0</t>
  </si>
  <si>
    <t>106,Financial Data Analyst,$41K-$72K (Glassdoor est.),"CentralReach is a leading provider of end-to-end practice management and clinical solutions that enable applied behavior analysis (ABA) clinicians and educators to produce superior outcomes for people with autism. The company is revolutionizing the ABA space with cutting-edge solutions including precision teaching, clinical data collection, scheduling, billing, learning management, fully digital evidence-based programming and more. Trusted by more than 80,000 clinicians and educators, CentralReach is committed to ongoing product improvement, market-leading industry expertise, world-class client satisfaction, and support of the ABA community to propel industry practitioners into a new era of excellence.</t>
  </si>
  <si>
    <t>We are looking for a Financial Analyst to join our finance team reporting directly to the FP&amp;A Manager! The ideal candidate will be a self-starter with a desire to complete recurring and ad-hoc tasks with minimal supervision.</t>
  </si>
  <si>
    <t>The Financial Analyst is a key financial position supporting our fast-growing SaaS business, including an associated revenue cycle management business. Initial responsibilities will focus on providing detailed financial and operational reporting and enhancing/create key performance indicators (â€śKPIâ€ť). This position will report to the FP&amp;A Manager and work closely with other members of our Finance and Business Operations teams, as well as cross-functional areas of the business such as Engineering, Product Management, Sales, Client Operations &amp; Marketing.</t>
  </si>
  <si>
    <t>What You'll Do:</t>
  </si>
  <si>
    <t>Assist in developing and tracking SaaS and other relevant business metrics that help drive business success</t>
  </si>
  <si>
    <t>Develop and maintain financial models, templates and dashboards to track, organize and report on initiatives and key projects, work closely with regional teams to drive for standardized reporting</t>
  </si>
  <si>
    <t>Prepare reporting materials for presentations</t>
  </si>
  <si>
    <t>Perform ongoing variance/trend analysis among actual, budget and forecast targets</t>
  </si>
  <si>
    <t>Assist with in-depth periodic customer analysis including bookings, net expansion, churn and retention</t>
  </si>
  <si>
    <t>Participate actively in the design, creation and management of high impact financial models</t>
  </si>
  <si>
    <t>Ensure all off-line reporting reconciles with existing system-based management reporting</t>
  </si>
  <si>
    <t>Assist with the preparation of detailed budgets and forecasts, including P&amp;L, cash flow, and balance sheet projections on a monthly, quarterly and annual basis</t>
  </si>
  <si>
    <t>Support process improvement initiatives</t>
  </si>
  <si>
    <t>Provide ad hoc analysis as needed</t>
  </si>
  <si>
    <t>What You'll Need:</t>
  </si>
  <si>
    <t>Bachelorâ€™s Degree required</t>
  </si>
  <si>
    <t xml:space="preserve"> concentration in Accounting or Finance strongly preferred</t>
  </si>
  <si>
    <t>3+ yearsâ€™ experience in a FP&amp;A role</t>
  </si>
  <si>
    <t xml:space="preserve"> preferably with SaaS / Cloud industry experience, or alternatively investment banking analyst experience</t>
  </si>
  <si>
    <t>Experience working with BI tools to access different data sources such as ERP, enterprise data warehouses, SQL, data visualization systems (Tableau, Sisense) and business support systems (e.g. Salesforce, NetSuite, Namely)</t>
  </si>
  <si>
    <t>Experience building dashboards is preferred</t>
  </si>
  <si>
    <t>Exceptional skills in MS Excel and PowerPoint a must, with ability to comfortably use pivot tables, macros, and importing / manipulating data</t>
  </si>
  <si>
    <t>Proficient in financial system and other database, strong ability in data mining and analytics</t>
  </si>
  <si>
    <t>High attention to detail with excellent analytic and research skills</t>
  </si>
  <si>
    <t>Strong finance acumen and financial analysis skills â€“ including being detail oriented and proficient in building and using complicated data sources</t>
  </si>
  <si>
    <t>Proven ability to work with large amount of data from different sources, and provide meaningful insights</t>
  </si>
  <si>
    <t>A highly motivated, proactive and collaborative work ethic, with the ability to independently move projects forward</t>
  </si>
  <si>
    <t>Positive and upbeat personality to work in a dynamic environment with all levels of management and functions and to proactively anticipate and resolve potential issues</t>
  </si>
  <si>
    <t>Multitasking skills, act with sense of urgency, ability to work under pressure and meet deadlines</t>
  </si>
  <si>
    <t>CentralReach was developed for Clinicians by Clinicians. The story of CentralReach begins at an ABA clinic based out of Pompano Beach, Florida. The companyâ€™s founder, a practicing Board Certified Behavioral Analyst, was drowning in manual management of her clinic from scheduling staff and filing claims to reporting on clinical data. She decided that there had to be a better way to manage her operations so she could spend more time on what mattered most â€” working with her clients and patients. To help ABA practices focus on what they do best, CentralReach launched the first iteration of its EHR and practice management platform in 2012.</t>
  </si>
  <si>
    <t>Today, under the leadership of Chris Sullens, an award-winning CEO in the technology space, CentralReach is committed to their mission of providing cutting-edge technology and services to help clinicians and educators produce superior client and patient outcomes. Already a market leader, CentralReach is expected to grow exponentially through its four core tenets: hire and develop great people</t>
  </si>
  <si>
    <t xml:space="preserve"> build industry-leading products</t>
  </si>
  <si>
    <t xml:space="preserve"> provide exceptional service to customers and continuously invest in systems, processes and infrastructure.</t>
  </si>
  <si>
    <t>We value our employees and offer a robust benefits package including health and dental, paid time off, life insurance, disability coverage and a 401(k) matching. We also provide comprehensive onboarding, ongoing training, mentoring and career pathing to help you develop your career. We pride ourselves on our fun and energetic environment that also provides our employees with a meaningful way to make a difference by helping clinicians produce superior outcomes for children and adults with disabilities.",4.7,"CentralReach</t>
  </si>
  <si>
    <t>4.7","Matawan, NJ","Pompano Beach, FL",201 to 500 employees,2012,Company - Private,Computer Hardware &amp; Software,Information Technology,Unknown / Non-Applicable,"DataFinch Technologies, Accupoint Software Solution, CodeMetro",0,0,41,72,56.5,CentralReach,NJ,0,8,0,0,0,0,1,analyst,na,5609,3</t>
  </si>
  <si>
    <t>107,Senior Data Analyst,$39K-$71K (Glassdoor est.),"Integrate is a rapidly growing, venture-backed enterprise SaaS business that helps B2B marketers grow revenue and reduce costs. We unify demand marketing channels into a single, powerful platform that help organizations achieve quantifiable business outcomes.</t>
  </si>
  <si>
    <t>We have a top-tier client list that includes Dell, Cisco, Salesforce, VMWare, Rackspace, Microsoft and more. Our name defines our purpose. We believe in a better and more efficient world for B2B marketers.</t>
  </si>
  <si>
    <t>Quick Hits:</t>
  </si>
  <si>
    <t>- 275 Employees</t>
  </si>
  <si>
    <t>- $80M in Funding</t>
  </si>
  <si>
    <t>The Senior Data Warehouse Analyst is essential to drive data integrity, accuracy, completeness, and value of our business information. The role will own the creation of data measures and their associated dimensional attributes that are distributed to stakeholders. In addition, this role will help to define enterprise data and distribute their definitions to ensure that stakeholders understand how to use the data for their specific purposes.</t>
  </si>
  <si>
    <t>Develop strong partnerships with stakeholders to gather, understand and define data and reporting requirements, including development of multiple iterations to arrive at best solution to meet current/future needs</t>
  </si>
  <si>
    <t>Collaborate with system and business owners to understand and define the underlying data and meaning to the associated business and system processes</t>
  </si>
  <si>
    <t>Create SSAS in-memory databases in Visual Studio, along with the associated measures, definitions, relationships, and reprocessing routines</t>
  </si>
  <si>
    <t>Be the custodian of enterprise data definitions. Document, distribute, and continually improve the overall use of data terminology</t>
  </si>
  <si>
    <t>Manage enhancement/project list to establish a roadmap and meet critical deadlines essential to the business</t>
  </si>
  <si>
    <t>Develop Power BI and Excel solutions that will provide answers to business leadership questions</t>
  </si>
  <si>
    <t>Consistently researching and learning new abilities in the Power BI ecosystem to enhance current and future solution development</t>
  </si>
  <si>
    <t>What You Offer:</t>
  </si>
  <si>
    <t>2+ years of experience working with Microsoft SQL Server Analysis Services and Power BI</t>
  </si>
  <si>
    <t>Understanding of how to use a Data Warehouse to obtain data for Power BI/Excel solutions through Analysis Services</t>
  </si>
  <si>
    <t>Strong experience with Visual Studio to develop Analysis Services solutions and deployment of SSAS models into Azure</t>
  </si>
  <si>
    <t>Data gathering, reporting, and analytical thinking skills</t>
  </si>
  <si>
    <t>Ability to work independently or within a team environment</t>
  </si>
  <si>
    <t>Drive and desire to learn and grow quickly with the pace of Microsoft product improvements</t>
  </si>
  <si>
    <t>Strong interpersonal skills</t>
  </si>
  <si>
    <t>Integrate In The News:</t>
  </si>
  <si>
    <t>Integrate Named Top Tech Startup in Phoenix</t>
  </si>
  <si>
    <t>Integrate Acquires Akkroo</t>
  </si>
  <si>
    <t>Integrate Acquires ListenLoop</t>
  </si>
  <si>
    <t>Why Four MarTech CEO's Bet Big on Integrate</t>
  </si>
  <si>
    <t>Typical Office Environment: Requires extensive sitting with periodic standing and walking. May be required to lift up to 35 pounds unassisted. May be required to lift over 35 pounds using assistive device and/or team lift. Requires significant use of personal computer, phone and general office equipment. Needs adequate visual acuity, ability to grasp and handle objects. Needs ability to communicate effectively through reading, writing, and speaking in person or on telephone.",4.3,"Integrate</t>
  </si>
  <si>
    <t>4.3","Phoenix, AZ","Phoenix, AZ",201 to 500 employees,2010,Company - Private,Enterprise Software &amp; Network Solutions,Information Technology,$25 to $50 million (USD),-1,0,0,39,71,55.0,Integrate,AZ,1,10,0,0,0,0,1,analyst,senior,3209,0</t>
  </si>
  <si>
    <t>108,Research Scientist,$38K-$85K (Glassdoor est.),"Research Scientist</t>
  </si>
  <si>
    <t>Nebraska - Omaha</t>
  </si>
  <si>
    <t>Specialty</t>
  </si>
  <si>
    <t>Facility</t>
  </si>
  <si>
    <t>Job Title: Research Scientist Expertise in language learning and development</t>
  </si>
  <si>
    <t>City, State: Omaha, Nebraska</t>
  </si>
  <si>
    <t>Location: Center for Childhood Deafness, Language &amp; Learning</t>
  </si>
  <si>
    <t>Scientists at Boys Town National Research Hospital are full-time researchers with no teaching or administrative responsibilities and reasonable service commitments.</t>
  </si>
  <si>
    <t>Senior scientists aim for 50% salary support on external grants.</t>
  </si>
  <si>
    <t>Via participation in the Center for Perception and Communication in Children (CPCC) funded by a Centers of Biomedical Research Excellence (COBRE) grant, junior scientists are provided with extensive mentoring and three years of full support to enable them to reach this goal.</t>
  </si>
  <si>
    <t>All scientists will have access to new, state-of-the art laboratory facilities, generous start-up funds, and extensive supports for grant management, IT, participant recruitment, and clinical measurement.</t>
  </si>
  <si>
    <t>Scientists at Boys Town National Research Hospital have the advantage of working alongside an outstanding, internationally recognized group of colleagues.</t>
  </si>
  <si>
    <t>In addition to clinicians and scientists in the CCDLL, collaborations are possible with faculty in the Centers for Neurobehavioral Research, Sensory Neuroscience Research, Audiological and Vestibular Services, and Hearing Research.</t>
  </si>
  <si>
    <t>Our intellectual community also includes colleagues at the University of Nebraska-Omaha, the University of Nebraska-Lincoln, the University of Nebraska Medical Center, Creighton University and the Creighton University School of Medicine.</t>
  </si>
  <si>
    <t>Our participation in the Great Plains IDeA-Clinical &amp; Translational Research Center provides training opportunities, partnerships, and resources for scientists who wish to translate science into better health outcomes.</t>
  </si>
  <si>
    <t>Work that fits this focus could involve examination of differences between learners with varying diagnoses</t>
  </si>
  <si>
    <t xml:space="preserve"> determination of the influences of intervention as well as family, academic, and social environments on language outcomes</t>
  </si>
  <si>
    <t xml:space="preserve"> comparison of developmental processes that support language learning during infancy, childhood, adolescence, and young adulthood</t>
  </si>
  <si>
    <t xml:space="preserve"> and investigation of brain adaptability and neurologic pathways that support language learning and development.</t>
  </si>
  <si>
    <t>We are assembling a faculty that can offer a unique perspective on such issues, one that is informed by a commitment to understanding and ameliorating the effects of childhood disabilities on language learning and development.</t>
  </si>
  <si>
    <t>Our vision is to grow the CCDLL into a program with tightly integrated research and clinical arms that work synergistically on issues of language learning and development.</t>
  </si>
  <si>
    <t>Ph.D. as well as post-doctoral studies or experience in Speech-Language Pathology, Cognitive Science, Developmental Psychology or a related field, and a record that demonstrates a highly productive and excellent translational research program.</t>
  </si>
  <si>
    <t>Expertise in pediatric clinical populations and treatment research is of particular interest, but not required.</t>
  </si>
  <si>
    <t>About Boys Town National Research Hospital:</t>
  </si>
  <si>
    <t>Since the opening of Boys Town National Research Hospital in 1977, the hospital has been internationally recognized as a leader in clinical and research programs focusing on childhood deafness, visual impairment and related communication disorders. The hospital annually serves more than 44,000 children and families from across the United States. With 28 research labs and $7.1 million annually in extramural funding, the Boys Town National Research Hospital is dedicated to providing leading edge clinical care, pioneering translational research, and improving the lives of children and their families through applied technology and educational outreach programs.</t>
  </si>
  <si>
    <t>Our employees are our #1 supporters when it comes to achieving Boys Town's mission, which is why we offer an array of competitive and attractive benefit options. Unique perks to Boys Town employees and their families include free visits to Boys Town Physicians, free prescriptions, tuition assistance, access to the campus Field House, parenting resources from our experts and advancement opportunities within the organization, just to name a few. Working at Boys Town is more than just a job, it is a way of life.</t>
  </si>
  <si>
    <t>Date Posted: February 4, 2020</t>
  </si>
  <si>
    <t>Job ID: 15106</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</si>
  <si>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1-877-639-6003.",2.9,"Boys Town Hospital</t>
  </si>
  <si>
    <t>2.9","Omaha, NE","Omaha, NE",1001 to 5000 employees,1977,Hospital,Health Care Services &amp; Hospitals,Health Care,Unknown / Non-Applicable,"Nebraska Medicine, Children's Hospital &amp; Medical Center, Methodist Health System - NE and IA",0,0,38,85,61.5,Boys Town Hospital,NE,1,43,0,0,0,0,1,na,na,4917,3</t>
  </si>
  <si>
    <t>109,Data Scientist,$121K-$193K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</si>
  <si>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Demandbase is currently looking for a Staff Data Scientist to develop ground-breaking insights from our data sets and create a completely new way of data-driven thinking in B2B marketing â€”providing Sales and Marketing users with unique approaches for account-based advertising and web engagement.</t>
  </si>
  <si>
    <t>As a Staff Data Scientist, you'll be responsible for developing and testing hypotheses on behavioral responses in B2B marketing, creating models that extract data from, among others, website, digital advertising, and CRM solutions into actionable insights, and defining leading edge thinking on how analytical frameworks can be applied to predictive marketing. You'll engage closely with product managers, engineers, customers and others to turn your models into products that delight customers and create ""A-HA"" moments. You will engage with industry peers and experts and showcase your findings (of course while maintaining company and client confidentiality!). You are both hands-on and strategicâ€”with both a broad ecosystem-level understanding of our market space and the ability to work closely with engineering and product teams to deliver software in an iterative, continual-release environment. This is a high-visibility position involving close collaboration across functional groups and with executive stakeholders at customers like the above.</t>
  </si>
  <si>
    <t>Own: Be the functional owner of the Data Science role</t>
  </si>
  <si>
    <t>Frame: Use data and insights to explore questions our customers and product team can and should be asking but never asked before.</t>
  </si>
  <si>
    <t>Define: Work with customers and internal stakeholders to define hypotheses and models, and with engineering teams to define productionalization of data science system</t>
  </si>
  <si>
    <t>Document: Write clear, concise descriptions of how insights can be converted into repeatable actions.</t>
  </si>
  <si>
    <t>Build: Write robust machine learning pipelines and data science systems that interface with production infrastructure and APIs</t>
  </si>
  <si>
    <t>Test: Continually test your models and refine assumptions, data sources and more.</t>
  </si>
  <si>
    <t>Drive: Work to spread understanding and buy-in among all stakeholders at all levels.</t>
  </si>
  <si>
    <t>What we're looking for:</t>
  </si>
  <si>
    <t>2-4 years of data science experienceâ€”you have driven more than one greenfield project from concept to production release</t>
  </si>
  <si>
    <t>Strong quantitative and data analysis abilities (statistics, engineering, or financial academic background preferred)â€”making data actionable must be your thing!</t>
  </si>
  <si>
    <t>Good working knowledge of Spark is a must (we use Scala heavily)</t>
  </si>
  <si>
    <t>Any experience with Google Cloud (especially BQML) and AWS is a huge plus.</t>
  </si>
  <si>
    <t>Experience defining products &amp; solutions containing large data sets from diverse sourcesâ€” preferably in sales and/or marketing situations.</t>
  </si>
  <si>
    <t>Prior experience in the marketing or sales analytics/data science space desired</t>
  </si>
  <si>
    <t>Knowledge of web site, digital marketing, and CRM technologies and companies a big plus</t>
  </si>
  <si>
    <t>Other important qualities:</t>
  </si>
  <si>
    <t>You are perfectly comfortable working in a fast paced, market making environment</t>
  </si>
  <si>
    <t>You love data and data visualizationâ€”you love making data actionable for customers</t>
  </si>
  <si>
    <t>You are a driver and a doer</t>
  </si>
  <si>
    <t>You are truly passionate about asking and answering questions â€“ some never asked before</t>
  </si>
  <si>
    <t>You have a strong sense of ownership for the products you help build</t>
  </si>
  <si>
    <t>Our benefits include 100% paid for Medical, Dental and Vision for you and your entire family, 100% paid for short-term and long-term disability, 100% paid for life insurance, 401k, flexible vacation</t>
  </si>
  <si>
    <t>About Demandbase:</t>
  </si>
  <si>
    <t>Demandbase is the leader in Account-Based Marketing (ABM) and an indispensable part of the B2B tech stack. The company offers the only end-to-end ABM platform that helps B2B marketers identify, engage, close and measure progress against best-fit accounts.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</si>
  <si>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Terminus",0,0,121,193,157.0,Demandbase,CA,1,14,0,0,1,1,0,data scientist,na,5139,3</t>
  </si>
  <si>
    <t>110,Data Engineer,$54K-$102K (Glassdoor est.),"Sapphire Digital seeks a dynamic and driven mid-level Data Engineer to join our growing New Jersey team who will be responsible for operating and enhancing the performance and functionality of existing data management systems, as well as participating in the design and delivery of new database solutions.</t>
  </si>
  <si>
    <t>In this position, you'll be responsible for:</t>
  </si>
  <si>
    <t>Managing data activities such as data requirements gathering, data analysis/modelling, and data issues resolution using standard approved technology</t>
  </si>
  <si>
    <t>Managing standardization, migration, transformation, validation, and quality assurance of data within multi-database platforms</t>
  </si>
  <si>
    <t>Leveraging internal and external ETL tools for data processing and publishing Identifies and maintains company databases, including data sources, data structures, data organization, and data optimization</t>
  </si>
  <si>
    <t>Identifying complex issues proactively and is responsible to see them through resolution, including identifying trends through data analysis and manipulation</t>
  </si>
  <si>
    <t>Specific client data life-cycles from discovery to implementation to maintenance</t>
  </si>
  <si>
    <t>Formulating and monitors policies, procedures, and standards relating to database management</t>
  </si>
  <si>
    <t>Responding to production defects and relays information back to the Operations Manager to communicate to clients</t>
  </si>
  <si>
    <t>Contributing in all phases of the data and software development lifecycle when needed</t>
  </si>
  <si>
    <t>Creating and maintaining code through GitHub repository for change control</t>
  </si>
  <si>
    <t>Supporting off hours data processing and emergency requests as needed</t>
  </si>
  <si>
    <t>You might be a good fit if you have:</t>
  </si>
  <si>
    <t>Bachelor's degree (B. A. / B. S.) from four-year college or university</t>
  </si>
  <si>
    <t xml:space="preserve"> and two to four years related experience and/or training</t>
  </si>
  <si>
    <t xml:space="preserve"> or equivalent combination of education and experience.</t>
  </si>
  <si>
    <t>5+ years of experience with SQL, database design, optimization, and tuning</t>
  </si>
  <si>
    <t>5+ years of experience with Postgresql</t>
  </si>
  <si>
    <t>4+ years of experience using Github</t>
  </si>
  <si>
    <t>4+ years of experience in Shell Scripting and one other object oriented language such as Python, or PhP.</t>
  </si>
  <si>
    <t>3+ years of experience in continuous integration and development methodologies tools such as Jenkins</t>
  </si>
  <si>
    <t>5+ years of experience in an Agile development environment</t>
  </si>
  <si>
    <t>Time management skills</t>
  </si>
  <si>
    <t>Programming skills particularly SQL, Shell Scripting, and Python",3.4,"Sapphire Digital</t>
  </si>
  <si>
    <t>3.4","Lyndhurst, NJ","Lyndhurst, NJ",201 to 500 employees,2019,Company - Private,Internet,Information Technology,Unknown / Non-Applicable,"Zocdoc, Healthgrades",0,0,54,102,78.0,Sapphire Digital,NJ,1,1,1,0,0,0,0,data engineer,na,2232,2</t>
  </si>
  <si>
    <t>111,Data Scientist,$83K-$144K (Glassdoor est.),"Job Description</t>
  </si>
  <si>
    <t>112,Data Scientist,$120K-$160K (Glassdoor est.),"isnâ€™t your usual company. Our work is powered by the premise that every person at is unique, possessing a distinct set of skills, personality, and passions. We embrace our collective talents to tackle technical challenges, refine our successfully disruptive business ideas, and co-create one of the most human and inspiring work cultures out there. We are a team of collaborators, valuing and rewarding shared success over individual heroics.</t>
  </si>
  <si>
    <t>113,Data Scientist,$102K-$163K (Glassdoor est.),"Formation provides personalization for the largest enterprise businesses in the world. We work with high volume data streams to deliver tailored experiences and orchestrate physical and digital exchanges into a seamless journey. Our Data Science Team is transforming the way people engage across multiple industries.</t>
  </si>
  <si>
    <t>You'll collaborate closely with engineers and share responsibility throughout the product life-cycle. You'll work in small, self-sufficient teams with a common goal: deliver excellent data science solutions anchored in a culture of quality, delivery, and innovation.</t>
  </si>
  <si>
    <t>As a Data Scientist at Formation you're capable of working in an agile data science environment to generate and test hypotheses quickly. You're also passionate about improving, optimizing, and developing new reinforcement learning (RL) strategies to enhance the value of our platform.</t>
  </si>
  <si>
    <t>Key Responsibilities:</t>
  </si>
  <si>
    <t>Apply RL and statistical analysis to complex, real-world problems through massive data sets</t>
  </si>
  <si>
    <t>Independently design, test, and productionize RL-based experimentation to refine customer strategies</t>
  </si>
  <si>
    <t>Collaborate with colleagues in product and customer success roles, sharing responsibility throughout the product life-cycle</t>
  </si>
  <si>
    <t>Ability to explore an unfamiliar and large data sets with big data tools such as Hive or Spark</t>
  </si>
  <si>
    <t>Present methodology and results to external stakeholders and Fortune 500 clients</t>
  </si>
  <si>
    <t>Skills and Experience:</t>
  </si>
  <si>
    <t>Minimum 2 years experience as a Data Scientist, prior software development experience is a plus</t>
  </si>
  <si>
    <t>Master's or Ph.D. in a relevant technical field (e.g. Computer Science, Mathematics, Statistics, Physics)</t>
  </si>
  <si>
    <t>Prior experience with RL frameworks such as TensorFlow or Vowpal Wabbit, and Spark is a plus</t>
  </si>
  <si>
    <t>Machine learning knowledge with a focus on contextual bandits, reinforcement learning, recommender systems, knowledge of common Data Science concepts related to e-commerce (e.g. lifetime value, net incremental revenue, churn) is a plus</t>
  </si>
  <si>
    <t>Demonstrated ability to communicate and collaborate with peers</t>
  </si>
  <si>
    <t>Demonstrated skills in result-driven problem solving</t>
  </si>
  <si>
    <t>About Formation</t>
  </si>
  <si>
    <t>Formation is the global leader in developing scalable solutions for individualized offers. We drive business results by building and deepening the relationship between big brands and their customers.</t>
  </si>
  <si>
    <t>We use artificial intelligence (AI) and machine learning (ML) algorithms to constantly analyze an audience and fine-tune offers. Our approach enables offers to become smarter and more effective with each customer interaction, resulting in a better experience.</t>
  </si>
  <si>
    <t>Formation strongly believes differing perspectives + passionate discourse achieve the greatest outcomes. We give our whole selves and we are building a team we can learn from. We are committed to inclusion and diversity and we are an equal opportunity employer. All applicants will receive consideration without regard to race, color, religion, gender, gender identity, sexual orientation, national origin, disability, or veteran status.</t>
  </si>
  <si>
    <t>Also, we are thrilled to be named one of the Top 50 startups by LinkedIn! Every member of our team makes Formation a special place to work and grow. Come join us and see for yourself!",3.2,"Formation</t>
  </si>
  <si>
    <t>3.2","San Francisco, CA","San Francisco, CA",51 to 200 employees,2015,Company - Private,Enterprise Software &amp; Network Solutions,Information Technology,Unknown / Non-Applicable,-1,0,0,102,163,132.5,Formation,CA,1,5,0,0,1,0,1,data scientist,na,3158,0</t>
  </si>
  <si>
    <t>114,Data Engineer,$76K-$140K (Glassdoor est.),"Location: San Francisco, CA- United States</t>
  </si>
  <si>
    <t>Job ID: 20WD39619</t>
  </si>
  <si>
    <t>Autodesk is seeking a Data Engineer with experience building production data pipelines to join our Data Platforms and Insights team. The Data Platforms and Insights team is chartered with building robust and resilient pipelines that create the master data sets that serve as the building blocks for all data scientists and data analysts throughout the organization. In addition, this team establishes and promotes the data engineering standards and best practices across Autodesk and help to lead the effort to make data an integral part of decision making at Autodesk. The ideal candidate will be responsible for designing, developing, implementing and documenting data solutions for complex ETL data pipelines, and lending technical expertise within the group. The ideal applicant will be able to thrive in a highly collaborative workplace and actively engage in the development process.</t>
  </si>
  <si>
    <t>Map and automate data flow from a variety sources including desktop, web, and mobile product feeds and business systems</t>
  </si>
  <si>
    <t>Develop workflows for data science workloads utilizing orchestration tools (e.g. Airflow) to manage Spark workloads</t>
  </si>
  <si>
    <t>Deploy data science pipelines to support production data science models (e.g. Sagemaker)</t>
  </si>
  <si>
    <t>Deploy solutions via automated CI/CD processes to execute data pipelines running in batch</t>
  </si>
  <si>
    <t>Work with programming languages used for data manipulation, including Scala, PySpark, Spark SQL, R, or Java</t>
  </si>
  <si>
    <t>Design, develop, execute and document software solutions to address complex data collection, processing, transformation and reporting issues</t>
  </si>
  <si>
    <t>Collaborate with peer organizations, dev ops, support organizations on technical issues and provide guidance</t>
  </si>
  <si>
    <t>Interpret and translate business needs to technical requirements</t>
  </si>
  <si>
    <t>Work with team to troubleshoot code level problems quickly and efficient on as need basis</t>
  </si>
  <si>
    <t>Develop, refine and educate the data community on coding standards and best practices</t>
  </si>
  <si>
    <t>Participate in code and document reviews</t>
  </si>
  <si>
    <t>Minimum Qualifications</t>
  </si>
  <si>
    <t>Bachelorâ€™s Degree or relevant experience in the field of Computer Science, Mathematics or Statistics</t>
  </si>
  <si>
    <t>2 to 3 years of experience in big data technologies including Spark, Hadoop, RedShift, Vertica, Snowflake, Hive, Lambda, Glue, S3, Airflow</t>
  </si>
  <si>
    <t>Proficiency in executing analysis using SQL, Hive, R, Spark Data frames, Scala, and/or Python</t>
  </si>
  <si>
    <t>Strong SQL skills</t>
  </si>
  <si>
    <t>Details-oriented with a focus on best practices for design and implementation of scalable data engineering solutions</t>
  </si>
  <si>
    <t>Fluency with one or more of the scripting languages: Python, Java, Scala, etc.</t>
  </si>
  <si>
    <t>Working knowledge and experience with basic and complex data structures</t>
  </si>
  <si>
    <t>Good communication skills and ability to explain complex topics to a non-technical audience</t>
  </si>
  <si>
    <t>Knowledge and experience with large data sets, event streams and distributed computing (Hive/Hadoop, Spark etc.)</t>
  </si>
  <si>
    <t>Experience working with Agile Scrum Teams</t>
  </si>
  <si>
    <t>Experience in Version control management - tracking and coordinating engineering work</t>
  </si>
  <si>
    <t>Proven experience of finding bugs and vulnerabilities with automated tools</t>
  </si>
  <si>
    <t>Expertise in data research/analysis with a focus on data quality and consistency</t>
  </si>
  <si>
    <t>Experience with algorithms, distributed storage &amp; compute to solve complex business problems</t>
  </si>
  <si>
    <t>Experience with container systems like Docker and container orchestration like</t>
  </si>
  <si>
    <t>EC2 Container Service, Kubernetes, Terraform.</t>
  </si>
  <si>
    <t>An advanced school degree",4.0,"Autodesk</t>
  </si>
  <si>
    <t>4.0","San Francisco, CA","San Rafael, CA",5001 to 10000 employees,1982,Company - Public,Computer Hardware &amp; Software,Information Technology,$2 to $5 billion (USD),-1,0,0,76,140,108.0,Autodesk,CA,0,38,1,0,1,0,0,data engineer,na,3443,0</t>
  </si>
  <si>
    <t>115,Ag Data Scientist,$60K-$101K (Glassdoor est.),"We're leaders. Innovators. Perfectionists. Constantly improving our products and practices, with our customers always at the forefront of everything we do. Weâ€™re the largest family-owned, retail seed company in the country and weâ€™re looking for qualified leaders like you to help us grow. When you join Beckâ€™s, you join a family. And itâ€™s what we do together that sets us apart.</t>
  </si>
  <si>
    <t>Our Ag Data Scientist will take our innovative technology solutions to the next level by creating tools for our Technology team and providing insight and analytics on datasets.Our Ag Data Scientist will provide support and management of department projects as directed.</t>
  </si>
  <si>
    <t>This positions requires citizenship of or current work authorization in the United States.",4.6,"Beck's Hybrids</t>
  </si>
  <si>
    <t>4.6","Atlanta, IN","Atlanta, IN",501 to 1000 employees,1937,Company - Private,Farm Support Services,Agriculture &amp; Forestry,$50 to $100 million (USD),-1,0,0,60,101,80.5,Beck's Hybrids,IN,1,83,0,0,0,0,0,data scientist,na,741,0</t>
  </si>
  <si>
    <t>116,Data Scientist,$82K-$133K (Glassdoor est.),"DrFirst is an innovative Health IT company with a mission to create user-friendly solutions so that doctors can treat their patients quickly, efficiently and safely. Over 220,000 healthcare professionals, 67,000 pharmacies and 60% of the healthcare IT vendors in the market depend on us every day to reduce clinical errors and improve patient outcomes.</t>
  </si>
  <si>
    <t>Our culture is entrepreneurial, team oriented, collaborative, and fast-paced. We look for talented people who are passionate about data and developing world class software. If you want to build applications that save patientsâ€™ lives, we want to talk to you!</t>
  </si>
  <si>
    <t>Your role on the team is to understand and analyze the complex data available to DrFirst derived from its electronic medical records system. This data combines doctor prescribing and patient medication adherence history, allowing our team to understand both the doctorâ€™s intention for patient Rx treatment and the actual patient behavior in filling prescriptions. Since DrFirstâ€™s products intervene at the critical time between the doctor writing a prescription in the office and the patient picking it up at the pharmacy, we are able to uniquely influence patient medication adherence behavior. Your work will impact thousands of doctors and touch the lives of millions of patients across the country.</t>
  </si>
  <si>
    <t>Who will love this job</t>
  </si>
  <si>
    <t>A passionate data enthusiast who thinks and speaks in data</t>
  </si>
  <si>
    <t>A dedicated engineer who knows how to implement his/her ideas</t>
  </si>
  <si>
    <t>A self-starter who thrives in an informal, innovative environment and can work on multiple projects and project types with limited oversight</t>
  </si>
  <si>
    <t>A team player who exhibits a can-do mentality and is always willing to help the group</t>
  </si>
  <si>
    <t>Build. We apply various machine learning approaches to solve the problems at hand and build solutions. Understanding the variety of internal and external data sources and accurately combining then retrieve, prepare, and process a variety of data source to form a complete patient profile.</t>
  </si>
  <si>
    <t>Perform exploratory data analysis, generate and test working hypotheses, and uncover data issues, interesting trends and relationships to create a predictive framework.</t>
  </si>
  <si>
    <t>Deploy. Our data scientists are involved in all aspects of the model building process, from conception to deployment. We think itâ€™s important to be close to implementation and have a line of sight into how our models integrate with our products.</t>
  </si>
  <si>
    <t>Learn. Our team is full of life-long learners. We are looking for people who always have an eye out for whatâ€™s next. Keeping up with trends and best practices in the machine learning, data science and health data communities is a way of life here.</t>
  </si>
  <si>
    <t>Solve. The problems we are solving are unique and complex. This takes critical thinking, root cause analysis, and issue dissection with the team to come up with the best solution.</t>
  </si>
  <si>
    <t>Deliver. We are committed to producing world class products. Being skilled at managing competing priorities, pivoting and adjusting quickly, and thinking about the big picture are keys to success.</t>
  </si>
  <si>
    <t>Masters/PhD in Computer Science, Engineering, Statistics, Physical Sciences, Operations Research or another similar quantitative field</t>
  </si>
  <si>
    <t>Proficiency in Python is required, knowing Bash is a plus</t>
  </si>
  <si>
    <t>Passionate about data and analytics</t>
  </si>
  <si>
    <t>Deep understanding of statistics</t>
  </si>
  <si>
    <t>Comfortable working with Linux or MAC OS</t>
  </si>
  <si>
    <t>Basic understanding of databases and data engineering</t>
  </si>
  <si>
    <t>Basic understanding of software engineering and familiarity with SDLC, Agile, XP, Git and issue tracking</t>
  </si>
  <si>
    <t>Experience with NLP is a plus</t>
  </si>
  <si>
    <t>- 70% Desk/phone work</t>
  </si>
  <si>
    <t>- 30% Standing/moving throughout the office</t>
  </si>
  <si>
    <t>*This position is not eligible for Visa sponsorship.</t>
  </si>
  <si>
    <t>We offer comprehensive benefits to keep you healthy as you grow in your life and career. Your merit-based compensation will reflect the impact your work has on the company and our customers.</t>
  </si>
  <si>
    <t>Learn more about our benefits and professional development opportunities here.",2.8,"DrFirst</t>
  </si>
  <si>
    <t>2.8","Rockville, MD","Rockville, MD",201 to 500 employees,2000,Company - Private,Health Care Services &amp; Hospitals,Health Care,Unknown / Non-Applicable,-1,0,0,82,133,107.5,DrFirst,MD,1,20,1,0,0,0,0,data scientist,na,3899,0</t>
  </si>
  <si>
    <t>117,Data Engineer,$65K-$125K (Glassdoor est.),"Job Description</t>
  </si>
  <si>
    <t>Why consider OPI, and why do people dig working here?</t>
  </si>
  <si>
    <t>Variety of consulting</t>
  </si>
  <si>
    <t xml:space="preserve"> new technologies, projects, and people on a regular basis.</t>
  </si>
  <si>
    <t>Stability</t>
  </si>
  <si>
    <t xml:space="preserve"> weâ€™ve been around since 1996 and have a diverse mix of clients and technologies to keep us busy, very busy. And we keep a bench. If youâ€™re not on a project, youâ€™re writing software for our internal business functions or youâ€™re learning new technologies. Itâ€™s in our benefit to make our consultants as marketable as possible. Thatâ€™s good for your career.</t>
  </si>
  <si>
    <t>No politics or management</t>
  </si>
  <si>
    <t xml:space="preserve"> we donâ€™t get in the way. Why sit in meetings all day when you can code and be productive?</t>
  </si>
  <si>
    <t>Awesome benefits</t>
  </si>
  <si>
    <t xml:space="preserve"> free healthcare for your entire family (yes, free), 24 days of PTO + 10 days of sick time, quarterly profit sharing bonuses, you get paid OT, company trips (to Mexico), 3 company lake cabins/homes, various quarterly company events, new Macbook Proâ€™s, free beer/soda, chips, candy, and so much more.</t>
  </si>
  <si>
    <t>You work with the best. Do an Object Partners search on LinkedIn and see the types of talent we hire. You truly get to work with intelligent, passionate engineers that share the same goal of building great software the right way.</t>
  </si>
  <si>
    <t>Low company overhead. It all means more money back into our consultants pockets (profit sharing) or company trips and events to share in the financial success.</t>
  </si>
  <si>
    <t>Architecture and design of highly available/scalable distributed systems.</t>
  </si>
  <si>
    <t>Design and development of streaming data platforms using Kafka Streams, Spark, Flink, Storm, Beam or Cloud Dataflow.</t>
  </si>
  <si>
    <t>Experience with functional/event-driven programming.</t>
  </si>
  <si>
    <t>NoSQL technologies such as ElasticSearch or Cassandra.</t>
  </si>
  <si>
    <t>Messaging technologies such as RabbitMQ, Kafka or Kinesis.</t>
  </si>
  <si>
    <t>SQL on Hadoop technologies such as Hive, Impala or Presto.</t>
  </si>
  <si>
    <t>Cloud services such as AWS, Azure, GCP or OpenStack.</t>
  </si>
  <si>
    <t>JVM languages such as Java, Groovy, Kotlin or Scala.</t>
  </si>
  <si>
    <t>Service frameworks such as Spring Boot, Ratpack, Vert.x, or Play.</t>
  </si>
  <si>
    <t>Knowledge of data analytics, visualization and governance.</t>
  </si>
  <si>
    <t>Knowledge of operating big data production solutions at scale.</t>
  </si>
  <si>
    <t>Knowledge of CI/CD pipelines and DevOps culture.</t>
  </si>
  <si>
    <t>Passion for software development. Someone that loves what they do, that arenâ€™t just in it for a paycheck. Do you have dev projects going on at home at all times?</t>
  </si>
  <si>
    <t>New projects, new teams, new technologies means having to adjust and learn all the time. You might get thrown on a DevOps project as well, so having the ability to jump in and get your feet wet without hesitation is important. If you donâ€™t want to grow and learn, weâ€™re not a fit.</t>
  </si>
  <si>
    <t>Positive, can-do attitude. We can teach the technology, but we canâ€™t teach how to approach client challenges with a positive, helpful demeanor. The best consultants arenâ€™t the most technical (although that sure helps), itâ€™s the consultant that will do whatever it takes to see a client be successful, no matter what they throw at you.",4.7,"Object Partners</t>
  </si>
  <si>
    <t>4.7","Minneapolis, MN","Minneapolis, MN",51 to 200 employees,1996,Company - Private,Consulting,Business Services,$25 to $50 million (USD),"Solution Design Group, Intertech (Minnesota)",0,0,65,125,95.0,Object Partners,MN,1,24,0,0,1,1,0,data engineer,na,2896,2</t>
  </si>
  <si>
    <t>118,Data Scientist II,$91K-$148K (Glassdoor est.),"Data Scientist II</t>
  </si>
  <si>
    <t>Job Category:</t>
  </si>
  <si>
    <t>Department:</t>
  </si>
  <si>
    <t>Enterprise Data Strategy</t>
  </si>
  <si>
    <t>Location:</t>
  </si>
  <si>
    <t>Los Angeles, CA, US, 90017</t>
  </si>
  <si>
    <t>#job-location.job-location-inline {</t>
  </si>
  <si>
    <t>display: inline</t>
  </si>
  <si>
    <t>Position Type:</t>
  </si>
  <si>
    <t>Requisition ID:</t>
  </si>
  <si>
    <t>Established in 1997, L.A. Care Health Plan is an independent public agency created by the state of California to provide health coverage to low-income Los Angeles County residents. We are the nationâ€™s largest publicly operated health plan. Serving more than 2 million members in five health plans, we make sure our members get the right care at the right place at the right time.</t>
  </si>
  <si>
    <t>Mission: L.A. Careâ€™s mission is to provide access to quality health care for Los Angeles County's vulnerable and low-income communities and residents and to support the safety net required to achieve that purpose.</t>
  </si>
  <si>
    <t>The Data Scientist II is responsible for supporting L.A. Careâ€™s strategic business initiatives through the application of predictive analytics as part of production workflows. This individual will lead projects through the iterative data science process (Stating the Question &gt; Exploratory Data Analysis &gt; Model Building &gt; Interpretation &gt; Communication &gt; Operationalization), collaborating with business, I.T., and data subject matter experts from across the enterprise.</t>
  </si>
  <si>
    <t>Duties</t>
  </si>
  <si>
    <t>Ability to query, transform, and integrate data from multiple sources and structures.</t>
  </si>
  <si>
    <t>Research and develop predictive learning models using modeling software.</t>
  </si>
  <si>
    <t>Effective communication of reproducible analyses and results (including failures), both visually and orally, in peer review and customer settings.</t>
  </si>
  <si>
    <t>Collaborate and work closely with other departments to identify gaps and structure problems.</t>
  </si>
  <si>
    <t>Propose solutions and actionable strategies to business challenges.</t>
  </si>
  <si>
    <t>Work closely with domain experts (both business and data) to understand processes and solution inputs.</t>
  </si>
  <si>
    <t>Monitor the performance of operationalized predictive models.</t>
  </si>
  <si>
    <t>Perform other duties as assigned.</t>
  </si>
  <si>
    <t>Education Required</t>
  </si>
  <si>
    <t>Bachelor's Degree in Computer Science or Engineering</t>
  </si>
  <si>
    <t>In lieu of degree, equivalent education and/or experience may be considered.</t>
  </si>
  <si>
    <t>Education Preferred</t>
  </si>
  <si>
    <t>Master's Degree in Statistics</t>
  </si>
  <si>
    <t>Required:</t>
  </si>
  <si>
    <t>At least 6-8 years of traditional data analysis, including querying, aggregation, basic statistical analysis, and visualization with the intent to provide business insights (preferably in a health plan).</t>
  </si>
  <si>
    <t>At least 2+ years of applied predictive modeling in a business setting (preferably in a health plan).</t>
  </si>
  <si>
    <t>Working knowledge of relational databases, database structures.</t>
  </si>
  <si>
    <t>Proficiency in Apache Spark, R and SQL (Tableau, Python, and SAS a plus).</t>
  </si>
  <si>
    <t>Exploratory data analysis capabilities to understand the data. e.g., estimates of location and variability, correlation matrices, feature comparison visualization, trend analysis.</t>
  </si>
  <si>
    <t>Regression and classification predictive model development and interpretation using: Heuristic/traditional techniques. e.g., linear regression, logistic regression, NaĂŻve Bayes</t>
  </si>
  <si>
    <t xml:space="preserve"> Supervised machine learning techniques. e.g., decision trees, bootstrap aggregation, boosting, deep learning</t>
  </si>
  <si>
    <t xml:space="preserve"> Unsupervised machine learning techniques. e.g., k-means clustering, principal component analysis, hierarchical clustering.</t>
  </si>
  <si>
    <t>Working optimally as part of a cross-functional team.</t>
  </si>
  <si>
    <t>Ability to initiate and drive projects to completion with minimal guidance.</t>
  </si>
  <si>
    <t>Ability to problem solve and quickly find solutions on your own.</t>
  </si>
  <si>
    <t>Strong interpersonal skills, including the ability to influence management at various levels of the organizations.</t>
  </si>
  <si>
    <t>Licenses/Certifications Required</t>
  </si>
  <si>
    <t>Licenses/Certifications Preferred</t>
  </si>
  <si>
    <t>Required Training</t>
  </si>
  <si>
    <t>L.A. Care offers a wide range of benefits including</t>
  </si>
  <si>
    <t>Paid Time Off (PTO)</t>
  </si>
  <si>
    <t>Tuition Reimbursement</t>
  </si>
  <si>
    <t>Retirement Plans</t>
  </si>
  <si>
    <t>Medical, Dental and Vision</t>
  </si>
  <si>
    <t>Wellness Program</t>
  </si>
  <si>
    <t>Volunteer Time Off (VTO)</t>
  </si>
  <si>
    <t>Nearest Major Market: Los Angeles</t>
  </si>
  <si>
    <t>Job Segment:</t>
  </si>
  <si>
    <t>Medical, Healthcare",3.0,"L.A. Care Health Plan</t>
  </si>
  <si>
    <t>3.0","Los Angeles, CA","Los Angeles, CA",1001 to 5000 employees,1997,Nonprofit Organization,Health Care Services &amp; Hospitals,Health Care,Unknown / Non-Applicable,"Health Net, Kaiser Permanente, Molina Healthcare",0,0,91,148,119.5,L.A. Care Health Plan,CA,1,23,1,0,1,0,0,data scientist,na,3947,3</t>
  </si>
  <si>
    <t>119,Senior Data Engineer,$95K-$173K (Glassdoor est.),"The mission of our data team at Red Ventures to make data easy-to-use for everyone. We are hiring Sr. Data Engineers who are excited to overcome challenges, work with the latest AWS technologies, and continue making our data better. Our Sr. Data Engineers are a key part of building our data infrastructure. Basically, we are using Spark as our universal program on how we are transferring data across multiple platforms.</t>
  </si>
  <si>
    <t>Use Spark for streaming applications and/or as an ETL tool, Data Aggregation, User Defined Functions, as well as the Spark UI to analyze behavior and performance.</t>
  </si>
  <si>
    <t>Design, develop and automate high-quality, scalable solutions across the entire data lifecycle, from raw data to powerful insights and analytics.</t>
  </si>
  <si>
    <t>What We're Looking For:</t>
  </si>
  <si>
    <t>Spark, working in RDDs and DataFrames/Datasets API (with emphasis on DataFrames) to query and perform data manipulation</t>
  </si>
  <si>
    <t>Spark Structured Streaming (We process a ton of data in real time)</t>
  </si>
  <si>
    <t>Experience building large scale Spark applications, ideally with either Batch processing and/or Streaming processing</t>
  </si>
  <si>
    <t>Scala would be ideal but a solid knowledge of Java is also acceptable</t>
  </si>
  <si>
    <t>Experience in SparkSQL (Broadcast Joins)</t>
  </si>
  <si>
    <t>Experience with cloud computing platforms, we use AWS (Kinesis, S3, Lambda or DynamoDB would also work)</t>
  </si>
  <si>
    <t>Has experience with ANSI SQL relational database (Oracle, SQL, Postgres, MySQL)</t>
  </si>
  <si>
    <t>Even Better:</t>
  </si>
  <si>
    <t>Linux common working knowledge, including navigating through the file system and simple bash scripting</t>
  </si>
  <si>
    <t>General knowledge of distributed systems and distributed data processing frameworks</t>
  </si>
  <si>
    <t>Experience with Storm, Kafka, or Cassandra is a plus</t>
  </si>
  <si>
    <t>Knowledge about agile software processes</t>
  </si>
  <si>
    <t>Who We Are:</t>
  </si>
  <si>
    <t>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www.redventures.com.</t>
  </si>
  <si>
    <t>At Red Ventures we believe that diversity makes us stronger - at work and in the world.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qualifications.",3.2,"Red Ventures</t>
  </si>
  <si>
    <t>3.2","Charlotte, NC","Fort Mill, SC",1001 to 5000 employees,2000,Company - Private,Advertising &amp; Marketing,Business Services,$1 to $2 billion (USD),"Clearlink, Credit Karma, LendingTree",0,0,95,173,134.0,Red Ventures,NC,0,20,0,0,1,1,0,data engineer,senior,2620,3</t>
  </si>
  <si>
    <t>120,Data Scientist,$77K-$124K (Glassdoor est.),"Company Description:</t>
  </si>
  <si>
    <t>Whats it like to work at Quick Base? Well, our company, our market and our customers are growing fast. This means all Quick Base employees are engaged in interesting and challenging work, we have the opportunity to try new and different things and lots of room for career advancement (1/3 of our employees are in a new role from 1 year ago!). We work with exceptional colleagues and foster an environment that empowers those closest to the work to make decisions and provide each other the support to move quickly and learn as we go. Quick Base combines the excitement and pace of a startup with the stability and work/life balance of a market leader. Find out if Quick Base is for you!</t>
  </si>
  <si>
    <t>The Team:</t>
  </si>
  <si>
    <t>At Quick Base, we believe that exceptional employees are the key not only to our success, but also to our customers success. Our teams are small, diverse, nimble, and highly-empowered to drive company excellence. Each team owns its own commitments and outcomes. Our employees enjoy interesting challenges, learn fast, and strive to do the best work of their life.</t>
  </si>
  <si>
    <t>About the Role:</t>
  </si>
  <si>
    <t>The Quick Base Analytics team serves all aspects of our business and uses advanced business intelligence and data techniques to help drive our strategy, operations, and make better business decisions. Were looking for a talented and creative Data Scientist to join this team to help with model building, intelligent targeting and data matching, as well as developing reports. This is an opportunity to help with large initiatives including integrating data sources across the enterprise, developing and incorporating predictive analytics into business processes, and helping with common data definitions and quality. This position will also involve day to day data and list creation across the entire business.</t>
  </si>
  <si>
    <t>Accessing and synthesizing data using appropriate tools and technology while leveraging knowledge of data sources, data quality and business context</t>
  </si>
  <si>
    <t>Applying advanced analytical/statistical methods to provide stakeholders with analysis, insight and direction that informs strategic corporate decisions</t>
  </si>
  <si>
    <t>Translating analytical findings and insights into the language of business stakeholders and confidently presenting them to all levels of the organization, including C-Level leadership</t>
  </si>
  <si>
    <t>Ensuring that data findings are appropriately visualized in a way that will resonate with stakeholders and clearly highlight implications</t>
  </si>
  <si>
    <t>Collaborating with C-Level leadership to create analytic models and developing Key Performance Indicators dashboards/reports</t>
  </si>
  <si>
    <t>Developing reusable code and algorithms to wrangle and classify existing data</t>
  </si>
  <si>
    <t>Evangelizing data stewardship, pursuing data quality and driving data issues to resolution</t>
  </si>
  <si>
    <t>Developing and maintaining a standardized and reliable metrics pipeline to empower stakeholders and decision makers with timely and accurate data and accompanying insights</t>
  </si>
  <si>
    <t>Joining data from disparate sources to create meaningful and impactful analyses</t>
  </si>
  <si>
    <t>Independently working with business stakeholders with limited managerial oversight</t>
  </si>
  <si>
    <t>Leveraging industry best practices with the evolving analytics infrastructure</t>
  </si>
  <si>
    <t>Experience translating business questions into analytic frameworks and analytic results into business recommendations</t>
  </si>
  <si>
    <t>Knowledge of statistical methodologies and experience using statistical/analytical tools</t>
  </si>
  <si>
    <t>Experience in data requirement elicitation, consolidation, validation, report/dashboard creation and quality assurance</t>
  </si>
  <si>
    <t>Ability to work with diverse data sets and distill business insights</t>
  </si>
  <si>
    <t>Experience with machine learning approaches to problem solving including NLP, Clustering, Decision Trees, Regressions and Neural Networks.</t>
  </si>
  <si>
    <t>Advanced proficiency and experience with Python (pandas, scikit-learn) and T-SQL.</t>
  </si>
  <si>
    <t>Advanced Microsoft Excel proficiency</t>
  </si>
  <si>
    <t>Proficiency with data visualization tools such as Tableau and Microsoft Power BI</t>
  </si>
  <si>
    <t>Experience effectively bridging business and technical teams</t>
  </si>
  <si>
    <t>Must have: MS in Applied Math, Statistics or Quantitative Finance, plus at least 3 years of experience as a Data Scientist, Data Insights Analyst or similar role performing quantitative and qualitative business analysis",4.4,"Quick Base</t>
  </si>
  <si>
    <t>4.4","Cambridge, MA","Cambridge, MA",201 to 500 employees,1999,Company - Private,Enterprise Software &amp; Network Solutions,Information Technology,Unknown / Non-Applicable,-1,0,0,77,124,100.5,Quick Base,MA,1,21,1,0,0,0,1,data scientist,na,4188,0</t>
  </si>
  <si>
    <t>121,Data Scientist,$80K-$135K (Glassdoor est.),"E.W. Scripps is a company rich in media history focused on the future. We are one of the nation's largest independent TV station owners with 60 stations nationwide, and we are working to stay ahead of the ways in which people use technology to find news and information. Our commitment to the future means that discovery is commonplace, the status quo is challenged, iteration and collaboration are the norm and new ideas are welcome. Join a team of top performers and help shape the future of the most strategic and well positioned media company â€“ E. W. Scripps. This position will be located in Cincinnati, OH or Washington, DC.</t>
  </si>
  <si>
    <t>At Scripps, youâ€™ll:</t>
  </si>
  <si>
    <t>Have a complete modern data science/analytics software stack at your disposal.</t>
  </si>
  <si>
    <t>Enjoy a broad scope of responsibility â€“ with projects and questions from every part of the business and new businesses under consideration.</t>
  </si>
  <si>
    <t>Know that your work will have an impact on key strategic decisions â€“ changing and shaping the way we do business. This is why we are so selective in our hiring process.</t>
  </si>
  <si>
    <t>Grow your talent with constant learning â€“ with substantial investments in on-site and hands-on training and eLearning formats used to fill in the gaps.</t>
  </si>
  <si>
    <t>Work on projects that are important and interesting to you â€“ with focus on modern media and marketing strategies</t>
  </si>
  <si>
    <t>Expand your horizons by attending and giving talks at conferences and professional networking opportunities with senior analytics professionals.</t>
  </si>
  <si>
    <t>Become a leading expert in applied data science for media.</t>
  </si>
  <si>
    <t>We are looking for someone who knows how to use the latest data analytics tools, will thrive in our fast-paced innovative environment, will deliver results and has the following experience and credentials.</t>
  </si>
  <si>
    <t>Primary purpose:</t>
  </si>
  <si>
    <t>The Data Scientist blends the skills of a business thinker with those of a data analyst: asking questions, turning data into knowledge, forming conclusions, and making recommendations that enable the company to innovate, differentiate itself from its competitors, work smarter, make better decisions, and enhance profitability. This individual will partner with the analytics team, analytics products and services director, business leaders and end users to be a change agent - teasing out the questions that are important to our business, and then use statistical analysis and data mining techniques to inform the answers and communicate conclusions both visually and in writing, along with recommendations and next steps. The Data Scientist will also participate in the creation and measurement of new business processes, tools, and products.</t>
  </si>
  <si>
    <t>Key responsibilities:</t>
  </si>
  <si>
    <t>Influence the course of the business as a trusted advisor to business leaders, users and clients, using data and analytics as a basis for better, more informed decision making</t>
  </si>
  <si>
    <t>Creation of analytics and measurement roadmaps</t>
  </si>
  <si>
    <t>Identify impactful choices or courses of action that drive value for the organization</t>
  </si>
  <si>
    <t>Evaluate the big picture and solve business problems in addition to focusing on metrics</t>
  </si>
  <si>
    <t>Influence the direction of the business by effectively communicating conclusions to cross-functional groups</t>
  </si>
  <si>
    <t>Create automation applications to replace tasks for critical revenue generating teams decreasing time dedicated to non-revenue generating</t>
  </si>
  <si>
    <t>Mine large amounts of data and perform data analysis to extract useful business insights for a wide range of topics including product development and performance, market dynamics, consumer and audience knowledge, internal operations, and external research</t>
  </si>
  <si>
    <t>Initial study design, acquisition of data, prototyping and production roll out</t>
  </si>
  <si>
    <t>Ongoing tracking, monitoring, and periodic follow-up studies</t>
  </si>
  <si>
    <t>Support the design and implement of reporting dashboards that track key business metrics and provide actionable insights</t>
  </si>
  <si>
    <t>Use software and other tools to develop analyses that identify patterns, influences, correlations, relationships, predictive factors, risk factors, and that provide better situational awareness</t>
  </si>
  <si>
    <t>Creation of models, simulations, and optimization routines</t>
  </si>
  <si>
    <t>Develop of data flows and acquisition strategies to facilitate the capture and sharing of data and analytics within the organization</t>
  </si>
  <si>
    <t>Support the development of Scripps analytics products and services by providing input into product roadmaps</t>
  </si>
  <si>
    <t>Be a positive force to cultivate a culture that is passionate about developing analytics as a business competency</t>
  </si>
  <si>
    <t>Drive accountability for value recognition and business results</t>
  </si>
  <si>
    <t>Create and contribute to a quality work environment that motivates team members to perform at their highest levels and positively affects employee and business partner relationships</t>
  </si>
  <si>
    <t>Be a publicly visible presence, including creating communications and leading training sessions, advocating for the benefits of analytics in Scripps and the products/services of the analytics team</t>
  </si>
  <si>
    <t>Education / work experience:</t>
  </si>
  <si>
    <t>Bachelor's required, Masters preferred. Applied statistics, Computer Science, business analytics or a related field.</t>
  </si>
  <si>
    <t>Minimum 3 years, 5+ years preferred, experience in solving analytical problems using quantitative approaches apply to this requirement.</t>
  </si>
  <si>
    <t>Experience and demonstrated success presenting complex analyses and final recommendations to business leaders and external clients.</t>
  </si>
  <si>
    <t>Statistical method experience:</t>
  </si>
  <si>
    <t>Analysis techniques such as marketing mix modeling, scenario modeling, pattern detection, A/B testing, nearest neighbor, cluster analysis, sentiment analysis, decision trees, optimization, simulation, regression analysis, agent-based modeling, ensemble models, collaborative filtering and other types of analysis</t>
  </si>
  <si>
    <t>Software Proficiency:</t>
  </si>
  <si>
    <t>Python, RapidMiner, R</t>
  </si>
  <si>
    <t>Database skills (Snowflake, MySQL) experience preferred</t>
  </si>
  <si>
    <t>Tableau</t>
  </si>
  <si>
    <t>About Scripps:</t>
  </si>
  <si>
    <t>The E.W. Scripps Company (NASDAQ: SSP) advances understanding of the world through journalism. As the nationâ€™s fourth-largest independent TV station owner, Scripps operates 60 television stations in 42 markets. Scripps empowers the next generation of news consumers with its multiplatform news network Newsy and reaches growing audiences through broadcast networks including Bounce and Court TV. Shaping the future of storytelling through digital audio, Scripps owns top podcast company Stitcher and Triton, the global leader in technology and measurement services. Scripps runs an award-winning investigative reporting newsroom in Washington, D.C., and is the longtime steward of the Scripps National Spelling Bee. Founded in 1878, Scripps has held for decades to the motto, â€śGive light and the people will find their own way.â€ť</t>
  </si>
  <si>
    <t>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</si>
  <si>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If interested, please apply at www.scripps.com/careers.</t>
  </si>
  <si>
    <t>#LI-CH1</t>
  </si>
  <si>
    <t>#GD-CH1",3.5,"The E.W. Scripps Company</t>
  </si>
  <si>
    <t>3.5","Cincinnati, OH","Cincinnati, OH",1001 to 5000 employees,1878,Company - Public,TV Broadcast &amp; Cable Networks,Media,$500 million to $1 billion (USD),-1,0,0,80,135,107.5,The E.W. Scripps Company,OH,1,142,1,0,0,0,0,data scientist,na,7231,0</t>
  </si>
  <si>
    <t>122,Data Engineer,$85K-$159K (Glassdoor est.),"We are an ambitious, well-funded startup with plans to change a $1 trillion-dollar global industry. This is no ordinary startup. We have a proven management team that has done it before, done it before together, and done it before in the travel industry. The company is overflowing with fiercely intelligent people who have tons of energy and an upbeat view of the future. We all act like owners and we get a huge kick out doing great work and doing it fast. We like it even more when we come up with a fresh way to solve a problem. Above all, we are devoted to solving customer problems, because thatâ€™s at the center of everything we do.</t>
  </si>
  <si>
    <t>ABOUT YOU</t>
  </si>
  <si>
    <t>You are an individual contributor who works well in an agile team.</t>
  </si>
  <si>
    <t>You have strong software development chops and deliver tested and scalable code in a language like Python, Golang, Java, or Scala.</t>
  </si>
  <si>
    <t>You have experience with system integrations and can explore APIs, documentation, system logs, etc. to come up with solutions.</t>
  </si>
  <si>
    <t>You have worked with several big/fast data platforms such as AirFlow, Snowflake, Kafka, ElasticSearch, Spark, and Hive.</t>
  </si>
  <si>
    <t>You have advanced working SQL knowledge and experience working with relational databases, query authoring (SQL) as well as working familiarity with a variety of databases.</t>
  </si>
  <si>
    <t>You feel at home working in the AWS ecosystem.</t>
  </si>
  <si>
    <t>You have strong analytical skills related to working with unstructured datasets.</t>
  </si>
  <si>
    <t>You appreciate that engineering is all about tradeoffs and realize there is a time and place for streaming, batch, and offline.</t>
  </si>
  <si>
    <t>ABOUT THE GIG</t>
  </si>
  <si>
    <t>Create and maintain optimal data pipeline architecture.</t>
  </si>
  <si>
    <t>Assemble large, complex data sets that meet functional / non-functional business requirements.</t>
  </si>
  <si>
    <t>Write and maintain code to move and transform data both within our application as well as in/out of our partnersâ€™ systems.</t>
  </si>
  <si>
    <t>Work with Data Science to ensure efficient and timely access to data for experimentation, model training, and machine learning applications.</t>
  </si>
  <si>
    <t>Deliver solutions that are testable, observable and scalable.</t>
  </si>
  <si>
    <t>Automation is central to our ecosystem and all solutions will have a CI/CD delivery methodology.</t>
  </si>
  <si>
    <t>Identify, design, and implement internal process improvements: automating manual processes, optimizing data delivery, re-designing infrastructure for greater scalability, etc.</t>
  </si>
  <si>
    <t>Keep our data separated and secure across national boundaries through multiple data centers and AWS regions.</t>
  </si>
  <si>
    <t>Create data tools for analytics and data scientist team members that assist them in building data products and services.</t>
  </si>
  <si>
    <t>Build analytics tools that utilize the data pipeline to provide actionable insights across key business performance metrics. (DataDog Dashboards, Looker).</t>
  </si>
  <si>
    <t>ABOUT ENGINEERING AT UPSIDE</t>
  </si>
  <si>
    <t>We love to ship. Weâ€™re completely on the CI/CD train, shipping code multiple times a day. Weâ€™ve developed a clustered container environment in AWS using Docker and Kubernetes to manage dozens of microservices written primarily in Node and Go. Our web frontend is written in React/Redux and weâ€™re building native iOS and Android apps that take full advantage of the powerful platforms they run on. **</t>
  </si>
  <si>
    <t>ABOUT US</t>
  </si>
  <si>
    <t>We are positive, passionate, playful, and always pushing to be better. Our team is a hodgepodge of challenge seekers, travel gurus, startup junkies, and data-miners who see the big picture.</t>
  </si>
  <si>
    <t>YOU WANT TO TALK TO US IFâ€¦</t>
  </si>
  <si>
    <t>You are motivated by disrupting the norm.</t>
  </si>
  <si>
    <t>You have a great sense of humor and take your profession seriously, but not yourself.</t>
  </si>
  <si>
    <t>Your entrepreneurial spirit drives your bias for action.</t>
  </si>
  <si>
    <t>You are all about constructive feedback - you can dish it out and you can take it.</t>
  </si>
  <si>
    <t>You thrive in the frenetic energy of a startup.</t>
  </si>
  <si>
    <t>WHAT WE OFFER</t>
  </si>
  <si>
    <t>Competitive salary + equity</t>
  </si>
  <si>
    <t>Full health, vision, and dental coverage</t>
  </si>
  <si>
    <t>401K plan</t>
  </si>
  <si>
    <t>Open paid time off</t>
  </si>
  <si>
    <t>Impromptu Nerf gun battles</t>
  </si>
  <si>
    <t>Upside Travel is an equal opportunity employer and encourages people of all backgrounds, genders, ethnicities, abilities, and sexual orientations to apply. We are committed to being an inclusive place to work, while maintaining a workforce that represents the communities we serve.",4.0,"Upside Business Travel</t>
  </si>
  <si>
    <t>4.0","Washington, DC","Washington, DC",51 to 200 employees,2015,Company - Private,Internet,Information Technology,Unknown / Non-Applicable,-1,0,0,85,159,122.0,Upside Business Travel,DC,1,5,1,0,1,1,0,data engineer,na,4064,0</t>
  </si>
  <si>
    <t>123,Data Engineer,$80K-$105K(Employer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</si>
  <si>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As a Data Engineer, you'll join our growing team of data scientists and engineers, reporting into EQRs Operations organization but working across multiple teams throughout the company. In this role, youll be responsible for handling the design and construction of scalable data management systems ensuring that all data systems meet our company requirements and will also research and recommend new uses for data acquisition. As a Data Engineer, you will implement the data models and data structures needed for each use case, in the most convenient format to be used by the Data Science and Business Intelligence teams. Through regular interactions with stakeholders and functional business unit leaders, you will build high-performance algorithms, predictive models, and prototypes that influence EQRs data storage, piping, and usage. Additionally, you will participate in data requirements, modeling and testing activities. Each day will be unique, requiring an ability to think strategically and on your feet, be creative, take initiative, and employ a diverse set of skills.</t>
  </si>
  <si>
    <t>Create data models and data processes, providing the right format and structure for use case solutions.</t>
  </si>
  <si>
    <t>Participate in early data modeling and testing for use case development, providing input on how to improve proposed solutions and implement necessary changes.</t>
  </si>
  <si>
    <t>Interact with stakeholders and functional subject matter experts to understand all data requirements in order to develop effective business insights and translate them into actionable data structures and data models.</t>
  </si>
  <si>
    <t>Assemble large, complex data sets that meet both functional and non-functional business requirements.</t>
  </si>
  <si>
    <t>Extract relevant data to solve analytical challenges the organization and/or functional business units may face.</t>
  </si>
  <si>
    <t>Work closely with IT teams on internal data acquisition (e.g., CRM, ERP, etc.).</t>
  </si>
  <si>
    <t>Partner with stakeholders to provide technical support related to data structures, data models, data management and data infrastructure needs.</t>
  </si>
  <si>
    <t>Work with data and analytics experts to strive for greater functionality in our data systems. Recommend different ways to constantly improve data reliability and quality.</t>
  </si>
  <si>
    <t>Research new uses for existing data.</t>
  </si>
  <si>
    <t>Create data tools for Business Intelligence, Analytics and Data Scientist team members that assist them in building and optimizing our Company use of data.</t>
  </si>
  <si>
    <t>Collaborate regularly with key stakeholders to support and enhance the day-to-day operations of our business.</t>
  </si>
  <si>
    <t>Produce various reports for stakeholders, as requested, to highlight areas of opportunity</t>
  </si>
  <si>
    <t xml:space="preserve"> works with teams to develop and implement changes, as needed.</t>
  </si>
  <si>
    <t>Develop and maintain formal documentation that describes data and data structures, including data modeling.</t>
  </si>
  <si>
    <t>Bachelor's Degree required, preferably in computer science, software/computer engineering, applied mathematics, or physics statistics.</t>
  </si>
  <si>
    <t>Minimum 2 years data modeling experience and working with data management systems</t>
  </si>
  <si>
    <t xml:space="preserve"> deep expertise in data modeling and structuring required.</t>
  </si>
  <si>
    <t>2+ years experience in high volume data environments and core data engineering activities (i.e. familiarity with cloud database set up, automation scheduling using directed acyclic graph (such as Airflow) and database optimization, including but not limited to partitioning, group and sort keys, and indexes).</t>
  </si>
  <si>
    <t>Familiarity with a broad base of analytical methods e.g. data modeling (variable transformation and summarization) and processing (i.e. Spark, SQL Server, Hadoop/Hive, neo4j, etc).</t>
  </si>
  <si>
    <t>Strong attention to detail and ability to think critically/conceptually.</t>
  </si>
  <si>
    <t>Team oriented and flexible with proven track record in collaborating with multiple stakeholders.</t>
  </si>
  <si>
    <t>Effective written and verbal communication skills required. Demonstrated ability to quickly learn new technologies a must.</t>
  </si>
  <si>
    <t>Ability to think creatively when problem solving for new solutions and to work on numerous projects concurrently while effectively prioritizing workload. Tolerance for ambiguity required.</t>
  </si>
  <si>
    <t>Tools/software:</t>
  </si>
  <si>
    <t>Familiarity with data loading and management tools (i.e. Azure StorageBlockBlob and relational and NoSQL databases and tools such as SQL Server, MongoDB, Data Stax, etc) required.</t>
  </si>
  <si>
    <t>Must have programming and/or scripting experience (Python, Java) as well as experience with version control systems (Git/GitHub), continuous integration (circleCI) and other programming frameworks/approaches.</t>
  </si>
  <si>
    <t>Proficiency in MS and Google application suites.</t>
  </si>
  <si>
    <t>We recognize that everyone has different needs outside of work. Thats why, in addition to a competitive benefits package (medical, dental, vision and paid time off), we offer many unique benefits options to employees, like pet insurance and paid time off for community service projects. To learn more, view our Total Wellbeing page here.",4.3,"Equity Residential</t>
  </si>
  <si>
    <t>4.3","Chicago, IL","Chicago, IL",1001 to 5000 employees,1993,Company - Public,Real Estate,Real Estate,$2 to $5 billion (USD),"UDR, AvalonBay Communities, Essex Property Trust",0,0,80,105,92.5,Equity Residential,IL,1,27,1,0,1,0,1,data engineer,na,8175,3</t>
  </si>
  <si>
    <t>124,Data Analyst,$43K-$81K (Glassdoor est.),"Summary:</t>
  </si>
  <si>
    <t>The purpose of this position is to conduct the data analysis of our company data and present it to the management for decision making. The ideal candidateis passionate about data mining, explaining, and visualizing data to help business leaders and employees make better decisions and operate more effectively.</t>
  </si>
  <si>
    <t>Key Success Factors:</t>
  </si>
  <si>
    <t>Ability to work with stakeholders to understand business data needs and then translate those requirements into effective reporting, visualization and actionable insights. The technical translation of those requirements will be accomplished through direct collaboration with internal IT resources and utilization of outside IT vendors and resources when needed.</t>
  </si>
  <si>
    <t>Essential Functions:</t>
  </si>
  <si>
    <t>Daily tasks include exporting information from various systems and databases to spreadsheet and reporting software and creating detailed yet concise scheduled and ad hoc reports for end users.</t>
  </si>
  <si>
    <t>Gather requirements and create specs for report development.</t>
  </si>
  <si>
    <t>Be a problem solver working with end users to resolve technical issues as well as business reporting issues.</t>
  </si>
  <si>
    <t>Provide suggestions to enhance current reporting capability to meet future business needs.</t>
  </si>
  <si>
    <t>Status and Scope:</t>
  </si>
  <si>
    <t>Advanced MS Excel and VBA skills.</t>
  </si>
  <si>
    <t>Strong analytical thinking and problem-solving skills.</t>
  </si>
  <si>
    <t>High attention to detail.</t>
  </si>
  <si>
    <t>Ability to work under minimal supervision and use own initiative.</t>
  </si>
  <si>
    <t>Ability to work under pressure and deadlines.</t>
  </si>
  <si>
    <t>Excellent communication and collaboration skills.</t>
  </si>
  <si>
    <t>Ability to manage multiple priorities under a full workload with aggressive deadlines</t>
  </si>
  <si>
    <t>Bachelorâ€™s degree in Information Systems, Business, Engineering Preferred</t>
  </si>
  <si>
    <t>Minimum 1-3 yearsâ€™ experience with data analysis</t>
  </si>
  <si>
    <t>Minimum 1-3 yearsâ€™ experience using SQL, access, and excel</t>
  </si>
  <si>
    <t>Preferred: Knowledge of NetSuite, DOMO, Adaptive, and Pedigree",2.3,"Synagro</t>
  </si>
  <si>
    <t>2.3","Baltimore, MD","Baltimore, MD",501 to 1000 employees,1986,Company - Private,Research &amp; Development,Business Services,$100 to $500 million (USD),-1,0,0,43,81,62.0,Synagro,MD,1,34,0,0,0,0,1,analyst,na,1822,0</t>
  </si>
  <si>
    <t>125,Project Scientist,$29K-$50K (Glassdoor est.),"Project Scientist</t>
  </si>
  <si>
    <t>Job Details</t>
  </si>
  <si>
    <t>Level</t>
  </si>
  <si>
    <t>Entry</t>
  </si>
  <si>
    <t>Birmingham Office - Alabaster, AL</t>
  </si>
  <si>
    <t>Position Type</t>
  </si>
  <si>
    <t>Intern</t>
  </si>
  <si>
    <t>Travel Percentage</t>
  </si>
  <si>
    <t>Up to 50%</t>
  </si>
  <si>
    <t>Job Category</t>
  </si>
  <si>
    <t>Entry Level</t>
  </si>
  <si>
    <t>Alliance Source Testing, LLC. is currently seeking to fill a Project Scientist position (Internship). The ideal candidate for this position will be working towards a Bachelorâ€™s Degree in Environmental Science, Mechanical Engineering, Chemical Engineering, or related Engineering degree. Candidates with environmental field testing experience are preferred but entry level applicants will be considered.</t>
  </si>
  <si>
    <t>This is a field testing position that involves conducting air emissions testing for clients that operate in a multitude of industrial sectors. The role provides the opportunity for training and advancement in one of the fastest growing environmental service fields in the country.</t>
  </si>
  <si>
    <t>Alliance is uniquely qualified to provide customers with the highest quality and most cost-effective source testing solutions available. Alliance provides stack testing services for a variety of purposes including, but not limited to, the following:</t>
  </si>
  <si>
    <t>Permit Compliance Demonstrations</t>
  </si>
  <si>
    <t>Part 60 &amp; Part 75 CEMS Evaluations (RATA, CGA, Linearity)</t>
  </si>
  <si>
    <t>PM CEMS Evaluations (RCA, RRA, ACA)</t>
  </si>
  <si>
    <t>PM10 and PM2.5 Testing</t>
  </si>
  <si>
    <t>Mercury Testing</t>
  </si>
  <si>
    <t>Comprehensive Performance Testing</t>
  </si>
  <si>
    <t>Boiler/Turbine/Engine Tuning &amp; Optimization</t>
  </si>
  <si>
    <t>Process/Control Evaluations &amp; Optimization</t>
  </si>
  <si>
    <t>Analytical Lab Services</t>
  </si>
  <si>
    <t>Working towards an BS in Environmental Science, Mechanical Engineering, Chemical Engineering, or related Engineering degree.</t>
  </si>
  <si>
    <t>Knowledge of basic mechanical and electrical terminology and troubleshooting skills.</t>
  </si>
  <si>
    <t>Knowledge of and proficiency with Microsoft Office and Adobe applications.</t>
  </si>
  <si>
    <t>Strong work ethic with the ability to work in an outdoor environment.</t>
  </si>
  <si>
    <t>Willingness to climb to and work at heights up to 250 feet.</t>
  </si>
  <si>
    <t>Physical ability to lift objects up to 75 pounds. Must be able to pass a DOT physical.</t>
  </si>
  <si>
    <t>Manual dexterity with hand tools.</t>
  </si>
  <si>
    <t>Strong communication skills and the ability to work cohesively within a team.</t>
  </si>
  <si>
    <t>Willingness to travel and adjust to fluid weekly scheduling (85+% travel)</t>
  </si>
  <si>
    <t>Clean driving record with the ability to drive a truck and trailer.</t>
  </si>
  <si>
    <t>Ability to comply with frequent substance testing requirements/testing.</t>
  </si>
  <si>
    <t>Preferred Skills (Not Required)</t>
  </si>
  <si>
    <t>Qualified Source Testing Individual (QSTI) Certifications</t>
  </si>
  <si>
    <t>Knowledge of air testing methodologies (EPA, SW-846, NCASI, etc.).</t>
  </si>
  <si>
    <t>Previous field testing experience</t>
  </si>
  <si>
    <t>Demonstrated experience with laboratory analytical procedures, technical writing and regulations.</t>
  </si>
  <si>
    <t>Primary Responsibilities</t>
  </si>
  <si>
    <t>Equipment setup and breakdown at customer facility</t>
  </si>
  <si>
    <t>Testing equipment operation</t>
  </si>
  <si>
    <t>Test data quality control</t>
  </si>
  <si>
    <t>Equipment calibration and maintenance</t>
  </si>
  <si>
    <t>Communication with facility and regulatory personnel",4.0,"Alliance Source Testing</t>
  </si>
  <si>
    <t>4.0","Alabaster, AL","Decatur, AL",51 to 200 employees,2000,Unknown,Architectural &amp; Engineering Services,Business Services,$25 to $50 million (USD),-1,0,0,29,50,39.5,Alliance Source Testing,AL,0,20,0,0,0,0,0,na,na,2773,0</t>
  </si>
  <si>
    <t>126,Data Scientist,$82K-$133K (Glassdoor est.),"For more than 50 years, Accuride International Inc. has been a pioneering world leader in the invention, design, and manufacture of innovative movement solutions. The company is headquartered in Santa Fe Springs, California and has an impressive global footprint, with offices in China, Germany, Japan, Mexico, and the UK, and more than 2,000 employees worldwide. The company has also expanded into cabinet-level RFID electronic access control (EAC) under Senseon Secure Access.</t>
  </si>
  <si>
    <t>Why us?</t>
  </si>
  <si>
    <t>Accuride is all about teamwork, mutual respect, and diversity. Our team members work together to support our market-leading products that are used by millions. Youâ€™ll be part of a team that genuinely cares about helping you succeed. And, as a global and growing business, we can truly offer a world of opportunities to expand your skills and develop your career. In return for your contributions, youâ€™ll receive premier compensation, participation in Accurideâ€™s bonus program, two weeks of paid vacation in your first year, medical, vision, and dental, AD&amp;D insurance, 401(k) plan, and company-sponsored events.</t>
  </si>
  <si>
    <t>We are looking for a Data Scientist who will support our product, sales, leadership and marketing teams with insights gained from analyzing company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t>
  </si>
  <si>
    <t>Work with stakeholders throughout the organization to identify opportunities for leveraging company data to drive business solutions.</t>
  </si>
  <si>
    <t>Mine and analyze data from company databases to drive optimization and improvement of product development, marketing techniques and business strategies.</t>
  </si>
  <si>
    <t>Assess the effectiveness and accuracy of new data sources and data gathering techniques.</t>
  </si>
  <si>
    <t>Use predictive modeling to increase and optimize customer experiences, revenue generation, ad targeting and other business outcomes.</t>
  </si>
  <si>
    <t>Develop company A/B testing framework and test model quality.</t>
  </si>
  <si>
    <t>Coordinate with different functional teams to implement models and monitor outcomes.</t>
  </si>
  <si>
    <t>Strong problem-solving skills with an emphasis on product development.</t>
  </si>
  <si>
    <t>Experience using statistical computer languages to manipulate data and draw insights from large data sets.</t>
  </si>
  <si>
    <t>Experience working with and creating data architectures.</t>
  </si>
  <si>
    <t>Excellent written and verbal communication skills for coordinating across teams.</t>
  </si>
  <si>
    <t>A drive to learn and master new technologies and techniques.</t>
  </si>
  <si>
    <t>Weâ€™re looking for someone with 5-7 years of experience manipulating data sets and building statistical models, has a Masterâ€™s or PHD in Statistics, Mathematics, Computer Science or another quantitative field.</t>
  </si>
  <si>
    <t>Experience with:</t>
  </si>
  <si>
    <t>Google Analytics</t>
  </si>
  <si>
    <t>Search Console</t>
  </si>
  <si>
    <t>Zendesk Chat and Support</t>
  </si>
  <si>
    <t>Magento</t>
  </si>
  <si>
    <t>Sugar CRM</t>
  </si>
  <si>
    <t>Google Advertising and Bing Ads</t>
  </si>
  <si>
    <t>Data warehouse connectors: Redshift &amp; Google BigQuery</t>
  </si>
  <si>
    <t>BI connection to Tableau</t>
  </si>
  <si>
    <t>RDBMS connectors",3.6,"Accuride International</t>
  </si>
  <si>
    <t>3.6","Santa Fe Springs, Los Angeles, CA","Santa Fe Springs, CA",1001 to 5000 employees,1966,Company - Private,Industrial Manufacturing,Manufacturing,$100 to $500 million (USD),-1,0,0,82,133,107.5,Accuride International,CA,0,54,0,0,0,0,1,data scientist,na,3987,0</t>
  </si>
  <si>
    <t>127,Data Analytics Manager,$26K-$55K (Glassdoor est.),"About You:</t>
  </si>
  <si>
    <t>We are looking for a dedicated and mission-oriented manager on our analytics team who will help our clients leverage data to optimize their performance and results. You will work closely with the Director of Analytics and the rest of the analytics/data science team to analyze and understand customer needs, propose and recommend solutions with input from the team, and oversee execution to bring the best solutions to life. Creative problem-solving skills, strong quantitative/technical background, proactive collaboration with customers and teammates, data-driven mindset, passion for innovation through technology, and ability to iterate quickly and deliver value in our fast-paced, agile environment are keys for success in this role. Most importantly, you must exhibit our core values: integrity, excellence, accountability and grace.</t>
  </si>
  <si>
    <t>You will:</t>
  </si>
  <si>
    <t>Play a meaningful role in helping our clients succeed by leveraging their data to make smarter decisions</t>
  </si>
  <si>
    <t>Work closely with clients and business stakeholders to understand use cases, objectives and KPIs they want to track/optimize using data and analytics</t>
  </si>
  <si>
    <t>Work closely with analytics, data science, and engineering teams to define and develop comprehensive solutions across reporting, BI, advanced analytics, statistical and AI/ML models</t>
  </si>
  <si>
    <t>Play multiple roles across solutions architect (define specs), developer (implement core parts of new solutions), and manager (oversee work across the team)</t>
  </si>
  <si>
    <t>Spec end to end solutions across data integration/pipeline, database/data warehouse architecture, data engineering, data analytics and data science. Dive deep into technical requirements with engineering team while also determining how best to package and present the data to all business stakeholders for maximum impact</t>
  </si>
  <si>
    <t>Implement core parts of solutions with the best design and architecture using technologies such as SQL, Python, APIs/ETLs, RDS and Redshift on AWS, and data visualization tools such as Tableau and Periscope Data</t>
  </si>
  <si>
    <t>Oversee implementation with the analytics team to ensure solutions are delivered as per the specs and on time</t>
  </si>
  <si>
    <t>Strategize how we standardize and scale our analytics and data science solutions across hundreds of clients</t>
  </si>
  <si>
    <t xml:space="preserve"> Work closely with engineering team to develop proprietary tools, products and services that can help deploy our analytics solutions at scale across hundreds of customers</t>
  </si>
  <si>
    <t>Help develop a team (direct or indirect reports) that is nimble enough to iterate at the rapid pace demanded by customers, prospects and competition</t>
  </si>
  <si>
    <t>Provide strong leadership and direction to direct reports. Recruit and hire talented individuals to join the team and continue to develop them to their full potential</t>
  </si>
  <si>
    <t>Help streamline and improve operational processes to increase efficiency and productivity</t>
  </si>
  <si>
    <t>Learn and apply new technologies continuously. Evaluate, recommend and implement the best technologies and tools that fit our needs</t>
  </si>
  <si>
    <t>Find yourself incessantly saying: signal and the noise, causation vs. correlation, optimization</t>
  </si>
  <si>
    <t>Have a lot of funâ€¦it's unavoidable</t>
  </si>
  <si>
    <t>Work directly with and learn from the business, product, analytics and engineering leaders across the organization</t>
  </si>
  <si>
    <t>Exhibit our core values: integrity, excellence, accountability and grace</t>
  </si>
  <si>
    <t>Your experience and skills</t>
  </si>
  <si>
    <t>5+ years experience with data analytics, BI, reporting, data science, or equivalent field</t>
  </si>
  <si>
    <t xml:space="preserve"> 2+ years experience being a senior member of an analytics or data science team with 10+ members</t>
  </si>
  <si>
    <t>Bachelors degree in a technical/quantitative subject such as mathematics, computer science, economics, etc.</t>
  </si>
  <si>
    <t>Strong math/statistics background</t>
  </si>
  <si>
    <t>Highly proficient with PL/SQL</t>
  </si>
  <si>
    <t>Experienced with BI/analytics tools like Tableau, Looker, Periscope Data/Sisense, and Excel</t>
  </si>
  <si>
    <t>Familiarity with databases (SQL, MySQL, Postgres) and data warehouses (AWS Redshift, Snowflake)</t>
  </si>
  <si>
    <t>Experience with cloud services (AWS, Azure, Google Cloud)</t>
  </si>
  <si>
    <t>Great communication skills to coordinate across business stakeholders and technical teams</t>
  </si>
  <si>
    <t>Experience with and excitement for working on fast-paced, agile teams with startup DNA</t>
  </si>
  <si>
    <t>Self-motivated, curious, and quick/continuous learner with a passion for innovation in data analytics/science",3.8,"Full Potential Solutions</t>
  </si>
  <si>
    <t>3.8","Kansas City, MO","Kansas City, MO",501 to 1000 employees,2017,Company - Private,Staffing &amp; Outsourcing,Business Services,Unknown / Non-Applicable,-1,0,0,26,55,40.5,Full Potential Solutions,MO,1,3,1,0,0,1,1,manager,na,4154,0</t>
  </si>
  <si>
    <t>128,Senior Machine Learning (ML) Engineer / Data Scientist - Cyber Security Analytics,$61K-$118K (Glassdoor est.),"As the worldâ€™s leader in digital payments technology, Visaâ€™s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companyâ€™s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</si>
  <si>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Youâ€™re an Individual. Weâ€™re the team for you. Together, letâ€™s transform the way the world pays.</t>
  </si>
  <si>
    <t>You are an engineer who has domain knowledge or an interest in networking, Big Data, machine learning and cybersecurity. You are ready for an exciting opportunity working hands on with the worldâ€™s most advanced cybersecurity technologies and thrive in a super dynamic environment where you are being counted on to help to defend Visa from the most advanced cyber threats. You are looking to innovate the next generation of cybersecurity technology with Petabytes of data.</t>
  </si>
  <si>
    <t>You will leverage cutting-edge technologies to perform statistical profiling, inference, classification, clustering and predictive analysis. As a key member of the technical team, you will translate cyber and network security related requirements into sophisticated models to help derive new insights to defend against cyber-attacks. You will be working with a large variety of data sets, cutting-edge security technologies, and world-class operation teams to create awesome analyses for cyber security.</t>
  </si>
  <si>
    <t>Essential Functions</t>
  </si>
  <si>
    <t>Analytical model design, development and implementation</t>
  </si>
  <si>
    <t>Performing data analysis to support cybersecurity/risk functions</t>
  </si>
  <si>
    <t>Security analytics product development / integration</t>
  </si>
  <si>
    <t>As a key member of the security analytics team, you will work closely with other data scientists and data engineers to build, design, engineer, and develop analytical software and services that deliver security functionality and improve security efficiency and capabilities through automation.</t>
  </si>
  <si>
    <t>Utilize information retrieval, data analytics, and statistical modeling techniques to build new machine learning models and apply it to cybersecurity usecases. This will include the entire lifecycle including data acquisition, feature engineering, model development, training, testing, deployment, operationalization, and tuning.</t>
  </si>
  <si>
    <t>Support and optimize other existing analytical models/products.</t>
  </si>
  <si>
    <t>Assist in shaping overall direction, life-cycle management, and leadership for Information Security architecture and technology related to Visa.</t>
  </si>
  <si>
    <t>Communicate clean and persuasive data directly to end users, leadership, and other stakeholders, technical and non-technical.</t>
  </si>
  <si>
    <t>4 years of work experience with a Bachelorâ€™s Degree or at least 2 years of work experience with an Advanced degree (e.g. Masters, MBA, JD, MD) or 0 years of work experience with a PhD degree</t>
  </si>
  <si>
    <t>Preferred Qualfications</t>
  </si>
  <si>
    <t>Strong coding skills and experience with Python (including SciPy, NumPy, and/or PySpark) and/or Scala.</t>
  </si>
  <si>
    <t>Strong scripting skills with Shell script and SQL</t>
  </si>
  <si>
    <t>Knowledge and implementation experience with statistical and machine learning models (regression, classification, clustering, graph models, etc.)</t>
  </si>
  <si>
    <t>Hands-on experience with Spark and Hadoop.</t>
  </si>
  <si>
    <t>Knowledge &amp; experience with API development and automation.</t>
  </si>
  <si>
    <t>Knowledge and experience with stream processing (spark/structured streaming)</t>
  </si>
  <si>
    <t>Experience with data analytics and visualization tools like Jupyter Notebook and Tableau.</t>
  </si>
  <si>
    <t>Knowledge and experience with enterprise networks and information tools.</t>
  </si>
  <si>
    <t>Work Hours</t>
  </si>
  <si>
    <t>Incumbent must make themselves available during core business hours</t>
  </si>
  <si>
    <t>Travel Requirements</t>
  </si>
  <si>
    <t>This position requires the incumbent to travel for work 0-5% of the time</t>
  </si>
  <si>
    <t>Physical Requirements</t>
  </si>
  <si>
    <t>This position will be performed in an office setting. The position will require the incumbent to sit and stand at a desk, communicate in person and by telephone, frequently operate standard office equipment, such as telephones and computers, reach with hands and arms, and bend or lift up to 25 pounds.</t>
  </si>
  <si>
    <t>3.7","Ashburn, VA","Foster City, CA",10000+ employees,1958,Company - Public,IT Services,Information Technology,$10+ billion (USD),"American Express, Mastercard, Discover",0,0,61,118,89.5,Visa Inc.,VA,0,62,1,0,1,0,0,data scientist,senior,5002,3</t>
  </si>
  <si>
    <t>129,Data Scientist,$60K-$102K (Glassdoor est.),"Who We Are!</t>
  </si>
  <si>
    <t>At Maven Wave, we are relentless in hiring the industryâ€™s top talent. Each employee is hand-picked not only for their skills, but for their personality and broad expertise. We are looking for this rare combination of talent that sets us apart in the industry.</t>
  </si>
  <si>
    <t>Maven Wave helps leading companies make the shift to digital and shorten the fuse to innovation. We combine the expertise of top-tier consulting with the agility of a cutting-edge technology firm. This multidisciplinary blend of skills allows us to create unique digital advantages for our clients. Maven Waveâ€™s digital solutions are agile, mobile, rooted in analytics, and built in the cloud.</t>
  </si>
  <si>
    <t>Maven Wave, Google, and YOU: Drive and deliver business results with data-based insights.</t>
  </si>
  <si>
    <t>We are looking for a Data Scientist who will utilize their analytical, statistical, and programming skills to develop data-driven solutions to complex business challenges.</t>
  </si>
  <si>
    <t>Your Life As a Maven:</t>
  </si>
  <si>
    <t>Leverage company data to drive business solutions for enterprise clients using R and Python.</t>
  </si>
  <si>
    <t>Perform data collection for Data Science operations including Machine Learning.</t>
  </si>
  <si>
    <t>Use predictive modeling to increase and optimize customer experiences, revenue generation, ad targeting, and other business outcomes.</t>
  </si>
  <si>
    <t>Assess Model accuracy using common metrics (AUC, F1, etc.) and explain the results to client stakeholders.</t>
  </si>
  <si>
    <t>Your Expertise:</t>
  </si>
  <si>
    <t>3-5 years of experience manipulating data sets and building statistical models.</t>
  </si>
  <si>
    <t>Cloud experience in a major platform, such as AWS, GCP, or Azure.</t>
  </si>
  <si>
    <t>Experience using Data Science languages (R, Python) to manipulate data and draw insights.</t>
  </si>
  <si>
    <t>Knowledge of a variety of Machine Learning and advanced analytical techniques and their real world advantages/drawbacks.</t>
  </si>
  <si>
    <t>Familiarity with the following software/tools: Python, C, Java, Jupyter Notebooks, SQL, ML platforms (H2O, DataRobot), distributed data (Map/Reduce, Hadoop), and visualization (Tableau, qikview)</t>
  </si>
  <si>
    <t>Your X-Factor:</t>
  </si>
  <si>
    <t>Aptitude - You have an innate capacity to transition from project to project without skipping a beat.</t>
  </si>
  <si>
    <t>Communication - You have excellent written and verbal communication skills for coordination across projects and teams.</t>
  </si>
  <si>
    <t>Impact - You are a critical thinker with an emphasis on creativity and innovation.</t>
  </si>
  <si>
    <t>Passion - You have the drive to succeed paired with a continuous hunger to learn.</t>
  </si>
  <si>
    <t>Leadership - You are trusted, empathetic, accountable, and empower others around you.</t>
  </si>
  <si>
    <t>Why Weâ€™re Proud To Be Mavens!</t>
  </si>
  <si>
    <t>Google Cloud North America Services Partner of the Year 2019, 2018</t>
  </si>
  <si>
    <t>#21 Best Workplaces in Chicago, FORTUNE, 2018</t>
  </si>
  <si>
    <t>Great Place To Work Certification, Great Place to Work, 2017 &amp; 2018</t>
  </si>
  <si>
    <t>Fast Fifty, Crain's Chicago Business</t>
  </si>
  <si>
    <t>101 Best and Brightest Companies to Work For, National Association for Business Resources (NABR)</t>
  </si>
  <si>
    <t>Top Google Cloud Partner, Clutch</t>
  </si>
  <si>
    <t>Fastest Growing Consulting Firms in North America (#11, #37), Consulting Magazine</t>
  </si>
  <si>
    <t>Top IT Services Companies, Clutch</t>
  </si>
  <si>
    <t>Google Global Rising Star Partner of the Year</t>
  </si>
  <si>
    <t>Ready to Learn More?</t>
  </si>
  <si>
    <t>Life as a Maven</t>
  </si>
  <si>
    <t>Check out the Apps and Data Team</t>
  </si>
  <si>
    <t>See what Glassdoor has to say</t>
  </si>
  <si>
    <t>Real Customer Stories",4.4,"Maven Wave Partners</t>
  </si>
  <si>
    <t>4.4","Chicago, IL","Chicago, IL",201 to 500 employees,2008,Company - Private,Consulting,Business Services,$50 to $100 million (USD),-1,0,0,60,102,81.0,Maven Wave Partners,IL,1,12,1,0,0,1,1,data scientist,na,3154,0</t>
  </si>
  <si>
    <t>130,Senior Data Scientist,$112K-$182K (Glassdoor est.),"Are you passionate about solving challenging problems?</t>
  </si>
  <si>
    <t>Novetta is seeking a Senior Data Scientist to develop innovative solutions for customers and internal product teams. We look to rapidly prototype solutions and deploy the most promising of them. We identify and leverage the latest techniques (fast.ai is a team favorite) so that our customers can stay one step ahead. On every project you'll learn something new (and likely teach us something as well).</t>
  </si>
  <si>
    <t>Experience with Python (2+ years).</t>
  </si>
  <si>
    <t>Experience with machine learning or statistics (2+ years).</t>
  </si>
  <si>
    <t>Research experience in machine learning specific to natural language processing, computer vision, or deep learning.</t>
  </si>
  <si>
    <t>Active TS/SCI with polygraph required.</t>
  </si>
  <si>
    <t>4.0","Herndon, VA","Mc Lean, VA",501 to 1000 employees,2012,Company - Private,Enterprise Software &amp; Network Solutions,Information Technology,$100 to $500 million (USD),"Leidos, CACI International, Booz Allen Hamilton",0,0,112,182,147.0,Novetta,VA,0,8,1,0,0,1,0,data scientist,senior,3698,3</t>
  </si>
  <si>
    <t>131,Data Scientist,$64K-$106K (Glassdoor est.),"How will your role impact First Command?</t>
  </si>
  <si>
    <t>The Data Scientist I will generate client insights that impact decision making in the enterprise. As part of the Enterprise Data &amp; Analytics Team, the Data Scientist I will have the opportunity to build data science capabilities based on the Client Experience vision, Enterprise Data and Analytics strategy and research outcomes.</t>
  </si>
  <si>
    <t>The Data Scientist I will use analytics tools, frameworks, critical thinking, and problem-solving skills to partner with the First Command Marketing department to provide client data insights, trends and prediction models.</t>
  </si>
  <si>
    <t>The ideal candidate is client-focused and has a collaborative working style that fosters innovation within the organization. This individual will be required to think holistically as they work with multiple groups in First Command.</t>
  </si>
  <si>
    <t>What will you be doing?</t>
  </si>
  <si>
    <t>Collaborate with marketing, IT, design leaders, and other business stakeholders using qualitative and quantitative research techniques to define objectives and form hypotheses</t>
  </si>
  <si>
    <t>Apply a variety of research methodologies to discover, learn and validate market opportunities to inform strategy and user experience</t>
  </si>
  <si>
    <t>Develop strategies with Director of Research and VP of Client Experience to foster a client-centric culture and create new opportunities for First Command</t>
  </si>
  <si>
    <t>Work with Data Governance and Enterprise Architecture to design data-driven solutions based on research outcomes</t>
  </si>
  <si>
    <t>Leverage statistical models and predictive analytics to forecast business results</t>
  </si>
  <si>
    <t>Develop and implement analytics solutions to visualize marketing insights using structured and unstructured data.</t>
  </si>
  <si>
    <t>What skills/qualifications do you need?</t>
  </si>
  <si>
    <t>BA required</t>
  </si>
  <si>
    <t xml:space="preserve"> MBA or MS preferred.</t>
  </si>
  <si>
    <t>5+ years of applied experience in analytics, business analysis or comparable positions that handle large/complex data sets, developing metrics, and fostering business partner relationships</t>
  </si>
  <si>
    <t>Excellent written communication, presentation skills, and data story telling</t>
  </si>
  <si>
    <t>Proactive in identifying use cases based on business needs and forming hypotheses</t>
  </si>
  <si>
    <t>Ability to quickly adapt to changing priorities and generating innovative solutions</t>
  </si>
  <si>
    <t>Advanced in SQL and T-SQL</t>
  </si>
  <si>
    <t>Proficient in Machine Learning and modeling techniques using Python, R, and/or Scala</t>
  </si>
  <si>
    <t>Proficient in conceptual and logical data design</t>
  </si>
  <si>
    <t>Proficient in data science and visualization tools such as SPSS, SAS, Tableau, PowerBI</t>
  </si>
  <si>
    <t>Applied experience in analyzing unstructured data sets such as social media, emails, pictures, videos, voice and sensor data, client surveys and feedback</t>
  </si>
  <si>
    <t>Applied experience using algorithms and libraries for data science</t>
  </si>
  <si>
    <t>Financial services industry experience or other highly regulated industry experience a plus</t>
  </si>
  <si>
    <t>Certifications related to Data Analytics a plus</t>
  </si>
  <si>
    <t>Applied experience in Agile, SAFe, Scrum or Lean Six Sigma</t>
  </si>
  <si>
    <t>Applied experience using statistical methodology and programming techniques to develop analytic solutions</t>
  </si>
  <si>
    <t>Applied experience building analytic solutions for unstructured data</t>
  </si>
  <si>
    <t>Familiarity with data mapping and lineage strategies</t>
  </si>
  <si>
    <t>Familiarity with data management practices and data governance process</t>
  </si>
  <si>
    <t>Familiarity with natural language processing and deep learning techniques a plus</t>
  </si>
  <si>
    <t>The information of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which may vary on the department or the assignment. The actual essential duties, responsibilities and qualifications may vary by department, reporting structure and other business needs. No inference should be drawn that a specific job duty, responsibility or qualification is non-essential by its absence from this description.</t>
  </si>
  <si>
    <t>#LI-NC1</t>
  </si>
  <si>
    <t>Fort Worth, US-TX",3.2,"First Command Financial Services, Inc.</t>
  </si>
  <si>
    <t>3.2","Fort Worth, TX","Fort Worth, TX",1001 to 5000 employees,1958,Company - Private,Brokerage Services,Finance,$100 to $500 million (USD),"USAA, Navy Federal Credit Union, Raymond James Financial",0,0,64,106,85.0,"First Command Financial Services, Inc.",TX,1,62,1,0,0,0,1,data scientist,na,3991,3</t>
  </si>
  <si>
    <t>132,Associate Scientist,$51K-$112K (Glassdoor est.),"Requisition Number:</t>
  </si>
  <si>
    <t>VALA4950</t>
  </si>
  <si>
    <t>Job Title:</t>
  </si>
  <si>
    <t>Full Time:</t>
  </si>
  <si>
    <t>Full Time - Regular</t>
  </si>
  <si>
    <t>Shift:</t>
  </si>
  <si>
    <t>1st Shift</t>
  </si>
  <si>
    <t>Area of Interest:</t>
  </si>
  <si>
    <t>Science &amp; Technology</t>
  </si>
  <si>
    <t>Valencia A-VAL-A</t>
  </si>
  <si>
    <t>Associate Scientist, Product Development</t>
  </si>
  <si>
    <t>HELP US BRING THE GIFT OF HEALTH TO LIFE.</t>
  </si>
  <si>
    <t>Working at Pharmavite is an experience like no other. With a focus on complete nutrition for all, each endeavor is urgent and everyday counts. You'll have the opportunity to work on the #1 selling national vitamin and supplement brand, Nature Made, as well as an exciting portfolio of other products that are shaping the future of the healthy living industry. Consumer-driven innovation, high quality products and a promising portfolio, all driven by a team with a shared sense of purpose -- that's Pharmavite. Join us to bring the gift of health to life.</t>
  </si>
  <si>
    <t>The Associate Scientist, Product Development is responsible for all aspects of the formulation, product/process development, scale up and commercialization of dietary supplement dosage forms. The Associate Scientist develops formulas to support stability, commercialization, and clinical studies for new product development. Associate Scientist, Product Development reports to the Manager, Product Development.</t>
  </si>
  <si>
    <t>Critical contributions this role is counted on to deliver include:</t>
  </si>
  <si>
    <t>Developing formulations and processes to support new product launches and meeting deliverables in a timely manner.</t>
  </si>
  <si>
    <t>Coordinating and executing benchtop, pilot, manufacturing scale-up and verification batches.</t>
  </si>
  <si>
    <t>Prepares samples for stability, consumer, and clinical testing while reviewing and approving protocols.</t>
  </si>
  <si>
    <t>Working closely with technical operations and providing guidance for successful transfer and commercialization of formulas.</t>
  </si>
  <si>
    <t>Effectively communicate in cross-functional team environment serving as a core member or scientific SME in solving formulation/process issues.</t>
  </si>
  <si>
    <t>The ideal candidate is passionate about product development with demonstrated ability to drive multiple projects independently and within teams. You are highly process oriented and capable of making informed decisions based on knowledge and data.</t>
  </si>
  <si>
    <t>You'll be most successful in this role if you have:</t>
  </si>
  <si>
    <t>Comprehensive knowledge and practical experience with product/process development.</t>
  </si>
  <si>
    <t>Demonstrated experience processing laboratory techniques and regulatory requirements.</t>
  </si>
  <si>
    <t>Knowledgeable foundation in chemistry, mathematics, pharmaceutics and/or food science.</t>
  </si>
  <si>
    <t>Ability to communicate and influence effectively in a cross-functional team environment with Marketing and Operations to establish strong rapport.</t>
  </si>
  <si>
    <t>Demonstrates critical thinking and problem solve skills.</t>
  </si>
  <si>
    <t>It's an exciting time in Pharmavite' s history. After 45 years of leading the healthy living industry with award-winning vitamins and supplements, the company has experienced great success and has gained the trust of consumers, healthcare professionals, and retailers alike. But there's more growth ahead of us than behind us, and for our employees this translates into opportunity. Our rapidly changing business enables employees to take on new challenges and transform Pharmavite for the future.</t>
  </si>
  <si>
    <t>In order to take on these challenges, you'll need to have:</t>
  </si>
  <si>
    <t>Four-year college degree required in Chemistry, Pharmacy, Food Science, Chemical Engineering or other relevant science degree</t>
  </si>
  <si>
    <t>Bachelor's degree requires a minimum of 4 years of relevant experience</t>
  </si>
  <si>
    <t>Master's degree requires a minimum of 2 years of relevant experience</t>
  </si>
  <si>
    <t>PhD degree requires a minimum of 1 year of relevant experience</t>
  </si>
  <si>
    <t>Product Development/formulation experience</t>
  </si>
  <si>
    <t>Excellent communication skills, written and verbal</t>
  </si>
  <si>
    <t>OUR OFFER</t>
  </si>
  <si>
    <t>Here, career paths aren't predefined, and bureaucratic limitations don't exist -- you can grow, learn from industry pioneers, and develop the way you want to. Pharmavite is investing more in the development of our team -- to help us deliver on our purpose and help you achieve your career aspirations. Our environment is geared to fuel curiosity, encourage experimentation, and generate learning as this is the way we develop ourselves and our organization.</t>
  </si>
  <si>
    <t>Pharmavite is committed to meeting the needs of our employees and their families with a Total Rewards package that's as comprehensive as the vitamins and supplements we deliver to consumers. With competitive compensation programs and standout benefits, we provide employees with optimal health and well-being -- as well as peace of mind. These rewards -- plus our new recognition program -- ensure employees feel supported both at work and home.</t>
  </si>
  <si>
    <t>Join Us</t>
  </si>
  <si>
    <t>Visit Pharmavite.com/careers to learn more about our mission and discover an opportunity that's right for you. Health and wellness begin with us.</t>
  </si>
  <si>
    <t>Pharmavite is an equal employment and affirmative action employer F/M/Disability/Vet/Sexual Orientation/Gender Identity. All qualified applicants are encouraged to apply and will receive consideration for employment without regard to their protected veteran or disabled status, or any protected status. We do not discriminate in employment based on race, color, religion, age, sex, sexual orientation, gender identity, national origin, or any other basis covered by applicable law. All employment is decided based on qualifications, merit, and business need.</t>
  </si>
  <si>
    <t>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of employees assigned to this job.",2.9,"Pharmavite</t>
  </si>
  <si>
    <t>2.9","Valencia, CA","West Hills, CA",1001 to 5000 employees,1971,Company - Private,Consumer Products Manufacturing,Manufacturing,$1 to $2 billion (USD),"The Nature's Bounty Co., Schiff Nutrition International",0,0,51,112,81.5,Pharmavite,CA,0,49,0,0,0,0,1,na,na,5619,2</t>
  </si>
  <si>
    <t>133,"Scientist 2, QC Viral Vector",$113K-$223K (Glassdoor est.),"BioMarin is the world leader in delivering therapeutics that provide meaningful advances to patients who live with serious and life-threatening rare genetic diseases. We target diseases that lack effective therapies and affect relatively small numbers of patients, many of whom are children. These conditions are often inherited, difficult to diagnose, progressively debilitating and have few, if any, treatment options. BioMarin will continue to focus on advancing therapies that are the first or best of their kind.</t>
  </si>
  <si>
    <t>BioMarins Technical Operations group is responsible for creating our drugs for use in clinical trials and for scaling production of those drugs for the commercial market. These engineers, technicians, scientists and support staff build and maintain BioMarins cutting-edge manufacturing processes and sites, provide quality assurance and quality control to ensure we meet regulatory standards, and procure the needed goods and services to support manufacturing and coordinating the worldwide movement of our drugs to patients. Come join our team and make a meaningful impact on patients lives.</t>
  </si>
  <si>
    <t>Scientist 2,Quality Control (QC) Viral Vector</t>
  </si>
  <si>
    <t>General Description:</t>
  </si>
  <si>
    <t>The Scientist 2 is a member of the Quality Control team and is responsible for providing solid technical leadership and guidance relative to the performance, validation, optimization, development, troubleshooting, and transfer of molecular biological, biochemical and chemical evaluations for drug substance and drug product. It is expected that he/she will work independently under minimal direction while completing work assignments from semi-routine to complex in nature delivering work product on time. He/she is expected to provide strong cGMP knowledge and guidance to team members and will escalate issues as needed. The ability to recognize deviations from the accepted practice/SOPs through foundational technical expertise and compliance is a requirement. Demonstrated ability to work effectively in a quality control testing environment and work with external contract testing organizations (CTOs) are necessary for the position. Good written and verbal communication skills are essential.</t>
  </si>
  <si>
    <t>Specific Responsibilities:</t>
  </si>
  <si>
    <t>Lead efforts to perform laboratory testing of BioMarin drug products and APIs</t>
  </si>
  <si>
    <t>Analyze, trend, and review quality control release and stability testing data of BioMarins pharmaceutical products at Contract Testing Laboratories (CTLs) and/or Contract Manufacturing Organizations (CMOs)</t>
  </si>
  <si>
    <t>Contribute to data review for several methods.</t>
  </si>
  <si>
    <t>Support or lead activities for Pre-Licensing Approval Inspection (PAI) readiness</t>
  </si>
  <si>
    <t>Support or lead the preparation of phase-appropriate stability protocols and stability reports for API and drug product in accordance with regulatory requirements and as needed to support clinical trials and regulatory submissions .</t>
  </si>
  <si>
    <t>Lead investigations conducted at CMO/CTL and review and approve out-of-specification (OOS), out-of-trend (OOT) and out-of-expectation (OOE) testing results, deviations.</t>
  </si>
  <si>
    <t>Support or lead the transfer of analytical methods to CTLs for gene therapy products. These methods may include HPLC, ELISA, and other methods. Experience running and trouble-shooting cell-based methods is highly preferred.</t>
  </si>
  <si>
    <t>Champion continuous improvement in quality systems (procedures and systems) to improve organizational effectiveness, quality assurance compliance, and regulatory and other requirements (cGMP, ICH).</t>
  </si>
  <si>
    <t>Work collaboratively with manufacturing/supply chain, quality assurance, regulatory, and project management to ensure timely availability of lot release, stability data, and other required analytical data.</t>
  </si>
  <si>
    <t>Qualifications / Requirements:</t>
  </si>
  <si>
    <t>Relevant experience in a Quality Control function at an Associate level is required.</t>
  </si>
  <si>
    <t>Experience in analytical development for biologics is required.</t>
  </si>
  <si>
    <t>Experience with analytical systems (LIMS, laboratory control systems, stability/release systems) is required.</t>
  </si>
  <si>
    <t>Functioned as audit support during previous inspections is preferred.</t>
  </si>
  <si>
    <t>Thorough understanding of regulatory agency (FDA) requirement and international guidance (ICH) for drug substance and product under GMP is required as applied to biologics.</t>
  </si>
  <si>
    <t>Analytical development experience developing, qualifying, validating, and transfer of chromatographic methods (HPLC, SEC, CZE), spectroscopic methods (FTIR. UV), and other physical and biochemical methods to analyze biologic or protein drug substances and drug products is strongly preferred.</t>
  </si>
  <si>
    <t>Demonstrated experience with development, optimization, qualification, and validation of ELISA or other immunoassays for potency, identity analysis for drug substance or product release is preferred.</t>
  </si>
  <si>
    <t>Demonstrated experience with development, qualification, and validation of tests for identity, purity, potency for API and drug product (raw materials, in-process, release) and/or excipients is required.</t>
  </si>
  <si>
    <t>Ability to effectively prioritize and deliver on tight timelines in a fast-paced environment.</t>
  </si>
  <si>
    <t>Experience in analytical data systems (Empower, LIMS)</t>
  </si>
  <si>
    <t>Accuracy and attention to detail.</t>
  </si>
  <si>
    <t>Excellent cross-functional team participation skills.</t>
  </si>
  <si>
    <t>Solid problem-solving abilities.</t>
  </si>
  <si>
    <t>Ability to be flexible with changing work needs</t>
  </si>
  <si>
    <t>Interacts with other functional leaders, project management and QC/AD team personnel</t>
  </si>
  <si>
    <t>Interacts with Contract Testing Laboratories, Contract Manufacturing Organizations, consultants and external partners</t>
  </si>
  <si>
    <t>Scientist II Leveling criteria delineated below</t>
  </si>
  <si>
    <t>Sr. Scientist is the below with an additional 2+ years in industry:</t>
  </si>
  <si>
    <t>PhD in Molecular Biology, Genetics, Chemistry, Biochemistry, Analytical Chemistry, or a related field (with 3 - 6 years professional experience).</t>
  </si>
  <si>
    <t>MS in Molecular Biology, Genetics, Chemistry, Biochemistry, Analytical Chemistry, or a related field (with 6 8 years professional experience).</t>
  </si>
  <si>
    <t>BS in Molecular Biology, Genetics, Chemistry, Biochemistry, Analytical Chemistry, or a related field (with 8-12 years professional experience).</t>
  </si>
  <si>
    <t>We are an equal opportunity employer and all qualified applicants will receive consideration for employment without regard to race, color, religion, sex, national origin, disability status, protected veteran status, or any other characteristic protected by law.",3.8,"BioMarin Pharmaceutical</t>
  </si>
  <si>
    <t>3.8","Novato, CA","San Rafael, CA",1001 to 5000 employees,1997,Company - Public,Biotech &amp; Pharmaceuticals,Biotech &amp; Pharmaceuticals,$500 million to $1 billion (USD),"Genentech, Ultragenyx Pharmaceutical, Gilead Sciences",0,0,113,223,168.0,BioMarin Pharmaceutical,CA,0,23,0,0,0,0,1,na,na,6275,3</t>
  </si>
  <si>
    <t>134,Machine Learning Engineer,$72K-$129K (Glassdoor est.),"Machine Learning Engineer</t>
  </si>
  <si>
    <t>Aurora, COApply Now</t>
  </si>
  <si>
    <t>Are you interested in supporting the ever-changing technology needs of the U.S. Government by providing services that support defense initiatives? Come look at Stratagem, where we help the U.S. Government solve some of the most challenging and interesting problems in the world.</t>
  </si>
  <si>
    <t>Stratagem is hiring motivated, creative, and technically-minded individuals with a passion and skill for building state-of-the-art technologies. What is most important to us at Stratagem is candidates have exceptional problem-solving skills, are creative out-of-the-box thinkers, and are comfortable with quickly learning, evaluating, and deploying new technologies. Successful employees are self-starters, excellent communicators, and positive individuals with a passion for delivering the highest quality products.</t>
  </si>
  <si>
    <t>** TS â€“ SSBI REQUIRED**</t>
  </si>
  <si>
    <t>** US CITIZENSHIP REQUIRED **</t>
  </si>
  <si>
    <t>This is a Software Engineer position in Aurora, CO, and we are not hiring your average Java Joeâ€™s. We are looking for the Macchiato with a double shot. You will be given substantial feature ownership, and we'll expect you to contribute product ideas as well as code. Your ideas will help shape the future of Stratagem.</t>
  </si>
  <si>
    <t>Responsibilities &amp; Skills</t>
  </si>
  <si>
    <t>Our ideal candidate is a programming expert with a passion for machine learning. We need someone with prior experience designing and implementing modern machine-learning and computer-vision concepts and algorithms, and who stays up to date on all best-practice standards.</t>
  </si>
  <si>
    <t>As a software engineer, your responsibilities include:</t>
  </si>
  <si>
    <t>Investigating and solving exciting and difficult challenges in image recognition, classification, content analysis, and deep learning</t>
  </si>
  <si>
    <t>Integrating with a diverse team to deliver in an agile-like manner</t>
  </si>
  <si>
    <t>Developing new algorithms</t>
  </si>
  <si>
    <t>Contributing to building aspects of a web-accessible system</t>
  </si>
  <si>
    <t>Prototyping ideas/concepts to prove a solution quickly</t>
  </si>
  <si>
    <t>Your core skills/experience include:</t>
  </si>
  <si>
    <t>IAT Level II or III certification (i.e. Security+ or CISSP or CASP) within 90 days of hire</t>
  </si>
  <si>
    <t>Expertise in one of the following: Java, Python, C++, etc.</t>
  </si>
  <si>
    <t>Proficiency with containerization - Docker preferred</t>
  </si>
  <si>
    <t>Proficiency with cloud Infrastructure - AWS or C2S preferred</t>
  </si>
  <si>
    <t>Proficiency with PostgreSQL â€“ or similar GIS database concepts</t>
  </si>
  <si>
    <t>Experience with Hadoop, Spark, etc.</t>
  </si>
  <si>
    <t>Experience developing and implementing Image Classification and Content Analysis</t>
  </si>
  <si>
    <t>Experience with neural networks, K-means, etc.</t>
  </si>
  <si>
    <t>Experience working with deep learning frameworks, such as Caffe, TensorFlow and Theano</t>
  </si>
  <si>
    <t>3-15 yearsâ€™ experience</t>
  </si>
  <si>
    <t>You are the proud owner of a TS/SCI SSBI clearance</t>
  </si>
  <si>
    <t>Bonus points if you have experience in any of the following:</t>
  </si>
  <si>
    <t>DevSecOps experience</t>
  </si>
  <si>
    <t>In-depth understanding of modern best-practices, such as Kaggle competition winners</t>
  </si>
  <si>
    <t>Comfortable with statistics and data science concepts</t>
  </si>
  <si>
    <t>Mission Management</t>
  </si>
  <si>
    <t>SIGINT experience</t>
  </si>
  <si>
    <t>About you</t>
  </si>
  <si>
    <t>You are an exceptional problem solver, a quick learner, and a creative out-of-the-box thinker who values team work. You are comfortable with the pace and ever-changing requirements of a small development company while maintaining a healthy work life balance.</t>
  </si>
  <si>
    <t>Who is Stratagem</t>
  </si>
  <si>
    <t>Stratagem is a small and fast-growing technology company built around the idea that we can make a lasting impact for our customers and employees. We believe in a culture of innovation, fun, empowerment, and family. We want you to learn new skills so you can become more fulfilled in both your personal and professional life.</t>
  </si>
  <si>
    <t>At Stratagem, our goal is to make our company the last company you work for!",4.3,"Stratagem Group</t>
  </si>
  <si>
    <t>4.3","Aurora, CO","Aurora, CO",1 to 50 employees,2007,Company - Private,Aerospace &amp; Defense,Aerospace &amp; Defense,Unknown / Non-Applicable,-1,0,0,72,129,100.5,Stratagem Group,CO,1,13,1,0,1,1,1,mle,na,3549,0</t>
  </si>
  <si>
    <t>135,Data Scientist/ML Engineer,$71K-$123K (Glassdoor est.),"Data Scientist/ML Engineer</t>
  </si>
  <si>
    <t>Become part of the team</t>
  </si>
  <si>
    <t>Do you crave a collaborative organization where your contributions will make a strong impact?</t>
  </si>
  <si>
    <t>Do you want to develop products in the latest cloud-based technologies building ecosystems rather than creating client-facing slides?</t>
  </si>
  <si>
    <t>Are you ready to roll up your sleeves and embrace a work culture thatâ€™s insanely passionate and committed to bringing the latest advanced analytics to life?</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</si>
  <si>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</si>
  <si>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What we're looking for</t>
  </si>
  <si>
    <t>â€˘ 2-5 years professional experience as a data scientist, software engineer or statistical modeler</t>
  </si>
  <si>
    <t>â€˘ Masterâ€™s degree from top tier university in Computer Science, Statistics, Economics, Physics, Engineering, Mathematics, etc.</t>
  </si>
  <si>
    <t>â€˘ Expertise in machine learning algorithms and methods</t>
  </si>
  <si>
    <t>â€˘ Strong understanding and application of statistical methods</t>
  </si>
  <si>
    <t>â€˘ Experience writing production level code in one of the following: Python, Java, C++, C</t>
  </si>
  <si>
    <t>Preferred:</t>
  </si>
  <si>
    <t>â€˘ Experience working with database systems (e.g. SQL, NoSQL, MongoDB, Postgres, ect.)</t>
  </si>
  <si>
    <t>â€˘ Experience working with big data distributed programming languages, and ecosystems (e.g. S3, EC2, Hadoop/MapReduce, Pig, Hive, Spark, etc)</t>
  </si>
  <si>
    <t>â€˘ Experience building scalable data pipelines and with data engineering/ feature engineering.</t>
  </si>
  <si>
    <t>â€˘ Webscraping leveraging Beautifulsoup, Selenium, Scrapy, etc</t>
  </si>
  <si>
    <t>â€˘ Experience with front end (UI), HTML5, JavaScript, CSS, R Shiny, Tableau</t>
  </si>
  <si>
    <t>â€˘ Experience leveraging ML techniques to build recommender systems, NLP engines, computer vision algorithms, etc..</t>
  </si>
  <si>
    <t>We offer a compelling benefits package that is competitive with the market and designed to reward you for achieving success.</t>
  </si>
  <si>
    <t>About us</t>
  </si>
  <si>
    <t>Weâ€™re an innovation and transformation consultancy that believes in the power of ingenuity to build a positive-human future in a technology-driven world. Our diverse teams of experts combine innovative thinking with breakthrough-technologies to progress further, faster. With a global network of FTSE 100 and Fortune 500 clients, weâ€™ll offer you unrivalled opportunities for growth and the freedom to excel. Combining strategies, technologies and innovation, we turn complexity to opportunity and deliver enduring results, enabling you to build a lasting career.</t>
  </si>
  <si>
    <t>Diversity Statement</t>
  </si>
  <si>
    <t>We believe that diversity makes us a stronger firm and look to employ people with different ideas, styles and skill sets. This diversity stimulates a rich, creative environment â€“ one in which our people develop, and our clients enjoy enduring results. Weâ€™re committed to recruiting, promoting and rewarding our people solely based on their ability to contribute to PAâ€™s goals, without regard to their sex, race, disability, religion, national origin, ethnicity, sexual orientation, age or marital status.</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</si>
  <si>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 VEVRAA Federal Contractor.</t>
  </si>
  <si>
    <t>United States</t>
  </si>
  <si>
    <t>New York</t>
  </si>
  <si>
    <t>Contract Type</t>
  </si>
  <si>
    <t>Permanent</t>
  </si>
  <si>
    <t>Working Pattern</t>
  </si>
  <si>
    <t>Back to list</t>
  </si>
  <si>
    <t>Send job to a friend</t>
  </si>
  <si>
    <t>Print this page</t>
  </si>
  <si>
    <t>Apply Now",3.4,"PA Consulting</t>
  </si>
  <si>
    <t>3.4","New York, NY","London, United Kingdom",1001 to 5000 employees,1943,Company - Private,Consulting,Business Services,$100 to $500 million (USD),"McKinsey &amp; Company, Accenture, Deloitte",0,0,71,123,97.0,PA Consulting,NY,0,77,1,0,1,0,1,data scientist,na,7548,3</t>
  </si>
  <si>
    <t>136,Data Scientist,$64K-$106K (Glassdoor est.),"Secure our Nation, Ignite your Future</t>
  </si>
  <si>
    <t>137,Customer Data Scientist,$118K-$189K (Glassdoor est.),"Company Overview</t>
  </si>
  <si>
    <t>138,Data Engineer,Employer Provided Salary:$120K-$145K,"Location: Tampa, FL</t>
  </si>
  <si>
    <t>Title: Data Engineer</t>
  </si>
  <si>
    <t>TS/SCI and Security+ needed</t>
  </si>
  <si>
    <t>Data Engineer:</t>
  </si>
  <si>
    <t>Will build data pipelines that handle the ingestion, manipulation, and storage of a variety of data sources.</t>
  </si>
  <si>
    <t>This engineer will architect distributed systems that will process, store, and expose large volumes of data in an efficient manner.</t>
  </si>
  <si>
    <t>He/she will design and customize data pipelines using tools such as NiFi and manipulate data in a variety of formats.</t>
  </si>
  <si>
    <t>This resource will also structure and manage very large (1+ PB) data sets in architectures such as Elasticsearch or Object Storage systems and will perform web-scraping and other ETL techniques. (NiFi and Elasticsearch skills are most critical.)",5.0,"Gridiron IT</t>
  </si>
  <si>
    <t>5.0","Tampa, FL","Reston, VA",51 to 200 employees,2017,Company - Private,IT Services,Information Technology,Unknown / Non-Applicable,-1,0,1,120,145,132.5,Gridiron IT,FL,0,3,0,0,0,0,0,data engineer,na,688,0</t>
  </si>
  <si>
    <t>139,Data Engineer,$80K-$120K (Glassdoor est.),"As a Data Engineer at Productive Edge, you will be a member of a high-performing team delivering software solutions to clients. Your days will normally consist of the following activities:</t>
  </si>
  <si>
    <t>Provide technical analysis, design, development, and enhancement.</t>
  </si>
  <si>
    <t>Provide process, data and object modeling in a variety of application and database environments.</t>
  </si>
  <si>
    <t>Provide database design, development, and enhancement, as well as management and coordination of changes to existing applications.</t>
  </si>
  <si>
    <t>To excel in these daily activities, a Data Engineer at Productive Edge would make use of the following experience and skills:</t>
  </si>
  <si>
    <t>2+ years hands-on design and development experience with the Java platform.</t>
  </si>
  <si>
    <t>2+ years hands-on experience with object-oriented design and development, including strong working knowledge and experience with various architectural and design patterns.</t>
  </si>
  <si>
    <t>Strong understanding of building and maintaining big data pipelines.</t>
  </si>
  <si>
    <t>Hands on experience with Spark, including leveraging streaming data &amp; analytics.</t>
  </si>
  <si>
    <t>Hands on Cloud experience, preferably with Microsoft Azure and/or Google Cloud Platform (GCP).</t>
  </si>
  <si>
    <t>Knowledge or experience with Machine Learning is a plus!</t>
  </si>
  <si>
    <t>Understanding of multiple core technologies and leading open source frameworks of the JEE platform, including Hibernate, Spring, etc.</t>
  </si>
  <si>
    <t>Knowledge of SQL and NoSql databases with diverse working experience.</t>
  </si>
  <si>
    <t>Successful completion of projects working in an Agile environment.</t>
  </si>
  <si>
    <t>Experience working effectively with offshore developers.</t>
  </si>
  <si>
    <t>Experienced in problem-solving, and able to follow a methodical implementation process.</t>
  </si>
  <si>
    <t>Excellent interpersonal and organizational skills, ability to handle diverse situations, multiple projects, and rapidly changing priorities.</t>
  </si>
  <si>
    <t>Bachelorâ€™s Degree in Computer Science, or equivalent work experience.</t>
  </si>
  <si>
    <t>4.3","Chicago, IL","Chicago, IL",51 to 200 employees,2008,Company - Private,Computer Hardware &amp; Software,Information Technology,$10 to $25 million (USD),"Numerator, Rise Interactive, Salom",0,0,80,120,100.0,Productive Edge,IL,1,12,0,0,1,0,1,data engineer,na,3055,3</t>
  </si>
  <si>
    <t>140,Sr. Data Scientist,$80K-$130K (Glassdoor est.),"The position</t>
  </si>
  <si>
    <t>Were seeking an entrepreneurial and innovative Sr. Data Scientist to join our Analytics team! Evolve has been diligently working on creating a pricing algorithm built to adjust nightly rates based on live market behavior. This tool will scale with our business as we grow to be one of the largest in the industry while ensuring maximum profitability for each of our individual owners.</t>
  </si>
  <si>
    <t>Our dream applicant has built high performing pricing models, has experience utilizing machine learning to solve complex data problems, and is hungry to make a difference. This is your opportunity to create an industry-leading pricing strategy and be a part of the spotlight as you pioneer automated intellectual pricing in the Vacation Rental Management industry. Were a tight-knit team of Data Scientists and BI professionals that learn together and are constantly thinking about how machine learning, analytics, and visualization can make an impact on our business.</t>
  </si>
  <si>
    <t>What youll get to do</t>
  </si>
  <si>
    <t>In collaboration with revenue management and engineering teams, own the development, deployment and optimization of a vacation rental pricing model</t>
  </si>
  <si>
    <t>Utilize machine learning, statistical methods, and experimental design techniques to create a highly performant algorithm</t>
  </si>
  <si>
    <t>Maintain model explainability and present new models in a way that builds trust and understanding across stakeholders</t>
  </si>
  <si>
    <t>Monitor model performance and identify opportunities for improvement</t>
  </si>
  <si>
    <t>Incorporate a test and learn mentality into model development</t>
  </si>
  <si>
    <t>Implement creative solutions to price properties in smaller markets</t>
  </si>
  <si>
    <t>A little about you</t>
  </si>
  <si>
    <t>Bachelors degree in Computer Science, Statistics, or related quantitative field, Masters or PhD preferred</t>
  </si>
  <si>
    <t>2+ years experience price forecasting for heterogeneous inventory dealing with seasonal and market shifts</t>
  </si>
  <si>
    <t>Proven track record of your deployed models making a business impact and getting better over time.</t>
  </si>
  <si>
    <t>Programming experience with Python and SQL, ideally in a full-stack machine learning setting</t>
  </si>
  <si>
    <t>Experience with pricing in the travel industry a plus</t>
  </si>
  <si>
    <t>Ability to work in a collaborative environment with a variety of stakeholders</t>
  </si>
  <si>
    <t>A little about us</t>
  </si>
  <si>
    <t>Evolve makes vacation rental easy for everyone. Our fresh approach to vacation rental management offers homeowners a better way to generate rental income and provides travelers with the industry's best booking experience.</t>
  </si>
  <si>
    <t>Thanks to a strong work ethic and an unapologetic passion for hospitality, we now support over 10,000 properties in over 500 markets across North America. We enjoy earning each guest and owner's business - all while having some fun along the way.</t>
  </si>
  <si>
    <t>Values mean more to Evolve than just bullets on a page. They drive our daily decisions and impact how we work as a hospitality company. Which value sounds the most like you?</t>
  </si>
  <si>
    <t>Earn It</t>
  </si>
  <si>
    <t>Build Loyalty One Interaction at a Time</t>
  </si>
  <si>
    <t>Communicate Often, Honestly &amp; Directly</t>
  </si>
  <si>
    <t>Embrace Change</t>
  </si>
  <si>
    <t>Stay Hungry &amp; Humble</t>
  </si>
  <si>
    <t>Care</t>
  </si>
  <si>
    <t>Be Efficient</t>
  </si>
  <si>
    <t>Take Risks</t>
  </si>
  <si>
    <t>Learn Every Day</t>
  </si>
  <si>
    <t>Have Some Fun Along the Way</t>
  </si>
  <si>
    <t>Evolve is an equal opportunity employer. We believe that a diverse work environment is a successful work environment so all qualified candidates will be considered for employment without regard to race, color, religion, gender, gender identity or expression, sexual orientation, national origin, genetics, disability, age, or veteran status.</t>
  </si>
  <si>
    <t>Powered by JazzHR",3.7,"Evolve Vacation Rental</t>
  </si>
  <si>
    <t>3.7","Denver, CO","Denver, CO",201 to 500 employees,2011,Company - Private,Travel Agencies,Travel &amp; Tourism,Unknown / Non-Applicable,-1,0,0,80,130,105.0,Evolve Vacation Rental,CO,1,9,1,0,0,0,0,data scientist,senior,3353,0</t>
  </si>
  <si>
    <t>141,Data Engineer 4 - Contract,$59K-$115K (Glassdoor est.),"Purposes</t>
  </si>
  <si>
    <t>As a member of the Business Intelligence team, this individual works with multiple departments throughout the organization to take their data and transform it into information that will allow them to make better decisions. The data engineer is responsible for gathering requirements, design, creation and support of the data warehouse. A key responsibility of this individual will be to help build new data and anlytics solutions in the cloud.</t>
  </si>
  <si>
    <t>This individual works with divine guidance to provide or support technology that furthers the mission of the Church and reflects the eternal impact of the gospel.</t>
  </si>
  <si>
    <t>Possess and utilize comprehensive knowledge, specific to the data field, to complete significant assignments</t>
  </si>
  <si>
    <t>Help define standards as we move data and analytics solutions to the cloud including AWS and Azure</t>
  </si>
  <si>
    <t>Maintain a strong understanding of the supported business processes</t>
  </si>
  <si>
    <t>Gather and document requirements for the data warehouse both on premise and in the cloud</t>
  </si>
  <si>
    <t>Build data integrations from multiple system into cloud based storage and anlayitc platforms</t>
  </si>
  <si>
    <t>Forecast, analyze data and trends, and create reports that highlight areas in need of performance improvement</t>
  </si>
  <si>
    <t>Interact with customers as a technical resource to troubleshoot problems with the delivered BI solutions</t>
  </si>
  <si>
    <t>Maintain production documentation</t>
  </si>
  <si>
    <t>Bachelor's degree in related field or equivalent professional experience. Masterâ€™s degree preferred.</t>
  </si>
  <si>
    <t>Work Experience:</t>
  </si>
  <si>
    <t>4+ years of data warehouse experience</t>
  </si>
  <si>
    <t>Experience with cloud technologies, including AWS and Azure</t>
  </si>
  <si>
    <t>Proven ability mentor and train peers and system users</t>
  </si>
  <si>
    <t>Experience with data analysis and report design/development</t>
  </si>
  <si>
    <t>Professional experience in presentation/interface creation</t>
  </si>
  <si>
    <t>Demonstrated Skills &amp; Abilities:</t>
  </si>
  <si>
    <t>Proven leadership ability</t>
  </si>
  <si>
    <t>Exceptional communicator</t>
  </si>
  <si>
    <t xml:space="preserve"> both written and verbal</t>
  </si>
  <si>
    <t>Outstanding troubleshooter</t>
  </si>
  <si>
    <t>Proven ability to resolve complex problems under pressure</t>
  </si>
  <si>
    <t>Comprehensive knowledge of engineering best practices</t>
  </si>
  <si>
    <t>Strong operational understanding and discipline</t>
  </si>
  <si>
    <t>Ability to resolve security issues and requests and implement improvements</t>
  </si>
  <si>
    <t>Ability to quickly learn new tools and technology</t>
  </si>
  <si>
    <t>Advanced problem solving, analytical, and diagnostic skills</t>
  </si>
  <si>
    <t>Excellent documentation, presentation, and communication skills</t>
  </si>
  <si>
    <t>Highly skilled in developing ETL code, can manage the ingestion and cleansing of large sets of structured and unstructured data</t>
  </si>
  <si>
    <t>This job operates in a professional office environment</t>
  </si>
  <si>
    <t>To successfully perform the essential functions of the job there may be physical requirements which need to be met such as sitting for long periods of time and using computer monitors/equipment</t>
  </si>
  <si>
    <t>Worthiness Qualification</t>
  </si>
  <si>
    <t>Must be a member of The Church of Jesus Christ of Latter-day Saints and currently temple worthy.</t>
  </si>
  <si>
    <t>Posting Notice/More Info.</t>
  </si>
  <si>
    <t>Please Note: All positions are subject to close without notice.</t>
  </si>
  <si>
    <t>Find out more about the many benefits of Church Employment at http://careers.churchofjesuschrist.org.</t>
  </si>
  <si>
    <t>]]&gt;",4.2,"The Church of Jesus Christ of Latter-day Saints</t>
  </si>
  <si>
    <t>4.2","Riverton, UT","Salt Lake City, UT",10000+ employees,-1,Nonprofit Organization,Religious Organizations,Non-Profit,Unknown / Non-Applicable,-1,0,0,59,115,87.0,The Church of Jesus Christ of Latter-day Saints,UT,0,-1,0,0,0,1,1,data engineer,na,3066,0</t>
  </si>
  <si>
    <t>142,Data Analyst - Asset Management,$71K-$136K (Glassdoor est.),"Summary</t>
  </si>
  <si>
    <t>The Data Analyst is responsible for producing meaningful, relevant, and insightful analysis of real estate market conditions for all properties in the Maximus portfolio by synthesizing data to interpret economic and real estate trends.</t>
  </si>
  <si>
    <t>Analyze existing resident information, marketing, and development data to help focus efforts and optimize revenue.</t>
  </si>
  <si>
    <t>Analyze economic, demographic, real estate and financial data and trends.</t>
  </si>
  <si>
    <t>Author reports analyzing regional and metropolitan area trends.</t>
  </si>
  <si>
    <t>Contribute to real estate forecasting procedures.</t>
  </si>
  <si>
    <t>Provide analytical support to clients.</t>
  </si>
  <si>
    <t>Prepare presentations and materials.</t>
  </si>
  <si>
    <t>Skills and Abilities</t>
  </si>
  <si>
    <t>Expert knowledge in SQL.</t>
  </si>
  <si>
    <t>Passionate about operations, real estate, and working in a high growth environment.</t>
  </si>
  <si>
    <t>Outstanding quantitative and analytical skills and an ability to dive into the data in order to get to the story behind the numbers.</t>
  </si>
  <si>
    <t>Detailed understanding of financial modeling.</t>
  </si>
  <si>
    <t>Excellent analytical, presentation, and visualization skills.</t>
  </si>
  <si>
    <t>Great written and verbal communication skills.</t>
  </si>
  <si>
    <t>Must be patient, careful, very detail-oriented, and be able to QA &amp; debug SQL/code.</t>
  </si>
  <si>
    <t>Bachelors Degree in CS or related technical discipline.</t>
  </si>
  <si>
    <t>5+ years of relevant working experience.</t>
  </si>
  <si>
    <t>Solid understanding statistics and trends.</t>
  </si>
  <si>
    <t>Experience with generating reports, Yardi preferred.</t>
  </si>
  <si>
    <t>Experience in real estate or a related industry a plus working with renter information and marketing data.</t>
  </si>
  <si>
    <t>Maximus is an equal opportunity employer: we do not discriminate on the basis of race, religion, color, national origin, gender, sexual orientation, age, marital status, veteran status, or disability status. Pursuant to the San Francisco Fair Chance Ordinance, we will consider for employment qualified applicants with arrest and conviction records.",4.3,"Maximus Real Estate Partners</t>
  </si>
  <si>
    <t>4.3","San Francisco, CA","San Francisco, CA",51 to 200 employees,2013,Company - Private,Real Estate,Real Estate,Unknown / Non-Applicable,"Greystar, The Related Companies, Prometheus Real Estate Group",0,0,71,136,103.5,Maximus Real Estate Partners,CA,1,7,0,0,0,0,1,analyst,na,1806,3</t>
  </si>
  <si>
    <t>143,Senior Research Scientist - Embedded System Development for DevOps,$81K-$167K (Glassdoor est.),"What We Do</t>
  </si>
  <si>
    <t>The SEI helps advance software engineering principles and practices and serves as a national resource in software engineering, computer security, and process improvement. The SEI works closely with defense and government organizations, industry, and academia to continually improve software-intensive systems. Our core purpose is to help organizations improve software engineering capabilities and develop or acquire the right software, defect free, within budget and on time, every time.</t>
  </si>
  <si>
    <t>This position within the Software Engineering Institute (SEI) will be located at our customer site in Pittsburgh, PA, and will provide expertise and guidance related to DevOps practices and embedded systems. This position will support the SEIâ€™s mission by working with government customers to understand their challenges, identify actionable solutions, and guide programs to operationalize the most effective techniques and practices.</t>
  </si>
  <si>
    <t>Expertise in DevOps processes and tools, embedded systems development, resilient systems design and implementation, and requirements gathering and analysis, enables the team to develop comprehensive practices and engineering processes tailored to unique customer needs and improve existing processes to meet evolving challenges. Built upon proven software engineering methodologies and cyber-security expertise, the SEIâ€™s engineering processes lead to efficient, successful, and secure product development and deployment</t>
  </si>
  <si>
    <t>You will participate in all phases of the application development lifecycle and will be involved in key decisions regarding software design and technology selection, including hands-on development activities.</t>
  </si>
  <si>
    <t>PHD in electrical engineering, computer science, software engineering, computer engineering, or a related quantitative field of study with ten (10) years of applicable experience.</t>
  </si>
  <si>
    <t>Willingness to travel to various locations to support the SEIâ€™s overall mission. This may include national travel to sponsor sites, conferences, and offsite meetings on occasion</t>
  </si>
  <si>
    <t>The candidate will be subject to a background check and must be eligible to obtain and maintain a Department of Defense security clearance.</t>
  </si>
  <si>
    <t>Duties:</t>
  </si>
  <si>
    <t>Experience in embedded software, electrical engineering, Python and C and will enjoy working in a research-based environment. Relevant experience within the last 5 years, working on a large system development program.</t>
  </si>
  <si>
    <t>Proficiency in software development using C, C , Python, and VHDL</t>
  </si>
  <si>
    <t>Proficiency in analog circuit design and characterization is a plus</t>
  </si>
  <si>
    <t>Proficiency in Digital Signal Processing algorithm development is a plus</t>
  </si>
  <si>
    <t>Linux configuration: RHEL/CentOS/Ubuntu</t>
  </si>
  <si>
    <t>Continuous Integration and Continuous Delivery</t>
  </si>
  <si>
    <t>Performance Monitoring/Logging/Analysis/Tuning: Kibana, Grafana, Elasticsearch, Nagios, Splunk, Prometheus, etc.</t>
  </si>
  <si>
    <t>Knowledge of network switches, firewalls, and routers</t>
  </si>
  <si>
    <t>Capacity planning (operational capacity and load requirements)</t>
  </si>
  <si>
    <t>Application disaster recovery, migration, roll-back plans, expansion, routine deployments, and system upgrades</t>
  </si>
  <si>
    <t>Experience in developing research proposals.</t>
  </si>
  <si>
    <t>Suitable Developer Experience With:</t>
  </si>
  <si>
    <t>SDLC Best Practices: Build, Test, Code Review, Releases</t>
  </si>
  <si>
    <t>Fixing software bugs/using application and embedded debugging tools (Windows, Linux)</t>
  </si>
  <si>
    <t>Object-Oriented Development: Java, C#, C , Python 3.x</t>
  </si>
  <si>
    <t>Procedural Automation: Python 2.7, Ruby, Perl, and Bash</t>
  </si>
  <si>
    <t>Firmware development: C, C , Rust, X86/ARM assembler</t>
  </si>
  <si>
    <t>Kernel drivers: Windows, Linux, etc.</t>
  </si>
  <si>
    <t>Network/Concurrent Programming: Horizontal/Vertical Scaling</t>
  </si>
  <si>
    <t>Modern Web Development: Django, Angular, React, etc.</t>
  </si>
  <si>
    <t>Deployment Tools: Maven, Docker, Podman, Buildah</t>
  </si>
  <si>
    <t>Container Orchestration: Docker, Kubernetes</t>
  </si>
  <si>
    <t>SCM Tools and Processes: Git, Subversion, Git-Flow</t>
  </si>
  <si>
    <t>Familiarity with Risk and Security Assessment</t>
  </si>
  <si>
    <t>Knowledge/Skills/Abilities:</t>
  </si>
  <si>
    <t>Deep knowledge of software engineering, including detailed knowledge of at least three of the following strengths: Requirements, Architecture and Design, Program and Acquisition Management, Performance Improvement, Assurance, and/or Security</t>
  </si>
  <si>
    <t>Knowledge of how to apply system engineering principles to system software development</t>
  </si>
  <si>
    <t>Understanding of security concerns for computer systems, networks, and services, such as databases.</t>
  </si>
  <si>
    <t>Ability to execute network security assessments, report results, and write documentation.</t>
  </si>
  <si>
    <t>Excellent written and verbal communication skills</t>
  </si>
  <si>
    <t>Excellent reasoning and problem-solving skills</t>
  </si>
  <si>
    <t>Ability to work effectively and manage time without supervision</t>
  </si>
  <si>
    <t>Ability to attend customer meetings and respond to customer requirements</t>
  </si>
  <si>
    <t>Highly-motivated self-starter with an ability to multi-task, prioritize, and be actionable</t>
  </si>
  <si>
    <t>Ability to review the implemented system, understand and interpret the error reports from internal staff and external clients, troubleshoot and debug them in the embedded environment and provide instant fixtures for the same</t>
  </si>
  <si>
    <t>Desired Experience:</t>
  </si>
  <si>
    <t>Education/Training: Master's degree in CS, Information Systems, systems and/or Engineering, Acquisition Management, or equivalent combination of training and experience.</t>
  </si>
  <si>
    <t>Accountability: The member will be directly accountable for understanding DoD technical needs, applying new technologies, and establishing delivery capabilities to meet the needs of the sponsoring organization and the DevOps community.</t>
  </si>
  <si>
    <t>Direction: As a technical staff member, he/she will be expected to operate with minimum supervision using CMU and SEI-defined practices, policies and procedures, in concert with the SEI mission.</t>
  </si>
  <si>
    <t>Decisions: Required to work with government program offices to identify strengths and weaknesses within the acquisition program and their contractor base and build solutions to address weaknesses and identify and utilize strengths.</t>
  </si>
  <si>
    <t>Supervisory Responsibilities: To be able to lead and supervise others.</t>
  </si>
  <si>
    <t>More Information</t>
  </si>
  <si>
    <t>Please visit â€śWhy Carnegie Mellonâ€ť to learn more about becoming part of an institution inspiring innovations that change the world.</t>
  </si>
  <si>
    <t>A listing of employee benefits is available at: www.cmu.edu/jobs/benefits-at-a-glance/.</t>
  </si>
  <si>
    <t>Carnegie Mellon University is an Equal Opportunity Employer/Disability/Veteran.",2.6,"Software Engineering Institute</t>
  </si>
  <si>
    <t>2.6","Pittsburgh, PA","Pittsburgh, PA",501 to 1000 employees,1984,College / University,Colleges &amp; Universities,Education,Unknown / Non-Applicable,-1,0,0,81,167,124.0,Software Engineering Institute,PA,1,36,1,0,0,0,1,na,senior,6130,0</t>
  </si>
  <si>
    <t>144,Data Scientist - Bioinformatics,$49K-$85K (Glassdoor est.),"*Organization and Job ID**</t>
  </si>
  <si>
    <t>Job ID: 310433</t>
  </si>
  <si>
    <t>Division: Signature Science &amp; Technology</t>
  </si>
  <si>
    <t>Group: Chemical &amp; Biological Signatures</t>
  </si>
  <si>
    <t>The Pacific Northwest National Laboratory (PNNL) is a multi-program laboratory operated by Battelle for the US DOE. The Chemical and Biological Signature Science Group (CBSS) is an interdisciplinary group of approximately 50 biologists, chemists, and engineers that solve research and development problems related to chemical and biological detection and forensics. Much of the work involves trace detection in complex samples including environmental, food, or biological samples, and is directed toward national security missions to prevent and counter acts of terrorism and the proliferation of weapons of mass destruction. Key challenges include: identifying the appropriate signatures, sample collection/preservation and preparation, development of detection and analysis technologies, and development of approaches and analytical methods for high confidence measurements. CBSS is seeking a computationally oriented bioinformatics scientist with an interest in solving real-world problems in bioforensics and biosecurity. The successful candidate will contribute to research focused broadly on the identification and characterization of chemical signatures that are of concern to national security sponsors, particularly proteomic or metabolomic signatures. They will be a member of an inter-disciplinary team of scientists, engineers, and program managers and will be expected to build networks within and external to the CBSS group.</t>
  </si>
  <si>
    <t>_Discipline, principal job duties/expectations, and qualitative and quantitative measures of performance that_ **_exceed_** _the Functional Descriptor:_</t>
  </si>
  <si>
    <t>The incumbent will work as a technical contributor under the guidance of senior scientists and engineers, and will be responsible for performing the following with the level of quality, timeliness, and cost, to meet required project and client expectations:</t>
  </si>
  <si>
    <t>*The hiring level will be determined based on the education, experience and skill set of the successful candidate based on the following:**</t>
  </si>
  <si>
    <t>+ **Level I** : Ability to receive instruction on tasks and report results on time and budget, while working under guidance from experienced staff</t>
  </si>
  <si>
    <t xml:space="preserve"> ability to take initiative to set personal direction and goals. Ability to contribute to technical products such as peer-reviewed publications and reports. All while embracing expectations for quality, safety, and security.</t>
  </si>
  <si>
    <t>+ **Level II** : Ability to receive guidance on new assignments, making preliminary selections on technical alternatives</t>
  </si>
  <si>
    <t xml:space="preserve"> independently complete recurring assignments. Contribution to proposals. Defining and leading project work at a small to medium task level, reporting results on time and on budget. All while embracing expectations for quality, safety, and security.</t>
  </si>
  <si>
    <t>+ BS/BA with 0-1 years of experience, MS/MA with 0-1 years of experience</t>
  </si>
  <si>
    <t>+ BS/BA with 2+ years of experience, MS/MA with 0-3 years of experience OR PhD with 0-1 years of experience</t>
  </si>
  <si>
    <t>+ Data analysis experience in one with one or more omics data types (genomics, proteomics, or metabolomics)</t>
  </si>
  <si>
    <t>+ Experience in proteomics and/or metabolomics is preferred, but applicants with a strong genomics background and willingness to learn will also be considered.</t>
  </si>
  <si>
    <t>+ Knowledge of one or more scripting languages (e.g., Python, R)</t>
  </si>
  <si>
    <t>+ PhD in Biology, Chemistry or related field</t>
  </si>
  <si>
    <t>This position will require experimental work involving exposure to risk group 1 and 2 biological agents, biological toxins, typical laboratory chemicals, and equipment that are appropriately assessed and managed to prevent exposing staff to hazards.</t>
  </si>
  <si>
    <t>_Group:_ _Chem &amp; Biological Signatures_</t>
  </si>
  <si>
    <t>_Opening Date:_ _2020-02-05_</t>
  </si>
  <si>
    <t>_Closing Date:_ _2020-05-05_",3.8,"PNNL</t>
  </si>
  <si>
    <t>3.8","Richland, WA","Richland, WA",1001 to 5000 employees,1965,Government,Energy,"Oil, Gas, Energy &amp; Utilities",$500 million to $1 billion (USD),"Oak Ridge National Laboratory, National Renewable Energy Lab, Los Alamos National Laboratory",0,0,49,85,67.0,PNNL,WA,1,55,1,0,0,0,0,data scientist,na,6844,3</t>
  </si>
  <si>
    <t>145,Data Engineer,$60K-$114K (Glassdoor est.),"WHY AVANADE:</t>
  </si>
  <si>
    <t>14-time winner of Microsoft Partner of the Year</t>
  </si>
  <si>
    <t>24,000+ certifications in Microsoft technology</t>
  </si>
  <si>
    <t>90+ Microsoft partner awards</t>
  </si>
  <si>
    <t>17 Gold Competencies</t>
  </si>
  <si>
    <t>3,500 analytics professionals worldwide</t>
  </si>
  <si>
    <t>1,000 data engineers</t>
  </si>
  <si>
    <t>Implemented analytics systems for more than 550 clients</t>
  </si>
  <si>
    <t>400 AI practitioners</t>
  </si>
  <si>
    <t>300 cognitive service experts</t>
  </si>
  <si>
    <t>HOW WE SUPPORT YOU:</t>
  </si>
  <si>
    <t>We believe in gender equity and an inclusive community. We offer a comprehensive benefits package: generous vacation allowance disability coverage, retirement plans, paid maternity and paternity leave, life insurance, hotel and travel discounts, extended benefits to cover items that support your well-being, health, dental and vision insurance, professional development and paid Microsoft certification opportunities.</t>
  </si>
  <si>
    <t>ABOUT YOU:</t>
  </si>
  <si>
    <t>You design data solutions that enable clients to see the whole picture and provide insightful and accurate analysis that helps to build successful businesses.</t>
  </si>
  <si>
    <t>ABOUT THE JOB:</t>
  </si>
  <si>
    <t>As a Manager, Data Engineering, you use modern data engineering techniques and Advanced Analytics methods to give your clients the information they need. You collect, aggregate, store and reconcile data from various sources, helping to design and build data pipelines, streams, reporting tools, data generators and a whole range of tools to provide information and insight. You know how to read the patterns and trends that influence business outcomes.</t>
  </si>
  <si>
    <t>DAY TO DAY, YOU WILL:</t>
  </si>
  <si>
    <t>Give colleagues and clients the tools to find and use data for routine and non-routine analysis</t>
  </si>
  <si>
    <t>Use your sound eye for business to translate business requirements into technical solutions</t>
  </si>
  <si>
    <t>Analyze current business practices, processes and procedures to spot future opportunities</t>
  </si>
  <si>
    <t>Assess client needs to build bespoke data design services</t>
  </si>
  <si>
    <t>Build the building blocks for transforming enterprise data solutions</t>
  </si>
  <si>
    <t>Design and build modern data pipelines, data streams, and data service Application Programming Interfaces (APIs)</t>
  </si>
  <si>
    <t>Craft the architectures, data warehouses and databases that support access and Advanced Analytics, and bring them to life through modern visualization tools</t>
  </si>
  <si>
    <t>Implement effective metrics and monitoring</t>
  </si>
  <si>
    <t>Be comfortable to make your own decisions and guide your colleagues</t>
  </si>
  <si>
    <t>Travel as needed to various client locations</t>
  </si>
  <si>
    <t>YOUR SKILLS AND EXPERIENCE INCLUDE:</t>
  </si>
  <si>
    <t>Transforming business needs into technical solutions</t>
  </si>
  <si>
    <t>Mapping data and analytics</t>
  </si>
  <si>
    <t>Data profiling, cataloguing and mapping to enable the design and build of technical data flows</t>
  </si>
  <si>
    <t>Use proven methods to solve business problems using Azure Data and Analytics services in combination with building data pipelines, data streams and system integration</t>
  </si>
  <si>
    <t>Knowledge of multiple Azure data applications including Azure Databricks</t>
  </si>
  <si>
    <t>Experience in preparing data for and building pipelines and architecture</t>
  </si>
  <si>
    <t>You probably have a Bachelors or Masters degree in a quantitative field such as computer science, applied mathematics, statistics or machine learning - or an equivalent combination of education and experience. Youre likely to be a Microsoft Certified Solutions Associate, Microsoft Certified Solutions Expert, and/or Database Administrator already, and you have been in a similar professional position for around five to seven years.",3.9,"AVANADE</t>
  </si>
  <si>
    <t>3.9","Washington, DC","Seattle, WA",10000+ employees,2000,Company - Private,IT Services,Information Technology,$2 to $5 billion (USD),"Slalom, Cognizant Technology Solutions, Deloitte",0,0,60,114,87.0,AVANADE,DC,0,20,0,0,0,0,0,data engineer,na,3217,3</t>
  </si>
  <si>
    <t>146,Customer Data Scientist/Sales Engineer,$71K-$204K (Glassdoor est.),"Company Overview</t>
  </si>
  <si>
    <t>4.3","Chicago, IL","Mountain View, CA",201 to 500 employees,2011,Company - Private,Enterprise Software &amp; Network Solutions,Information Technology,Unknown / Non-Applicable,-1,0,0,71,204,137.5,h2o.ai,IL,0,9,1,0,1,1,1,data scientist,na,3405,0</t>
  </si>
  <si>
    <t>147,Lead Data Scientist,$75K-$125K (Glassdoor est.),"Position: Lead Data Scientist</t>
  </si>
  <si>
    <t>Location: Cincinnati, OH</t>
  </si>
  <si>
    <t>Full-time, exempt</t>
  </si>
  <si>
    <t>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t>
  </si>
  <si>
    <t>What you will be doing</t>
  </si>
  <si>
    <t>Far beyond just executing analysis, this key role collaborates, designs and creates statistical models and case study designs that fundamentally change the way we do business. See your greatest works appear in downstream dashboards, mission critical predictive models and processes that are based on successful machine learning.</t>
  </si>
  <si>
    <t>Work on a team with data engineers that will build data ingestion &amp; transformation processes to support your industry leading data science applications in predictive modeling and machine learning deployments. Design, create and deploy analytics solutions leveraging billions of log records from digital interactive touchscreen devices.</t>
  </si>
  <si>
    <t>This position offers you a great opportunity to help build out an entire data science roadmap with the flexibility and the responsibility to develop accurate and reliable data products. This person plays an important role in selecting statistical methodologies and therefore must have a passion for staying current on the newest developments in the data science space.</t>
  </si>
  <si>
    <t>As a data scientist, you will apply your critical thinking skills to understand and, sometimes, reframe high level business questions, prototype new ideas, run experiments, and iterate to better design data driven solutions to business problems. On other projects you might create advanced data queries and scripts for creating useful model features - including leveraging data from multiple external APIs.</t>
  </si>
  <si>
    <t>There are opportunities to lead client-facing presentations, communication, and overall project ownership. Moreover, there are opportunities for data science thought leadership to lead the data science strategy and execution for large programs.</t>
  </si>
  <si>
    <t>Plus, there will be minimal travel, we have a new office space, you will have career growth opportunities, you will get interesting projects and can enjoy free coffee!</t>
  </si>
  <si>
    <t>What you need to be successful</t>
  </si>
  <si>
    <t>A college degree and several years of work experience. Your experience should include direct hands-on work using analytics to establish and change business policy. MS degree preferred in applied statistics, computer science or engineering.</t>
  </si>
  <si>
    <t>You must have strong statistical modeling skills. The ideal candidate will have advanced knowledge of machine learning and predictive modeling techniques. You will be asked to provide an example from your experience leading predictive modeling initiatives. You will need these and other skills to mine large amounts of data and perform data analysis to extract actionable insights for a wide range of topics including internal operations, product development, campaign performance, market dynamics, etc.</t>
  </si>
  <si>
    <t>This position requires that you have mastery and experience with statistical programming in R and Python. You must be very proficient with Python including Pandas, NumPy and Scikit-learn. In R, you must be comfortable with the tidyverse (dplyr and ggplot2) but also specific libraries for training linear and non-linear models, survival analysis, time series forecasting, etc.</t>
  </si>
  <si>
    <t>Mastery of SQL programming and relational data extract. Data definition, transformation and preaggregation techniques helpful.</t>
  </si>
  <si>
    <t>Ability to break down complex business and technical problems into opportunities for analytical study. Particularly, you should have experience with and know when to apply regression analysis, A/B testing, power analysis, anomaly detection, model validation and selection, building of ensemble models, network analysis, simulation, conducting inferential analysis with spatial and time series data, nearest neighbor, deep learning methods, etc.</t>
  </si>
  <si>
    <t>Experience with data visualization tools (ex: Microsoft PowerBI)</t>
  </si>
  <si>
    <t>Excellent verbal, written, and presentation skills demonstrating an ability to ""tell a story"", listening and persuasion.</t>
  </si>
  <si>
    <t>Experience with storage and retrieval of data in NoSQL databases helpful.</t>
  </si>
  <si>
    <t>Visa sponsorship is not available for this position.</t>
  </si>
  <si>
    <t>Kudos if you have:</t>
  </si>
  <si>
    <t>Working knowledge of graph databases.</t>
  </si>
  <si>
    <t>Experience with Microsoft SQL Server Integration Services (SSIS 2012 and higher).</t>
  </si>
  <si>
    <t>Experience with geospatial analysis.</t>
  </si>
  <si>
    <t>Experience with reporting using SalesForce Wave or Einstein Analytics</t>
  </si>
  <si>
    <t>This is an excellent opportunity and includes a competitive pay and benefits package, including health, dental, vision, disability, and life insurance as well as 401(k) retirement plan with matching company contribution, paid time off, and holidays. No relocation is available.</t>
  </si>
  <si>
    <t>PatientPointÂ®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t>
  </si>
  <si>
    <t>Employer is EOE/M/F/D/V",3.8,"PatientPoint</t>
  </si>
  <si>
    <t>3.8","Cincinnati, OH","Cincinnati, OH",201 to 500 employees,1987,Company - Private,Advertising &amp; Marketing,Business Services,$100 to $500 million (USD),"Outcome Health, Health Media Network, Mesmerize Marketing",0,0,75,125,100.0,PatientPoint,OH,1,33,1,0,0,0,1,data scientist,senior,5526,3</t>
  </si>
  <si>
    <t>148,MongoDB Data Engineer II,$77K-$136K (Glassdoor est.),"Designs, develops, builds and evaluates products or technologies.</t>
  </si>
  <si>
    <t>Job Responsibilities</t>
  </si>
  <si>
    <t>Leading cross-functional teams in proof of concepts and/or technical projects.</t>
  </si>
  <si>
    <t>Designing and building models and prototypes of proposed products for feasibility, usability and marketability analyses.</t>
  </si>
  <si>
    <t>Evaluating design of competitive products in the marketplace to seek and identify beneficial enhancements to own products.</t>
  </si>
  <si>
    <t>Identifying and designing equipment and processes required for production and distribution.</t>
  </si>
  <si>
    <t>Job Qualifications</t>
  </si>
  <si>
    <t>Bachelors degree in STEM (Science, Technology, Engineering or Math) or related field</t>
  </si>
  <si>
    <t>5 years - Relevant work experience in Analytics, technology or healthcare related field required</t>
  </si>
  <si>
    <t>3 years - Experience leading complex technical data warehousing, analytical or application development projects</t>
  </si>
  <si>
    <t>1 year - Experience designing, developing, implementing and maintaining a database and programs to manage data analysis efforts.</t>
  </si>
  <si>
    <t>1 year - Experience in normalizing data to ensure it is homogeneous and consistently formatted to enable sorting, query and analysis</t>
  </si>
  <si>
    <t>Skills\Certifications</t>
  </si>
  <si>
    <t>Proven technical background with a history of relational database and data warehousing technologies.</t>
  </si>
  <si>
    <t>Proficient in the use of Teradata SQL, SAS, Data Visualization (e.g., Tableau, Cognos, Webfocus or other), MS Access, MS Excel, Visual Basic, and or .NET</t>
  </si>
  <si>
    <t>Strong ability to independently and proactively initiate projects, hypothesize data &amp; business transaction flows and offer technical solutions.</t>
  </si>
  <si>
    <t>Strong business analytical skills a must</t>
  </si>
  <si>
    <t xml:space="preserve"> ability to apply business logic to design and implement data profiling &amp; exploring techniques on large data sets.</t>
  </si>
  <si>
    <t>Projects with evidence of Creative and Critical thinking a must.</t>
  </si>
  <si>
    <t>An understanding of risk management methodology and factors.</t>
  </si>
  <si>
    <t>Ability to quickly take complex technical subjects and distill them into user-friendly presentations and digital communications.</t>
  </si>
  <si>
    <t>Ability to work independently with minimal supervision or function in a team environment sharing responsibility, roles and accountability.</t>
  </si>
  <si>
    <t>Attention to detail, exceptional documentation abilities, and organizational skills</t>
  </si>
  <si>
    <t>Proficient oral and written communication skills</t>
  </si>
  <si>
    <t>Strong interpersonal and organizational skills</t>
  </si>
  <si>
    <t>Consolidates issues for management level review</t>
  </si>
  <si>
    <t xml:space="preserve"> develops clear written recommendations, which require minimal editing</t>
  </si>
  <si>
    <t xml:space="preserve"> presents recommendations and resolves issues with management.</t>
  </si>
  <si>
    <t>Take part in training courses to increase skill set and technical capabilities in order to better serve the needs of the Research and Development team</t>
  </si>
  <si>
    <t>Job Specific Requirements:</t>
  </si>
  <si>
    <t>Previous working experience as a NoSQL Developer, preferably for MongoDB.</t>
  </si>
  <si>
    <t>Design and development experience building a reusable REST API model/framework to consume data from and/or push data into a NoSQL database.</t>
  </si>
  <si>
    <t>In depth knowledge of modeling/architectural patterns, governance methodologies, and potential limitations within MongoDB or similar NoSQL technologies (DynamoDB, Google Cloud Datastore, IBM Cloudant, Apache Cassandra)</t>
  </si>
  <si>
    <t>Number of Openings Available:</t>
  </si>
  <si>
    <t>Worker Type:</t>
  </si>
  <si>
    <t>Worker Sub-Type:</t>
  </si>
  <si>
    <t>Company:</t>
  </si>
  <si>
    <t>BCBST BlueCross BlueShield of Tennessee, Inc.</t>
  </si>
  <si>
    <t>Applying for this job indicates your acknowledgement and understanding of the following statement:</t>
  </si>
  <si>
    <t>BCBST is an Equal Opportunity employer (EEO), and all employees and applicants will be entitled to equal employment opportunities when employment decisions are made. BCBST will take affirmative action to recruit, hire, train and promote individuals in all job classifications without regard to race, religion, color, age, sex, national origin, citizenship, pregnancy, veteran status, sexual orientation, physical or mental disability, gender identity, or any other characteristic protected by applicable law.</t>
  </si>
  <si>
    <t>Further information regarding BCBST's EEO Policies/Notices may be found by reviewing the following page:</t>
  </si>
  <si>
    <t>BCBST's EEO Policies/Notices</t>
  </si>
  <si>
    <t>BlueCross BlueShield of Tennessee is not accepting unsolicited assistance from search firms for this employment opportunity. All resumes submitted by search firms to any employee at BlueCross BlueShield of Tennessee via-email, the Internet or any other method without a valid, written Direct Placement Agreement in place for this position from BlueCross BlueShield of Tennessee HR/Talent Acquisition will not be considered. No fee will be paid in the event the applicant is hired by BlueCross BlueShield of Tennessee as a result of the referral or through other means.</t>
  </si>
  <si>
    <t>Tobacco-Free Hiring Statement</t>
  </si>
  <si>
    <t>T o further our mission of peace of mind through better health, effective 2017, BlueCross BlueShield of Tennessee and its subsidiaries no longer hire individuals who use tobacco or nicotine products (including but not limited to cigarettes, cigars, pipe tobacco, snuff, chewing tobacco, gum, patch, lozenges and electronic or smokeless cigarettes) in any form in Tennessee and where state law permits. A tobacco or nicotine free hiring practice is part of an effort to combat serious diseases, as well as to promote health and wellness for our employees and our community. All offers of employment will be contingent upon passing a background check which includes an illegal drug and tobacco/nicotine test. An individual whose post offer screening result is positive for illegal drugs or tobacco/nicotine and/or whose background check is verified to be unsatisfactory, will be disqualified from employment, the job offer will be withdrawn, and they may be disqualified from applying for employment for six (6) months from the date of the post offer screening results.</t>
  </si>
  <si>
    <t>Resources to help individuals discontinue the use of tobacco/nicotine products include smokefree.gov or 1-800-QUIT-NOW.",3.8,"BlueCross BlueShield of Tennessee</t>
  </si>
  <si>
    <t>3.8","Chattanooga, TN","Chattanooga, TN",5001 to 10000 employees,1945,Nonprofit Organization,Insurance Carriers,Insurance,$5 to $10 billion (USD),-1,0,0,77,136,106.5,BlueCross BlueShield of Tennessee,TN,1,75,0,0,0,0,1,data engineer,na,5743,0</t>
  </si>
  <si>
    <t>149,Senior Data Scientist Statistics,$74K-$123K (Glassdoor est.),"*Organization and Job ID**</t>
  </si>
  <si>
    <t>Job ID: 310566</t>
  </si>
  <si>
    <t>Group: Applied Statistics and Computational Modeling</t>
  </si>
  <si>
    <t>This position is for a Scientist in Data Science and Applied or Mathematical Statistics who will provide scientific and technical research within the National Security Directorate (NSD) supporting the data analytics capabilities of the Computing and Analytics Division. The Scientist will define and carry out the application of existing methodologies and original research in data science and mathematical statistics, including statistical methods in experimental design, machine learning, and data modeling to recognize patterns, characterize uncertainty, and develop predictive models using structured and unstructured data. The Scientist will produce solutions driven by domain science and mathematical statistical science from complex and high-dimensional datasets and design, develop, and evaluate advanced algorithms that lead to optimal value extraction from data. In addition to technical research this position expects participation and career development in task management, proposal writing, business development, and publishing.</t>
  </si>
  <si>
    <t>Operating on the data-information-knowledge continuum, staff at PNNL employ diverse methods to confront significant problems of national interest from distilling distributed data into knowledge that supports decision processes to enabling resilient technologies that enhance computing at extreme scales. Our research portfolio spanning from basic to applied includes statistical modeling and experimental design, applied statistics, applied mathematics, machine learning, operations research, optimization, and other advanced statistical and mathematical domains.</t>
  </si>
  <si>
    <t>Computing researchers and practitioners work side by side to apply advanced theories, methods, algorithms, models, evaluation tools and testbeds, and computational-based solutions to address complex scientific challenges affecting energy, biological sciences, the environment, and national security. Core domain knowledge is beneficial, such as in the nuclear, biological, energy, materials, or chemical science spaces.</t>
  </si>
  <si>
    <t>+ BS/BA with 7 years of experience, MS/MA with 5 years of experience, or PhD with 3 years of experience</t>
  </si>
  <si>
    <t>+ PhD in statistics with experience involving increasing levels of scientific research, task management, and programmatic responsibility</t>
  </si>
  <si>
    <t>_Group:_ _Appld Stats &amp; Comp Modeling_</t>
  </si>
  <si>
    <t>_Opening Date:_ _2020-02-27_</t>
  </si>
  <si>
    <t>_Closing Date:_ _2020-05-27_",3.8,"PNNL</t>
  </si>
  <si>
    <t>3.8","Richland, WA","Richland, WA",1001 to 5000 employees,1965,Government,Energy,"Oil, Gas, Energy &amp; Utilities",$500 million to $1 billion (USD),"Oak Ridge National Laboratory, National Renewable Energy Lab, Los Alamos National Laboratory",0,0,74,123,98.5,PNNL,WA,1,55,0,0,0,0,0,data scientist,senior,4904,3</t>
  </si>
  <si>
    <t>150,Senior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</si>
  <si>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The Senior Data Analyst will work closely with the Vice President of FP&amp;A and Director of Analytics to implement advanced analytical models and other data-driven solutions.</t>
  </si>
  <si>
    <t>Review and analyze source data and ensure data accuracy and integrity</t>
  </si>
  <si>
    <t>Work with stakeholders to understand their available data, optimize associated data model and create business insights</t>
  </si>
  <si>
    <t>Work alongside the Data Scientists to ensure accuracy and integrity of data, as needed</t>
  </si>
  <si>
    <t>Extract, transform, and load data from source systems into data warehouse</t>
  </si>
  <si>
    <t>Work with data engineers and scientists to automate and refine data pipelines</t>
  </si>
  <si>
    <t>Maintain, automate, and increase efficiency of data sets</t>
  </si>
  <si>
    <t>Visualization of data in reports and dashboards to communicate results to the business</t>
  </si>
  <si>
    <t>Perform ad-hoc analysis, presentations and other projects as required</t>
  </si>
  <si>
    <t>Develop and implement databases, data collection systems, data analytics and other strategies that optimize statistical efficiency and quality</t>
  </si>
  <si>
    <t>Support FP&amp;A analytics mission to generate datasets or create new reports/dashboards and visualizations to communicate results to our stakeholders</t>
  </si>
  <si>
    <t>Create and analyze SaaS and Financial performance metrics to identify key drivers for expenses, revenues and business risks</t>
  </si>
  <si>
    <t>Create forecasting model to support FP&amp;A processes</t>
  </si>
  <si>
    <t>Master's degree in Mathematics, Statistics, or other quantitative discipline required</t>
  </si>
  <si>
    <t>A minimum of 0-3 yrs in a similar data analyst role</t>
  </si>
  <si>
    <t>Experience with statistical computer languages (Python, R etc.) to manipulate and analyze large datasets</t>
  </si>
  <si>
    <t>Detail oriented with the ability to identify anomalies in data</t>
  </si>
  <si>
    <t>Able to work with and mine large amounts of data</t>
  </si>
  <si>
    <t>Experience with descriptive statistical analysis, predictive modeling experience preferred</t>
  </si>
  <si>
    <t>Experience visualizing data to communicate findings for a non-technical audience</t>
  </si>
  <si>
    <t>Experience with databases, query languages (SQL), and data modeling</t>
  </si>
  <si>
    <t>Ability to work in a fast-paced environment and adapt to change</t>
  </si>
  <si>
    <t>Strong analytical skills and ability to meet project deadlines</t>
  </si>
  <si>
    <t>Excellent time management and organization skills</t>
  </si>
  <si>
    <t>Advanced Excel skills, including vba is a plus</t>
  </si>
  <si>
    <t>4.8","Clearwater, FL","Clearwater, FL",501 to 1000 employees,2010,Company - Private,Security Services,Business Services,$100 to $500 million (USD),-1,0,0,44,78,61.0,KnowBe4,FL,1,10,1,0,0,0,1,analyst,senior,2934,0</t>
  </si>
  <si>
    <t>151,Senior Spark Engineer (Data Science),$65K-$148K (Glassdoor est.),"Company Description</t>
  </si>
  <si>
    <t>At KSM Consulting, you are bigger, bolder, and brighter. You bring innovative ideas to the table, and you learn from the experts sitting beside you. You stand on the shoulders of giants and on some days, you are the giant. Thatâ€™s what we callâ€¦</t>
  </si>
  <si>
    <t>You. Amplified.</t>
  </si>
  <si>
    <t>At ourâ€Żgrowing Indianapolis-based technology, data, and management consulting firm, youâ€™ll be exposed to the latest industry trends as well as some of the most challenging problems our clients face. And through deep understanding, tenacity, collaboration, and know-how, you help those clients find the solution thatâ€™s right for them. In everything you do, youâ€™ll help your clients, colleagues, and communities thrive.</t>
  </si>
  <si>
    <t>To help continue our rapid growth and solve our clientsâ€™ toughest problems, we need a strong python and spark developer to join the talented data science team. In this role, youâ€™ll work with a strong team of Data Scientists, Data Engineers and Data Architects to solve some of the most exciting and challenging problems faced by companies and governments in todayâ€™s fast-paced environment. Many of your efforts will provide you the opportunity to apply innovative and difference-making decisions while working with complex and/or unstructured data. You will gain visibility with senior leadership and work with a team that prioritizes your growth as a big data engineer.</t>
  </si>
  <si>
    <t>If you love to solve problems and add value, please consider what your typical days might look like:</t>
  </si>
  <si>
    <t>Design, develop and deploy production-ready algorithms at scale</t>
  </si>
  <si>
    <t>Design develop and maintain data collection pipelines from diverse sources, large scale structured and unstructured data</t>
  </si>
  <si>
    <t>Design, develop and maintain pipelines for machine learning model training and development</t>
  </si>
  <si>
    <t>Drive optimization, testing and tooling to improve quality of solutions</t>
  </si>
  <si>
    <t>The right candidate for this role must have at least 2 years of hands on development experience in spark and python.</t>
  </si>
  <si>
    <t>Some of the skills and experience we are expecting include:</t>
  </si>
  <si>
    <t>Experience of software engineering in python/Scala/Java/C++</t>
  </si>
  <si>
    <t>Experience and expertise in using Spark in combination with pySpark, Scala or Java, either on-premise or Cloud</t>
  </si>
  <si>
    <t>Experience with relational database and SQL (Postgres, Redshift, SQL Server)</t>
  </si>
  <si>
    <t>Expert knowledge of distributed computing, RDD and optimization techniques</t>
  </si>
  <si>
    <t>Experience with NoSQL and streaming platforms, e.g. Kafka, MongoDB, Neo4j is a plus</t>
  </si>
  <si>
    <t>Experience with advanced analytics and modern machine learning techniques is a plus</t>
  </si>
  <si>
    <t>Experience with developing software products for cloud platform, e.g. AWS, Azure, GCP is a plus</t>
  </si>
  <si>
    <t>Experience with cloud native services such as AWS EMR, Azure databricks, HDInsight, Sagemaker is a plus</t>
  </si>
  <si>
    <t>Proficiency with APIs, containerization and orchestration is a plus</t>
  </si>
  <si>
    <t>Comfortable on Linux for both development and operations</t>
  </si>
  <si>
    <t>Bachelorâ€™s degree in Computer Science, Engineering or a similar field is required</t>
  </si>
  <si>
    <t>What you should know about KSMC:</t>
  </si>
  <si>
    <t>Our people work hard. We solve big problems, serve lots of clients, and are generally engaged throughout the entire workday and beyond.</t>
  </si>
  <si>
    <t>We compensate well and show our appreciation in lots of ways including Thursday Throwdowns, quarterly employee events, Community Day, and family events.</t>
  </si>
  <si>
    <t>Weâ€™re are an employee-owned company as part of the Katz, Sapper &amp; Miller Network.</t>
  </si>
  <si>
    <t>Our snack room is well stocked with healthy drinks and food to keep you going during your work day.</t>
  </si>
  <si>
    <t>We pride ourselves in having the best talent in the industry and hope that youâ€™re up for the challenge!</t>
  </si>
  <si>
    <t>Must have current authorization to be employed in the U.S. without employer sponsorship</t>
  </si>
  <si>
    <t>All qualified applicants will receive consideration for employment without regard to age, color, sex, disability, national origin, race, religion, or veteran status.</t>
  </si>
  <si>
    <t>Sponsorship is not available for this position.</t>
  </si>
  <si>
    <t>KSM Consulting generally does not sponsor foreign national candidates for work authorization except for positions that in KSMCâ€™s determination require highly specialized knowledge and for which candidate sponsorship is appropriate.</t>
  </si>
  <si>
    <t>Equal Opportunity Employer",4.4,"KSM Consulting</t>
  </si>
  <si>
    <t>4.4","Indianapolis, IN","Indianapolis, IN",51 to 200 employees,2008,Company - Private,Consulting,Business Services,Unknown / Non-Applicable,-1,0,0,65,148,106.5,KSM Consulting,IN,1,12,1,0,1,1,0,na,senior,4127,0</t>
  </si>
  <si>
    <t>152,Data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</si>
  <si>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As a Data Engineer at Cogo Labs you will:</t>
  </si>
  <si>
    <t>Build and maintain robust, fault-tolerant ETL pipelines for Cogo's internal and external data resources</t>
  </si>
  <si>
    <t>Work alongside analysts and other engineers in cross-functionally staffed projects that support Cogo's long term vision of supporting 30 companies concurrently</t>
  </si>
  <si>
    <t>Work with external partners to integrate new data feeds</t>
  </si>
  <si>
    <t>Maintain, plan, and scale Cogo's MySQL and PostgreSQL relational database infrastructure</t>
  </si>
  <si>
    <t>Participate in weekly on-call rotations and respond to occasional off-hours outages</t>
  </si>
  <si>
    <t>Work with incubating companies and teams to plan their data pipeline, optimize their data processes and SQL, and act as a sounding board for all data questions</t>
  </si>
  <si>
    <t>Skills and requirements:</t>
  </si>
  <si>
    <t>At least three years of work experience in software engineering</t>
  </si>
  <si>
    <t>Familiarity with five of the following: Spark, MySQL, PostgreSQL, EMR, S3, Redshift, Airflow, Presto, Hive, Kafka, RabbitMQ, Map Reduce</t>
  </si>
  <si>
    <t>Proficiency with Python and one of the following languages: Java, Scala, Golang</t>
  </si>
  <si>
    <t>Comfort and experience with the Linux command line and Git</t>
  </si>
  <si>
    <t>Knowledge of relational database best-practices like replication, high availability, and performance tuning</t>
  </si>
  <si>
    <t>Strong problem-solving/analytical aptitude</t>
  </si>
  <si>
    <t>Ability to self-manage tasks and context-switch as necessary</t>
  </si>
  <si>
    <t>The willingness and ability to learn</t>
  </si>
  <si>
    <t>Nice to haves:</t>
  </si>
  <si>
    <t>Experience or familiarity with LVM, md, ext4, or ZFS</t>
  </si>
  <si>
    <t>Exposure to Docker and/or containers</t>
  </si>
  <si>
    <t>Cogo Labs is an equal opportunity employer and individuals seeking employment with us are considered without regards to race, color, religion, national origin, age, sex, marital status, physical or mental disability, veteran status, gender identity, sexual orientation, or any other characteristic protected by law.",3.9,"Cogo Labs</t>
  </si>
  <si>
    <t>3.9","Cambridge, MA","Cambridge, MA",51 to 200 employees,2005,Company - Private,Internet,Information Technology,Unknown / Non-Applicable,-1,0,0,59,110,84.5,Cogo Labs,MA,1,15,1,0,1,0,0,data engineer,na,2075,0</t>
  </si>
  <si>
    <t>153,BI &amp; Platform Analytics Manager,$85K-$134K (Glassdoor est.),"A collective energy and ambition. A place where you can make a real difference.</t>
  </si>
  <si>
    <t>Weâ€™re a company that genuinely cares about our people, our products, our consumers and the environment.</t>
  </si>
  <si>
    <t>Our unique, informal culture champions courage, determination and collaboration. Knowing we have an open and supportive team means each of us has the freedom to take responsibility and ownership. We have a shared passion to work hard, innovate and push boundaries.</t>
  </si>
  <si>
    <t>United by the belief that when we strive for growth, anything is possible. While we might not be the largest company in our industry, we believe we can have the biggest impact because: Together We Have the Power to Win.</t>
  </si>
  <si>
    <t>Responsible for managing the reporting needs and business requirements for our TPM and Analytical Systems (trade promotions management system) to include all future enhancements, updates, changes as well as new system implementations. Direct interface with all functions as well as contracted consultants to ensure integration and implementation of:</t>
  </si>
  <si>
    <t>Process Optimization</t>
  </si>
  <si>
    <t>TPO (Trade Promotion Optimization)</t>
  </si>
  <si>
    <t>Sales Optimization</t>
  </si>
  <si>
    <t>Development of standardized reporting &amp; visualization of data</t>
  </si>
  <si>
    <t>Artificial Intelligence / Machine Learning applications</t>
  </si>
  <si>
    <t>Training &amp; Change Management</t>
  </si>
  <si>
    <t>Role Accountabilities and Responsibilities</t>
  </si>
  <si>
    <t>Business Intelligence and Platform Analytics Strategy &amp; Vision</t>
  </si>
  <si>
    <t>Works with Sales Organization and leadership to develop robust reporting tools utilizing systems and technology to advance the Sales Organizationâ€™s ability to measure the performance of its business.</t>
  </si>
  <si>
    <t>Work closely with cross functional teams to provide cohesive revenue management reporting.</t>
  </si>
  <si>
    <t>Leverage technology to create and automate advanced reporting and visualizations to aid in speed to insights.</t>
  </si>
  <si>
    <t>Oversight of Future of System and Reporting Initiatives</t>
  </si>
  <si>
    <t>Ability to use disparate data sources along with our data lake to develop cutting edge intelligent reporting solutions.</t>
  </si>
  <si>
    <t>Have a deep understanding of current systems to act as the system SME for capabilities and required enhancements to support the business.</t>
  </si>
  <si>
    <t>Ability to translate business needs into technical requirements for IT and vice versa.</t>
  </si>
  <si>
    <t>BA/BS degree from an accredited college/university.</t>
  </si>
  <si>
    <t>5+ years of experience as a Sales Analyst, Business Analyst, BI Analyst, Trade Marketing Analyst or a related function.</t>
  </si>
  <si>
    <t>Proficiency in Excel, PowerPoint, Power BI / Tableau, Syndicated Data, Trade Promotion Management. Mastery of Excel and experience in programming language such as R &amp; Python a plus.</t>
  </si>
  <si>
    <t>Position requires individual to have a thorough understanding of business financials and experience presenting to executive level personnel.</t>
  </si>
  <si>
    <t>Prior experience in CPG is highly preferred.</t>
  </si>
  <si>
    <t>Church &amp; Dwight is proud to be an Equal Opportunity Employer/Veterans/Individuals with Disabilities.</t>
  </si>
  <si>
    <t>For more information on our company, our brands and our culture visit us at http://www.churchdwight.com/",3.4,"Church &amp; Dwight</t>
  </si>
  <si>
    <t>3.4","Ewing, NJ","Ewing, NJ",1001 to 5000 employees,1846,Company - Public,Consumer Products Manufacturing,Manufacturing,$2 to $5 billion (USD),-1,0,0,85,134,109.5,Church &amp; Dwight,NJ,1,174,1,0,0,0,1,manager,na,2962,0</t>
  </si>
  <si>
    <t>154,Lead Data Scientist,$124K-$204K (Glassdoor est.),"Job Description</t>
  </si>
  <si>
    <t>Since 1851, MassMutuals commitment has always been to help people protect their families, support their communities, and help one another. This is why we want to inspire people to Live Mutual. Were people helping people.</t>
  </si>
  <si>
    <t>A career with us means you will work alongside exceptional people and be empowered to reach your professional and personal goals. Our employees are the foundation of what makes MassMutual a strong, stable and ethical business. We seek and value unique and varied perspectives and experiences because we believe we are stronger when all voices are heard. We invite you to bring your bright, innovative ideas to MassMutual as we continue to help millions of Americans rely on each other.</t>
  </si>
  <si>
    <t>MassMutuals Advanced Analytics group is seeking an exceptional, highly motivated and self-directed data scientist. In this role, you will perform data-driven research, problem solving, and algorithm development through the systematic application of mathematics, statistics and computer science as well as cutting edge data technologies. Results of this work manifest themselves in a variety of ways, including interactive visualizations, presentations, publications, web applications, predictive algorithms, and APIs.</t>
  </si>
  <si>
    <t>This is an opportunity to join a small but growing high performing team with diverse backgrounds in applied math, computer science and physics that have been tasked with developing, maintaining and extracting knowledge from a strategic data asset. Our work revolves around studying fundamental and high impact business questions that directly impact the direction of the company and industry at large.</t>
  </si>
  <si>
    <t>Overall Responsibility:</t>
  </si>
  <si>
    <t>Set strategy and assume a leadership role in a domain of expertise</t>
  </si>
  <si>
    <t>Develop roadmaps for projects and services, data, and technology</t>
  </si>
  <si>
    <t>Oversee operations of algorithm and system deployments</t>
  </si>
  <si>
    <t>Partner with executive leadership to ensure alignment of data science initiatives and company strategy</t>
  </si>
  <si>
    <t>Lead projects and research initiatives</t>
  </si>
  <si>
    <t>Develop algorithms and predictive models, create prototype systems, visualizations, and web applications</t>
  </si>
  <si>
    <t>Design and analyze experiments</t>
  </si>
  <si>
    <t>Assemble data sets from disparate sources and analyze using appropriate quantitative methodologies, computational frameworks and systems</t>
  </si>
  <si>
    <t>Disseminate findings to non-technical audiences through a variety of media, including interactive visualizations, reports and presentations</t>
  </si>
  <si>
    <t>Mentor junior team members</t>
  </si>
  <si>
    <t>Candidate Requirements:</t>
  </si>
  <si>
    <t>Industry recognized expertise</t>
  </si>
  <si>
    <t>7+ years working with data and relevant computational frameworks and systems</t>
  </si>
  <si>
    <t>7+ years developing of probabilistic models and machine learning algorithms</t>
  </si>
  <si>
    <t>Proficient level of understanding in the following areas and an expert in at least one: machine learning, probability and statistics (esp. Bayesian methods), natural language processing, operations research</t>
  </si>
  <si>
    <t>Exceptional problem solving skills and willingness to learn new concepts, methods, and technologies</t>
  </si>
  <si>
    <t>Expert in data analysis using R or Python (numpy, scipy, matplotlib, scikit-learn, pandas, etc.) programming languages</t>
  </si>
  <si>
    <t>Knowledge of HTML/CSS/Javascript, d3.js and web application frameworks (Flask, Django, Play!, etc.)</t>
  </si>
  <si>
    <t>Knowledge of NoSQL systems, Hadoop/map-reduce, Spark, Hbase, etc.</t>
  </si>
  <si>
    <t>Experience in database design and SQL</t>
  </si>
  <si>
    <t>Ability to work in a highly collaborative environment</t>
  </si>
  <si>
    <t>Outstanding communication skills (publication history a plus)</t>
  </si>
  <si>
    <t>Education - M.S. or Ph.D. in a quantitative discipline (Computer Science, Statistics, Applied Mathematics, Electrical Engineering, Physics, etc.) is required</t>
  </si>
  <si>
    <t>CORE VALUES</t>
  </si>
  <si>
    <t>Focus on the Customer: We understand our customers well and look for every opportunity to deliver an experience that is clear, easy, personal, human, empowering and trustworthy.</t>
  </si>
  <si>
    <t>Act with Integrity: We deliver on our promises by being open, honest and humble and by adhering to the letter and spirit of applicable laws, rules, regulations and company policies.</t>
  </si>
  <si>
    <t>Value People: We respect and learn from each others diverse backgrounds, experiences and ideas. We engage and develop people to their greatest potential.</t>
  </si>
  <si>
    <t>Work Collaboratively: We work together to achieve results by actively listening, seeking, understanding and creating solutions as a unified team driving toward one company, one culture, and one brand.</t>
  </si>
  <si>
    <t>Achieve Results: We focus on winning by exceeding expectations and getting better everyone, every day.",3.6,"MassMutual</t>
  </si>
  <si>
    <t>3.6","Boston, MA","Springfield, MA",5001 to 10000 employees,1851,Company - Private,Insurance Carriers,Insurance,$10+ billion (USD),-1,0,0,124,204,164.0,MassMutual,MA,0,169,1,0,1,1,0,data scientist,senior,4414,0</t>
  </si>
  <si>
    <t>155,"Sr. Data Scientist - Analytics, Personalized Healthcare (PHC)",$131K-$207K (Glassdoor est.),"The Position</t>
  </si>
  <si>
    <t>Purpose</t>
  </si>
  <si>
    <t>As a Senior Data Scientist within our Personalized HealthCare function you will work with meaningful data to generate impactful evidence and insights on our molecules/ medicines and patients, that support R&amp;D, advance scientific and medical knowledge, and enable personalized patient care and access.</t>
  </si>
  <si>
    <t>You will collaborate with peers within the function and across the organization to develop evidence generation strategies, identify evidence gaps and data sources, design and execute studies, and implement analyses to address molecule and disease area questions. The data will be varied in type -- patient-level clinical data, supplemented with deep patient data such as omics (e.g. genomics, proteomic), imaging, digital health, etc. Source data will be diverse -- real-world data, including patient registries, electronic medical records, claims, biobanks, and clinical trials. The evidence and insights will be used to inform the research and development of our molecules, and support healthcare decisions by patients, physicians, health authorities, payers, and policy-makers. You will also contribute to functional, cross- functional, enterprise-wide or external initiatives that shape our business and healthcare environments. This will require a good understanding of molecule and disease area strategies, healthcare environments, as well as strong scientific and technical data science expertise. You will need strong strategic, collaboration and communication skills, as well as an entrepreneurial mindset, to transform the way we use data and analytics to develop and deliver medicines for our patients.</t>
  </si>
  <si>
    <t>As Senior Data Scientist you will typically be expected to contribute to the molecule/disease area for multiple or complex projects with minimal supervision. You will contribute to the development of new concepts, techniques, and standards.</t>
  </si>
  <si>
    <t>We will look to you as a positive role model for peers and you will coach colleagues to improve in their role with both technical and interpersonal skills.</t>
  </si>
  <si>
    <t>IDENTIFY EVIDENCE NEEDS &amp; RECOMMEND DATA SOLUTIONS: Ask the right scientific questions, understand the evidence needs for research and development, regulatory and market access, and ideate and make recommendations on fit-for-purpose data and analytics solutions.</t>
  </si>
  <si>
    <t>DEVELOP DATA STRATEGY &amp; GAIN ACCESS TO DATA: Develop strategic plans to access fit-for-purpose data sources to support evidence generation, and gain access to data through collaboration or data generation.</t>
  </si>
  <si>
    <t>DIVE INTO DATA: Develop a comprehensive and deep understanding of the data we work with and foster learning with colleagues using analytical tools and applications to broaden data accessibility and advance our proficiency/efficiency in understanding and using the data appropriately.</t>
  </si>
  <si>
    <t>BE AN EXPERT IN APPLYING METHODS: Stay current with and adopt emergent analytical methodologies, tools and applications to ensure fit-for-purpose and impactful approaches.</t>
  </si>
  <si>
    <t>PRODUCE HIGH QUALITY ANALYSES: Apply rigor in study design and analytical methods</t>
  </si>
  <si>
    <t xml:space="preserve"> plan for data processing</t>
  </si>
  <si>
    <t xml:space="preserve"> design a fit-for-purpose analysis plan, assess effective ways of presenting and delivering the results to maximize impact and interpretability</t>
  </si>
  <si>
    <t xml:space="preserve"> implement and/or oversee the study, including its reporting</t>
  </si>
  <si>
    <t xml:space="preserve"> ensure compliance with applicable pharma industry regulations and standards.</t>
  </si>
  <si>
    <t>INTERPRET AND SHARE RESULTS: Communicate findings to internal stakeholders, regulatory, health technology assessment (HTA) bodies and scientific communities</t>
  </si>
  <si>
    <t xml:space="preserve"> publish results</t>
  </si>
  <si>
    <t xml:space="preserve"> participate in external meetings and forums to present your insights (e.g. congress/conference).</t>
  </si>
  <si>
    <t>COLLABORATE &amp; SHAPE: Collaborate and contribute to functional, cross-functional, enterprise-wide or external data science communities, networks, collaboratives, initiatives or goals on knowledge-sharing, methodologies, innovations, technology, IT infrastructure, policy-shaping, processes, etc. to enable broader and more effective use of data and analytics to support business.</t>
  </si>
  <si>
    <t>MSc, PhD or similar qualification in a quantitative data science discipline (e.g., statistics/ biostatistics, epidemiology, bioinformatics, health economics, computational biology, computer science, mathematics, outcomes research, public health, biology, medicine, psychology) with at least 2 years (if PhD) and 3+ years relevant work experience</t>
  </si>
  <si>
    <t>Demonstrated track record of developing and execution of data science research projects, patient-level data analyses (e.g., real world data, surveys, clinical trials, registries, claims, genomic or imaging data) with publications and presentations</t>
  </si>
  <si>
    <t>Demonstrated experience with managing project scope and driving delivery in an evolving environment requiring proactivity and effective problem-solving and prioritization when faced with challenges</t>
  </si>
  <si>
    <t>Demonstrated strong collaboration skills and excellent communication skills</t>
  </si>
  <si>
    <t>Demonstrated entrepreneurial mindset and self-direction, ability to teach others and willingness to learn new techniques</t>
  </si>
  <si>
    <t>Proficiency in English, both written and verbal</t>
  </si>
  <si>
    <t>Track record of effectively working in a matrix environment with global, international team members coming from scientific, business and operational backgrounds, using influence without authority</t>
  </si>
  <si>
    <t>Fluency in statistical programming languages (R, Python, etc.)</t>
  </si>
  <si>
    <t>Experience implementing advanced analytics approaches (machine learning, longitudinal data analysis, etc.)</t>
  </si>
  <si>
    <t>Experience with technologies required to undertake analyses on large data sources or with computationally intensive steps (SQL, parallelization, Hadoop, Spark, etc.)</t>
  </si>
  <si>
    <t>Experience producing interactive outputs (Shiny, etc.)</t>
  </si>
  <si>
    <t>Contributor to open source packages, libraries or functions</t>
  </si>
  <si>
    <t>Experience implementing reproducible research practices like version control (e.g., using Git) and literate programming</t>
  </si>
  <si>
    <t>Experience analyzing RWD (non- interventional studies, electronic medical records, claims, disease registries etc.) is essential. Additional data types, such as omics (next generation sequencing data, proteomics, etc.) also desired.</t>
  </si>
  <si>
    <t>#ds</t>
  </si>
  <si>
    <t>#LI-HB2</t>
  </si>
  <si>
    <t>#PDP</t>
  </si>
  <si>
    <t>A member of the Roche Group, Genentech has been at the forefront of the biotechnology industry for more than 40 years, using human genetic information to develop novel medicines for serious and life-threatening diseases. Genentech has multiple therapies on the market for cancer &amp; other serious illnesses. Please take this opportunity to learn about Genentech where we believe that our employees are our most important asset &amp; are dedicated to remaining a great place to work.</t>
  </si>
  <si>
    <t>The next step is yours. To apply today, click on the ""Apply online"" button.</t>
  </si>
  <si>
    <t>Genentech is an equal opportunity employer &amp; prohibits unlawful discrimination based on race, color, religion, gender, sexual orientation, gender identity/expression, national origin/ancestry, age, disability, marital &amp; veteran status. For more information about equal employment opportunity, visit our Genentech Careers page.</t>
  </si>
  <si>
    <t>Job Facts</t>
  </si>
  <si>
    <t>JOB FUNCTION</t>
  </si>
  <si>
    <t>Modelling &amp; Simulation COMPANY/DIVISION</t>
  </si>
  <si>
    <t>Pharmaceuticals SCHEDULE</t>
  </si>
  <si>
    <t>Full time JOB TYPE</t>
  </si>
  <si>
    <t>Regular",3.9,"Genentech</t>
  </si>
  <si>
    <t>3.9","South San Francisco, CA","South San Francisco, CA",10000+ employees,1976,Subsidiary or Business Segment,Biotech &amp; Pharmaceuticals,Biotech &amp; Pharmaceuticals,$10+ billion (USD),-1,0,0,131,207,169.0,Genentech,CA,1,44,1,0,1,0,1,data scientist,senior,7106,0</t>
  </si>
  <si>
    <t>156,Senior Data Scientist,$110K-$174K (Glassdoor est.),"Senior Data Scientist</t>
  </si>
  <si>
    <t>Mist, a Juniper Company, is the first vendor to bring enterprise-grade Wi-Fi, BLE and IoT together through a highly scalable cloud architecture. At Mist, we built the first AI-empowered platform to provide an unprecedented visibility into the user experience. Mist is the new global standard for many fortune 500 companies.</t>
  </si>
  <si>
    <t>The mission of the Data Science team at Mist is to leverage state-of-art ML and AI technologies to build the next-generation self-driving network solution, which can take actions on behalf of or together with human experts to automatically monitor, detect and remediate common network issues. The team includes a group of experienced and talented data scientists and data science engineers, and builds the end-to-end data analytics infrastructure and ML models of the product.</t>
  </si>
  <si>
    <t>Now we are looking for a Senior Data Scientist to help define and expand this mission. As a data scientist, you will collaborate with product managers and domain experts to identify use-impacting real customer problems, use your deep DS/ML knowledge to develop data-driven solution with terabytes data, and work closely with data engineers to implement and scale the models in production.</t>
  </si>
  <si>
    <t>â€˘ MS or PhD in Computer Science, Electrical Engineering, Statistics, Applied Math or equivalent fields with strong mathematical background</t>
  </si>
  <si>
    <t>â€˘ Excellent understanding of machine learning techniques and algorithms, including clustering, anomaly detection, optimization, neural network etc</t>
  </si>
  <si>
    <t>â€˘ 3+ years experiences building data science-driven solutions including data collection, feature selection, model training, post-deployment validation</t>
  </si>
  <si>
    <t>â€˘ Strong hands-on coding skills (preferably in Python) processing large-scale data set and developing machine learning models</t>
  </si>
  <si>
    <t>â€˘ Familiar with one or more machine learning or statistical modeling tools such as Numpy, ScikitLearn, MLlib, Tensorflow</t>
  </si>
  <si>
    <t>â€˘ Good team worker with excellent communication skills written, verbal and presentation</t>
  </si>
  <si>
    <t>â€˘ Experience with AWS, S3, Flink, Spark, Kafka, ElasticSearch</t>
  </si>
  <si>
    <t>â€˘ Knowledge and experience with NLP technology</t>
  </si>
  <si>
    <t>â€˘ Previous work in a start-up environment</t>
  </si>
  <si>
    <t>3.8","Cupertino, CA","Sunnyvale, CA",5001 to 10000 employees,1996,Company - Public,Telecommunications Services,Telecommunications,$2 to $5 billion (USD),-1,0,0,110,174,142.0,Juniper Networks,CA,0,24,1,0,1,1,1,data scientist,senior,2397,0</t>
  </si>
  <si>
    <t>157,Pricipal Scientist Molecular and cellular biologist,$52K-$101K (Glassdoor est.),"Job Description</t>
  </si>
  <si>
    <t>OBJECTIVE:</t>
  </si>
  <si>
    <t>Help us make safer drugs |The next generation of life changing medicines include gene therapies, oligonucleotides and cell therapies all honed to treat previously untreatable diseases. Help us shape this next generation of life-saving medicines by improving the design of next-generation therapeutics based on proactive detection &amp; de-risking of dose limiting toxicities related to liver.</t>
  </si>
  <si>
    <t>Deliver decision-making data |Design &amp; deliver of state-of-the-art in vitro assays to detect &amp; de-risk toxicity for medicines in discovery &amp; development. Help shape the evolution of cell &amp; gene therapies to deliver safer &amp; more effective medicines for patients with rare diseases.</t>
  </si>
  <si>
    <t>Lead toxicological investigations to detect &amp; de-risk toxicities in drug discovery and development using in vitro and in vivo data.</t>
  </si>
  <si>
    <t>Use cutting edge cell culture and organ-on-a-chip technologies to help make the next generation of gene and cell therapies.</t>
  </si>
  <si>
    <t>Probe molecular and cellular mechanisms of toxicity to determine drivers of liver, lung and cardiovascular toxicities and guide drug projects to make safer medicines using your experience, in-house, and literature data.</t>
  </si>
  <si>
    <t>Drive the development of safer gene and cell therapiesusing in vitro and in vivo data from a matrixed project team.</t>
  </si>
  <si>
    <t>EDUCATION, BEHAVIOURAL COMPETENCIES AND SKILLS:</t>
  </si>
  <si>
    <t>PhD in biology, pharmacology, toxicology or a related discipline with PostDoc experience.</t>
  </si>
  <si>
    <t>Experience with conventional and advanced cell culture approaches with cell lines, primary cells, and iPSC cells. Experience with 3D cell-culture highly desirable.</t>
  </si>
  <si>
    <t>Experience in assays related to liver safety biomarkers, transporters, and P450 enzymes is desired.</t>
  </si>
  <si>
    <t>Experience working in a matrixed team environment at a pharmaceutical company and/or CRO</t>
  </si>
  <si>
    <t>Broad scientific knowledge including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</si>
  <si>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</si>
  <si>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Experience with organ systems in addition to liver such as cardiovascular, GI, and immune systems is highly desired</t>
  </si>
  <si>
    <t>Excellent oral and written communication skills</t>
  </si>
  <si>
    <t>LICENSES/CERTIFICATIONS:</t>
  </si>
  <si>
    <t>DABT certification a plus, but not necessary</t>
  </si>
  <si>
    <t>3.7","Boston, MA","OSAKA, Japan",10000+ employees,1781,Company - Public,Biotech &amp; Pharmaceuticals,Biotech &amp; Pharmaceuticals,$10+ billion (USD),"Novartis, Baxter, Pfizer",0,0,52,101,76.5,Takeda Pharmaceuticals,MA,0,239,0,0,0,0,1,na,na,2468,3</t>
  </si>
  <si>
    <t>158,"Data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</si>
  <si>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We are a future-focused company, passionate about what we do and how we do it. This means working with pace and energy to reach our goals, and challenging ourselves to achieve more. We strive to create a unique environment where balance between work and life is possible. Our employees' passion, dedication and hard work, as well as our career development opportunities, benefits, and employee activities contribute to our positive workplace culture.</t>
  </si>
  <si>
    <t>The Advanced Analytics team develops and maintains a collection of analytical solutions that span the Actuarial, Underwriting, Operations, Risk and Marketing spaces. Your primary responsibilities include the creation and maintenance of an exciting and important collection of advanced analytical solutions involving predictive modeling (statistical, machine learning), optimization and simulation.</t>
  </si>
  <si>
    <t>You will be especially involved in the analysis of lapse and mortality experience, and the modernization of the assumption setting process. Additional responsibilities will include developing cutting-edge underwriting triaging models, along with potential involvement in any of the other business areas mentioned above.</t>
  </si>
  <si>
    <t>You will be highly engaged through all stages of a project. You will meet with business leaders to flesh out project objectives at the start. You will drive the data acquisition phase where you will collaborate with Data Engineers to identify data sources and query structured databases. You will transform the data and engage in advanced feature engineering to develop the analytical solution and perform model validation. Ultimately, you will document and present your results to a spectrum of business leaders, helping to transform the organization through modern, data-driven decision making.</t>
  </si>
  <si>
    <t>BS/BA in Math/Statistics, Masters in Statistics preferred.</t>
  </si>
  <si>
    <t>Associate of the Society of Actuaries (ASA) (FSA preferred)</t>
  </si>
  <si>
    <t>Experience/Knowledge</t>
  </si>
  <si>
    <t>5+ years of life insurance/actuarial experience.</t>
  </si>
  <si>
    <t>2+ years predictive modeling.</t>
  </si>
  <si>
    <t>Experience study for mortality and lapse background strongly preferred.</t>
  </si>
  <si>
    <t>Good familiarity with life underwriting preferred.</t>
  </si>
  <si>
    <t>Strong working knowledge of R preferred, Python OK.</t>
  </si>
  <si>
    <t>Spreadsheet and database capabilities (Excel, SQL).</t>
  </si>
  <si>
    <t>Visualization tool experience helpful (Tableau, Spotfire, QlikView)</t>
  </si>
  <si>
    <t>Excellent written and oral communication skills, including presentation skills.</t>
  </si>
  <si>
    <t>Strong documentation skills.</t>
  </si>
  <si>
    <t>Strong project management skills.</t>
  </si>
  <si>
    <t>Ability to multi-task in a deadline-oriented environment.</t>
  </si>
  <si>
    <t>Ability to work independently and collaboratively.</t>
  </si>
  <si>
    <t>Strong actuarial analytical skills and problem solving ability.</t>
  </si>
  <si>
    <t>Self-motivated.",3.8,"Legal &amp; General America</t>
  </si>
  <si>
    <t>3.8","Frederick, MD","Frederick, MD",501 to 1000 employees,1981,Company - Private,Insurance Carriers,Insurance,$500 million to $1 billion (USD),-1,0,0,81,133,107.0,Legal &amp; General America,MD,1,39,1,0,0,0,1,data scientist,na,3010,0</t>
  </si>
  <si>
    <t>159,Staff Data Scientist,$132K-$211K (Glassdoor est.),"Western</t>
  </si>
  <si>
    <t>Digital</t>
  </si>
  <si>
    <t>The next big thing in data is you!</t>
  </si>
  <si>
    <t>JOB DESCRIPTION SUMMARY:</t>
  </si>
  <si>
    <t>Digital Analytics Office (DAO) is looking for software engineer to focus on building production ready machine learning analytical solutions. The role is expected to specialize in designing and architecting complex Machine Learning models in production environments. Ideal candidate should be a software engineering expert who would build complex software analytics applications that provide end-to-end architecture, design, development and maintenance of these large scale systems.</t>
  </si>
  <si>
    <t>Design and architect End-to-End platform/system for customer analytical needs.</t>
  </si>
  <si>
    <t>Designing and testing complex Machine Learning models.</t>
  </si>
  <si>
    <t>Fast pace agile prototyping of solutions.</t>
  </si>
  <si>
    <t>Interact with business users to understand their analytics needs &amp; requirements for designing the most optimal solution efficiently.</t>
  </si>
  <si>
    <t>REQUIRED SKILLS &amp; CHARACTERISTICS:</t>
  </si>
  <si>
    <t>Masterâ€™s Degree or PhD in Computer Science or Software Engineering.</t>
  </si>
  <si>
    <t>Proficient in computer science fundamentals, algorithms &amp; data structures.</t>
  </si>
  <si>
    <t>Proficient in programming languages like Java &amp; Python.</t>
  </si>
  <si>
    <t>Knowledge of Microservices architecture, API development, REST services, service oriented architecture (SOA) &amp; web application development.</t>
  </si>
  <si>
    <t>Experience with Database Technologies (SQL/NoSQL) &amp; Big Data Technologies (Hadoop, Hive).</t>
  </si>
  <si>
    <t>Experience with Cloud Platforms like AWS and Azure.</t>
  </si>
  <si>
    <t>Familiar with working in an agile software development framework with test driven development approaches.</t>
  </si>
  <si>
    <t>Expertise in Machine Learning Techniques such as Logistic Regression, NaĂŻve Bayes, neural networks, various classification and clustering algorithms, deep learning etc.</t>
  </si>
  <si>
    <t>Able to work with big data systems (Hive, Hadoop, HQL, Hbase, Presto) &amp; cloud technologies (AWS Redshift, DynamoDB).</t>
  </si>
  <si>
    <t>Strong interest in problem solving, taking ambiguously defined problem and articulating clear problem statements.</t>
  </si>
  <si>
    <t>ABOUT</t>
  </si>
  <si>
    <t>WESTERN DIGITAL</t>
  </si>
  <si>
    <t>future. Itâ€™s on you. You &amp; Western Digital.</t>
  </si>
  <si>
    <t>Weâ€™ve been storing the worldâ€™s data for more than 50 years. Once,</t>
  </si>
  <si>
    <t>it was the most important thing we could do for data. Now weâ€™re helping the</t>
  </si>
  <si>
    <t>world capture, preserve, access and transform data in a way only we can.</t>
  </si>
  <si>
    <t>The most game-changing companies,</t>
  </si>
  <si>
    <t>consumers, professionals, and governments come to us for the technologies and</t>
  </si>
  <si>
    <t>solutions they need to capture, preserve, access, and transform their data.</t>
  </si>
  <si>
    <t>But we canâ€™t do it alone. Todayâ€™s</t>
  </si>
  <si>
    <t>exceptional data challenges require your exceptional skills. Itâ€™s You &amp; Us.</t>
  </si>
  <si>
    <t>Together, weâ€™re the next big thing in data.</t>
  </si>
  <si>
    <t>Western DigitalÂ® data-centric solutions are found under the</t>
  </si>
  <si>
    <t>G-Technologyâ„˘, HGST, SanDiskÂ®, Tegileâ„˘, Upthereâ„˘, and WDÂ® brands.</t>
  </si>
  <si>
    <t>Western Digital is an equal opportunity employer.</t>
  </si>
  <si>
    <t>Western Digital does not discriminate on the basis of race,</t>
  </si>
  <si>
    <t>color, ancestry, religion (including religious dress and grooming standards),</t>
  </si>
  <si>
    <t>sex (including pregnancy, childbirth or related medical conditions,</t>
  </si>
  <si>
    <t>breastfeeding or related medical conditions), gender (including a personâ€™s gender</t>
  </si>
  <si>
    <t>identity, gender expression, and gender-related appearance and behavior,</t>
  </si>
  <si>
    <t>whether or not stereotypically associated with the personâ€™s assigned sex at</t>
  </si>
  <si>
    <t>birth), age, national origin, sexual orientation, medical condition, marital</t>
  </si>
  <si>
    <t>status (including domestic partnership status), physical disability, mental</t>
  </si>
  <si>
    <t>disability, medical condition, genetic information, protected medical and</t>
  </si>
  <si>
    <t>family care leave, Civil Air Patrol status, military and veteran status, or</t>
  </si>
  <si>
    <t>other legally protected characteristics. We also prohibit harassment of any</t>
  </si>
  <si>
    <t>individual on any of the characteristics listed above. Our non-discrimination</t>
  </si>
  <si>
    <t>policy applies to all aspects of employment. We comply with the laws and</t>
  </si>
  <si>
    <t>regulations set forth in the ""Equal</t>
  </si>
  <si>
    <t>Employment Opportunity is the Law"" poster.</t>
  </si>
  <si>
    <t>Federal and state laws require employers to provide reasonable accommodation to</t>
  </si>
  <si>
    <t>qualified individuals with disabilities. Please tell us if you</t>
  </si>
  <si>
    <t>require a reasonable accommodation to apply for a job or to perform your</t>
  </si>
  <si>
    <t>job. Examples of reasonable accommodation include making a change to</t>
  </si>
  <si>
    <t>the application process or work procedures, providing documents in an alternate</t>
  </si>
  <si>
    <t>format, using a sign language interpreter, or using specialized equipment. If</t>
  </si>
  <si>
    <t>you need any accommodation or assistance with our career site, please contact</t>
  </si>
  <si>
    <t>us at staffingsupport@wdc.com.</t>
  </si>
  <si>
    <t>Western Digital participates in the E-Verify program in the US.</t>
  </si>
  <si>
    <t>For more information click here. Este empleador participa in E-Verify.</t>
  </si>
  <si>
    <t>#LI-JS1",3.5,"Western Digital</t>
  </si>
  <si>
    <t>3.5","San Jose, CA","San Jose, CA",10000+ employees,1970,Company - Public,Computer Hardware &amp; Software,Information Technology,$10+ billion (USD),"Seagate Technology, Toshiba",0,0,132,211,171.5,Western Digital,CA,1,50,1,0,0,1,0,data scientist,na,4486,2</t>
  </si>
  <si>
    <t>160,Senior Data Scientist / Machine Learning,$73K-$119K (Glassdoor est.),"IMMEDIATE NEED FOR A SENIOR DATA SCIENTIST / MACHINE LEARNER</t>
  </si>
  <si>
    <t>161,Data Scientist - Health Data Analytics,$110K-$175K (Glassdoor est.),"At Nuna, our mission is to make high-quality healthcare affordable for everyone. We are dedicated to tackling one of our nation's biggest problems with ingenuity, creativity, and a keen moral compass.</t>
  </si>
  <si>
    <t>162,Data Engineer 5 - Contract (Remote),$74K-$140K (Glassdoor est.),"Purposes</t>
  </si>
  <si>
    <t>This is a remote contract position that works with multiple departments throughout the organization to take their data and transform it</t>
  </si>
  <si>
    <t>into information that will allow them to make better decisions. The data engineer is responsible for gathering requirements,</t>
  </si>
  <si>
    <t>design, creation and support of the data warehouse.</t>
  </si>
  <si>
    <t>This individual works with divine guidance to provide or support technology that furthers the mission of the Church and reflects</t>
  </si>
  <si>
    <t>the eternal impact of the gospel.</t>
  </si>
  <si>
    <t>Expert dimensional data modeling skills Â· Ability to quickly learn new tools and technology</t>
  </si>
  <si>
    <t>Strong knowledge of the algorithms used for regressions, clustering, classification, forecasting, and constructing graphs</t>
  </si>
  <si>
    <t>Â· Bachelor's degree in related field or equivalent professional experience. Masterâ€™s degree preferred.</t>
  </si>
  <si>
    <t>Â· 8+ years of data warehouse experience</t>
  </si>
  <si>
    <t>Â· 3+ years of industrial grade experience in data science, including machine learning and NLP</t>
  </si>
  <si>
    <t>Â· Experience evaluating industrial grade experience in data science, including machine learning and NLP</t>
  </si>
  <si>
    <t>Â· Proven track record of completing multiple data science projects end to end, from idea generation to implementation in</t>
  </si>
  <si>
    <t>production systems (warehouse, or applications)</t>
  </si>
  <si>
    <t>Â· Extensive professional experience in data analysis and report design/development</t>
  </si>
  <si>
    <t>Â· Professional experience in presentation/interface creation</t>
  </si>
  <si>
    <t>Â· Exceptional communicator</t>
  </si>
  <si>
    <t>Â· Outstanding troubleshooter</t>
  </si>
  <si>
    <t>4.2","Riverton, UT","Salt Lake City, UT",10000+ employees,-1,Nonprofit Organization,Religious Organizations,Non-Profit,Unknown / Non-Applicable,-1,0,0,74,140,107.0,The Church of Jesus Christ of Latter-day Saints,UT,0,-1,0,0,0,0,1,data engineer,na,2617,0</t>
  </si>
  <si>
    <t>163,Senior Scientist - Neuroscience,$100K-$190K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</si>
  <si>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behavioral, molecular and imaging studies in rodents with the ability to interrogate the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the involvement of specific neurocircuits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</si>
  <si>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and hypotheses and delivers research results to enhance understanding of mechanism of action &amp; effects on neurocircuits. May lead discovery projects/initiatives.</t>
  </si>
  <si>
    <t>Manages external relationships with CROs, research partners and academic institutions to deliver high impact neurocircuit-based and pharmacology results. Manages research related documentation including study plans, data files and scientific reports supporting regulatory filings. Seeks and develops new external relationships to apply new technologies to CNS discovery programs (especially related to systems-neuroscience approaches).</t>
  </si>
  <si>
    <t>Works in project teams with medicinal chemists, pharmacologists, preclinical safety and translational medicine scientists to advance novel agents into development.</t>
  </si>
  <si>
    <t>Communicates research results to internal and external stakeholders including collaborators, key opinion leaders and partners at Dainippon Sumitomo.</t>
  </si>
  <si>
    <t>Minimum Education, Experience, Knowledge and Skills Required:</t>
  </si>
  <si>
    <t>PhD with at least 3 years post-doctoral research experience in neuroscience research.</t>
  </si>
  <si>
    <t>Expert in the technical application of in vivo rodent behavioral assays and interrogation of neurocircuits such as the following: optogenetics, electrophysiology (in vivo and/or slice preparations), calcium imaging, microdialysis, standard in vivo behavioral paradigms in rodents.</t>
  </si>
  <si>
    <t>Experience with neuroimaging tools and techniques used to develop mechanistic hypotheses of drug action, eg Light-sheet microscopy, confocal microscopy, PET-imaging, fMRI, and analyses of large data sets.</t>
  </si>
  <si>
    <t>Knowledgeable in other in vitro/in vivo techniques (e.g. receptor pharmacology) and basic molecular techniques (e.g. IHC, ISH, etc.), and able to utilize a wide range of in vitro/in vivo technique to develop successful research strategies to probe mechanism of action.</t>
  </si>
  <si>
    <t>Demonstrated record of accomplishments showing technical &amp; research accomplishments and the ability to work collaboratively with external organizations.</t>
  </si>
  <si>
    <t>Ability to work on computers for extended periods, robust data analysis skills and proficiency with professional software and statistical and imaging tools are required (e.g. MATLAB, R, Python, Imaris, Neurolucida, etc.).</t>
  </si>
  <si>
    <t>Must have excellent oral and written communication skills and an innovative spirit with capacity for generating new ideas.</t>
  </si>
  <si>
    <t>Confidential Data: All information (written, verbal, electronic, etc.) that an employee encounters is considered confidential.</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</si>
  <si>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</si>
  <si>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t>
  </si>
  <si>
    <t>Compliance :Achieve and maintain Compliance with all applicable regulatory, legal and operational rules and procedures, by ensuring that all plans and activities for and on behalf of Sunovion are carried out with the \""best\"" industry practices and the highest ethical standards.</t>
  </si>
  <si>
    <t>Mental/Physical Requirements: Fast paced environment handling multiple demands. Must be able to exercise appropriate judgment as necessary. Requires a high level of initiative and independence. Excellent written and oral communication skills required. Requires ability to use a personal computer for extended periods of time.",3.5,"Sunovion</t>
  </si>
  <si>
    <t>3.5","Marlborough, MA","Marlborough, MA",1001 to 5000 employees,2010,Company - Private,Biotech &amp; Pharmaceuticals,Biotech &amp; Pharmaceuticals,$1 to $2 billion (USD),"Shire, GlaxoSmithKline, Allergan",0,0,100,190,145.0,Sunovion,MA,1,10,1,0,0,0,1,na,senior,5391,3</t>
  </si>
  <si>
    <t>164,Senior Data Analyst,$43K-$80K (Glassdoor est.),"About the Role:</t>
  </si>
  <si>
    <t>The Senior Specialist, Data Analysis (a.k.a. Data Analyst) plays a critical role in the Chief Data Office (CDO). This role works with Clearinghouse data providers, like institutions and industry credential providers, to analyze, understand, and identify trends related to data submissions and longitudinal data integrity. Working closely with the Chief Data Officer, Research Center, Education Solutions, Customer Care, Data Excellence&amp; Operations, and SaaS teams, this role analyzes, understands, and provides business requirements related to data integrity, data quality issues, and data visualizations. The primary focus of this role is to support the CDO and the Clearinghouse in data analysis and analytics activities needed across the enterprise. This role also serves as a mentor to junior team members in the CDO.</t>
  </si>
  <si>
    <t>The ideal candidate is driven, detailed oriented, passionate about data and technology, and has excellent communication skills.</t>
  </si>
  <si>
    <t>How You Contribute:</t>
  </si>
  <si>
    <t>Perform data analysis on file submissions coming from institutions and other Clearinghouse data providers to ensure data quality and data integrity.</t>
  </si>
  <si>
    <t>Understand how different data sources are combined to calculate aggregate data fields.</t>
  </si>
  <si>
    <t>Analyze how data intake specifications impact data quality and data reporting.</t>
  </si>
  <si>
    <t>Work with business areas of the Clearinghouse to identify and define business requirements for updating data intake specifications, data quality frameworks, or reporting to improve data integrity.</t>
  </si>
  <si>
    <t>Interact with and be a data analyst user of a Master Data Management tool for the resolution of data exceptions, data quality issues, or longitudinal data integrity issues.</t>
  </si>
  <si>
    <t>Define, track, and report on metrics related to data quality across the enterprise.</t>
  </si>
  <si>
    <t>Participate and provide input to the Data Governance Council on data quality and data integrity issues. Provide recommendations on business process improvements or software application enhancements to increase overall data quality.</t>
  </si>
  <si>
    <t>Provide feedback and guidance to external customers of the Clearinghouse on data intake specification and data quality issues that may impact their reporting and data visualizations.</t>
  </si>
  <si>
    <t>Mine data from primary and secondary sources, then reorganizing data in a format that can be easily read by either human or machine.</t>
  </si>
  <si>
    <t>Using statistical tools to interpret data sets, paying particular attention to trends and patterns that could be valuable for diagnostic and predictive analytics efforts.</t>
  </si>
  <si>
    <t>Understand the business and be able to interact with senior and executive leaders by providing data analysis and data visualization reports or dashboards that can support data-driven business decisions.</t>
  </si>
  <si>
    <t>Support reporting and analytics functions for both internal and external stakeholders, including guiding others in the enterprise to achieve reporting and analytics self-sufficiency.</t>
  </si>
  <si>
    <t>Utilize Excel, SQL, and BI tools and dashboards to perform data analysis work.</t>
  </si>
  <si>
    <t>Provide user acceptance testing support for data initiatives.</t>
  </si>
  <si>
    <t>Perform multiple tasks simultaneously and successful perform under changing requirements and deadlines.</t>
  </si>
  <si>
    <t>Help cultivate an environment that promotes customer service excellence, innovation, collaboration, and teamwork.</t>
  </si>
  <si>
    <t>Demonstrate NSCâ€™s competencies, which align with our corporate value</t>
  </si>
  <si>
    <t>Core Competencies include: Customer Focus, Optimizes Work Processes, Collaborates, Communicates Effectively, and Be Open and Authentic</t>
  </si>
  <si>
    <t>Manager will provide more detail to candidates as needed.</t>
  </si>
  <si>
    <t>Position may be required to perform other duties as required. These essential functions are representative of those that must be met by an employee to successfully perform the job. Reasonable accommodations will be made to enable individuals with disabilities to perform these essential functions.</t>
  </si>
  <si>
    <t>What You Bring to the Table:</t>
  </si>
  <si>
    <t>A passion for a career in data and technology.</t>
  </si>
  <si>
    <t>A Bachelorâ€™s degree in Data Science, Math, Finance, Statistics, Information Management, Computer Science, Engineering, Economics or an equivalent field. A combination of education and experience including through military service, will also be considered.</t>
  </si>
  <si>
    <t>5-8 years of experience in technical settings requiring knowledge of data structures and database querying techniques.</t>
  </si>
  <si>
    <t>5+ years working in a data analyst or analytics role.</t>
  </si>
  <si>
    <t>Experience with Alation, or other data catalogue tools, and with data visualization tools (Tableau, OBI EE, Cognos, MicroStrategy, or Microsoft Power BI).</t>
  </si>
  <si>
    <t>Demonstrated ability to:</t>
  </si>
  <si>
    <t>Work in a fast-paced environment, on a team, and achieve results in a team environment.</t>
  </si>
  <si>
    <t>Adapt to changing priorities and procedures and remain poised under pressure.</t>
  </si>
  <si>
    <t>Identify problems and provide resolutions, and detailed oriented.</t>
  </si>
  <si>
    <t>Highly customer centric, service oriented with the ability to understand, execute, and meet customer's expectations.</t>
  </si>
  <si>
    <t>Excellent communication, and presentation skills with the demonstrated ability to communicate across all levels of the organization and communicate technical terms to non-technical audiences.</t>
  </si>
  <si>
    <t>Proficiency in with Microsoft Office Suite.</t>
  </si>
  <si>
    <t>Fluency in SQL.</t>
  </si>
  <si>
    <t>Live within a commutable distance of Herndon, VA.</t>
  </si>
  <si>
    <t>Additional Desired Requirements:</t>
  </si>
  <si>
    <t>Programming knowledge in Python or R.</t>
  </si>
  <si>
    <t>Knowledge of Master Data Management (MDM) tools.</t>
  </si>
  <si>
    <t>Use of a computer for 8 or more hours a day.</t>
  </si>
  <si>
    <t>Use of a copy machine and telephone.</t>
  </si>
  <si>
    <t>Frequently required to sit for 7 or more hours per day in close proximity to others in an open office environment.</t>
  </si>
  <si>
    <t>Occasionally required to use hands and fingers to operate, handle, and reach.</t>
  </si>
  <si>
    <t>Vision abilities include close vision and the ability to adjust focus.</t>
  </si>
  <si>
    <t>Must be flexible to work after business hours and on weekends, when necessary.</t>
  </si>
  <si>
    <t>Travel via car, train, and/or airplane, when needed.",2.9,"National Student Clearinghouse</t>
  </si>
  <si>
    <t>2.9","Herndon, VA","Herndon, VA",201 to 500 employees,1993,Nonprofit Organization,Colleges &amp; Universities,Education,$25 to $50 million (USD),"Ellucian, Parchment, College Board",0,0,43,80,61.5,National Student Clearinghouse,VA,1,27,1,0,0,0,1,analyst,senior,5736,3</t>
  </si>
  <si>
    <t>165,Medical Lab Scientist,$17-$24 Per Hour(Glassdoor est.),"Overview</t>
  </si>
  <si>
    <t>About</t>
  </si>
  <si>
    <t>Tower Health is a strong, regional, integrated healthcare provider/payer system that offers leading-edge, compassionate healthcare and wellness services to a population of 2.5 million people.</t>
  </si>
  <si>
    <t>Together, our six hospitals and other entities provide a full range of medical care from prevention, screenings and education</t>
  </si>
  <si>
    <t xml:space="preserve"> to the latest clinical services and surgeries available</t>
  </si>
  <si>
    <t xml:space="preserve"> to rehabilitation. We also offer wellness programs and public health services that ensure our communities are the healthiest they can be. Our caring, highly trained physicians and staff are committed to patient safety and patient satisfaction.</t>
  </si>
  <si>
    <t>With more than 12,000 team members, Tower Health includes Reading Hospital, a teaching hospital based in West Reading</t>
  </si>
  <si>
    <t xml:space="preserve"> Brandywine Hospital in Coatesville</t>
  </si>
  <si>
    <t xml:space="preserve"> Chestnut Hill Hospital, a teaching hospital in Philadelphia</t>
  </si>
  <si>
    <t xml:space="preserve"> Jennersville Hospital in West Grove</t>
  </si>
  <si>
    <t xml:space="preserve"> Phoenixville Hospital in Phoenixville</t>
  </si>
  <si>
    <t xml:space="preserve"> and Pottstown Hospital in Pottstown. We also operate Reading Hospital Rehabilitation at Wyomissing and Reading Hospital School of Health Sciences, and we have a comprehensive physician network.</t>
  </si>
  <si>
    <t>Collaboration across Tower Health enables our hospitals, providers, leadership and staff to leverage best practices across the health system. Our patients benefit from access to a broad range of services all right here in our region.</t>
  </si>
  <si>
    <t>#LI</t>
  </si>
  <si>
    <t>The Medical Laboratory Scientist is responsible for obtaining or receiving specimens, performing clinical laboratory tests by standardized procedures, understanding method principles, performing quality control, performing preventive maintenance, and interpreting results accurately, acceptably and within critical limits. The MLS works independently, organizing work to meet established deadlines and validates all data obtained.</t>
  </si>
  <si>
    <t>Bachelor's Degree: Baccalaureate Degree in Medical Technology, Clinical Laboratory Science, Medical Laboratory Science or related science (Required)</t>
  </si>
  <si>
    <t>Minimum of 1 year of experience</t>
  </si>
  <si>
    <t>Certification and Licensure Requirements. MLS (ASCP) (Preferred)</t>
  </si>
  <si>
    <t>To Be Discussed</t>
  </si>
  <si>
    <t>2-Evening",3.6,"Tower Health</t>
  </si>
  <si>
    <t>3.6","West Reading, PA","Reading, PA",5001 to 10000 employees,2017,Nonprofit Organization,Health Care Services &amp; Hospitals,Health Care,Unknown / Non-Applicable,-1,1,0,34,48,20.5,Tower Health,PA,0,3,0,0,0,0,0,na,na,2117,0</t>
  </si>
  <si>
    <t>166,"Risk and Analytics IT, Data Scientist",$91K-$149K (Glassdoor est.),"OUR AGENCY</t>
  </si>
  <si>
    <t>Making a Difference</t>
  </si>
  <si>
    <t>SWIB is a trusted and skilled global investment organization managing the assets of the Wisconsin Retirement System (WRS) and other separately managed funds. With about $129 billion in total assets under management, SWIB has been recognized by the investment industry for its teamwork and innovation that helps make it a premier asset manager. Sophisticated investment management strategies, forward-looking technologies, and strong internal asset management make SWIB a leading investment organization.</t>
  </si>
  <si>
    <t>For public employees in Wisconsin, SWIB is a unique and valuable partner. Investing for the financial security of more than 635,000 individuals and for the 1,500 Wisconsin employers who contribute on behalf of their employees SWIBs strong management of the WRS has helped fuel one of only a few fully funded public pension funds in the country. SWIBs long-term investment returns meet the challenges of a constantly evolving investment landscape while helping grow and protect the assets of the WRS, the 8th largest public pension fund in the U.S. and 25th largest public or private pension fund in the world.</t>
  </si>
  <si>
    <t>We are a mission driven organization and the participants we serve are our mission. By bringing a disciplined, prudent and innovative approach to market opportunities, SWIB has been successful in generating respectable returns and maintaining the trust of the beneficiaries and stakeholders of the funds we oversee.</t>
  </si>
  <si>
    <t>Join HIGHER PERFORMERS</t>
  </si>
  <si>
    <t>Home to Top Talent</t>
  </si>
  <si>
    <t>SWIB has long been recognized as an investment leader because of its success in maintaining the WRS and for the highly-qualified staff overseeing the retirement trust funds. SWIBs internal team invests a majority of its assets under management. This means SWIB is committed to investing in professionals that will keep the organization at the forefront of the investment industry. As an innovative organization, SWIB offers professional development opportunities that enable staff to grow and develop. Approximately 61 percent of SWIBs investment professionals are Chartered Financial Analyst (CFA) charterholders.</t>
  </si>
  <si>
    <t>About the Team</t>
  </si>
  <si>
    <t>Partner with, build, maintain, enhance and manage the data and technology for the Asset and Risk Allocation (ARA) division which is responsible for the overall investment structure of the Core and Variable Trust Funds. ARA recommends and implements the asset allocation for the policy portfolio, recommends and implements the active risk budget, and is responsible for overall risk monitoring and management. The Risk and Analytics IT department primarily partners with the Asset &amp; Risk Allocation team as well as work with other internal divisions. There will be opportunities to apply skills in both technology and finance.</t>
  </si>
  <si>
    <t>This role offers a unique opportunity to learn and contribute to the technology and the business through technology.</t>
  </si>
  <si>
    <t>Essential activities:</t>
  </si>
  <si>
    <t>Creating reporting, decisioning systems or outputs, performing rapid analysis on data issues, and instrumenting the system with data quality rules to proactively catch and prevent issues, creating enriched and enhanced datasets with advanced data manipulation and modeling skills, use of primarily Oracle, SQL Server, Snowflake, Python, delivering risk, return, cost metrics and partner with various internal departments to improve the overall state of technology and operations, architecting, developing, testing, documenting and supporting software and technical solutions for the SWIB ARA team as well as other teams, assess and revisit inventory business logic, calculations and reporting, leveraging SQL, Python and communication skills in various avenues, instrument data quality rules and metrics in the system.</t>
  </si>
  <si>
    <t>Technical Skills:</t>
  </si>
  <si>
    <t>Oracle SQL, SQL Server</t>
  </si>
  <si>
    <t>Snowflake (or some equivalent datastore tool)</t>
  </si>
  <si>
    <t>Python experience</t>
  </si>
  <si>
    <t>JIRA and Confluence</t>
  </si>
  <si>
    <t>Alteryx (or some equivalent ETL tool such as Informatica)</t>
  </si>
  <si>
    <t>PowerBI (or some equivalent BI tool such as Tableau)</t>
  </si>
  <si>
    <t>Data Skills:</t>
  </si>
  <si>
    <t>SQL development</t>
  </si>
  <si>
    <t>ETL (Extract Transform load) exposure</t>
  </si>
  <si>
    <t>Financial Knowledge recommended but candidates in other industries highly recommended to apply:</t>
  </si>
  <si>
    <t>Understanding of multi-asset products is desirable</t>
  </si>
  <si>
    <t>Comprehensions of risk, return and cost metrics in industry is desirable</t>
  </si>
  <si>
    <t>Exposure to the investment management lifecycle is desirable</t>
  </si>
  <si>
    <t>The ideal candidate:</t>
  </si>
  <si>
    <t>5-10 years experience in data analytics, data science, or related fields</t>
  </si>
  <si>
    <t>Bachelor's degree or advanced degree in finance, quantitative finance, or another related field</t>
  </si>
  <si>
    <t>Ability to take various questions gathered from the business leveraging existing data as well as improving upon that data to deliver complete, consistent and precise answers</t>
  </si>
  <si>
    <t>Experience in working with/understanding the various lifecycles of data management, extraction, loading, transformation to its applications in analysis, research and solving problems</t>
  </si>
  <si>
    <t>Extensive knowledge in composing Oracle SQL, SQL Server queries, data modeling, and having a SQL and analytics background</t>
  </si>
  <si>
    <t>Experience in identifying use cases for the business, contributing to analysis and understanding of existing data models with iterative recommendations on improvement resulting in some improvement in risk, return or cost for the organization</t>
  </si>
  <si>
    <t>Extensive knowledge of data extraction, transformation and loading</t>
  </si>
  <si>
    <t>Experience refactoring SQL queries, use of Python</t>
  </si>
  <si>
    <t>Experience working with large structured and financial data sets</t>
  </si>
  <si>
    <t>Ability to follow rigor in creating/updating documentation, maintain process (i.e. JIRA tickets) and following technology and business best practices</t>
  </si>
  <si>
    <t>Ability to present and communicate well and connect business and technology</t>
  </si>
  <si>
    <t>Ability to tactically understand results in context (i.e. when does something look wrong), and strategically how to resolve those issues via data quality and rule-based instrumentation</t>
  </si>
  <si>
    <t>Interest in newer data technologies, Snowflake programming, i.e. Python</t>
  </si>
  <si>
    <t>Interest or experience in investment management, quantitative finance and technology</t>
  </si>
  <si>
    <t>Background in Agile methodologies and their applications</t>
  </si>
  <si>
    <t>SWIB Offers:</t>
  </si>
  <si>
    <t>Competitive McLagan-base salary</t>
  </si>
  <si>
    <t>Meaningful performance-based incentive compensation</t>
  </si>
  <si>
    <t>A comprehensive benefit package</t>
  </si>
  <si>
    <t>Educational and training opportunities</t>
  </si>
  <si>
    <t>Tuition reimbursement</t>
  </si>
  <si>
    <t>Challenging work in a professional environment</t>
  </si>
  <si>
    <t>The position requires U.S. work authorization and residency in, or willingness to relocate to the Madison, Wisconsin area. SWIB is prepared to offer relocation assistance as needed.",2.7,"State of Wisconsin Investment Board</t>
  </si>
  <si>
    <t>2.7","Madison, WI","Madison, WI",51 to 200 employees,1951,Government,Investment Banking &amp; Asset Management,Finance,$50 to $100 million (USD),-1,0,0,91,149,120.0,State of Wisconsin Investment Board,WI,1,69,1,0,0,0,0,data scientist,na,6467,0</t>
  </si>
  <si>
    <t>167,"Scientist,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</si>
  <si>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proud of our passionate, high-performance culture â€“ one based on a set of values that are the cornerstone of who we are and how we hold ourselves accountable. Founded in 2013, we are based in Cambridge, MA and currently expanding across all functions within the organization. Having completed our initial public offering in July 2018, (Nasdaq: RUBY), we are well capitalized to execute our vision of creating life-changing cellular medicines. Red blood cells are no longer just for carrying oxygen. Check us out at www.rubiustx.com or follow us on Twitter and LinkedIn.</t>
  </si>
  <si>
    <t>We are seeking an experienced and motivated Scientist for bioanalytical characterization to support RCT drug product development. This position will focus on developing analytical methods for characterizing cellular drug product and viral vector drug substance and identifying Quality Product Attributes, process-related and product-related impurities. The candidate will be responsible for experimental design, data analysis, technical reports and authoring CMC sections of the regulatory filings. The candidate will also represent Analytical development in the cross-functional CMC teams and drive analytical strategy and be accountable for project timelines. Expertise in developing and qualifying molecular and cellular biology assays is required. The ideal candidate will be a highly motivated individual who leads from the bench and enjoys having broad responsibilities and opportunities to work independently on various aspects of the cell therapy production platform.</t>
  </si>
  <si>
    <t>Understands project timelines and deliverables and plans/coordinates project work accordingly with departmental, functional and external stakeholders</t>
  </si>
  <si>
    <t>Designs and executes experiments to characterize RCT drug product for protein expression, cell metabolism and lipid structure and function</t>
  </si>
  <si>
    <t>Identifies critical product quality attributes in RCT drug product through forced degradation and structure-function related studies.</t>
  </si>
  <si>
    <t>Characterize process and product related impurities in cell product and viral vector in collaboration with process development teams</t>
  </si>
  <si>
    <t>Contributes significantly and independently to project work which may include multiple projects within functional area.</t>
  </si>
  <si>
    <t>Reviews, interprets and communicates data cross-functionally within CMC and/or project teams.</t>
  </si>
  <si>
    <t>Serves as a technical mentor for junior staff and leverages technical expertise as a functional resource/trainer.</t>
  </si>
  <si>
    <t>Assists with development of project strategy and communicates complex data/decisions within department and cross functionally as necessary</t>
  </si>
  <si>
    <t>Participate in the support of analytical activities at CMOs and CTOs related to analytics including method qualification, data trending, troubleshooting, optimization, review and reporting</t>
  </si>
  <si>
    <t>Proactively analyses manufacturing issues and coordinates potential resolution with the CMC team.</t>
  </si>
  <si>
    <t>Responsible for integrating scientific/technical efforts around cross-functional issues</t>
  </si>
  <si>
    <t>Qualifications &amp; Education</t>
  </si>
  <si>
    <t>PhD in biochemistry, cell and molecular biology or related pharmaceutical science</t>
  </si>
  <si>
    <t xml:space="preserve"> 0-2 years relevant industry experience</t>
  </si>
  <si>
    <t>Extensive knowledge of hematopoietic stem cell biology and/or red blood cell physiology is strongly preferred</t>
  </si>
  <si>
    <t>Experiences in developing and executing cellular characterization assays and demonstrated expertise in one of the following areas - flow cytometry, qPCR, multiplexing soluble protein platforms, RNA sequence and/or single cell characterization platforms or mass cytometry.</t>
  </si>
  <si>
    <t>Understanding of viral transduction process and viral analytics is strongly preferred</t>
  </si>
  <si>
    <t>Understanding and experience of analytical assay validation is a plus.</t>
  </si>
  <si>
    <t>Previous exposure to GMP manufacturing of cell therapy or biological products, or participation in technical transfer of clinical processes to a CMO, or tech transfer of product release &amp; characterization or clinical assays to a CRO, or other third party is a plus</t>
  </si>
  <si>
    <t>EEO Statement: Rubius Therapeutics is proud to be an equal opportunity workplace and is an affirmative action employer. We are committed to equal employment opportunity regardless of race, color, ancestry, religion, sex, national origin, sexual orientation, age, citizenship, marital status, disability, gender identity or Veteran status. If you have a disability or special need that requires accommodation, please let us know.</t>
  </si>
  <si>
    <t>Recruitment &amp; staffing agencies: Rubius Therapeutics does not accept agency resumes unless contacted directly by internal Rubius Talent Acquisition. Please do not forward resumes to our careers@rubiustx.com account, Rubius employees or any other company location</t>
  </si>
  <si>
    <t xml:space="preserve"> Rubius Therapeutics is not responsible for any fees related to unsolicited resumes.",4.4,"Rubius Therapeutics</t>
  </si>
  <si>
    <t>4.4","Cambridge, MA","Cambridge, MA",201 to 500 employees,2013,Company - Public,Biotech &amp; Pharmaceuticals,Biotech &amp; Pharmaceuticals,$100 to $500 million (USD),-1,0,0,42,82,62.0,Rubius Therapeutics,MA,1,7,0,0,0,0,0,na,na,5512,0</t>
  </si>
  <si>
    <t>168,Senior Data Scientist,$116K-$185K (Glassdoor est.),"Location: San Francisco, CA- United States</t>
  </si>
  <si>
    <t>Job ID: 20WD38094</t>
  </si>
  <si>
    <t>Autodesk is seeking a Senior Data Scientist to join our Data Platform &amp; Insights organization. The organization is chartered with building innovative data products and analytics solutions for Autodeskâ€™s strategy, product, marketing, sales and customer support teams. This critical data scientist role will help us make machine intelligence an integral part of how Autodesk makes decisions and designs and builds its products.</t>
  </si>
  <si>
    <t>You will work alongside a product development team and apply data mining, analytics and machine learning methods to understanding how customers use, adopt and achieve successful outcomes with our products. The ideal candidate is a strong data scientist who thinks outside the box, is naturally curious, highly collaborative, and has a passion for tackling complex data-centric problems.</t>
  </si>
  <si>
    <t>Work on a variety of problems that seek to better understand how customers use their products and what drives deeper adoption and usage of products</t>
  </si>
  <si>
    <t>Apply your quantitative analysis, data mining and machine learning expertise to building models that make sense of user needs, usage patterns, factors that drive deeper adoption and contribute to subscriber churn</t>
  </si>
  <si>
    <t>Influence product development, strategy and roadmap prioritization</t>
  </si>
  <si>
    <t>Design and implement machine learning pipelines that improve Autodeskâ€™s evidence-based decision-making capabilities</t>
  </si>
  <si>
    <t>Tackle complex problems requiring a creative mindset to find innovative and elegant solutions</t>
  </si>
  <si>
    <t>BS/MS/PhD in the fields of: Mathematics, Physical Sciences, Statistics/Analytics, Computer Science, or other relevant fields</t>
  </si>
  <si>
    <t>Experience working with relational SQL and/or NoSQL databases</t>
  </si>
  <si>
    <t>Experience working with big data platforms (Hadoop, Spark, Hive)</t>
  </si>
  <si>
    <t>Fluency with one or more programing language: Python, Java, Scala, etc.</t>
  </si>
  <si>
    <t>Good understanding of CS fundamentals, e.g. algorithms and data structures</t>
  </si>
  <si>
    <t>Experience in statistical programming tools such as R, Matlab, SAS, Python data science toolkits, etc.</t>
  </si>
  <si>
    <t>Experience with data science toolkits like pandas, Jupyter, scikit, TensorFlow, etc.</t>
  </si>
  <si>
    <t>Familiarity with Statistics concepts and analysis, e.g. hypothesis testing, regression, experimental design, etc.</t>
  </si>
  <si>
    <t>Familiarity with Machine Learning techniques, e.g. classification, clustering, regularization, optimization, dimension reduction, etc.</t>
  </si>
  <si>
    <t>Good communication skills and ability to explain complex topics to both technical and non-technical audience as well",4.0,"Autodesk</t>
  </si>
  <si>
    <t>4.0","San Francisco, CA","San Rafael, CA",5001 to 10000 employees,1982,Company - Public,Computer Hardware &amp; Software,Information Technology,$2 to $5 billion (USD),-1,0,0,116,185,150.5,Autodesk,CA,0,38,1,0,1,0,0,data scientist,senior,2525,0</t>
  </si>
  <si>
    <t>169,Analytics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</si>
  <si>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Provide Omni-channel performance metrics. Consult with modeling team to insure past program performance informs future audience modeling efforts. Assist with program business case development. Produce quarterly reporting of campaign results as well as additional ad hoc requests. Oversee team members work as needed. Multi-task across various programs and activities simultaneously</t>
  </si>
  <si>
    <t>Must have:</t>
  </si>
  <si>
    <t>Subject Matter Expertise in 1:1 marketing program measurement</t>
  </si>
  <si>
    <t>Knowledge of SQL, Alteryx, and Microsoft Office preferred.</t>
  </si>
  <si>
    <t>Familiarity with A/B testing or experimental design (i.e., treated/control groups) is also helpful.</t>
  </si>
  <si>
    <t>Past experience analyzing marketing campaign results (e.g., incremental sales, net profit, ROI)</t>
  </si>
  <si>
    <t>Ability to query, join, and manipulate data (e.g., create new variables as needed)</t>
  </si>
  <si>
    <t>Experience meeting with clients directly to understand business needs and discuss findings</t>
  </si>
  <si>
    <t>Ability to create PowerPoints containing graphs and insights into findings</t>
  </si>
  <si>
    <t>Customer profiling experience</t>
  </si>
  <si>
    <t>Ability to present findings to the client and team meetings</t>
  </si>
  <si>
    <t>Additional Job Description</t>
  </si>
  <si>
    <t>Â· Highly proficient utilizing SQL and Alteryx, tableau, Qlik, etc. to manipulate, arrange, query and present data</t>
  </si>
  <si>
    <t>Â· Experience with complex problem solving â€“ data manipulation, data quality, data modeling,statistical analysis and/or reporting</t>
  </si>
  <si>
    <t>Â· Excellent interpersonal skills with people at all management and organizational levels</t>
  </si>
  <si>
    <t>Â· Ability to respond in an effective and timely manner</t>
  </si>
  <si>
    <t>Â· Subject matter expert in an analytics specialty</t>
  </si>
  <si>
    <t>Â· BA / BS in Statistics, Mathematics, Econometrics or computer science</t>
  </si>
  <si>
    <t>Â· Min 5-year experiences as analytics team lead or manager</t>
  </si>
  <si>
    <t>OneMagnify is an Equal Opportunity Employer.",4.3,"OneMagnify</t>
  </si>
  <si>
    <t>4.3","Dearborn, MI","Detroit, MI",201 to 500 employees,1967,Company - Private,Advertising &amp; Marketing,Business Services,Unknown / Non-Applicable,-1,0,0,59,116,87.5,OneMagnify,MI,0,53,0,0,0,0,1,manager,na,1961,0</t>
  </si>
  <si>
    <t>170,Data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</si>
  <si>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IZEA is looking for a Data Engineer to join our Core Technology group in Winter Park, FL.</t>
  </si>
  <si>
    <t>You will use the latest tools and technology to build and support IZEA's industry-leading data initiatives. Whether contributing to our data pipelines that ingest millions of records per hour, distilling vast amounts of data into meaningful insights, or operating the services that surface those insights, you will help define what the future of Influencer and Content Marketing looks like.</t>
  </si>
  <si>
    <t>You will have direct access to end-users and stakeholders, and you are encouraged to build and leverage these relationships in your work. You will write and test your code, and work with our QA team to get it deployed to production. With the help of a homegrown, bot-driven CI/CD pipeline, your code will be delivered to users daily. This cross-functional team leverages Amazon Web Services for everything from ECS for containerized virtualization and hosting, to S3 for durable object storage, RDS and DynamoDB for persistence, EMR for the batch processing of billions of records, and Lambda for distributed workloads and stream consumption.</t>
  </si>
  <si>
    <t>Aside from the day to day, we can offer you incredible benefits including an annual continuing education budget, a trust-focused development process, a flexible and collaborative work environment where balance matters, stock ownership, and an annual company retreat.</t>
  </si>
  <si>
    <t>The team strives to be ego-free and motivated only by building amazing software for our users. We seek to understand the ""why"" behind the ""what"". We regularly break out into small teams to tackle problems, learn new technologies, or just share what we know with others. We test our code and invest in the health of our systems. We push each other, learn from each other, and strive to continually grow.</t>
  </si>
  <si>
    <t>You will...</t>
  </si>
  <si>
    <t>Work with stakeholders to define the solutions to development problems and business requirements</t>
  </si>
  <si>
    <t>Develop and maintain the features and capabilities of our data ingestion pipelines</t>
  </si>
  <si>
    <t>Extract actionable and impactful insights from vast amounts of data</t>
  </si>
  <si>
    <t>Develop and maintain the services that surface those insights and make them available for consumption in a performant manner</t>
  </si>
  <si>
    <t>Create unit and integration tests for your code</t>
  </si>
  <si>
    <t>Reproduce and fix bugs reported by internal and external users</t>
  </si>
  <si>
    <t>Set goals and communicate often about your progress toward them</t>
  </si>
  <si>
    <t>Contribute to the ongoing improvement of the engineering organization and our software</t>
  </si>
  <si>
    <t>What Weâ€™re Looking For</t>
  </si>
  <si>
    <t>A problem solver at heart</t>
  </si>
  <si>
    <t>Much of our work revolves around problems that have no existing off-the-shelf solution or consensus on best practices. You'll often need to break down large problems into smaller more manageable tasks and utilize critical thinking to come up with novel ideas.</t>
  </si>
  <si>
    <t>3+ years of engineering experience</t>
  </si>
  <si>
    <t>Things move quickly in the data group. Youâ€™ll need to be comfortable and familiar with delivering highly scalable cloud based applications.</t>
  </si>
  <si>
    <t>Professional experience with frameworks like Hadoop, Spark, or similar</t>
  </si>
  <si>
    <t>This will be a significant component of your responsibilities. You will be working with large data sets in a distributed environment on a daily basis. Familiarity w/ the Hadoop/Spark ecosystem is a must.</t>
  </si>
  <si>
    <t>Professional experience with Python data tools</t>
  </si>
  <si>
    <t>Our data team uses PySpark and Jupyter notebooks extensively. Familiarity with these technologies will also serve you well.</t>
  </si>
  <si>
    <t>Direct experience with relational and NoSQL databases technologies</t>
  </si>
  <si>
    <t>We use the best tool for the job around here. When it comes to storing and accessing data, we recognize that the technology decisions we make directly impact our ability to provide a performant customer experience, and our own costs.</t>
  </si>
  <si>
    <t>Experience designing and building JSON based RESTful APIs</t>
  </si>
  <si>
    <t>Because we are building our application with a front end framework, we carefully design and document the APIs to power it. To help us, we follow the JSON API spec, but any experience in building a RESTful API will be useful. Remember, the API is your contract with the consumers of your data!</t>
  </si>
  <si>
    <t>Understanding of monolithic and micro-service based architectures</t>
  </si>
  <si>
    <t>IZEAx still has some legacy monolithic characteristics. We move more and more of our technology to a distributed set of services, there are new challenges to overcome. Understanding the differences between these two models will help you take those challenges head on.</t>
  </si>
  <si>
    <t>Basic Linux skills</t>
  </si>
  <si>
    <t>In order to develop our data pipelines and services, you need to run it on your laptop. This means opening up some terminal windows, running some commands, and keeping the log output open. Additionally, some of our technology stack is better accessed through CLIs. Examples include the Ember CLI, the Rails CLI/console, Docker commands, Gradle, and our own CLIs. We'll walk you through it, but you should be comfy in a terminal.</t>
  </si>
  <si>
    <t>Ability to multitask and prioritize multiple incoming requests</t>
  </si>
  <si>
    <t>IZEA's Engineering team strives to provide a great experience and great service to our users. In order to do that, you may need to context switch into a support issue or drop what you are doing to start work on something else. This is part of what Agile means to us.</t>
  </si>
  <si>
    <t>Regular and timely communication is the key to a trust based development process. You should be able to simply and concisely ask for feedback and direction in terms that your audience understands, and relay requested information in a timely fashion to your leaders. You should prioritize documentation of processes and code.</t>
  </si>
  <si>
    <t>Demonstrated experience with the following will be highly valued</t>
  </si>
  <si>
    <t>Data Science Background</t>
  </si>
  <si>
    <t>While not required, a fundamental understanding of statistics and modeling would be a great asset. Practical experience with Machine Learning and/or complex data pipelines would also be welcome.</t>
  </si>
  <si>
    <t>Front End development experience</t>
  </si>
  <si>
    <t>From time to time you may need to build visualization, or (lite) user facing experiences. Familiarity with modern web frameworks like Angular, React, Ember, or Vue would be helpful. Extra bonus points if you have familiarity w/ Javascript based visualization libraries like d3.js or Highcharts.</t>
  </si>
  <si>
    <t>Amazon Web Services, or other cloud providers</t>
  </si>
  <si>
    <t>IZEA's software is hosted on AWS, and you will need to acquire some familiarity with it. Previous experience in using a cloud provider, even if just for developer tooling, shows that you understand some of the nuances involved in working in the cloud. Familiarity with Amazonâ€™s EMR would also be an asset.</t>
  </si>
  <si>
    <t>Continuous Integration &amp; Deployment</t>
  </si>
  <si>
    <t>IZEA needs to get features and fixes out to customers as soon as we possibly can with as much confidence as possible. To facilitate this, we have developed a CI/CD pipeline (using 3rd party services). An understanding of what CI/CD is will help you understand how this pipeline works and how to make it even better.</t>
  </si>
  <si>
    <t>GitHub</t>
  </si>
  <si>
    <t>All of IZEA's code is source controlled on Github. We leverage Github Pull Requests for code reviews, Github integrations manage parts of our CI/CD pipeline, and Github releases define the code tags that ultimately get deployed. Much of our process documentation exists on Github pages. Familiarity with navigating Github's features will help you ramp up in our SDLC faster.</t>
  </si>
  <si>
    <t>JIRA</t>
  </si>
  <si>
    <t>IZEA uses JIRA to manage projects and report on progress to stakeholders inside and outside the company. While we strive to automate as much of JIRA as possible with bots, webhooks and reports, understanding how JIRA issues, links, attachments, and workflows work will help you understand our SDLC faster.</t>
  </si>
  <si>
    <t>About IZEA:</t>
  </si>
  <si>
    <t>We are IZEA: The Creator Marketplace. Our cloud-based technologies connect Brands and Publishers with content Creators who blog, tweet, pin, and post on their behalf.</t>
  </si>
  <si>
    <t>Our driving belief is that the only way to thrive in our rapidly changing world is to change ahead of it. IZEA is in a constant state of evolution and reinvention. While we may have invented the industry, we still operate like an entrepreneurial, scrappy start-up. Your time here will be exciting, educational, and at times, a bit crazy.</t>
  </si>
  <si>
    <t>With IZEA, you have the opportunity to join a non-traditional corporate culture, where creativity and productivity are valued over a suit and tie. We call it ""The IZEA Way.""</t>
  </si>
  <si>
    <t>Why would you want to work here?</t>
  </si>
  <si>
    <t>Our developers use the latest tools and technology to build the applications and services that make up the IZEA Exchange platform. We write in whatever language we need to get the job done including Ruby, Java, Python, PHP, Swift, and Javascript. We leverage the latest frameworks, such as Rails, Symphony2, and Drop Wizard for iterating quickly on our technology.</t>
  </si>
  <si>
    <t>Our code is deployed and operated by the people who write it, with the help of Amazon Web Services. We leverage everything from EC2 for virtualization and hosting, to Amazon EMR and Machine Learning for advanced analytics.</t>
  </si>
  <si>
    <t>Aside from the day to day, we offer incredible benefits including an annual continuing education budget, a flexible trust-focused development process, and an open collaborative work environment.</t>
  </si>
  <si>
    <t>Our team is ego-free and motivated to build great software. We regularly break out into small teams to tackle problems, learn new technologies, or just share what we know with others. We test our code and invest in the health of our systems. We push each other, learn from each other, and strive to continually grow as a team.</t>
  </si>
  <si>
    <t>California residents, please follow this link to view the types of information we may gather from California residents who are applicants, employees, or contractors of IZEA, and how we use such information.",4.2,"IZEA</t>
  </si>
  <si>
    <t>4.2","Winter Park, FL","Winter Park, FL",51 to 200 employees,2006,Company - Public,Advertising &amp; Marketing,Business Services,$25 to $50 million (USD),"Linqia, Collective Bias",0,0,48,95,71.5,IZEA,FL,1,14,1,0,1,1,1,data engineer,na,10051,2</t>
  </si>
  <si>
    <t>171,Digital Marketing &amp; ECommerce Data Analyst,$31K-$72K (Glassdoor est.),"Digital Marketing &amp; eCommerce Data Analyst</t>
  </si>
  <si>
    <t>IT BEGAN WITH A FLIP-FLOP. But not just any flip-flop. A sandal that revolutionized the industry, bringing biomechanical support to a quintessential summer staple. From these humble beginnings in Australia to the bustling San Francisco Bay Area, Vionic has grown from a fledgling business to a global footwear brand. Weâ€™re bringing together style and science and reimagining the look of supportive footwear.</t>
  </si>
  <si>
    <t>Vionic has been named a 2018 Gallup Great Workplace Award Winner, and is the only company recognized in the fashion and retail sector. Vionic is one of just 39 companies globally to receive the prestigious award, which celebrates companies that achieve exceptional performance by creating a culture of high-reaching employee engagement. Gallup has rated Vionic among the top 2% of all companies based on ""Employee Engagementâ€ť exceeding the national average by 65 percentage points. We are also officially certified and recognized as a Marin/Bay Area/California Green Business.</t>
  </si>
  <si>
    <t>In a Nutshell</t>
  </si>
  <si>
    <t>The Digital Marketing &amp; Ecommerce Analyst will provide strategic and analytic support for the eCommerce and Digital Marketing teams. The eCommerce Data Analyst will implement and maintain the eCommerce Dashboard and build best in class digital marketing analytics. They will passionate about diving into Google Analytics to find new learnings and opportunities that will optimize the website and digital marketing performance. The ideal candidate has a demonstrated drive for working with data to creatively and tenaciously solve complex problems.</t>
  </si>
  <si>
    <t>What Youâ€™ll Do:</t>
  </si>
  <si>
    <t>Youâ€™ll be the â€śgo toâ€ť person for analysis and data for the Digital Marketing &amp; Ecommerce team.</t>
  </si>
  <si>
    <t>You will set up custom reporting, funnels and analyze Google Analytics data to drive insightful learnings and testing opportunities to improve conversion rates and revenue.</t>
  </si>
  <si>
    <t>You will use your knack for communicating complex data analysis into easy to understand bullets to explain the â€śstoryâ€ť behind the numbers and share actionable recommendations</t>
  </si>
  <si>
    <t>You will partner with marketing and operations managers to design promo testing with a close to evaluate incremental return and margin impacts.</t>
  </si>
  <si>
    <t>Perform ad-hoc data analysis and create custom reports to service the needs of business partners and leadership teams.</t>
  </si>
  <si>
    <t>Create internal dashboards that automate key metrics and provide insights into performance within all aspects of eCommerce and digital marketing.</t>
  </si>
  <si>
    <t>Manage voice of customer data to find new and better ways of collecting and communicating customer feedback.</t>
  </si>
  <si>
    <t>Evaluate audience segmentation, creative and other marketing-related A/B tests and provide recommendations related to experiment prioritization.</t>
  </si>
  <si>
    <t>Develop models that drive metrics and Ecommerce business toward improved operations and profitability â€“ i.e. demand forecasting.</t>
  </si>
  <si>
    <t>What Youâ€™ll Bring to the Team:</t>
  </si>
  <si>
    <t>Bachelorâ€™s degree from four-year college or university in a relevant subject (Math, Finance, Economics, Digital/marketing Analytics or related field)</t>
  </si>
  <si>
    <t>Minimum of 1-3 years of full-time work experience in a highly analytical capacity, preferably an eCommerce environment.</t>
  </si>
  <si>
    <t>2-3 yearsâ€™ experience Advanced Google Analytics, certification highly preferred.</t>
  </si>
  <si>
    <t>Heavy experience with e-Commerce platforms such as Magento or similar highly preferred</t>
  </si>
  <si>
    <t>Can communicate complex data analysis in easy to understand bullets.</t>
  </si>
  <si>
    <t>Experience with digital media management such as AdWords, Facebook ads manager, Criteo, Pinterest, and the like.</t>
  </si>
  <si>
    <t>Experience with product purchasing analysis and audience segmentation.</t>
  </si>
  <si>
    <t>Self-starter with problem-solving skills.</t>
  </si>
  <si>
    <t>Experience with Microsoft Office Suite, with particularly advanced Excel skills (vlookups and pivot tables, other advanced formulas are a must.)</t>
  </si>
  <si>
    <t>Experience in the development of Ecom dashboards to weekly channel performance.</t>
  </si>
  <si>
    <t>How We Take Care of our People:</t>
  </si>
  <si>
    <t>We offer a fun and dynamic workplace with a robust benefits package. Once you become a regular, full-time employee you will have access to medical, dental, vision, 401K retirement plan with employer match, Long Term Disability, Life, and a generous amount of PTO. Fresh organic fruit and juices, wellness challenges, and celebrations abound, including Australia Day! You receive free shoes each season, and receive a seriously deep discount on our products because you will want more!",3.6,"Vionic Group</t>
  </si>
  <si>
    <t>3.6","San Rafael, CA","San Rafael, CA",51 to 200 employees,2006,Subsidiary or Business Segment,"Department, Clothing, &amp; Shoe Stores",Retail,$100 to $500 million (USD),-1,0,0,31,72,51.5,Vionic Group,CA,1,14,0,0,0,0,1,analyst,na,4353,0</t>
  </si>
  <si>
    <t>172,Sr. Scientist - Digital &amp; Image Analysis/Computational Pathology,$105K-$198K (Glassdoor est.),"Job Description</t>
  </si>
  <si>
    <t>Are you looking for a patient-focused, innovation-driven company that will inspire you and empower you to shine? Join us as a Sr Scientist - Digital &amp; Image Analysis/Computational Pathology at our recently dedicated San Diego Research Site.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</si>
  <si>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 to people around the world.</t>
  </si>
  <si>
    <t>Here, you will be a vital contributor to our inspiring, bold mission. As a Sr Scientist - Digital &amp; Image Analysis/Computational Pathology, you will be empowered to serve on project teams for discovery to development programs.</t>
  </si>
  <si>
    <t>OBJECTIVES/PURPOSE</t>
  </si>
  <si>
    <t>Lead the development of image acquisition and digital analysis capabilities that complement high-content cell phenotyping technologies being developed in our rapidly expanding translational laboratory.</t>
  </si>
  <si>
    <t>Embed within project teams to provide digital imaging, image analysis, and statistical support that drives the development of key GI drug assets throughout the life cycle of the project.</t>
  </si>
  <si>
    <t>Serve as an image analysis expert for translational strategy planning that efficiently drives projects from preclinical assessment up to early clinical implementation.</t>
  </si>
  <si>
    <t>We are a rapidly evolving translational research laboratory within the GI Drug Discovery Unit of Takeda with the goal of implementing innovative cell phenotyping capabilities that drive development of the next generation drugs for the treatment of GI disease. This position will provide an opportunity to lead the development and expansion of the digital analysis cornerstone that will serve as an essential component of an integrated effort between pathologists, translational researchers, and preclinical scientists. Insights gained from these informatics tools will be used to inform preclinical go-no go decision making, identify drug mechanisms of action, and identify predictive biomarkers that serve to rationally direct early clinical trial design.</t>
  </si>
  <si>
    <t>ACCOUNTABILITIES</t>
  </si>
  <si>
    <t>Advancing Imaging Analysis Capabilities</t>
  </si>
  <si>
    <t>Report to and work with the Translational Scientist to align the development of image analysis tools with high-content cell phenotype testing being conducted in our Internal and external laboratories</t>
  </si>
  <si>
    <t>Implement imaging analysis approaches and machine learning to improve appropriate segmentation in tissue and deduce changes in immune context using immune and non-immune marker co-localization with digital spatial analyses</t>
  </si>
  <si>
    <t>Develop image co-registration capabilities that allow the merging of sequentially-stained tissue section images for analysis at both the tissue and cell-to-cell level</t>
  </si>
  <si>
    <t>Develop/enhance imaging algorithms to quantify cell membrane and nuclear biomarkers</t>
  </si>
  <si>
    <t>Provide target quantification using approaches such as percent positive and signal intensity scoring</t>
  </si>
  <si>
    <t>Utilize statistical analyses tools to support conclusions drawn from image analysis</t>
  </si>
  <si>
    <t>Develop best practices for image management as it relates to the storage of high-content images and the linking of associated metadata files</t>
  </si>
  <si>
    <t>Cross-Program Support</t>
  </si>
  <si>
    <t>Work directly with the DDU scientists to deliver immunophenotyping analysis in support of translational research and biomarker identification across our preclinical GI programs</t>
  </si>
  <si>
    <t>Work with our unitâ€™s computational biology group to combine cross-platform â€śomicsâ€ť data with spatial immune profiling in an effort to deliver a new level of translational profiling capabilities</t>
  </si>
  <si>
    <t>Serve as an image analysis expert for translational strategy planning that efficiently drives preclinical assessment throughout the development cycle</t>
  </si>
  <si>
    <t>Prepare and present findings from image analysis to the project teams</t>
  </si>
  <si>
    <t>EDUCATION/COMPETENCIES/SKILLS</t>
  </si>
  <si>
    <t>PhD in Computer Science, Biomedical Engineering, or related field with 5+ years experience contributing to or leading digital imaging and analysis-related projects,</t>
  </si>
  <si>
    <t>or Masterâ€™s in Computer Science, Biomedical Engineering, or related field with 10+ years experience contributing to or leading digital imaging and analysis-related projects,</t>
  </si>
  <si>
    <t>or BS in Computer Science, Biomedical Engineering, or related field with 12+ years experience contributing to or leading digital imaging and analysis-related projects</t>
  </si>
  <si>
    <t>Ability to work within multi-disciplinary and matrixed teams</t>
  </si>
  <si>
    <t>Good fit with Takeda core values and leadership principles</t>
  </si>
  <si>
    <t>Right attitude (agile, curious, open-minded, â€ścan-doâ€ť mindset)</t>
  </si>
  <si>
    <t>Expertise in image acquisition and image analysis software tools as it relates to tissue classification, target quantification, and target colocalization, with emphasis on working knowledge of inForm and HALO software platforms</t>
  </si>
  <si>
    <t>The ideal candidate will have basic knowledge of statistical analyses using data analysis packages such as R and/or MATLAB</t>
  </si>
  <si>
    <t>Preference will be given to those candidates with experience in spatial profiling</t>
  </si>
  <si>
    <t>Company match of charitable contributions</t>
  </si>
  <si>
    <t>Learn more at takedajobs.com.</t>
  </si>
  <si>
    <t>#LI-KL1</t>
  </si>
  <si>
    <t>3.7","San Diego, CA","OSAKA, Japan",10000+ employees,1781,Company - Public,Biotech &amp; Pharmaceuticals,Biotech &amp; Pharmaceuticals,$10+ billion (USD),"Novartis, Baxter, Pfizer",0,0,105,198,151.5,Takeda Pharmaceuticals,CA,0,239,0,0,0,0,1,na,senior,5801,3</t>
  </si>
  <si>
    <t>173,Senior Data Analyst,$55K-$100K (Glassdoor est.),"As a precaution and in compliance with applicable state stay-at-home guidelines, Dodge Data &amp; Analytics has directed all employees to work from home and to suspend business travel until further notice.</t>
  </si>
  <si>
    <t>However, Dodge Data &amp; Analytics remains open for business and continues to seek qualified candidates for open positions. We encourage everyone interested in a career with Dodge Data &amp; Analytics to apply to our open positions by visiting https://dodge.breezy.hr/.</t>
  </si>
  <si>
    <t>While it may take some time for our country and the world to return to â€śnormal,â€ť we will continue to operate as near to normal as possible at a time when our services are most needed by the construction industry we serve.</t>
  </si>
  <si>
    <t>We look forward to reviewing your application.</t>
  </si>
  <si>
    <t>Best regards, The Dodge Data &amp; Analytics Talent Recruitment Team</t>
  </si>
  <si>
    <t>About Dodge Data &amp; Analytics:</t>
  </si>
  <si>
    <t>Dodge Data &amp; Analytics is North America's leading provider of construction project information and analytics. Building Product Manufacturers, Architects, Engineers, Contractors, and firms that support them, leverage Dodge to identify and pursue unseen growth opportunities and execute on those opportunities through industry-wide workflow solutions supported by Dodge. We are industry experts and forward-looking partners to many of the nation's construction and building product manufacturing leading companies. Whether it's on a local, regional or national level, we allow our clients to better understand their markets, uncover and size hidden growth opportunities, and pursue those opportunities. We do this by providing construction project information, key insights into industry relationships and integrated workflow tools. As we look ahead, we're leveraging our 100-year-old legacy to reinvent ourselves and help the industry meet the building challenges of the future. To learn more, please visit</t>
  </si>
  <si>
    <t>www.construction.com</t>
  </si>
  <si>
    <t>Dodge Data &amp; Analytics offers comprehensive benefits, which include:</t>
  </si>
  <si>
    <t>â€˘ Comprehensive Health Plan Options from Cigna upon the start of employment</t>
  </si>
  <si>
    <t>â€˘ Pre-tax Flexible Spending and Health Savings Accounts</t>
  </si>
  <si>
    <t>â€˘ 401K Plan from Vanguard upon the start of employment</t>
  </si>
  <si>
    <t>â€˘ Extensive Benefits including Identity Theft, Legal and Pet insurance</t>
  </si>
  <si>
    <t>â€˘ Work/Life Balance with generous time off starting in the first full year of employment</t>
  </si>
  <si>
    <t>â€˘ Compensation Program including competitive salaries and bonus eligibility</t>
  </si>
  <si>
    <t>â€˘ Comprehensive and on-going learning and training for sales, technology, and other associates</t>
  </si>
  <si>
    <t>â€˘ On-Site Gym and CafĂ© with farm-to-table options in our Hamilton, NJ location</t>
  </si>
  <si>
    <t>â€˘ Positive Work Environment that is open, bright, warm, friendly, and collaborativeâ€”team players welcome!</t>
  </si>
  <si>
    <t>Position Description:</t>
  </si>
  <si>
    <t>The Senior Data Analyst will play a critical role in advancing business intelligence and analytics throughout the organization. The primary area of a focus will be on driving sales enablement through the automation and measurement of key business processes in the New Business Development, Customer Success, and Marketing organizations. This role will be an integral part of delivering a holistic and data-driven view of the customer and help lead an analytical approach to problem-solving.</t>
  </si>
  <si>
    <t>Principal Accountabilities:</t>
  </si>
  <si>
    <t>Extract, transform and synthesize large and disparate data sets into actionable insights</t>
  </si>
  <si>
    <t>Create data visualizations and reports that tell a clear and actionable story</t>
  </si>
  <si>
    <t>Seek out data sources to enable a holistic view of the customer and work cross-functionally to ensure accurate interpretations and transformations are made</t>
  </si>
  <si>
    <t>Build automated processes, transforming raw business data into value-added business intelligence to drive historical churn reporting and modeling, lead conversion analysis, sales pipeline velocity analysis, marketing attribution, etc.</t>
  </si>
  <si>
    <t>Develop new and continuously improve business processes to drive sales enablement and achievement of business goals</t>
  </si>
  <si>
    <t>Create KPIs for key commercial business processes, develop targets, regularly measure and communicate performance vs. target with recommendations to improve results</t>
  </si>
  <si>
    <t>Quality ensure all work products, asking for second sets of eyes if needed to ensure the quality and integrity of his/her work</t>
  </si>
  <si>
    <t>Integrate internal systems and 3rd party applications with CRM (Salesforce.com) to deliver a one-stop-shop to the North American Sales organization</t>
  </si>
  <si>
    <t>Cleanse and maintain source system data (CRM, Marketing Cloud, etc.) and establish formal data governance processes</t>
  </si>
  <si>
    <t>Migrate, cleanse, transform, and load historical data from legacy systems into new platforms as needed</t>
  </si>
  <si>
    <t>Knowledge and Experience:</t>
  </si>
  <si>
    <t>Majors preferred: computer science, statistics, economics, or other quantitative fields of study</t>
  </si>
  <si>
    <t>Other majors considered with commensurate experience in data analysis</t>
  </si>
  <si>
    <t>3-5 years of experience in data analysis, leveraging multiple source systems</t>
  </si>
  <si>
    <t>Demonstrated ability to extract, transform, normalize, and cleanse large data sets</t>
  </si>
  <si>
    <t>Ability to distill that data into actionable insights that correlate best practices and top performance</t>
  </si>
  <si>
    <t>Ability to work in a fast-paced environment with changing/competing priorities</t>
  </si>
  <si>
    <t>Experience querying and manipulating large datasets utilizing SQL</t>
  </si>
  <si>
    <t>Experience blending and visualizing data in Tableau</t>
  </si>
  <si>
    <t>Ability to learn new programming languages, applications, and analytical skills</t>
  </si>
  <si>
    <t>Expert MS Excel skills, experience with advanced formulas, pivot tables, etc.</t>
  </si>
  <si>
    <t>Intellectually curious, self-starter, creative problem solver</t>
  </si>
  <si>
    <t>Education &amp; Qualifications:</t>
  </si>
  <si>
    <t>Bachelor's Degree required</t>
  </si>
  <si>
    <t>Preferred Education &amp; Qualifications:</t>
  </si>
  <si>
    <t>MBA or MS in a quantitative field, statistics, analytics, etc.</t>
  </si>
  <si>
    <t>Python, R, or other statistical / machine learning experience a plus</t>
  </si>
  <si>
    <t>Dodge Data &amp; Analytics is a strong advocate of workforce diversity, an Equal Opportunity/Affirmative Action Employer and does not discriminate based on any legally protected status or characteristic: Minority/Female/Sexual Orientation/Gender Identity/Disability/Veteran.",2.8,"Dodge Data &amp; Analytics</t>
  </si>
  <si>
    <t>2.8","Hamilton, NJ","Hamilton, NJ",201 to 500 employees,2014,Company - Private,IT Services,Information Technology,Unknown / Non-Applicable,-1,0,0,55,100,77.5,Dodge Data &amp; Analytics,NJ,1,6,1,0,0,0,1,analyst,senior,5894,0</t>
  </si>
  <si>
    <t>174,Principal Scientist - Immunologist,$98K-$182K (Glassdoor est.),"Job Description</t>
  </si>
  <si>
    <t>Make gene therapies and biologics Safer |The next generation of gene therapies come with uncharted safety risks. Help direct pharmaceutical drug project teams with expert advice on how to design safer, more effective cell, protein and small molecule immunotherapies.</t>
  </si>
  <si>
    <t>Help develop Immunotoxicity Strategy |Deliver critical data and ideas to guide projects through discovery and development. The successful candidate will develop global strategy for designing &amp; delivering of state-of-the-art immunoassays to detect &amp; de-risk immune-mediated toxicities for candidate drug molecules.</t>
  </si>
  <si>
    <t>Immunology Problem Solving |Unwanted immune activation and inhibition can derail even the most promising drug projects. Lead problem-solving teams to help save these projects &amp; make safer drugs for patients.</t>
  </si>
  <si>
    <t>Develop and deliver novel immune assays, including traditional immune cell culture as well as advanced organ-on-a-chip technologies</t>
  </si>
  <si>
    <t>Use genomics, molecular &amp; cellular biology to investigate mechanisms of drug-induced toxicity</t>
  </si>
  <si>
    <t>Help guide the development of gene therapies, oligonucleotide therapies, and therapeutic viral vectors.</t>
  </si>
  <si>
    <t>Steer drug discovery teams to make safer medicines using experience, in-house, and literature data.</t>
  </si>
  <si>
    <t>PhD in Immunology or related field, or Masters with 3+ years of industry experience.</t>
  </si>
  <si>
    <t>Experience with advanced cell culture approaches with cell lines, primary cells, and iPSC cells.</t>
  </si>
  <si>
    <t>Cell and molecular biology skills including flow cytometry, application of knock-out, knock-down technology, gene expression analysis, and biomarker assay development and validation</t>
  </si>
  <si>
    <t>Broad scientific knowledge including immunology, pharmacology, toxicology, pathology, physiology and biochemistry.</t>
  </si>
  <si>
    <t>Expertise designing &amp; delivering fit for purpose assays for understanding the mechanism of toxicity of agents including drugs, for biomarker development and application, and for derisking drug candidates.</t>
  </si>
  <si>
    <t>Skills in pathway analysis, network pharmacology</t>
  </si>
  <si>
    <t>3.7","Boston, MA","OSAKA, Japan",10000+ employees,1781,Company - Public,Biotech &amp; Pharmaceuticals,Biotech &amp; Pharmaceuticals,$10+ billion (USD),"Novartis, Baxter, Pfizer",0,0,98,182,140.0,Takeda Pharmaceuticals,MA,0,239,0,0,0,0,1,na,senior,2309,3</t>
  </si>
  <si>
    <t>175,Senior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</si>
  <si>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Essential Functions and Responsibilities</t>
  </si>
  <si>
    <t>Produces complex predictive models which enable the creation of rating plans and evaluation of risk and profitability.</t>
  </si>
  <si>
    <t>Develops studies that evaluate new business models for customer retention and growth initiatives as well as estimate the lifetime value of customer segments.</t>
  </si>
  <si>
    <t>Identifies drivers of insurance costs, understanding the economics of customersâ€™ behavior and estimating the expected losses for segments of risks using advanced statistical and analytical techniques on large data sets.</t>
  </si>
  <si>
    <t>Develop or participate in the development of the overall analytical framework to support the companyâ€™s strategy for growth</t>
  </si>
  <si>
    <t>Communicates analysis, strategy and recommendations to diverse audiences, including technical and non-technical.</t>
  </si>
  <si>
    <t>Collaborates with upper management to assess the potential effects of proposed solutions and incorporates these considerations into recommendations.</t>
  </si>
  <si>
    <t>Manages projects of high complexity.</t>
  </si>
  <si>
    <t>Perform other job-related duties as assigned.</t>
  </si>
  <si>
    <t>Advanced skills and training in predictive modeling, data mining and other quantitative and research analytics (Non-Linear Regression Analysis, Multivariate Analysis, Bayesian Methods, Generalized Linear Models, Decision Trees, Non Parametric estimations, etc.).</t>
  </si>
  <si>
    <t>Ability to apply various predictive modeling techniques to develop solutions to various real-world problems.</t>
  </si>
  <si>
    <t>Hands-on experience developing and delivering structured, methodology projects.</t>
  </si>
  <si>
    <t>Exceptional programming ability in SAS, SQL, R or other programming languages.</t>
  </si>
  <si>
    <t>Excellent written and oral communication and presentation skills.</t>
  </si>
  <si>
    <t>In-depth understanding of database principles and experience working with large databases.</t>
  </si>
  <si>
    <t>Ability to influence and guide across departmental boundaries.</t>
  </si>
  <si>
    <t>Qualifications and Education</t>
  </si>
  <si>
    <t>3 or more years of experience developing and implementing multivariate predictive models using GLM and other statistical methods. PhD in economics, statistics, or related field required.</t>
  </si>
  <si>
    <t>Or in the alternative, a Masterâ€™s degree in Statistics, Engineering, Mathematics, Economics, or a related field (foreign educational equivalent accepted) and five (5) years of experience as indicated above.</t>
  </si>
  <si>
    <t>High level of organizational and project management experience handling multiple projects simultaneously</t>
  </si>
  <si>
    <t>About the Company</t>
  </si>
  <si>
    <t>The Plymouth Rock Company and its affiliated group of companies write and manage over $1.4 billion in personal and commercial auto and homeownerâ€™s insurance throughout the Northeast and mid-Atlantic, where we have built an unparalleled reputation for service. We continuously invest in technology, our employees thrive in our empowering environment, and our customers are among the most loyal in the industry. The Plymouth Rock group of companies employs more than 1,800 people and is headquartered in Boston, Massachusetts. Plymouth Rock Assurance Corporation holds an A.M. Best rating of â€śA-/Excellentâ€ť.",3.3,"Plymouth Rock Assurance</t>
  </si>
  <si>
    <t>3.3","Woodbridge, NJ","Boston, MA",1001 to 5000 employees,1982,Company - Private,Insurance Carriers,Insurance,$10 to $25 million (USD),"Arbella Insurance, Safety Insurance",0,0,73,124,98.5,Plymouth Rock Assurance,NJ,0,38,0,0,0,0,1,data scientist,senior,3239,2</t>
  </si>
  <si>
    <t>176,Principal Data Scientist with over 10 years experience,Employer Provided Salary:$200K-$250K,"Position Title: Principal Data Scientist</t>
  </si>
  <si>
    <t>Location: San Francisco, CA</t>
  </si>
  <si>
    <t>Duration: Full time</t>
  </si>
  <si>
    <t>Work with large scale dataset which includes transactional, click-stream, and telematics data</t>
  </si>
  <si>
    <t>Build models, synthesize stories from data, and turn the stories into recommendations for building products that help our members to continuously improve on their driving</t>
  </si>
  <si>
    <t>Help build econometric models to drive operational excellence</t>
  </si>
  <si>
    <t>Work on data acquisition strategy to augment our dataset and drive value to our organization and members</t>
  </si>
  <si>
    <t>Partner with cross-functional teams to execute product roadmap and ensure data is always a forethought in decision-making</t>
  </si>
  <si>
    <t>Work with Data Engineers in building and maintaining near real-time data pipeline and machine learning infrastructure</t>
  </si>
  <si>
    <t>Establish and maintain data dictionary</t>
  </si>
  <si>
    <t>Own data quality controls and metrics</t>
  </si>
  <si>
    <t>Build and mentor a team of awesome data scientists.</t>
  </si>
  <si>
    <t>Apply if you:</t>
  </si>
  <si>
    <t>Have 5+ years of programming experience (Python preferred)</t>
  </si>
  <si>
    <t>Have 3+ years of experience in developing models and productionizing it</t>
  </si>
  <si>
    <t>Have 3+ years of experience in machine learning infrastructure and AWS data stack</t>
  </si>
  <si>
    <t>Are an expert in statistical programming language (eg. Pandas, MATLAB, R)</t>
  </si>
  <si>
    <t>Have proficiency in visualization tools (eg. matplotlib, ggplot2, Tableau)</t>
  </si>
  <si>
    <t>Have worked on A/B testing, funnel optimization, cohort analysis, and user profiling</t>
  </si>
  <si>
    <t>Can split the time between data science and data engineering</t>
  </si>
  <si>
    <t>Have Bachelor's Degree (or higher) in Computer Science, Math, Statistics, Economics, or similar domain.</t>
  </si>
  <si>
    <t>Nice to have:</t>
  </si>
  <si>
    <t>Recent experience working in a startup</t>
  </si>
  <si>
    <t>Worked on telematics dataset.",-1.0,CA-One Tech Cloud,"San Francisco, CA","Fremont, CA",51 to 200 employees,2017,Company - Private,IT Services,Information Technology,$5 to $10 million (USD),-1,0,1,200,250,225.0,CA-One Tech Cloud,CA,0,3,1,0,0,1,1,data scientist,senior,1632,0</t>
  </si>
  <si>
    <t>177,MED TECH/LAB SCIENTIST - LABORATORY,$21-$34 Per Hour(Glassdoor est.),"Evening: 3P-1130P or Night Shift 11P-730A</t>
  </si>
  <si>
    <t>Includes holidays and every other weekend.</t>
  </si>
  <si>
    <t>Performs, calculates and reports routine and special laboratory tests. Maintains equipment and troubleshoots problems. Evaluates results and quality control data. Serves as a resource and teaches new employees and students. Assists in evaluating new test procedures. The individual in this position must demonstrate knowledge of the principles of growth and development over the life span of the patient. In addition, she/he must possess the ability to assess patient data relative to age specific needs and provide care as described in the department's policies and procedures.</t>
  </si>
  <si>
    <t>Other information:</t>
  </si>
  <si>
    <t>Will consider entry level graduates of an approved associate degree program in an appropriate science field and eligibility as medical technologist.Must complete Point of Care Testing training as part of Department Orientation. Able to communicate effectively, pleasantly, cooperatively, and discretely with patients, physicians, hospital employees, and the general public. Able to work under pressure. Willingness to increase knowledge of laboratory/hospital functions. Demonstration of creativity, initiative and problem solving.</t>
  </si>
  <si>
    <t>Demonstrates technical knowledge and competence in performing expected responsibilities. Ability to perform laboratory skills. Performs and evaluates maintenance systems. Implements corrective action as appropriate. Performs and evaluates quality control data and implements corrective action. Ability to identify issues and processes requiring improvement. Ability to find, organize and use resources to improve outcomes. Monitors and evaluates training progress and makes recommendations for additional training. Assists in maintenance and ordering of supplies. Helps maintain organization and cleanliness of work/storage areas. Demonstrates the ability to function productively and independently, planning and prioritizing times and tasks to complete work assignments. Ability to maintain positive performance under a variety of conditions.</t>
  </si>
  <si>
    <t>Credentials:</t>
  </si>
  <si>
    <t>Essential:</t>
  </si>
  <si>
    <t>ASCP-MEDTECH - MLT OR MT</t>
  </si>
  <si>
    <t>Competencies and skills:</t>
  </si>
  <si>
    <t>Clear Communication Skills Both Written And Verbal</t>
  </si>
  <si>
    <t>Able To Keep Confidential Information Regarding Patients, Team Members</t>
  </si>
  <si>
    <t>Able To Withstand Crisis Situations</t>
  </si>
  <si>
    <t>Has Skills To Provides Customer Service To Patients, Team Members And Visitors</t>
  </si>
  <si>
    <t>Knowledge And Experience With Electronic Health Records</t>
  </si>
  <si>
    <t>Associates Degree in related field</t>
  </si>
  <si>
    <t>Education specialization:</t>
  </si>
  <si>
    <t>Medical Technology</t>
  </si>
  <si>
    <t>Location: Hospital-Main Campus</t>
  </si>
  <si>
    <t>Shift : Flexible-hours/shifts may vary depending on department needs</t>
  </si>
  <si>
    <t>FTE: 1.000000</t>
  </si>
  <si>
    <t>Work Status: Full Time",3.6,"Beebe Healthcare</t>
  </si>
  <si>
    <t>3.6","Lewes, DE","Lewes, DE",1001 to 5000 employees,1935,Nonprofit Organization,Health Care Services &amp; Hospitals,Health Care,$100 to $500 million (USD),-1,1,0,42,68,27.5,Beebe Healthcare,DE,1,85,0,0,0,0,0,na,na,2724,0</t>
  </si>
  <si>
    <t>178,"Sr. Scientist, Quantitative Translational Sciences",$117K-$206K (Glassdoor est.),"Job Description</t>
  </si>
  <si>
    <t>Millennium Pharmaceuticals is seeking a Sr. Scientist, Quantitative Translational Sciences in Cambridge, MA with the following requirements: Masterâ€™s degree in Pharmaceutical Sciences or a related biomedical engineering field and 10 years related experience. Prior experience must include at least 6 years with each of the following: design and develop PK and PK/PD models of multilayer mechanistic drug exposure to drug response relationship in CNS therapies including circulating pharmacokinetics, brain distribution, target engagement and downstream pathway modulation, and translate the models from experimental animals to humans using NONMEM, Phoenix and Berkeley Madonna</t>
  </si>
  <si>
    <t xml:space="preserve"> design, plan and execute experiments to obtain the biological input data to design and implement PBPK and PK/PD modeling for absorption, tissue distribution and elimination with addressing inter-individual variability through non-linear mixed effect modeling using NONMEM, Berkeley Madonna and Simcyp</t>
  </si>
  <si>
    <t xml:space="preserve"> build PBPK models to quantitatively predict the risk of metabolism- and/or transporter-mediated drug-drug interactions in humans through the extrapolation of in vitro experimental findings to in vivo using Simcyp. Apply on-line at www.takedajobs.com</t>
  </si>
  <si>
    <t>3.7","Boston, MA","OSAKA, Japan",10000+ employees,1781,Company - Public,Biotech &amp; Pharmaceuticals,Biotech &amp; Pharmaceuticals,$10+ billion (USD),"Novartis, Baxter, Pfizer",0,0,117,206,161.5,Takeda Pharmaceuticals,MA,0,239,0,0,0,0,0,na,senior,1345,3</t>
  </si>
  <si>
    <t>179,Sr. Data Scientist II,$111K-$183K (Glassdoor est.),"Data Scientist</t>
  </si>
  <si>
    <t>Before the dawn of everything internet, insurance was intimate and personal. You walked down the street to chat with your broker, and the risk to your business, your livelihood, was covered with a handshake. Today things are different. The average insurance policy for a mom-and-pop store trades through a dozen different hands and traverses a maze of systems and processes. Few are accountable and fewer know the whole story.</t>
  </si>
  <si>
    <t>Some of the problems you will solve entail understanding data, identifying patterns, quantifying the impact of ML / NLP models and designing data visualizations. We seek a data scientist to help drive a new digital AI product team on a mission to unlock the potential of data and identify new opportunities.</t>
  </si>
  <si>
    <t>As one of the founding members of a small, multi-disciplinary team of technologists, designers and product managers, youâ€™ll have the freedom to make key product decisions without much oversight, and the tools and resources to build and ship ideas quickly. Youâ€™ll be a part of a startup-like environment, with the opportunity to have more control and leadership</t>
  </si>
  <si>
    <t xml:space="preserve"> in a company with thousands of existing customers.</t>
  </si>
  <si>
    <t>Who you are</t>
  </si>
  <si>
    <t>You want to use your statistical, scientific, and engineering training to craft and deploy models to transform one of the most entrenched industries.</t>
  </si>
  <si>
    <t>You paint with plots and your models donâ€™t keep secrets.</t>
  </si>
  <si>
    <t>Image recognition is no longer an innovation to you, instead it is a routine task.</t>
  </si>
  <si>
    <t>NLP isnâ€™t a foreign acronym and youâ€™ve gone from strings to whiskers.</t>
  </si>
  <si>
    <t>You sail smooth in Python and always have sklearn, tensorflow, keras and pytorch on deck.</t>
  </si>
  <si>
    <t>K-means more than a curt text and Logit and Probit are not Hobbit characters.</t>
  </si>
  <si>
    <t>You have experience with relational databases such as PostgreSQL, Oracle or SQL Server, and maybe even Hadoop, Hive, Spark or Redshift.</t>
  </si>
  <si>
    <t>You strive to learn the newest and greatest techniques where BERT/ELMo are not just Sesame StreetÂ© characters.</t>
  </si>
  <si>
    <t>What youâ€™ll own</t>
  </si>
  <si>
    <t>The foundation for advanced analytics at a global company.</t>
  </si>
  <si>
    <t>The roadmap of projects youâ€™ll work on that tie directly to business goals and objectives.</t>
  </si>
  <si>
    <t>Manage the entire lifecycle of data projects from strategic planning to tactical activities (data collection, cleanup, analysis, model implementation).</t>
  </si>
  <si>
    <t>Sourcing new data for a firm that rarely scrapes, pulls or pushes.</t>
  </si>
  <si>
    <t>Facilitate communication throughout the development process between executive stakeholders, your users and technical teams.</t>
  </si>
  <si>
    <t>Coordinate and build strong working relations with various internal stakeholder groups, including IT, engineering, and legal.</t>
  </si>
  <si>
    <t>Degree in computer science, engineering, mathematics, statistics, data science or a related technical field, or equivalent practical experience.</t>
  </si>
  <si>
    <t>3 years of work experience in data science or related field.</t>
  </si>
  <si>
    <t>Experience with statistical modeling using R, Python, or similar statistical languages.</t>
  </si>
  <si>
    <t>In depth knowledge of advanced models such as generalized linear models, penalized regression models, tree based models and neural networks</t>
  </si>
  <si>
    <t>Proven track record building business-practical models and implementing them into production.</t>
  </si>
  <si>
    <t>Familiarity with Pandas, Numpy, Scikit-learn, Keras, Tensorflow, Pytorch</t>
  </si>
  <si>
    <t>Experience with data architecture and management (PostgreSQL, Hadoop, Oracle, Hive, Spark, Redshift and/or SQL Server)</t>
  </si>
  <si>
    <t>Apply on https://argogroup.wd1.myworkdayjobs.com/Argo</t>
  </si>
  <si>
    <t>PLEASE NOTE: At this time, Argo Group will not sponsor an applicant for employment authorization for this position. To all recruitment agencies: Unless you have been requested to work on this position, or other positions with Argo Group, please do not forward any resumes to Argo Group employees. Argo Group is not responsible for any fees related to unsolicited resumes.</t>
  </si>
  <si>
    <t>We are an Equal Opportunity Employer. We do not discriminate on the basis of age, ancestry, color, gender, gender expression, gender identity, genetic information, marital status, national origin or citizenship (including language use restrictions), denial of family and medical care leave, disability (mental and physical) , including HIV and AIDS, medical condition (including cancer and genetic characteristics), race, religious creed (including religious dress and grooming practices), sex (including pregnancy, child birth, breastfeeding, and medical conditions related to pregnancy, child birth or breastfeeding), sexual orientation, military or veteran status, or other status protected by federal, state and/or local laws.</t>
  </si>
  <si>
    <t>Applicants: For the most convenient application experience, please use the â€śApply with LinkedInâ€ť button. If manually entering, only include your most recent or relevant job information needed for this role. For either method, please attach your most current resume. Additional job history may be obtained if selected for the interview process.",3.4,"Argo Group US</t>
  </si>
  <si>
    <t>3.4","New York, NY","Hamilton, Bermuda",1001 to 5000 employees,1948,Company - Public,Insurance Carriers,Insurance,$1 to $2 billion (USD),-1,0,0,111,183,147.0,Argo Group US,NY,0,72,1,0,1,1,0,data scientist,senior,4835,0</t>
  </si>
  <si>
    <t>180,Excel / VBA / SQL Data Analyst,$44K-$78K (Glassdoor est.),"Excel / VBA / SQL Data Analyst</t>
  </si>
  <si>
    <t>Headquarters Address:</t>
  </si>
  <si>
    <t>Springfield, MO Job Type:</t>
  </si>
  <si>
    <t>Full-Time</t>
  </si>
  <si>
    <t>AECIâ€™s Springfield Headquarters is seeking candidates for an Associate Quantitative Analyst. Quantitative analytics is a new and expanding function among our portfolio management teams, dedicated to supporting portfolio modeling, financial forecasting, and term trading, hedging, and contracting in the areas of wholesale power supply, natural gas, coal, rail and renewables. Responsibilities include applying production cost modeling techniques, financial mathematics, and developing statistical pricing models to support commercial functions to optimize AECIâ€™s power generators, contracts, and positions to enhance margins and mitigate financial risk.</t>
  </si>
  <si>
    <t>What are we looking for?</t>
  </si>
  <si>
    <t>Â· Bachelorâ€™s Degree in a quantitative field such as mathematics, engineering, physics, finance, or 2+ years of experience in data analytics with heavy use of advanced Excel modeling (Masterâ€™s Degree and 5+ years of experience preferred)</t>
  </si>
  <si>
    <t>Â· Advanced Excel skills with VBA programming, math/statistical packages and data management techniques including manipulation of large datasets</t>
  </si>
  <si>
    <t>Â· Strong knowledge of SQL queries or Access database development</t>
  </si>
  <si>
    <t>Â· Experience with data modeling and forecasting techniques</t>
  </si>
  <si>
    <t>Â· Willingness to quickly learn and conform to current practices to utilize existing Excel/SQL processes</t>
  </si>
  <si>
    <t>Â· Ability to efficiently research coding and applied math approaches to speed new development</t>
  </si>
  <si>
    <t>Â· Effective technical writing and oral communication skills</t>
  </si>
  <si>
    <t>Â· Experience applying statistical modeling to solve business problems</t>
  </si>
  <si>
    <t>Â· Ability to perform at sustained high energy and performance level and generate innovative and creative ideas/concepts</t>
  </si>
  <si>
    <t>AECI provides a competitive total compensation package including paid health care and dental premiums starting on day one with vision plans available. Basic life, short-term disability and long-term disability are paid for by AECI as well as a 401k with an employer match. Invest in yourself with our tuition reimbursement and enjoy time away with Paid Time Off (PTO) and paid holidays. Wellness incentives and employee assistance programs are also available. Come join a team where your talents are appreciated, your voice is heard, and your work has an impact!</t>
  </si>
  <si>
    <t>To apply for a position, please visit www.aeci.org/careers and complete your profile. You will be able to upload additional applicant documents (i.e. resume, cover letter) and apply for a position. AECI is fully committed to the concept and practice of equal opportunity and affirmative action in all aspects of employment. Please reference the contact information above if you require assistance in filling out an application. Individuals with disabilities should request reasonable accommodations in accordance with the Americans with Disabilities Act prior to an appointment.",4.1,"Associated Electric Cooperative</t>
  </si>
  <si>
    <t>4.1","Springfield, MO","Springfield, MO",501 to 1000 employees,1961,Company - Private,Energy,"Oil, Gas, Energy &amp; Utilities",$1 to $2 billion (USD),-1,0,0,44,78,61.0,Associated Electric Cooperative,MO,1,59,0,0,0,0,1,analyst,na,2886,0</t>
  </si>
  <si>
    <t>181,Machine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</si>
  <si>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Our team works on a wide range of projects. Some of our current work includes developing metrics and experimental designs for large-scale cybersecurity research programs, researching human-in-the-loop machine learning, and building classifiers to identify security vulnerabilities in code. We have access to a wide variety of cyber-related data, including malware samples, netflow data, cybersecurity training runs and tests, incident tickets, and more. If you are a computer science or statistics expert with an interest in cybersecurity, we want to hear from you!</t>
  </si>
  <si>
    <t>BS in machine learning, cybersecurity, statistics, or related discipline with eight (8) years of experience or equivalent combination of training or experience</t>
  </si>
  <si>
    <t xml:space="preserve"> or MS in machine learning, cybersecurity, statistics, or related discipline with five (5) years of experience</t>
  </si>
  <si>
    <t xml:space="preserve"> or PhD in machine learning, cybersecurity, statistics, or related discipline with two (2) years of experience.</t>
  </si>
  <si>
    <t>Willingness to travel to various locations to support the SEIâ€™s overall mission.</t>
  </si>
  <si>
    <t>You will be subject to a background check and will need to obtain and maintain a Department of Defense security clearance.</t>
  </si>
  <si>
    <t>Knowledge, Skills and Abilities:</t>
  </si>
  <si>
    <t>Deep understanding of statistical modeling techniques</t>
  </si>
  <si>
    <t>Comfortable working in the Unix command line</t>
  </si>
  <si>
    <t>Thrives in a multi-disciplinary environment</t>
  </si>
  <si>
    <t>Superb communication skills</t>
  </si>
  <si>
    <t>Expertise implementing machine learning techniques (e.g., K-means, SVM, neural networks)</t>
  </si>
  <si>
    <t>Familiar with at least one mathematical/statistical programming package (e.g., python numpy/scipy/pandas, R, MATLAB, etc.)</t>
  </si>
  <si>
    <t>Strong software engineering skills</t>
  </si>
  <si>
    <t>You should have cybersecurity or privacy experience</t>
  </si>
  <si>
    <t>Experience with specific methods and/or evidence that you can learn.</t>
  </si>
  <si>
    <t>Experience supporting test and evaluation for large-scale government research programs is a plus</t>
  </si>
  <si>
    <t>2.6","Pittsburgh, PA","Pittsburgh, PA",501 to 1000 employees,1984,College / University,Colleges &amp; Universities,Education,Unknown / Non-Applicable,-1,0,0,81,159,120.0,Software Engineering Institute,PA,1,36,1,0,0,0,0,mle,na,2808,0</t>
  </si>
  <si>
    <t>182,"VP,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</si>
  <si>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Collaborate with business domain subject matter experts in various departments to understand the problem and the objectives.</t>
  </si>
  <si>
    <t>Identify valuable data sources, and work with our IT team to collect such data.</t>
  </si>
  <si>
    <t>Research and devise innovative statistical models for data analysis</t>
  </si>
  <si>
    <t>Build predictive models, neural networks, and machine-learning algorithms</t>
  </si>
  <si>
    <t>Combined models through ensemble modeling</t>
  </si>
  <si>
    <t>Propose data science solutions and strategies to business problems</t>
  </si>
  <si>
    <t>Ensure solutions are feasible to implement and achieve the objectives.</t>
  </si>
  <si>
    <t>Manage a team of more junior data scientists working on various potentially unrelated problems.</t>
  </si>
  <si>
    <t>BS in Computer Science, Engineering, Applied Math or related discipline</t>
  </si>
  <si>
    <t xml:space="preserve"> graduate degree in Data Science or other quantitative field is desirable</t>
  </si>
  <si>
    <t>Proven experience as a Data Scientist</t>
  </si>
  <si>
    <t>Minimum 5 years of experience in data mining, machine learning, neural networks or other data science technique</t>
  </si>
  <si>
    <t>Strong proficiency with R, SQL, and Python including the Tensorflow, Keras, and XGBoost libraries.</t>
  </si>
  <si>
    <t>Experience with Excel and PowerPoint</t>
  </si>
  <si>
    <t>Strong quantitative, math, and problem solving skills</t>
  </si>
  <si>
    <t>Excellent communication and presentation skills</t>
  </si>
  <si>
    <t>Strong business acumen and ability to interface effectively with executive management</t>
  </si>
  <si>
    <t>Curious and creative mind that seeks continuous improvement",3.2,"PennyMac</t>
  </si>
  <si>
    <t>3.2","Phoenix, AZ","Westlake Village, CA",1001 to 5000 employees,2008,Company - Public,Lending,Finance,$500 million to $1 billion (USD),"Nationstar Mortgage, Caliber Funding, Quicken Loans",0,0,83,166,124.5,PennyMac,AZ,0,12,1,0,0,0,1,na,na,1925,3</t>
  </si>
  <si>
    <t>183,Senior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</si>
  <si>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In this role you will:</t>
  </si>
  <si>
    <t>Translate unstructured business problems into well-defined machine learning projects</t>
  </si>
  <si>
    <t>Collaborate with a cross-functional team of Engineers, Product Managers, and Business Analysts to identify and manage high leverage opportunities for modeling work</t>
  </si>
  <si>
    <t>Design and implement highly generalizable models for predicting various outcomes</t>
  </si>
  <si>
    <t>Take responsibility for modeling implementation in real world settings to solve real world problems</t>
  </si>
  <si>
    <t>Mentor junior team members in modeling artistry</t>
  </si>
  <si>
    <t>We are looking for:</t>
  </si>
  <si>
    <t>Masters Degree in a quantitative discipline</t>
  </si>
  <si>
    <t xml:space="preserve"> PhD degrees preferred</t>
  </si>
  <si>
    <t>Expert experience designing, developing, and implementing machine learning models/algorithms</t>
  </si>
  <si>
    <t>Successful Kaggle competition experience is encouraged</t>
  </si>
  <si>
    <t>Extensive programming experience in R or Python and an interest in learning new languages and technologies</t>
  </si>
  <si>
    <t>Knowledge of data structures and parallelization</t>
  </si>
  <si>
    <t>Perks and benefits:</t>
  </si>
  <si>
    <t>People â€“ the best part of Zest!</t>
  </si>
  <si>
    <t>Robust healthcare plans, matching 401K and unlimited vacation time</t>
  </si>
  <si>
    <t>Dog friendly office with lounge areas, video games and gigantic jigsaw puzzles</t>
  </si>
  <si>
    <t>On-site gym with fitness classes</t>
  </si>
  <si>
    <t>Generous family leave policy (6 month maternity leave/3 month paternity leave)</t>
  </si>
  <si>
    <t>Tuition reimbursement, conference allowance and Zest talks</t>
  </si>
  <si>
    <t>Complimentary massages, manicures, pedicures and more</t>
  </si>
  <si>
    <t>Daily catered lunches from LAâ€™s top restaurants and fully stocked kitchen</t>
  </si>
  <si>
    <t>Company happy hours, social events and outings</t>
  </si>
  <si>
    <t>About Zest AI:</t>
  </si>
  <si>
    <t>Here at Zest AI, weâ€™re leveraging the power of machine learning and big data to challenge the traditional method of credit underwriting. Lending institutions apply our product â€“ Zest Automated Machine Learning (ZAML) â€“ to better assess decisions on loan portfolios</t>
  </si>
  <si>
    <t xml:space="preserve"> which in response increases revenue, reduces risk, and automates highly regulated compliance measures within fin-tech.</t>
  </si>
  <si>
    <t>Please review our CCPA Policy with regard to applicant and employee personal information here.",3.9,"Zest AI</t>
  </si>
  <si>
    <t>3.9","Burbank, CA","Burbank, CA",51 to 200 employees,2009,Company - Private,Financial Analytics &amp; Research,Finance,$50 to $100 million (USD),-1,0,0,114,182,148.0,Zest AI,CA,1,11,1,0,0,0,0,data scientist,senior,2364,0</t>
  </si>
  <si>
    <t>184,Radar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</si>
  <si>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Apply engineering principles and scientific investigative techniques to support planning, analysis, assessment, and reporting on flight tests.</t>
  </si>
  <si>
    <t>Participate in meetings and test events, which may include overseas travel, and document complete and accurate observations noted in test events.</t>
  </si>
  <si>
    <t>Perform analysis of test events to support performance assessments of the system under test, and prepare briefings and reports summarizing analysis and assessments.</t>
  </si>
  <si>
    <t>Work autonomously as well as a member of a team of engineers and scientists to investigate complex system and or sensor behavior, and produce complete technical products.</t>
  </si>
  <si>
    <t>Assess complex systems through synthesis of analytical results and expert judgment, review technical documentation, conduct analytical studies and prepare technical reports on research findings.</t>
  </si>
  <si>
    <t>Active DoD Secret Clearance</t>
  </si>
  <si>
    <t>Bachelorâ€™s degree in one of the following disciplines: engineering, mathematics, physical sciences, or computer science.</t>
  </si>
  <si>
    <t>Excellent written and oral communication skills and be proficient with office automation tools</t>
  </si>
  <si>
    <t>High-level programming languages (MatLab, C, C++, Python)</t>
  </si>
  <si>
    <t>Highly Desired:</t>
  </si>
  <si>
    <t>Familiarity with: RTS sensors and command &amp; control, including instrumentation class radars, optical sensors, telemetry sensors, communications and the command &amp; control software, AF and Missile Defense Agency (MDA) flight testing</t>
  </si>
  <si>
    <t>Desired:</t>
  </si>
  <si>
    <t>Software design &amp; maintenance experience</t>
  </si>
  <si>
    <t>Radar Analysis</t>
  </si>
  <si>
    <t>Radio Frequency (RF) signature modeling and analysis (Xpatch, SAF, Periodic Method of Moments, ANSYS/HFSS, Cicero, etc.)</t>
  </si>
  <si>
    <t>Experience in one or more of the following areas: conducting complex analytical studies, developing or adapting analysis tools to suit needs, building reusable, well documented MATLAB utilities, assessing the suitability, effectiveness, survivability, and interoperability of complex military systems, evaluating threat intelligence information as it pertains to system performance</t>
  </si>
  <si>
    <t>Keywords: Data science, MatLab, Python, C++, RF Modeling, Radar Analysis, Software Development</t>
  </si>
  <si>
    <t>All qualified applicants will receive consideration for employment without regard to race, color, religion, sex, national origin, protected veteran status or disability.</t>
  </si>
  <si>
    <t>VEVRAA Federal Contractor",4.7,"DECISIVE ANALYTICS Corporation</t>
  </si>
  <si>
    <t>4.7","Huntsville, AL","Arlington, VA",51 to 200 employees,1996,Company - Private,Aerospace &amp; Defense,Aerospace &amp; Defense,$25 to $50 million (USD),"Torch Technologies, American Systems",0,0,42,76,59.0,DECISIVE ANALYTICS Corporation,AL,0,24,1,0,0,0,1,analyst,na,3088,2</t>
  </si>
  <si>
    <t>185,PL Actuarial-Lead Data Scientist,$114K-$179K (Glassdoor est.),"Monday, October 21, 2019</t>
  </si>
  <si>
    <t>Our PL Data Science and Actuarial department is seeking a Lead Data Scientist to join our growing team in our Worcester, MA or Windsor, CT offices.</t>
  </si>
  <si>
    <t>This position combines advanced and creative technical knowledge with sound business acumen and judgment, based on solid experience with a range of business decisions to maximize profit and growth in a highly competitive marketplace. Demonstrates advanced statistical analysis skill, data mining, actuarial and/or research techniques combined with an intermediate level of understanding of Machine Learning techniques and a broader awareness of the business, general enterprise analytics, and the research community, to function in a collaborative and consultative role. Leads discussions with executives and management regarding the interpretation of research and its business inferences. Research undertaken has a potentially sizable dollar impact on pricing, marketing, finance, and risk management. May direct multiple complex research projects simultaneously as well as aspects of large and complex initiatives. May mentor more junior staff and direct their efforts.</t>
  </si>
  <si>
    <t>This is a Full-time, Exempt role.</t>
  </si>
  <si>
    <t>Data Management and Pre-Modeling:</t>
  </si>
  <si>
    <t>â€˘ Develops best practices around extracting, analyzing, merging and constructing databases.</t>
  </si>
  <si>
    <t>â€˘ Seeks new databases, including evaluation and acquisition of external data, software, and other tools in support of key strategic initiatives.</t>
  </si>
  <si>
    <t>â€˘ Consults on management information aspects of technology initiatives.</t>
  </si>
  <si>
    <t>â€˘ Identifies the appropriate data for analysis, anticipates integrity issues and other possible roadblocks, and understands potential future uses of data beyond the task at hand.</t>
  </si>
  <si>
    <t>â€˘ Directs, performs and interprets appropriate exploratory analysis such as data mining, empirical data analysis, univariate analysis, partitioning analysis etc.</t>
  </si>
  <si>
    <t>Modeling Design &amp; Monitoring:</t>
  </si>
  <si>
    <t>â€˘ Provides roadmap to design models using available data, tools and programming languages, supports the implementation in a real-world framework, and establishes monitoring processes to ensure optimal predictive performance over time.</t>
  </si>
  <si>
    <t>â€˘ Shares new ideas on advanced analytical techniques and their application to the business.</t>
  </si>
  <si>
    <t>Project Management:</t>
  </si>
  <si>
    <t>â€˘ Provides and/or independently gathers requirements from appropriate business partners for project, including necessary data for analysis to be performed.</t>
  </si>
  <si>
    <t>â€˘ Guides implementation of models in real-world framework.</t>
  </si>
  <si>
    <t>â€˘ Develops and manages preliminary project plans, ensures optimal and effective execution on deliverables within agreed upon timeframes, monitors program milestones and critical dates to identify potential jeopardy of project schedules, identifies ways to remove obstacles, communicates progress and makes recommendations to address issues, and manages any effects on related projects.</t>
  </si>
  <si>
    <t>â€˘ Requires Master's Degree in Physics or Computer Science plus 5 years of statistical predictive modeling experience, including insurance-specific predictive modeling</t>
  </si>
  <si>
    <t xml:space="preserve"> preferably a PhD, in Statistics/Applied Statistics, Applied Mathematics, or Economics, or a related field, plus 8+ years of experience.</t>
  </si>
  <si>
    <t>â€˘ Solid understanding of database principles</t>
  </si>
  <si>
    <t xml:space="preserve"> experience in data manipulation and cleaning</t>
  </si>
  <si>
    <t xml:space="preserve"> experience in identification and resolution of data issues.</t>
  </si>
  <si>
    <t>â€˘ Advanced Excel skills and demonstrated experience in programming languages such as SAS, SQL, VBA, R, Python etc. Should be proficient in at least two of the following languages: SAS, SQL, R and/or Python.</t>
  </si>
  <si>
    <t>â€˘ Awareness of typical insurance data sources, both internal and external</t>
  </si>
  <si>
    <t>Salary</t>
  </si>
  <si>
    <t>Required Education</t>
  </si>
  <si>
    <t>Masterâ€™s Degree",3.7,"The Hanover Insurance Group</t>
  </si>
  <si>
    <t>3.7","Worcester, MA","Worcester, MA",5001 to 10000 employees,1852,Company - Public,Insurance Carriers,Insurance,$5 to $10 billion (USD),-1,0,0,114,179,146.5,The Hanover Insurance Group,MA,1,168,1,0,0,0,1,data scientist,senior,5123,0</t>
  </si>
  <si>
    <t>186,PV Scientist,$60K-$123K (Glassdoor est.),"SUMMARY:</t>
  </si>
  <si>
    <t>The Pharmacovigilance Scientist supports the medical component of pharmacovigilance activities including surveillance activities providing scientific/clinical PV expertise with a focus on the identification, evaluation and management of safety risks for Karyopharm products. They collaborate closely with the safety physician and cross-functional partners to evaluate and actively manage risks in accordance with global regulatory frameworks</t>
  </si>
  <si>
    <t>RESPONSIBILITIES:</t>
  </si>
  <si>
    <t>Organize and perform independently or collaboratively as necessary, the relevant safety data analysis for Safety Management Team meeting</t>
  </si>
  <si>
    <t xml:space="preserve"> ensure adequate documentation of meeting minutes</t>
  </si>
  <si>
    <t>Create and maintain an effective signal tracking process that fully documents signaling activities and can be used for regulatory inspection</t>
  </si>
  <si>
    <t>Support other function teams for Karyopharm investigational products</t>
  </si>
  <si>
    <t xml:space="preserve"> serve as PV expert and liaise with Clinical Operations, Biostatistics, Regulatory Affairs, Contract Research and other entities as needed</t>
  </si>
  <si>
    <t>Contribute to health authority and other safety-related query responses</t>
  </si>
  <si>
    <t>Demonstrate knowledge and ensure compliance with current and applicable global PV regulations and guidelines (e.g., CIOMS, EMA, FDA, ICH, etc.)</t>
  </si>
  <si>
    <t>Ensure compliance with Karyopharm and PVG &amp; Risk Management policies and procedures</t>
  </si>
  <si>
    <t>Prepares aggregate safety reports (e.g. DSURs), including project management, safety database requests, understanding and writing the content, assimilating information from other groups, and quality checks</t>
  </si>
  <si>
    <t>Plan and execute literature surveillance</t>
  </si>
  <si>
    <t>Provide leadership in the development, implementation, and maintenance of robust procedures for the planning, preparation, and submission of high-quality safety reports</t>
  </si>
  <si>
    <t>Support PV activities as needed</t>
  </si>
  <si>
    <t>Bachelorâ€™s degree required. PharmD, MD, PhD, MPH, an advance healthcare degree, or equivalent professional experience preferred</t>
  </si>
  <si>
    <t>Preferred minimum of 2 years of pharmacovigilance or relevant experience, including at least 2 years of aggregate safety report writing</t>
  </si>
  <si>
    <t>Thorough understanding of the drug development process and context applicable to safety surveillance activities</t>
  </si>
  <si>
    <t>Knowledge of MedDRA terminology and its application</t>
  </si>
  <si>
    <t>Excellent written and oral communication skills, strong attention to detail, and high-performance standards for quality</t>
  </si>
  <si>
    <t>Ability to analyze, interpret, and summarize complex clinical and medical literature data</t>
  </si>
  <si>
    <t>Ability to prioritize and complete work in a resourceful, self-sufficient manner while maintaining a strong mentality</t>
  </si>
  <si>
    <t>Displays ability to understand established procedures and communicate those procedures to others</t>
  </si>
  <si>
    <t>Exhibits comprehension of industry practices and regulations for drug development and pharmacovigilance</t>
  </si>
  <si>
    <t>Demonstrates awareness of related medical disciplines and an understanding of general concepts and some experiential detail within those areas</t>
  </si>
  <si>
    <t>Possesses computer skills to support use of electronic systems and development of writing deliverables</t>
  </si>
  <si>
    <t>Karyopharm Therapeutics is a global commercial-stage pharmaceutical company focused on the discovery and development of novel first-in-class drugs directed against nuclear transport targets for the treatment of cancer and other major diseases.</t>
  </si>
  <si>
    <t>Karyopharm Therapeutics Inc. (the ""Company"") is an equal opportunity employer. All qualified applicants will be considered without regard to age, race, color, sex, religion/creed, national origin, marital status, ancestry, citizenship, military, reservist or veteran status, pregnancy, sexual orientation or preference, gender identity, gender expression, physical or mental disability, genetic predisposition or carrier status, or any other category protected under applicable federal, state or local law. Consistent with its obligations under applicable law, the Company will make reasonable accommodations for qualified individuals with disabilities. If you require an accommodation in the application process, please contact a member of the Companyâ€™s Human Resources department.",2.9,"Karyopharm Therapeutics Inc.</t>
  </si>
  <si>
    <t>2.9","Newton, MA","Newton, MA",201 to 500 employees,-1,Company - Public,Biotech &amp; Pharmaceuticals,Biotech &amp; Pharmaceuticals,Unknown / Non-Applicable,-1,0,0,60,123,91.5,Karyopharm Therapeutics Inc.,MA,1,-1,0,0,0,0,1,na,na,3984,0</t>
  </si>
  <si>
    <t>187,Senior Data &amp; Machine Learning Scientist,$100K-$166K (Glassdoor est.),"Passionate about precision medicine and advancing the healthcare industry?</t>
  </si>
  <si>
    <t>Recent advancements in underlying technology have finally made it possible for AI to impact clinical care in a meaningful way. Tempus' proprietary platform connects an entire ecosystem of real-world evidence to deliver real-time, actionable insights to physicians, providing critical information about the right treatments for the right patients, at the right time.</t>
  </si>
  <si>
    <t>We are looking for machine learning, deep learning, and data science experts who are passionate about applying state of the art techniques to the processing and integrative analyses of vast amounts of data. The ideal candidate has significant expertise in the biomedical or clinical domain, and is eager to apply his or her skills to improve patient outcomes</t>
  </si>
  <si>
    <t>Analyze and integrate large diverse clinical, molecular, biosignal and imaging datasets to extract insights, and drive research opportunities.</t>
  </si>
  <si>
    <t>Design and prototype novel analysis tools and algorithms for predicting patient outcome and treatment response in oncology and cardiology</t>
  </si>
  <si>
    <t>Collaborate with product, science, engineering, and business development teams to build the most advanced data platform in precision medicine.</t>
  </si>
  <si>
    <t>Interrogate analytical results for robustness, validity, and out of sample stability.</t>
  </si>
  <si>
    <t>Document, summarize, and present your findings to a group of peers and stakeholders.</t>
  </si>
  <si>
    <t>Provide technical leadership &amp; expertise across multiple modeling projects.</t>
  </si>
  <si>
    <t>MS/PhD degree in a quantitative discipline (e.g. statistical genetics, cancer genetics, machine learning, bioinformatics, statistics, computational biology, applied mathematics, physics, or similar).</t>
  </si>
  <si>
    <t>5+ years full time employment or postdoctoral experience building and validating predictive models on structured or unstructured data</t>
  </si>
  <si>
    <t>Outstanding analytical and problem solving skills, with a particular focus on understanding the intricacies of molecular or multi-modal data sets.</t>
  </si>
  <si>
    <t>Strong experience working with genomic, biosignal, clinical, or imaging data.</t>
  </si>
  <si>
    <t>Expert-level experience with supervised and unsupervised machine learning algorithms, and ensemble methods, such as: PCA, regression, deep neural networks, decision trees, gradient boosting, generalized linear models, mixed effect models, non-linear low dimensional embeddings and clustering.</t>
  </si>
  <si>
    <t>Proficient in Python and SQL.</t>
  </si>
  <si>
    <t>Experience with the following: Pandas, NumPy, SciPy, Scikit-learn, Jupyter Notebooks, and a machine learning framework such as TensorFlow, SageMaker, or PyTorch</t>
  </si>
  <si>
    <t>Strong programming skills.</t>
  </si>
  <si>
    <t>Thrive in a fast-paced environment and willing to shift priorities seamlessly.</t>
  </si>
  <si>
    <t>Experience with communicating insights and presenting concepts to diverse audiences.</t>
  </si>
  <si>
    <t>Team player mindset and ability to work in an interdisciplinary team.</t>
  </si>
  <si>
    <t>Goal orientation, self motivation, and drive to make a positive impact in healthcare.</t>
  </si>
  <si>
    <t>Nice to Haves</t>
  </si>
  <si>
    <t>Strong peer-reviewed publication record.</t>
  </si>
  <si>
    <t>Kaggle.com competitions and/or kernels track record</t>
  </si>
  <si>
    <t>Experience with: Git, matplotlib, seaborn, HTML5, CSS3, JavaScript, D3, Plot.ly, Flask, Dask, Docker, AWS.</t>
  </si>
  <si>
    <t>Experience working in a Linux / Mac and AWS cloud environments.</t>
  </si>
  <si>
    <t>Experience in agile environments and comfort with quick iterations.</t>
  </si>
  <si>
    <t>Technical leadership experience.</t>
  </si>
  <si>
    <t>#LI-LH1",3.0,"Tempus Labs</t>
  </si>
  <si>
    <t>3.0","Chicago, IL","Chicago, IL",501 to 1000 employees,2015,Company - Private,Biotech &amp; Pharmaceuticals,Biotech &amp; Pharmaceuticals,Unknown / Non-Applicable,-1,0,0,100,166,133.0,Tempus Labs,IL,1,5,1,0,0,1,0,mle,senior,3280,0</t>
  </si>
  <si>
    <t>188,Principal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</si>
  <si>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THE PROBLEMS YOU'LL SOLVE</t>
  </si>
  <si>
    <t>This is an individual contributor position reporting to the Director, Data Science, in which you'll help lead the expansion of Recursion's capabilities downstream of our high-throughput image-based phenotypic discovery platform. Specifically, you will collaborate with teams spanning data science, chemistry, and biology to apply ligand-based drug design techniques in the context of therapeutic project teams, and help guide methods development efforts in this area to complement a phenotypic-discovery-oriented process.</t>
  </si>
  <si>
    <t>Build. You will advance chemistry related R&amp;D processes across Recursion's small molecule discovery programs by identifying and building computational tools to accelerate and automate them. You will apply the methods in hit to lead and lead optimization programs. In collaboration with chemistry, you will actively identify opportunities to contribute to Recursion's chemical space strategy, e.g. in evolving the screening library.</t>
  </si>
  <si>
    <t>Guide, Create, and Question. Just because something has been done one way for decades doesn't mean it's optimal. You will bring new methods to bear while staying thoughtful about the value that exists from many tried and true approaches, and guide your peers in the implementation of a creative vision for computational chemistry in drug discovery.</t>
  </si>
  <si>
    <t>Code. You are both a chemist and technologist at heart and won't be happy unless you are also writing code to be used throughout the organization.</t>
  </si>
  <si>
    <t>THE EXPERIENCE YOU'LL NEED</t>
  </si>
  <si>
    <t>Advanced degree in Computational Chemistry, Physical Organic Chemistry, Computer Science, Machine Learning, or relevant fields.</t>
  </si>
  <si>
    <t>Experience in shaping and executing programs in computational medicinal chemistry and pharmacology as part of multidisciplinary teams.</t>
  </si>
  <si>
    <t>Demonstrated contributions that changed the course of both active therapeutic candidate projects and longer-term research and development programs.</t>
  </si>
  <si>
    <t>3+ years experience in developing ligand-based drug design methods, including pharmacophore modeling, QSAR, 3D-QSAR, and conformational analysis.</t>
  </si>
  <si>
    <t>Experience in developing novel predictive models for DMPK/Tox in the context of active candidate programs is desirable.</t>
  </si>
  <si>
    <t>Experience developing new methods and products in computational chemistry for virtual library assembly and screening</t>
  </si>
  <si>
    <t>Experience in machine learning applied to chemistry, including both classical (e.g., matched-pairs and substructure analysis) and recent (e.g., representation learning and graph convolutional) methods.</t>
  </si>
  <si>
    <t>Expertise programming in thePython data stack, including ML packages such as Scikit-Learn,PyTorch, and Tensorflow/Keras, in a Linux environment.</t>
  </si>
  <si>
    <t>THE PERKS YOU'LL ENJOY</t>
  </si>
  <si>
    <t>Coverage of health, vision, and dental insurance premiums (in most cases 100%)</t>
  </si>
  <si>
    <t>401(k) with generous matching (immediate vesting)</t>
  </si>
  <si>
    <t>Stock option grants</t>
  </si>
  <si>
    <t>Two one-week paid company closures (summer and winter) in addition to flexible, generous vacation/sick leave</t>
  </si>
  <si>
    <t>Commuter benefit and vehicle parking to ease your commute</t>
  </si>
  <si>
    <t>Complimentary chef-prepared lunches and well-stocked snack bars</t>
  </si>
  <si>
    <t>Generous paid parental leave (including adoptive)</t>
  </si>
  <si>
    <t>Fully-paid gym membership to Metro Fitness, located just feet away from our new headquarters</t>
  </si>
  <si>
    <t>Gleaming new 100,000 square foot headquarters complete with a 70-foot climbing wall, showers, lockers, and bike parking</t>
  </si>
  <si>
    <t>WHAT WE DO</t>
  </si>
  <si>
    <t>Recursion is reinventing the pharmaceutical industry's approach to drug discovery. Our unique platform combines the most advanced biology, high-throughput automation, and artificial intelligence to rapidly discover treatments for rare diseases, diverse immune and inflammatory diseases and new indications in the future.</t>
  </si>
  <si>
    <t>Recursion is an equal opportunity employer and complies with all applicable federal, state, and local fair employment practices laws. Recursion strictly prohibits and does not tolerate discrimination against applicants because of race, color, religion, creed, national origin or ancestry, ethnicity, sex, pregnancy, gender (including gender nonconformity and status as a transgender individual), age, physical or mental disability, citizenship, past, current, or prospective service in the uniformed services, or any other characteristic protected under applicable federal, state, or local law.</t>
  </si>
  <si>
    <t>Check out what it is like to work at Recursion: https://www.youtube.com/watch?v=UpOENLieOd8",4.7,"Recursion Pharmaceuticals</t>
  </si>
  <si>
    <t>4.7","Salt Lake City, UT","Salt Lake City, UT",51 to 200 employees,2013,Company - Private,Biotech &amp; Pharmaceuticals,Biotech &amp; Pharmaceuticals,$1 to $5 million (USD),-1,0,0,108,173,140.5,Recursion Pharmaceuticals,UT,1,7,1,0,0,1,0,data scientist,senior,4819,0</t>
  </si>
  <si>
    <t>189,Data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</si>
  <si>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Upstream oil and gas professionals who are focused on solving tough challenges rely on P2 software, data and analytics solutions to optimize their business performance. We are currently developing our solutions on mobile and in the cloud! More than 1,600 companies from around the world use P2 solutions every day to manage their land assets, measure and process financial information, optimize production, and manage their reserves. With more than 80 years of experience in data and 30 years in software, P2 has offices around the world, and employs approximately 600 people.</t>
  </si>
  <si>
    <t>Interface with customers and conversion team to identify, develop, and implement transitioning of data from product to product. Assist with application development estimating, planning, and progress tracking. Data conversions work around the idea of taking source data from any format and projecting/inserting said data into the databases iLandMan uses. Although weâ€™re actually using business logic to perform all actions, itâ€™s still crucial to understand how bridge/association tables work as well as the fundamentals of database design and structure. Then, one must apply these concepts along with a working knowledge of how land data works in the oil and gas industry.</t>
  </si>
  <si>
    <t>Create/Write scripts to transfer data from format to format</t>
  </si>
  <si>
    <t>Comfort working in Microsoft based realms: operating systems and platforms (.NET), application servers (IIS), architecture, implementation patterns.</t>
  </si>
  <si>
    <t>Experience with SQL Server, strong excel and database skills. Ability to clearly communicate technical ideas, whether to other technical peers ornon-technical project managers or customers.</t>
  </si>
  <si>
    <t>5-7 Years relevant Data Experience</t>
  </si>
  <si>
    <t>Bachelors Degree, Computer Science or Engineering</t>
  </si>
  <si>
    <t>Experience with web-based technologies: HTML, Jquery, Javscript, Web-Sockets. Knowledge of IT security concepts such as Auth 0, SSL/TLS, tokens.</t>
  </si>
  <si>
    <t>Strong background of computer science and software development and scripting.</t>
  </si>
  <si>
    <t>A passion for problem solving. Source data can and will be in all possible formats.</t>
  </si>
  <si>
    <t>Must be able to envision how incorporating all data elements will work and fail in order to progress the project to the best possible solution.</t>
  </si>
  <si>
    <t>An understanding of land terminology and how a system may be built around the industries standards.</t>
  </si>
  <si>
    <t>An understanding of the difference between Lease based and Tract based systems. Since iLandMan is</t>
  </si>
  <si>
    <t>Tract based we must strive to represent a Tract as a single instance. This helps to understand how we handle Contract Lessee Participation on a Depth basis.</t>
  </si>
  <si>
    <t>Always be learning.</t>
  </si>
  <si>
    <t>When in doubt, talk it out.</t>
  </si>
  <si>
    <t>Show up and follow up.</t>
  </si>
  <si>
    <t>Create positive energy.</t>
  </si>
  <si>
    <t>Think beyondâ€¦</t>
  </si>
  <si>
    <t>Please note: Assessment testing may be required for this position.</t>
  </si>
  <si>
    <t>We offer a casual work environment, comprehensive benefits plan, generous PTO, and a competitive compensation structure. We have a positive culture designed around the philosophy of mutual respect and the challenge of contributing to the continued success of our organization. P2 is dedicated to individual and corporate growth opportunities, and we would love to talk to you further!</t>
  </si>
  <si>
    <t>P2 Energy Solutions and its affiliated companies is an Equal Employment Opportunity employer. We also participate in the E-Verify program, a service of DHS and SSA.",3.7,"P2 Energy Solutions</t>
  </si>
  <si>
    <t>3.7","Lafayette, LA","Denver, CO",501 to 1000 employees,-1,Company - Private,Computer Hardware &amp; Software,Information Technology,Unknown / Non-Applicable,-1,0,0,48,93,70.5,P2 Energy Solutions,LA,0,-1,0,0,0,0,1,data engineer,na,3670,0</t>
  </si>
  <si>
    <t>190,"Principal Scientist, Chemistry &amp; Immunology",$54K-$115K (Glassdoor est.),"SUMMARY</t>
  </si>
  <si>
    <t>The Principal Scientist will report to the Director of Scientific Affairs, and will be responsible for management and execution of analytical technical activities and ensure their quality for ACM Clinical Laboratory, Inc. Responsibilities will include development of comprehensive policies and procedures for test and analyzer evaluation, development, validation and implementation. This position will work closely with the Scientific Affairs, Proposals and Business Development to ensure ACM Global Laboratories can provide high quality clinical insights to our clients, impacting patients around the world.</t>
  </si>
  <si>
    <t>STATUS: Full time</t>
  </si>
  <si>
    <t>LOCATION: ACM Global Laboratories - Headquarters (160 Elmgrove Park, Rochester, NY)</t>
  </si>
  <si>
    <t>DEPARTMENT: Clinical Trials</t>
  </si>
  <si>
    <t>SCHEDULE: Days</t>
  </si>
  <si>
    <t>PhD in related chemical, physical, or biological science field required.</t>
  </si>
  <si>
    <t>2-5 years laboratory experience and prior management or supervisory experience required.</t>
  </si>
  <si>
    <t>2-5 experience in Chemistry &amp; Immunology required.</t>
  </si>
  <si>
    <t>2 years of laboratory management experience required.</t>
  </si>
  <si>
    <t>Certificate of Qualification in Clinical Chemistry or Cellular Immunology preferred.</t>
  </si>
  <si>
    <t>Board Certification (ABB, ABCC, ABFT, ABHI, ABMGG, ABMLI, ABMM, NRCC) preferred.</t>
  </si>
  <si>
    <t>Method &amp; Test Development. Oversee the development, validation, and implementation of new tests and procedures to ensure the clinical laboratory meets the needs of all clients, especially non-FDA approved assays to support Clinical Trial clients. Ensure appropriate technical methods are utilized. Develop protocols and oversee laboratory instrument selection, evaluation, validation and implementation. Advise on selection of new instrumentation globally. Prepare scientific data, including sample stability, method information, reference ranges, etc. to support test menu development. Participate in Continuous Professional Development and any other activity needed to ensure continuing registration as a Clinical Scientist or Laboratory Director, and keep abreast of new developments in the Biomedical Sciences and Clinical specialty and advise on new initiatives as appropriate.</t>
  </si>
  <si>
    <t>Quality. Provide scientific and technical support on interpretation of laboratory data as required. Establishing and signing off acceptance of reference ranges. Review and approve validation studies of each test for clinical use. In conjunction with the laboratory manager, periodically review laboratory and quality control/assessment data to ensure accurate and precise results are continually produced, and participate in the ACM Global inter-laboratory correlation and standardization process. Supervise the training of staff in new techniques as necessary. Work with the QA department in writing and reviewing Standard Operating Procedures and relevant documentation as necessary. Participation in all activities that seek to ensure compliance with GCP guidelines and CAP accreditation. Comply with policies for the safe, secure and confidential processing and storage of patient and other laboratory information.</t>
  </si>
  <si>
    <t>Client Relations. Review client protocols and prepare proposals and quotations to assist the business development team. Advise as necessary. Liaise with Proposals and Business Development and the VP of clinical operations to advice on methodology, instrumentation and costs for new assays to be introduced into the laboratory to assist in the development of quotations. Provide test analytical information and participate in conference calls and meetings with clinical trials analysts, business development and ACM clients.</t>
  </si>
  <si>
    <t>Rochester Regional Health is an Equal Opportunity / Affirmative Action Employer. Minority/Female/Disability/Veteran",3.3,"Rochester Regional Health</t>
  </si>
  <si>
    <t>3.3","Rochester, NY","Rochester, NY",10000+ employees,2014,Hospital,Health Care Services &amp; Hospitals,Health Care,$500 million to $1 billion (USD),-1,0,0,54,115,84.5,Rochester Regional Health,NY,1,6,0,0,0,0,0,na,senior,3670,0</t>
  </si>
  <si>
    <t>191,Software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</si>
  <si>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Check out our extremely competitive benefits package at clearedgeit.com/benefits.</t>
  </si>
  <si>
    <t>Your mission: Work with a dynamic team and key stakeholders to generate and execute challenging solutions to mission problems.</t>
  </si>
  <si>
    <t>We are seeking Software Engineers of all levels who are experienced with data visualization, interactive data-driven visualizations, and user interface design. The position requires a self-starter with excellent problem-solving skills. The right person will work closely with the customer to gather requirements for the design and development of data visualization software, techniques, and algorithms.</t>
  </si>
  <si>
    <t>The candidate should have experience creating and building custom, re-usable data visualizations based on statistical and mathematical modeling and data analysis to be used to solve a variety of problems related to data reporting. Seeking engineers with the ability to overcome information overload, are familiar with accessibility compliance, information design, and human factors and usability design.</t>
  </si>
  <si>
    <t>You will excel in this role if you are:</t>
  </si>
  <si>
    <t>Results-oriented developer who can leverage your technical skills and techniques to successfully design, develop, and deploy analytic software solutions</t>
  </si>
  <si>
    <t>Self-motivated with a desire to build new skills</t>
  </si>
  <si>
    <t>Are familiar with Agile frameworks and methodologies with a desire to be a certified SCRUM Master</t>
  </si>
  <si>
    <t>Enjoy learning new technologies, are a forward thinker, and are interested in growing your career with a cutting-edge technology company</t>
  </si>
  <si>
    <t>A day in the life: (just a few of the things you may do on any given day) You will be joining a high-performance team for an established and growing employee-focused company. This involves:</t>
  </si>
  <si>
    <t>Designing, developing, and deploying data visualizations, interactive dashboards, and user interface solutions</t>
  </si>
  <si>
    <t>Applying knowledge of technical computing platforms, tools, and techniques to analyze information and data requirements obtained from data scientists, analysts, and other business stakeholders</t>
  </si>
  <si>
    <t>Planning and proposing solutions for the optimization of data integration strategies, intuitive designs, and enterprise interactive dashboards</t>
  </si>
  <si>
    <t>Formulating simulation models of operational problems and proposed solutions related to integrating and analyzing using dynamic data visualizations that incorporate intuitive interfaces, infographics, interactive drill-downs, movements</t>
  </si>
  <si>
    <t>Working across multi-functional teams to formulate, prototype, implement, and fine tune solutions</t>
  </si>
  <si>
    <t>Educating product development and operations teams on the use of data visualizations developed</t>
  </si>
  <si>
    <t>Collecting feedback to make continuous improvements to new and existing data visualizations</t>
  </si>
  <si>
    <t>Contributing to guidelines and design conventions and standards for modeling and data visualizations</t>
  </si>
  <si>
    <t>Establishing strong, collaborative working relationships with Government customers, technical staff, and peers</t>
  </si>
  <si>
    <t>What we are expecting from you (i.e., the qualifications you must have)</t>
  </si>
  <si>
    <t>Experience in the design, development, and deployment of software systems</t>
  </si>
  <si>
    <t>Bachelorâ€™s or Advanced degree in Computer Science, Computer Engineering, or other technical discipline</t>
  </si>
  <si>
    <t>Front-end application frameworks such as Vue, React, Angular</t>
  </si>
  <si>
    <t>HTML/CSS frameworks such as Bootstrap, Zurb, Material</t>
  </si>
  <si>
    <t>Experience developing client-side applications using JavaScript</t>
  </si>
  <si>
    <t>JavaScript libraries such as Bootstrap, jQuery, Leaflet, D3.js</t>
  </si>
  <si>
    <t>Strong analysis and problem-solving experience</t>
  </si>
  <si>
    <t>Nice to Have</t>
  </si>
  <si>
    <t>Comfortable meeting with customers and peers to explore change requests, bugs and new ideas</t>
  </si>
  <si>
    <t>Customer technical support experience</t>
  </si>
  <si>
    <t>Documentation experience, to include up-front design documentation</t>
  </si>
  <si>
    <t>About us: Experienced advanced analytic development company providing new cyber solutions to current and emerging missions</t>
  </si>
  <si>
    <t>Our Core Values of Honesty, Integrity, Loyalty, Fairness, Respect, Responsibility, and Accountability drive our mission and vision and are the heart of what we do each day. We combine our Core Values with the three key elements of people, technology, and integrity to repeatedly deliver stellar results within our primary competencies.</t>
  </si>
  <si>
    <t>ClearEdge is also pleased to share that we have recently expanded our prime and subcontract presence into new cyber markets!</t>
  </si>
  <si>
    <t>If this position does not fit your skillset, please visit our Careers page to explore our current openings, or contact a ClearEdge recruiter at careers@clearedgeit.com. ClearEdge is an equal opportunity employer.",4.0,"ClearEdge</t>
  </si>
  <si>
    <t>4.0","Annapolis Junction, MD","Annapolis Junction, MD",51 to 200 employees,2002,Company - Private,Computer Hardware &amp; Software,Information Technology,$5 to $10 million (USD),-1,0,0,60,127,93.5,ClearEdge,MD,1,18,0,0,0,0,1,na,na,4637,0</t>
  </si>
  <si>
    <t>192,"Scientist/Senior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</si>
  <si>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We are looking for a Senior Scientist/Scientist to join our Autoimmune group to help drive key autoimmune programs. The candidate must be independent, goal oriented, technically competent and able to efficiently work across multiple projects. We are searching for enthusiastic, innovative, and highly motivated individuals, with deep scientific background in immunology, preferably autoimmune diseases, who are comfortable working in a fast-paced entrepreneurial environment.</t>
  </si>
  <si>
    <t>Work closely with a team of scientists in the Discovery teams to drive key autoimmune projects.</t>
  </si>
  <si>
    <t>Design and execute experiments for non-routine in vitro immune assays, in vivo studies, and ex vivo assays.</t>
  </si>
  <si>
    <t>Phenotyping immune populations, sample preparation for in vivo studies, sample analysis.</t>
  </si>
  <si>
    <t>Independent data analysis and proper electronic notebook record keeping.</t>
  </si>
  <si>
    <t>Communication of experimental plans and data to multiple cross-functional scientific teams.</t>
  </si>
  <si>
    <t>Support the continued protection, creation, and expansion of companyâ€™s intellectual property.</t>
  </si>
  <si>
    <t>Assist in maintaining a strong, entrepreneurial and creative culture with a clear sense of urgency and focus on providing transformational therapies to patients.</t>
  </si>
  <si>
    <t>Ph.D. degree in biology, immunology, biochemistry, bioengineering or related discipline and 2+ years of relevant laboratory experience, pharmaceutical or biotechnology industry preferred.</t>
  </si>
  <si>
    <t>Deep knowledge of immunology, preferably DC and T cell biology, and systematic approach to understanding inflammatory and tolerance molecular mechanisms.</t>
  </si>
  <si>
    <t>Research background in autoimmune disease.</t>
  </si>
  <si>
    <t>Strong experimental skills, including tissue culture, isolation and culture of primary immune cells, primary immune cell assays, flow cytometry, ELISA, and in vivo model development.</t>
  </si>
  <si>
    <t>Passionate about working at the bench to independently contribute to research directions and solve challenging issues.</t>
  </si>
  <si>
    <t>Detail oriented, self-motivated, and comfortable working with highly technical projects and personnel.</t>
  </si>
  <si>
    <t>Ability to work on multiple projects simultaneously and deliver conclusive results.</t>
  </si>
  <si>
    <t>Highly adaptable and responsive to delivering for challenging commitments.</t>
  </si>
  <si>
    <t>Effective written and oral communication skills.</t>
  </si>
  <si>
    <t>Team oriented with strong work ethic.</t>
  </si>
  <si>
    <t>4.4","Cambridge, MA","Cambridge, MA",201 to 500 employees,2013,Company - Public,Biotech &amp; Pharmaceuticals,Biotech &amp; Pharmaceuticals,$100 to $500 million (USD),-1,0,0,90,179,134.5,Rubius Therapeutics,MA,1,7,0,0,0,0,0,na,senior,4438,0</t>
  </si>
  <si>
    <t>193,Staff Machine Learning Engineer,$138K-$224K (Glassdoor est.),"Join the Mobile Future with Tapjoy</t>
  </si>
  <si>
    <t>Data Science is pretty much our business - we drive conversions. Given our massive scale, relatively modest improvements can have an outsized impact.</t>
  </si>
  <si>
    <t>If you're looking to be a point of influence on a celebrated team (*not* just another in a giant machine), a thought leader &amp; mentor, and implement cutting edge machine learning tools -- this gig is for you.</t>
  </si>
  <si>
    <t>Experiment and improve machine learning models for the recommendation/ad optimization system.</t>
  </si>
  <si>
    <t>Inform bidding strategy and data engineering architecture.</t>
  </si>
  <si>
    <t>Understand various ad-optimization algorithms (CTR prediction, eCPM optimization, user targeting and segmentation, RTB optimization, Exploration/Exploitation Algos)</t>
  </si>
  <si>
    <t>Competencies</t>
  </si>
  <si>
    <t>Solid coding skills in SQL and in a scripting language like Python. Packages: scikit-learn &amp; TensorFlow. Scaling GPU clusters to train deep neural networks.</t>
  </si>
  <si>
    <t>Experimental Design.</t>
  </si>
  <si>
    <t>Deep expertise in recommendation systems, classification models, class imbalance, model calibration.</t>
  </si>
  <si>
    <t>Experience with BigQuery or PySpark or another modern method to access data</t>
  </si>
  <si>
    <t>Skills &gt; credentials.</t>
  </si>
  <si>
    <t>Bonus:</t>
  </si>
  <si>
    <t>Domain and/or marketplace knowledge</t>
  </si>
  <si>
    <t>Tapjoy is an equal opportunity employer. We believe that diversity and inclusion lead to stronger, more innovative teams and better business results</t>
  </si>
  <si>
    <t xml:space="preserve"> we want to draw from the broadest talent pool possible and encourage qualified applicants. Tapjoy does not discriminate on the basis of sex, race, ethnicity, color, age, sexual orientation, gender (including identity and expression), disability (mental or physical), religion, national origin, citizenship, marital status, military or veteran status, or any other protected classification protected by applicable law</t>
  </si>
  <si>
    <t xml:space="preserve"> we will provide reasonable accommodations for qualified individuals with disabilities, and pursuant to applicable fair chance ordinances, we will consider for employment qualified applicants with arrest and conviction records.</t>
  </si>
  <si>
    <t>For more information, please visit www.tapjoy.com.</t>
  </si>
  <si>
    <t>]]&gt;",3.9,"Tapjoy</t>
  </si>
  <si>
    <t>3.9","San Francisco, CA","San Francisco, CA",201 to 500 employees,2007,Company - Private,Internet,Information Technology,$10 to $25 million (USD),"FLURRY, Chartboost",0,0,138,224,181.0,Tapjoy,CA,1,13,1,0,1,0,0,mle,na,2015,2</t>
  </si>
  <si>
    <t>194,"Principal Scientist, Hematology",$54K-$115K (Glassdoor est.),"SUMMARY</t>
  </si>
  <si>
    <t>2-5 experience in Hematology required.</t>
  </si>
  <si>
    <t>Certificate of Qualification in Hematology preferred.</t>
  </si>
  <si>
    <t>3.3","Rochester, NY","Rochester, NY",10000+ employees,2014,Hospital,Health Care Services &amp; Hospitals,Health Care,$500 million to $1 billion (USD),-1,0,0,54,115,84.5,Rochester Regional Health,NY,1,6,0,0,0,0,0,na,senior,3627,0</t>
  </si>
  <si>
    <t>195,Lead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</si>
  <si>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We are looking for a Data Engineer Lead to manage the pipelines that move our data from multiple source systems to the Data Warehouse (AWS Redshift). You will manage the productionizing of Machine Learning models for both batch mode and also hosts Model-as-a-Service as RESTful services. You will also integrate with marketing partners, business collaborators and manage the data ingestion for revenue information coming from partners. Are you looking to manage infrastructure that powers our platform for millions of users? If so, we'd like to talk with you!</t>
  </si>
  <si>
    <t>You'll...</t>
  </si>
  <si>
    <t>be the point person and data expert on one or more domains of the platform</t>
  </si>
  <si>
    <t>write ETLs to add new integrations and new data to the warehouse</t>
  </si>
  <si>
    <t>support existing pipelines and important application events within infrastructure stack</t>
  </si>
  <si>
    <t>support architectural efforts including choice of ETL platforms and reviewing Database performance</t>
  </si>
  <si>
    <t>manage and build monitoring of technology platform components and measure metric deviations &amp; build a culture of observability within the team</t>
  </si>
  <si>
    <t>oversee the release, support production deployment, and build and scale API stack to serve ML model results</t>
  </si>
  <si>
    <t>work with peers in Data Governance and Analytics to solicit input and feedback to improve the data and process</t>
  </si>
  <si>
    <t>build strong partnership with Data Science to understand tools and infrastructure that can be built for model pipelines</t>
  </si>
  <si>
    <t>manage predictive model data in the warehouse including tools and infrastructure.</t>
  </si>
  <si>
    <t>You're a great fit for our team because...</t>
  </si>
  <si>
    <t>you're familiar in one of these languages with Object Oriented Programming including Java, Python, Groovy</t>
  </si>
  <si>
    <t>you're able to write complex SQL queries and able to optimize queries</t>
  </si>
  <si>
    <t>you have experience with a Massively Parallel Processing DB like Redshift</t>
  </si>
  <si>
    <t>you're comfortable with Big Data processing frameworks like Apache Spark</t>
  </si>
  <si>
    <t>you have a Bachelor's degree or equivalent</t>
  </si>
  <si>
    <t>you have mentored team members.</t>
  </si>
  <si>
    <t>Youâ€™ll love it here because...</t>
  </si>
  <si>
    <t>youâ€ll have huge potential to grow with a company thatâ€™s a category leader</t>
  </si>
  <si>
    <t>youâ€™ll have equity in a pre-IPO company backed by top VCs</t>
  </si>
  <si>
    <t>we offer comprehensive medical, dental, and vision insurance with many plan options</t>
  </si>
  <si>
    <t>we have lunch catered daily</t>
  </si>
  <si>
    <t>you can stay on top of your fitness goals with our on-site fitness centers</t>
  </si>
  <si>
    <t>we offer monthly fitness, phone and internet reimbursement</t>
  </si>
  <si>
    <t>you can fuel up at our stocked kitchens with endless snacks and drinks</t>
  </si>
  <si>
    <t>we prize EQ and empathy, and have a culture that emphasizes total wellness, including work-life harmony (read more about Credit Sesameâ€™s Key Values here: https://www.keyvalues.com/credit-sesame).</t>
  </si>
  <si>
    <t>Office Location</t>
  </si>
  <si>
    <t>Our Mountain View office is located within walking distance of the Caltrain station and in the heart of downtown Mountain View with great cafes, restaurants, and shops.</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</si>
  <si>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</si>
  <si>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We are committed to equal employment opportunity regardless of race, color, ancestry, religion, sex, national origin, sexual orientation, age, citizenship, marital status, disability, gender, gender identity or expression, or veteran status. We are proud to be an equal opportunity workplace.",4.1,"Credit Sesame</t>
  </si>
  <si>
    <t>4.1","Mountain View, CA","Mountain View, CA",51 to 200 employees,2010,Company - Private,Internet,Information Technology,$50 to $100 million (USD),"Credit Karma, LendUp, SoFi",0,0,190,220,205.0,Credit Sesame,CA,1,10,1,0,1,1,0,data engineer,senior,4037,3</t>
  </si>
  <si>
    <t>196,Marketing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</si>
  <si>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Essential Duties &amp; Responsibilities</t>
  </si>
  <si>
    <t>Develop queries in SAS that create marketing campaigns to optimize profit and produce multi-channel campaign outputs.</t>
  </si>
  <si>
    <t>Design and evaluate various tests and optimizations of campaigns.</t>
  </si>
  <si>
    <t>Monitor the quality of all data at both the project and output level for the Database Marketing team.</t>
  </si>
  <si>
    <t>Support the integration of new data sources and analyze and confirm the overall quality and integrity of source data.</t>
  </si>
  <si>
    <t>Generate database extracts for Database Marketing teams as needed.</t>
  </si>
  <si>
    <t>Provide campaign analytics to extended team, including insights and recommendations to improve message effectiveness and campaign performance.</t>
  </si>
  <si>
    <t>Build business intelligence, reports and dashboards using software like SAS, Microsoft Excel/VBA, Tableau, or SAS Visual Analytics that include segment/campaign profitability and customer behavior or trends.</t>
  </si>
  <si>
    <t>Create relationships with internal stakeholders to discover how data, platform and tools can assist to execute business needs.</t>
  </si>
  <si>
    <t>Identify new business opportunities or potential risks based on data analysis on subject matters of various operations departments.</t>
  </si>
  <si>
    <t>Train users as needed.</t>
  </si>
  <si>
    <t>Perform other duties as assigned to support the efficient operation of the department.</t>
  </si>
  <si>
    <t>Education/Experience/Qualifications</t>
  </si>
  <si>
    <t>Bachelors or Masters Degree in Computer Science, Economics, Marketing, Finance, Mathematics, or related field required.</t>
  </si>
  <si>
    <t>2+ years of experience with SAS and/or SQL and analyzing large datasets.</t>
  </si>
  <si>
    <t>Equivalent combination of education and progressive, relevant and direct experience may be considered in lieu of minimum educational/experience requirements indicated above.</t>
  </si>
  <si>
    <t>Advanced proficiency in Microsoft Excel and Word.</t>
  </si>
  <si>
    <t>Experience working with relational databases is required.</t>
  </si>
  <si>
    <t>Experience in programming/scripting.</t>
  </si>
  <si>
    <t>Experience with data visualization, reporting &amp; dash boarding tools such as SAS visual Analytics or Tableau.</t>
  </si>
  <si>
    <t>Experience with Google Analytics custom reports and dashboards preferred.</t>
  </si>
  <si>
    <t>Familiarity with marketing methodologies and systems such as segmentation modeling, targeting, CRM, and ROI projections and evaluation.</t>
  </si>
  <si>
    <t>Predictive Modeling experience preferred.</t>
  </si>
  <si>
    <t>Employee must have experience demonstrating the utmost discretion and confidentiality as they will have access to confidential information including, but not limited to: customer contact information, customer financial data, and organizational financial data.</t>
  </si>
  <si>
    <t>Excellent communication skills, both written and verbal.</t>
  </si>
  <si>
    <t>Must be able to obtain/maintain any necessary certifications and/or licenses.</t>
  </si>
  <si>
    <t>Ability to mentor coordinators and administrative staff.</t>
  </si>
  <si>
    <t>Ability to work with mathematical concepts such as probability and statistical inference. Ability to apply concepts such as fractions, percentages, ratios, and proportions to practical situations, including the development of financial statistical models and forecasts.</t>
  </si>
  <si>
    <t>Ability to define problems, collect data, establish facts, and draw valid conclusions with minimal direction. Ability to interpret an extensive variety of technical instructions in mathematical or diagram form and deal with several abstract and concrete variables.</t>
  </si>
  <si>
    <t>Ability to effectively present information to, and respond to questions from, groups of managers and directors. Ability to read, analyze, and interpret general business periodicals, professional journals, technical procedures, governmental regulations, financial reports, and legal documents. Ability to respond to common inquiries or complaints from customers, regulatory agencies, or members of the business community.</t>
  </si>
  <si>
    <t>Certificates/Licenses/Registrations</t>
  </si>
  <si>
    <t>At the discretion of the San Manuel Tribal Gaming Commission you may be required to obtain and maintain a gaming license.</t>
  </si>
  <si>
    <t>San Manuel Band of Mission Indians and San Manuel Casino will make reasonable accommodations in compliance with the Americans with Disabilities Act of 1990.</t>
  </si>
  <si>
    <t>As one of the largest private employers in the Inland Empire, San Manuel deeply cares about the future, growth and well-being of its employees. Join our team today!",3.6,"San Manuel Casino</t>
  </si>
  <si>
    <t>3.6","Highland, CA","Highland, CA",1001 to 5000 employees,1986,Company - Private,Gambling,"Arts, Entertainment &amp; Recreation",$100 to $500 million (USD),-1,0,0,35,62,48.5,San Manuel Casino,CA,1,34,0,0,0,0,1,analyst,na,4608,0</t>
  </si>
  <si>
    <t>197,Medical Laboratory Scientist,$18-$25 Per Hour(Glassdoor est.),"Description</t>
  </si>
  <si>
    <t>Medical Laboratory Scientist - Texas Health Huguley- operated as joint venture between Texas Health Resources and AdventHealth</t>
  </si>
  <si>
    <t>Location Address: 11801 South Fwy., Burleson, TX 76028</t>
  </si>
  <si>
    <t>Top Reasons to Work At Texas Health Huguley, Burleson, TX</t>
  </si>
  <si>
    <t>Our care for patients extend to the spiritual level by praying with patients and families and providing on call, 24 hours, 7 days a week Chaplains for spiritual support.</t>
  </si>
  <si>
    <t>Award winning facility and departments including Great Place to Work by Beckers Hospital Review and Gallup.</t>
  </si>
  <si>
    <t>Work with the latest technology and top experts including Daisy Award recipients while on the way to Magnet status2020.</t>
  </si>
  <si>
    <t>Amazing medical benefits through Aetna plus an onsite full-service fitness center.</t>
  </si>
  <si>
    <t>Growth opportunities designed for each employee.</t>
  </si>
  <si>
    <t>Located about 10 minutes from downtown Fort Worth and near TCU in the award-winning school district, Burleson ISD which also provides a low-cost of living.</t>
  </si>
  <si>
    <t>Work Hours/Shift:</t>
  </si>
  <si>
    <t>3rd Shift</t>
  </si>
  <si>
    <t>You Will Be Responsible For:</t>
  </si>
  <si>
    <t>Accurately performs and expeditiously reports laboratory tests, according to departmental policies, CLIA law and regulatory standards.</t>
  </si>
  <si>
    <t>Determines identity and suitability of specimens when received, according to procedure policies.</t>
  </si>
  <si>
    <t>Assures test accuracy by performing and recording control testing, in accordance with departmental policy on each shift, as observed by the department supervisor.</t>
  </si>
  <si>
    <t>Performs tests in accordance with department policy and reports results in a timely manner, as documented in test records.</t>
  </si>
  <si>
    <t>Organizes daily work efficiently and expedites testing as observed by supervisor.</t>
  </si>
  <si>
    <t>Investigates problems and takes initiative in resolving them, both technical and non-technical, and communicates the outcome to the appropriate individual.</t>
  </si>
  <si>
    <t>Reviews integrity of report by checking legibility, completeness and credibility of results prior to releasing, as observed by supervisor.</t>
  </si>
  <si>
    <t>Accurately performs, records, transcribes or reviews proficiency testing material by the stated deadline, according to laboratory policy and CLIA law, as evidenced in the survey evaluation results.</t>
  </si>
  <si>
    <t>Maintains instrumentation and department supplies in order to ensure efficient departmental operations.</t>
  </si>
  <si>
    <t>Performs and documents assigned equipment maintenance duties per shift according to maintenance manuals.</t>
  </si>
  <si>
    <t>Restocks department supplies on a regular basis to ensure adequacy of inventory, as documented on department checklist.</t>
  </si>
  <si>
    <t>Recognizes problems in instrumentation, performs first line repairs as outlined in procedure manual and notifies appropriate individual if unable to adequately alleviate the problem.</t>
  </si>
  <si>
    <t>Promotes and contributes positively to intradepartmental and interdepartmental communications to ensure efficient departmental operation.</t>
  </si>
  <si>
    <t>Answers telephone and pages promptly and in a courteous manner, identifying self and department at all times.</t>
  </si>
  <si>
    <t>Assists in orientation and training of new associates unfamiliar with the department, as observed by the supervisor.</t>
  </si>
  <si>
    <t>Relays all appropriate information during shift hand-off, and ensures department is covered prior to leaving.</t>
  </si>
  <si>
    <t>Demonstrates good judgment in directing phone calls or questions to the appropriate department or individual.</t>
  </si>
  <si>
    <t>Promotes a safe working environment by regimented clean up and adherence to safety manuals.</t>
  </si>
  <si>
    <t>Adheres to established departmental guidelines for clean up on each shift.</t>
  </si>
  <si>
    <t>Protects self and co-workers by practicing safety precautions as established in safety and infection control manuals.</t>
  </si>
  <si>
    <t>Maintains appropriate departmental records and filing systems to ensure the expeditious retrieval of information and to comply with regulatory requirements.</t>
  </si>
  <si>
    <t>Ensures that results are properly filed and that data is recorded in a legible manner as evidenced in departmental records.</t>
  </si>
  <si>
    <t>Exhibits ability to perform essential computer operations pertaining to job duties.</t>
  </si>
  <si>
    <t>Performs outpatient ordering as defined in the department policy.</t>
  </si>
  <si>
    <t>Maintains a professional attitude in the work place regarding procedures, personnel and continuing education.</t>
  </si>
  <si>
    <t>Demonstrates a willingness to learn new procedures and instrumentation by attending training sessions and becoming familiar with new revisions as they occur.</t>
  </si>
  <si>
    <t>Reviews policies frequently, assists in updating contents and complies with procedures contained therein.</t>
  </si>
  <si>
    <t>Demonstrates flexibility by being able to work various departments and alternative shifts when requested.</t>
  </si>
  <si>
    <t>Exhibits willingness to help associates in their tasks when able.</t>
  </si>
  <si>
    <t>Accepts constructive criticism and feedback.</t>
  </si>
  <si>
    <t>Maintains necessary continuing education credits, keeps required competencies current, and maintains valid ASCP Certification.</t>
  </si>
  <si>
    <t>What You Will Need:</t>
  </si>
  <si>
    <t>Must have a B.S. degree in Medical Technology, Medical Laboratory Science or a related science.</t>
  </si>
  <si>
    <t>Valid ASCP or AMT Technologist/Scientist Certification.</t>
  </si>
  <si>
    <t>At least one year of experience is preferred.</t>
  </si>
  <si>
    <t>Perform and report clinical laboratory analysis to assist physicians and other hospital staff in the diagnosis and monitoring of patients.</t>
  </si>
  <si>
    <t>This facility is an equal opportunity employer and complies with federal, state and local anti-discrimination laws, regulations and ordinances.",4.0,"Texas Health Huguley Hospital</t>
  </si>
  <si>
    <t>4.0","Burleson, TX","Arlington, TX",1001 to 5000 employees,1977,Hospital,Health Care Services &amp; Hospitals,Health Care,$50 to $100 million (USD),-1,1,0,36,50,21.5,Texas Health Huguley Hospital,TX,0,43,0,0,0,1,0,na,na,5160,0</t>
  </si>
  <si>
    <t>198,R&amp;D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</si>
  <si>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As a member of the R&amp;D Team, you will help develop products which can be reproduced in a large-scale food manufacturing environment.</t>
  </si>
  <si>
    <t>Assist in the development of new bean products from concept approval, formulation, product development, plant trial runs to launch and post-launch review by collaborating with Marketing , Sales, Project management, QA, and Production.</t>
  </si>
  <si>
    <t>Participate as an active member of cross-functional business development teams comprosed of individuals from a variety of desciplines, includjing Marketing, Finance, Purchasing and many others.</t>
  </si>
  <si>
    <t>Assist in redesign &amp; renovation of existing products to increase quality, reduce costs, and/or increase production efficiencies.</t>
  </si>
  <si>
    <t>Partner internally and extenally to source new ingredients and leverage vendor expertise in ingredient functionality.</t>
  </si>
  <si>
    <t>Assist Quality and Procurement departments in maintaining specifications for new ingredients and/or suppliers.</t>
  </si>
  <si>
    <t>Supoport production with troubleshooting out of spec product or production concerns on established products.</t>
  </si>
  <si>
    <t>Maintain accurate product records, documentation and archives in various databases including global data synchronization of existing retail business.</t>
  </si>
  <si>
    <t>Maintain laboratory, including upkeep of equipment, stocking of supplies, and general cleaning of work areas.</t>
  </si>
  <si>
    <t>Performs other related and assigned duties as necessary.</t>
  </si>
  <si>
    <t>Minimun Qualifications</t>
  </si>
  <si>
    <t>Must hold a Bachelors degree in Food Science from an accredited University.</t>
  </si>
  <si>
    <t>Previous experience in food product development &amp; food manufacturing strongly preferred.</t>
  </si>
  <si>
    <t>Ability and interest to work in laboratory, pilot plant and manufacturing scale environments.</t>
  </si>
  <si>
    <t>Proven ability to manage multiple assignments/tasks.</t>
  </si>
  <si>
    <t>Ability to work independently while collaborating and communicating with team members in various departments.</t>
  </si>
  <si>
    <t>Strong communication skills (oral and written).</t>
  </si>
  <si>
    <t>Knowlege of Genesis labeling system preferred but not required.</t>
  </si>
  <si>
    <t>Must be physically capable of lifting 50lbs. weight restriction.",2.4,"Teasdale Latin Foods</t>
  </si>
  <si>
    <t>2.4","Hoopeston, IL","Flower Mound, TX",501 to 1000 employees,-1,Company - Private,Food &amp; Beverage Manufacturing,Manufacturing,$100 to $500 million (USD),-1,0,0,39,66,52.5,Teasdale Latin Foods,IL,0,-1,0,0,0,0,0,na,na,2433,0</t>
  </si>
  <si>
    <t>199,Senior Research Scientist-Machine Learning,$81K-$167K (Glassdoor est.),"What We Do:</t>
  </si>
  <si>
    <t>At the SEI Emerging Technology Center, we describe our work as â€śmaking the recently possible mission-practical.â€ť We help our government customers stay at the leading edge of technology by identifying, demonstrating, extending, and applying emerging software technologies to solve real government problems. We currently work in the fields of human-machine interaction, applied artificial intelligence and machine learning, and advanced computingâ€”areas that are changing and progressing rapidly. As we show our customers how new technologies can improve their mission capabilities through rapid prototyping and iterative development, we both rely on and shape academic and industrial research.</t>
  </si>
  <si>
    <t>Are you creative, curious, energetic, collaborative, technology-focused, and hard-working? Are you interested in making a difference by bringing innovation to government organizations and beyond? Apply to join our team.</t>
  </si>
  <si>
    <t>As a senior research scientist focusing on machine learning, you will identify, shape, apply, conduct, and lead research that matches critical U.S. government needs.</t>
  </si>
  <si>
    <t>BS in Computer Science or related discipline with ten (10) years of experience</t>
  </si>
  <si>
    <t xml:space="preserve"> OR MS in the same fields with eight (8) years of experience</t>
  </si>
  <si>
    <t xml:space="preserve"> OR PhD with five (5) years of experience.</t>
  </si>
  <si>
    <t>Flexible to travel to other SEI offices in Pittsburgh and Washington, DC, sponsor sites, conferences, and offsite meetings on occasion. Moderate (25"") travel outside of your home location.</t>
  </si>
  <si>
    <t>You will be subject to a background investigation and must be eligible to obtain and maintain a Department of Defense security clearance.</t>
  </si>
  <si>
    <t>Hands-on research: Youâ€™ll conduct and lead novel research in applied machine learning and artificial intelligence.</t>
  </si>
  <si>
    <t>Solution development: Youâ€™ll work with and lead interdisciplinary teams to turn research results into prototype operational capabilities for government customers and stakeholders.</t>
  </si>
  <si>
    <t>Strategy: Youâ€™ll work with Center leaders and colleagues to plan, develop, and carry out an overall research strategy, and to influence the national research agenda regarding future technology.</t>
  </si>
  <si>
    <t>Collaboration: You'll actively participate on teams of software developers, researchers, designers, and technical leads. You'll build relationships and collaborate with researchers, government customers, and other stakeholders to understand challenges, needs, possible solutions, and research directions.</t>
  </si>
  <si>
    <t>Mentoring: You'll contribute to improving the overall technical capabilities of the Center by mentoring and teaching others, participating in design (software and otherwise) sessions, and sharing insights and wisdom across the SEI Emerging Technology Center team.</t>
  </si>
  <si>
    <t>Knowledge, Skills, and Abilities:</t>
  </si>
  <si>
    <t>Deep technical knowledge: You have performed extensive research in applied machine learning and artificial intelligence. You have worked with tools, techniques, algorithms, software, and programming languages for deep learning, reinforcement learning, statistics, sensors and sensor fusion, planning, computer vision, or related areas.</t>
  </si>
  <si>
    <t>Communication and Collaboration: You have strong written and verbal communication skills and can interact collaboratively and diplomatically with customers and colleagues. You grasp the big picture, direction, and goals of an effort while focusing great attention to detail. You can present complex ideas to people who may not have a deep understanding of the subject area.</t>
  </si>
  <si>
    <t>Dedication: You can meet deadlines while multi-taskingâ€“sometimes under pressure and with shifting priorities.</t>
  </si>
  <si>
    <t>Creativity and Innovation: You are creative and curious, and you are inspired by the prospect of collaborating with premier researchers and visionaries at Carnegie Mellon and other universities and organizations. You quickly learn new procedures, techniques, and approaches. You are forward-looking and can connect research with practical challenges.</t>
  </si>
  <si>
    <t>Knowledge and Learning: You possess broad technical interests along with a deep knowledge of a particular field such as human-computer interaction, data analytics and machine learning, advanced computing, and autonomy and adaptive systems.</t>
  </si>
  <si>
    <t>Research practices and publications: You have a track record of conducting research in machine learning and artificial intelligence. You have a reputation for the highest level of research and technical integrity. You have demonstrated contributions and have published research.</t>
  </si>
  <si>
    <t>Familiarity with emerging trends and opportunities: You are familiar with technical challenges and emerging trends in computing and information science, and you are aware of opportunities in industry and government.</t>
  </si>
  <si>
    <t>Technical leadership: You have led research projects and have experience collaborating across research teams and mentoring other researchers.</t>
  </si>
  <si>
    <t>Proposals: You have formulated and delivered successful research proposals to funding agencies and led the resulting projects.</t>
  </si>
  <si>
    <t>Government projects: You have worked or are familiar with DARPA, IARPA, Service Labs, or other government research sponsors</t>
  </si>
  <si>
    <t>2.6","Pittsburgh, PA","Pittsburgh, PA",501 to 1000 employees,1984,College / University,Colleges &amp; Universities,Education,Unknown / Non-Applicable,-1,0,0,81,167,124.0,Software Engineering Institute,PA,1,36,0,0,0,0,0,mle,senior,5379,0</t>
  </si>
  <si>
    <t>200,Analytics Manager - Data Mart,$42K-$86K (Glassdoor est.),"We have an opportunity to join the Alliance as the Analytics Manager - Data Mart leading in the Analytics Services Department.</t>
  </si>
  <si>
    <t>WHAT YOU'LL BE RESPONSIBLE FOR</t>
  </si>
  <si>
    <t>Reporting to the Analytics Director, you will manage and lead the analytical data management function, including the gathering and assessment of business information needs for enterprise analytics and preparation of system requirements in order to create a single source of truth. Manage and lead the business information solution based Key Performance Indicator (KPI) dashboard reporting, customization, training and related integration with the Enterprise Data Warehouse (EDW). You will also manage, supervise, mentor and train assigned staff.</t>
  </si>
  <si>
    <t>ABOUT THE TEAM</t>
  </si>
  <si>
    <t>Our Analytics teams are skilled, focused, and highly collaborative. We work hard, have fun and take pride in how our work impacts the health outcomes for the communities we serve.</t>
  </si>
  <si>
    <t>THE IDEAL CANDIDATE WILL HAVE</t>
  </si>
  <si>
    <t>Passion and drive to roll up their sleeves and be a hands on manager</t>
  </si>
  <si>
    <t>Expertise and passion in the design, maintenance and evaluation of comprehensive analytical data marts</t>
  </si>
  <si>
    <t>Strength in developing data management plans, data dictionaries</t>
  </si>
  <si>
    <t>Experience and excitement for developing new teams and processes</t>
  </si>
  <si>
    <t>Strong communication skills and the ability to partner with cross-functional teams</t>
  </si>
  <si>
    <t>Ability to lead and inspire others, while promoting an environment that supports professional growth, embraces complex challenges and celebrates accomplishments</t>
  </si>
  <si>
    <t>WHAT YOU'LL NEED TO BE SUCCESSFUL</t>
  </si>
  <si>
    <t>To read the full position description, and list of requirements click here.</t>
  </si>
  <si>
    <t>Knowledge of:</t>
  </si>
  <si>
    <t>Data warehouse and analytical data mart concepts</t>
  </si>
  <si>
    <t>Tools and techniques of data analysis and information reporting</t>
  </si>
  <si>
    <t>Thorough knowledge of information repository issues and concepts</t>
  </si>
  <si>
    <t>Joint Application Design (JAD) facilitation or other requirements-gathering techniques</t>
  </si>
  <si>
    <t>Relational database concepts and the creation of queries and reports using SQL and Tableau</t>
  </si>
  <si>
    <t>Data elements and their relationship to data quality requirements</t>
  </si>
  <si>
    <t>Ability to:</t>
  </si>
  <si>
    <t>Develop work plans and workflows and organize and prioritize analytical data mart activities</t>
  </si>
  <si>
    <t>Interpret and apply complex principles, policies, terms and procedures</t>
  </si>
  <si>
    <t>Define issues, interpret data, identify solutions, and make recommendations for action</t>
  </si>
  <si>
    <t>Independently document, summarize and resolve complex issues and projects</t>
  </si>
  <si>
    <t>Train, mentor, supervise, and evaluate the work of staff</t>
  </si>
  <si>
    <t>Bachelor's degree in Computer Science, Information Science or a related field and seven years of experience performing data analysis and manipulation which included some experience leading or supervising staff</t>
  </si>
  <si>
    <t xml:space="preserve"> or an equivalent combination of education and experience may be qualifying</t>
  </si>
  <si>
    <t>OUR BENEFITS</t>
  </si>
  <si>
    <t>Medical, Dental and Vision Plans</t>
  </si>
  <si>
    <t>Ample Paid Time Off</t>
  </si>
  <si>
    <t>11 Paid Holidays per year</t>
  </si>
  <si>
    <t>401(a) Retirement Plan</t>
  </si>
  <si>
    <t>457 Deferred Compensation Plan</t>
  </si>
  <si>
    <t>Robust Health and Wellness Program</t>
  </si>
  <si>
    <t>EV Charging Stations</t>
  </si>
  <si>
    <t>And many more</t>
  </si>
  <si>
    <t>We are a group of over 500 dedicated employees, committed to our mission of providing accessible, quality health care that is guided by local innovation. We feel that our work is bigger than ourselves. We leave work each day knowing that we made a difference in the community around us.</t>
  </si>
  <si>
    <t>Join us at Central California Alliance for Health (the Alliance), where you will be part of a culture that is respectful, diverse, professional and fun, and where you are empowered to do your best work. As a regional non-profit health plan, we serve over 330,000 members in Santa Cruz, Monterey and Merced counties. To learn more about us, click here or check out this video.</t>
  </si>
  <si>
    <t>At this time the Alliance does not provide any type of sponsorship. Applicants must be currently authorized to work in the United States on a full-time, ongoing basis without current or future needs for sponsorship.",3.5,"Central California Alliance for Health</t>
  </si>
  <si>
    <t>3.5","Scotts Valley, CA","Scotts Valley, CA",501 to 1000 employees,1996,Nonprofit Organization,Health Care Services &amp; Hospitals,Health Care,$500 million to $1 billion (USD),-1,0,0,42,86,64.0,Central California Alliance for Health,CA,1,24,0,0,0,0,0,manager,na,3846,0</t>
  </si>
  <si>
    <t>201,Sr. Data Engineer - Contract-to-Hire (Java),$69K-$127K (Glassdoor est.),"As we strive to make a better day for our guests and team members, we look to enhance our enterprise applications dev team / master data efforts by adding someone with experience in Java. You will:</t>
  </si>
  <si>
    <t>1. Develop solutions to support the initiative of moving our technology stack to the cloud</t>
  </si>
  <si>
    <t>2. Maintain and develop solutions on SQL Server / PostgreSQL database leveraging tables, stored procedures, views, database roles, etc</t>
  </si>
  <si>
    <t>3. Utilize a scripting language for automation of manual processes and manipulation/massage of data</t>
  </si>
  <si>
    <t>4. Design solutions, document findings (gaps and risks), and communicate information and results to business partners in a concise and repeatable manner</t>
  </si>
  <si>
    <t>5. Maintain up-to-date knowledge of industry standards for ETL tools and MDM technical solutions</t>
  </si>
  <si>
    <t>6. Develop and maintain APIs using both MuleSoft and native EBX APIs</t>
  </si>
  <si>
    <t>Java experience required.</t>
  </si>
  <si>
    <t>Experience with the Software Development Lifecycle (SDLC) required.</t>
  </si>
  <si>
    <t>Source control experience required. GITHUB, Subversion, or equivalent preferred</t>
  </si>
  <si>
    <t>Experience using query languages within relational database management systems (RDBMS). PostgreSQL and SQL Server are preferred.</t>
  </si>
  <si>
    <t>Python or shell scripting experience is a plus.</t>
  </si>
  <si>
    <t>.NET development experience is a plus.</t>
  </si>
  <si>
    <t>Release Management / Configuration Management / CICD experience a plus</t>
  </si>
  <si>
    <t>Experience with Maven, Jenkins, and SonarQube a plus</t>
  </si>
  <si>
    <t>Experience with large volumes of data using an established Enterprise Data Warehouse a plus</t>
  </si>
  <si>
    <t>Data extract, transform and load experience with an enterprise solution such as Informatica, SSIS, or Talend, is a plus.</t>
  </si>
  <si>
    <t>Experience using REST/SOAP APIs and MuleSoft experience a plus.</t>
  </si>
  <si>
    <t>Ability to troubleshoot and resolve issues independently is a plus.</t>
  </si>
  <si>
    <t>Attention to detail and strong problem solving skills desired.</t>
  </si>
  <si>
    <t>Ability to work as a member of a team to achieve stated goals.</t>
  </si>
  <si>
    <t>Job Type: Contract</t>
  </si>
  <si>
    <t>Experience:</t>
  </si>
  <si>
    <t>Java: 3 years (Required)</t>
  </si>
  <si>
    <t>SDLC: 2 years (Preferred)</t>
  </si>
  <si>
    <t>PostgreSQL and SQL: 2 years (Required)</t>
  </si>
  <si>
    <t>Knoxville, TN (Required)</t>
  </si>
  <si>
    <t>Work authorization:</t>
  </si>
  <si>
    <t>United States (Required)</t>
  </si>
  <si>
    <t>One location</t>
  </si>
  <si>
    <t>Health insurance</t>
  </si>
  <si>
    <t>Schedule::</t>
  </si>
  <si>
    <t>Monday to Friday",3.0,"Pilot Flying J Travel Centers LLC</t>
  </si>
  <si>
    <t>3.0","Knoxville, TN","Knoxville, TN",10000+ employees,1958,Company - Private,Gas Stations,Retail,$10+ billion (USD),"TravelCenters of America, Love's Travel Stops &amp; Country Stores, Wawa",0,0,69,127,98.0,Pilot Flying J Travel Centers LLC,TN,1,62,1,0,0,0,0,data engineer,senior,2133,3</t>
  </si>
  <si>
    <t>202,MED TECH/LAB SCIENTIST- SOUTH COASTAL LAB,$21-$34 Per Hour(Glassdoor est.),"Day Shift: 7A-330P. Holidays and every other weekend.</t>
  </si>
  <si>
    <t>Associate Degree in an appropriate science field and medical technologist certification or eligible.</t>
  </si>
  <si>
    <t>Location: Millville All Services</t>
  </si>
  <si>
    <t>FTE: 0.500000</t>
  </si>
  <si>
    <t>Work Status: Part Time &gt;32",3.6,"Beebe Healthcare</t>
  </si>
  <si>
    <t>3.6","Millville, DE","Lewes, DE",1001 to 5000 employees,1935,Nonprofit Organization,Health Care Services &amp; Hospitals,Health Care,$100 to $500 million (USD),-1,1,0,42,68,27.5,Beebe Healthcare,DE,0,85,0,0,0,0,0,na,na,2801,0</t>
  </si>
  <si>
    <t>203,Food Scientist - Developer,$40K-$68K (Glassdoor est.),"Palermo Villa Inc. is interested in a high-energy, poised and confident individual to assist in the development of concepts, products and optimization projects through Palermo's vigorous consumer-driven R&amp;D process.</t>
  </si>
  <si>
    <t>The position will apply scientific and culinary principles in research and development. Develops the understanding of and ability to translate food trends into innovative opportunities, stimulate new food ideas and product concepts.</t>
  </si>
  <si>
    <t>Identify, evaluate and develop potential new product development opportunities. From bench-top samples to commercialized products and finished product specifications</t>
  </si>
  <si>
    <t>Assist in food product formulation from bench top to commercialization using a continuously developing skill set in food formulation and processing equipment capability understanding.</t>
  </si>
  <si>
    <t>Applies an analytical approach to the solution of a wide variety of problems and assimilates the details and significance of various scientific analyses, procedures, and tests</t>
  </si>
  <si>
    <t>Demonstrates initiative, creativity and thoroughness in the execution of complex projects</t>
  </si>
  <si>
    <t>Plans and conducts independent research projects and participates in the development of project objectives</t>
  </si>
  <si>
    <t>Contributes to the development of project strategies and recommends technical direction to management</t>
  </si>
  <si>
    <t>Evaluates technical trends in their specific area of expertise or assignment and makes recommendations for process or product improvements and identify opportunities for new or improved process or products</t>
  </si>
  <si>
    <t>Organize and direct sample development for sales presentations, consumer testing and food safety assurance</t>
  </si>
  <si>
    <t>Maintains written technical documentation and product and process specifications as pertaining to R&amp;D</t>
  </si>
  <si>
    <t>Utilizes or directs internal (manufacturing, engineering, marketing, quality systems, procurement) and external (suppliers, consultants) functional experts to resolve issues.</t>
  </si>
  <si>
    <t>Assist in PR events, food shows and Sales presentations on key customer calls</t>
  </si>
  <si>
    <t>Provide technical support/serves as product development contact for Sales, Customer and Operations</t>
  </si>
  <si>
    <t>To perform this job successfully, an individual must be able to perform each essential duty satisfactorily. The position requires 5+ years' experience developing products within the food industry.</t>
  </si>
  <si>
    <t>Strong interpersonal and communication skills</t>
  </si>
  <si>
    <t>Ability to effectively present information to top management, public groups, and/or boards of directors.</t>
  </si>
  <si>
    <t>Ability to apply mathematical operations to such tasks as frequency distribution, determination of test reliability and validity, analysis of variance, correlation techniques, sampling theory, and factor analysis.</t>
  </si>
  <si>
    <t>Ability to define problems, collect data, establish facts, and draw valid conclusions.</t>
  </si>
  <si>
    <t>Strong computer skills are necessary</t>
  </si>
  <si>
    <t>Educational Requirements:</t>
  </si>
  <si>
    <t>Bachelor's Degree in Food Science, Biology, Chemistry, Culinary or equivalent",3.3,"Palermo's Pizza</t>
  </si>
  <si>
    <t>3.3","Milwaukee, WI","Milwaukee, WI",501 to 1000 employees,1964,Company - Private,Food &amp; Beverage Manufacturing,Manufacturing,Unknown / Non-Applicable,-1,0,0,40,68,54.0,Palermo's Pizza,WI,1,56,0,0,0,0,0,na,na,2832,0</t>
  </si>
  <si>
    <t>204,Staff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</si>
  <si>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The main responsibilities will include but not limited to follows:</t>
  </si>
  <si>
    <t>Develop robust, high-yield and scalable purification process (recombinant protein, virus and virus like particles) for Vaccine Development of Phase I/II candidates.</t>
  </si>
  <si>
    <t>Develop, optimize and scale-up protein purification methods to meet cGMP and Regulatory Compliance using Design of Experiment (DOE) methods.</t>
  </si>
  <si>
    <t>Lead efforts to evaluate different resins, filters, and analytical methods pertinent to purification development activities.</t>
  </si>
  <si>
    <t>Perform experiments using AKTA series Chromatography skids, TFF systems, and industry standard Harvest methods scale.</t>
  </si>
  <si>
    <t>Interacts with other departments involved in GMP manufacturing for planning production, testing and product release in a timely manner resulting in successful completion of projects.</t>
  </si>
  <si>
    <t>Participate in technology transfer of processes to manufacturing and from external clients, and from process development to manufacturing.</t>
  </si>
  <si>
    <t>Generate, manage, and maintain critical data in a highly organized manner in the form of notebook, protocol and SOP. Provide progress and developmental reports for assessment by clients.</t>
  </si>
  <si>
    <t>Develop and draft production batch records for GMP manufacturing, support and troubleshooting GMP production activities.</t>
  </si>
  <si>
    <t>Perform experiments and deliver results under minimal supervision, and within tight time lines, to a prescribed budget for internal / external client projects.</t>
  </si>
  <si>
    <t>Job Requirements</t>
  </si>
  <si>
    <t>This position requires a PhD in a life science discipline (Biochemistry, Analytical Chemistry Protein Chemistry or other related discipline), with 3-5 years of experience in Downstream Process Development, or an MS with 5-10 yearsâ€™ experience, or a BS degree with more than 10 years of experience.</t>
  </si>
  <si>
    <t>Experience with cGMP manufacturing under cGMP/cGLP compliance a plus.</t>
  </si>
  <si>
    <t>Experience with AKTA purification systems.</t>
  </si>
  <si>
    <t>Computer skills using MS Office (Word, Excel, and Power Point).</t>
  </si>
  <si>
    <t>Proven leadership skills.</t>
  </si>
  <si>
    <t>Possess excellent interpersonal skills, both communications and written. Must be able to communicate effectively with all echelons of Management and staff.</t>
  </si>
  <si>
    <t>Task &amp; Team-oriented, analytical, organized, detail-oriented, self-motivated &amp; ability to multi-task.</t>
  </si>
  <si>
    <t>Travel Expectation</t>
  </si>
  <si>
    <t>ABL, Inc. participates in E-Verify, an Internet-based system of the Department of Homeland Security (DHS) and Social Security Administration, that allows us to determine an employee's eligibility to work in the United States.</t>
  </si>
  <si>
    <t>ADDITIONAL INFORMATION:</t>
  </si>
  <si>
    <t>Candidate must meet all the requirements of our Company Occupational Health program as directed by the Occupational Health Consultant to include pre-employment physical and drug screen.</t>
  </si>
  <si>
    <t>Candidates are encouraged to submit a resume and a cover letter outlining background and experience as it relates to the position requirements and salary history/requirements. Please note that â€śnegotiableâ€ť is neither salary nor requirements. Salary commensurate with experience.</t>
  </si>
  <si>
    <t>ABL, Inc. does not accept nor respond to unsolicited resumes from vendors, including recruitment agencies and search firms. Approved recruiting agencies must obtain prior approval from ABL, Inc. Human Resources in order to submit resumes to ABL, Inc. for consideration.",2.7,"Advanced BioScience Laboratories</t>
  </si>
  <si>
    <t>2.7","Rockville, MD","Rockville, MD",201 to 500 employees,1961,Company - Private,Biotech &amp; Pharmaceuticals,Biotech &amp; Pharmaceuticals,$25 to $50 million (USD),-1,0,0,49,113,81.0,Advanced BioScience Laboratories,MD,1,59,0,0,0,0,1,na,na,3776,0</t>
  </si>
  <si>
    <t>205,Sr. Data Engineer,$75K-$140K (Glassdoor est.),"Position Purpose</t>
  </si>
  <si>
    <t>As a Senior Data Engineer on the Echo Global Logistics team, you will contribute to database management of large scale web-based applications through the use of SQL, C#, and .NET tools. These technologies enable Echo's business while supporting architectural vision of quality, scalability, performance and function. Our proprietary software is created with the goal to simplify transportation for our customers and carriers, and is one of our largest competitive advantages in an ever growing market.</t>
  </si>
  <si>
    <t>Echo Global Logistics has recently been ranked the third largest digital company by employee size in Chicago and we are continuing to see increased growth in virtually all of our technical teams. Additionally, we have been ranked as the #1 Inbound Logistics 3PL for 2017 and look forward to speaking with you further about our team!</t>
  </si>
  <si>
    <t>Essential Position Functions</t>
  </si>
  <si>
    <t>You...</t>
  </si>
  <si>
    <t>See technology as a passion, not something you just do between 9-5</t>
  </si>
  <si>
    <t>Possess the ability to create new solutions</t>
  </si>
  <si>
    <t xml:space="preserve"> we operate on a web based platform and constantly facing unchartered waters</t>
  </si>
  <si>
    <t>Possess strong fundamentals within coding technologies and a willingness to wear several hats when called upon</t>
  </si>
  <si>
    <t>Do not wait for something to break</t>
  </si>
  <si>
    <t xml:space="preserve"> find a problem before it becomes one and constantly aiming to improve</t>
  </si>
  <si>
    <t>Having a willingness to vocalize these ideas and pick yourself up if you get knocked down</t>
  </si>
  <si>
    <t>Weâ€¦</t>
  </si>
  <si>
    <t>Value passionate technologists, go-getters, and people who never stop seeking ways to improve existing technology</t>
  </si>
  <si>
    <t>Have a high focus on career development and the runway to get you there</t>
  </si>
  <si>
    <t>Work hard, period</t>
  </si>
  <si>
    <t>Offer competitive compensation, benefits, 401k, challenging projects, company wide events, coworkers and leaders who will push you to get better, a sense of community not found anywhere else</t>
  </si>
  <si>
    <t>Data Engineer's work in conjunction with Software Engineers, DBA's, Business Analysts, Quality Assurance and business owners</t>
  </si>
  <si>
    <t>Serve as a member of a data team that solves complex challenges and builds working database solutions using SQL Server, T-SQL, SSIS, stored procedures, views, user-defined functions, and table functions</t>
  </si>
  <si>
    <t>Develop solutions and contributing to development, leveraging Object-Oriented programming techniques (.Net), Software Development Lifecycles, Unit Test Techniques, and Debugging/Analytical Techniques.</t>
  </si>
  <si>
    <t>Collaborate with the team to develop database structures that fit into the overall architecture of the systems under development.</t>
  </si>
  <si>
    <t>Code, install, optimize, and debug database queries and stored procedures using appropriate tools and editors.</t>
  </si>
  <si>
    <t>Perform code reviews and provide feedback in a timely manner.</t>
  </si>
  <si>
    <t>Promote collective code ownership for everyone to have visibility into the feature codebase.</t>
  </si>
  <si>
    <t>Present technical ideas and concepts in business-friendly language.</t>
  </si>
  <si>
    <t>Provide recommendations, analysis, and evaluation of systems improvements, optimization, development, and maintenance efforts, including capacity planning.</t>
  </si>
  <si>
    <t>Identify and correct performance bottlenecks related to SQL code.</t>
  </si>
  <si>
    <t>Support timely production releases and adherence to release activities.</t>
  </si>
  <si>
    <t>Contribute to data retention strategy.</t>
  </si>
  <si>
    <t>Position Requirements</t>
  </si>
  <si>
    <t>1-3 years in commercial-grade business applications environment leveraging the following:</t>
  </si>
  <si>
    <t>SQL Server, T-SQL, SSIS, stored procedures, user-defined functions and table functions</t>
  </si>
  <si>
    <t>Managing design risk</t>
  </si>
  <si>
    <t>1-3 years leveraging OO programming techniques</t>
  </si>
  <si>
    <t>Software development lifecycles, Unit test techniques, debugging/analytical techniques</t>
  </si>
  <si>
    <t>What's in it for you?</t>
  </si>
  <si>
    <t>Help career growth by joining industry leader and continuing to advance Echo web based technologies</t>
  </si>
  <si>
    <t>Working with an organization with defined market goals, products, customers, revenue, and development teams</t>
  </si>
  <si>
    <t>Experienced mentors to learn and adopt new practices</t>
  </si>
  <si>
    <t>Ability to introduce your own views and takes on our product offerings</t>
  </si>
  <si>
    <t>Work in wide variety of data management</t>
  </si>
  <si>
    <t>Ability to constantly enhance and improve applications</t>
  </si>
  <si>
    <t>Have a clearly defined career growth track with enough flexibility to pave your own way</t>
  </si>
  <si>
    <t>All qualified applicants will receive consideration for employment without regard to age, race, color, religion, sex, sexual orientation, gender identity, national origin, status as a qualified individual with a disability, or Vietnam era or other protected veteran.",3.4,"Echo Global Logistics</t>
  </si>
  <si>
    <t>3.4","Chicago, IL","Chicago, IL",1001 to 5000 employees,2005,Company - Public,Transportation Management,Transportation &amp; Logistics,$2 to $5 billion (USD),"C.H. Robinson, Total Quality Logistics, Coyote Logistics",0,0,75,140,107.5,Echo Global Logistics,IL,1,15,0,0,0,0,0,data engineer,senior,4288,3</t>
  </si>
  <si>
    <t>206,Data Scientist - Quantitative,$86K-$139K (Glassdoor est.),"Truckstop.com is hiring a Data Scientist for our Chicago, Illinois location</t>
  </si>
  <si>
    <t>207,Data Scientist,$66K-$112K (Glassdoor est.),"Description:Are you ready to take your career to a new level and work at an extraordinary company in Herndon, VA?</t>
  </si>
  <si>
    <t>The coolest jobs on this planet or any other are with Lockheed Martin Space.</t>
  </si>
  <si>
    <t>Lockheed Martin is a pioneer, partner, innovator and builder. Our amazing men and women are on a mission to make a difference in the world and every single day we use our unique skills and experiences to create, design and build solutions to some of the worlds hardest engineering problems.</t>
  </si>
  <si>
    <t>Do you want to be part of a culture that inspires employees to think big, perform with excellence and build incredible products? We provide the resources, inspiration and focus - if you have the passion and courage to dream big, then we want to build a better tomorrow with you.</t>
  </si>
  <si>
    <t>Do you have a passion for working on emerging technologies? Cyber is an essential element of Spaces strategy for growth as these skill-sets have become essential to meeting customer and internal needs. In support of new programs, our Cyber Exploitation teams are building capabilities and specialized tools and techniques. We are increasing focus and emphasis on our customers hardest problems, including challenges unique to the of cyber security tools and integrated effects.</t>
  </si>
  <si>
    <t>We are looking for a Data Scientist who will support our product with insights gained from analyzing customer data. The ideal candidate is adept at using large data sets to find opportunities for product and process optimization and using models to test the effectiveness of different courses of action. They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t>
  </si>
  <si>
    <t>They must be comfortable working with a wide range of stakeholders and functional teams. The right candidate will have a passion for discovering solutions hidden in large data sets and working with stakeholders to improve business outcomes.</t>
  </si>
  <si>
    <t>Applicants selected will be subject to a government security investigation and must meet eligibility requirements for access to classified information.</t>
  </si>
  <si>
    <t>Five (5+) Expert years of related experience.</t>
  </si>
  <si>
    <t>Knowledge of individual, organizational, technological, or transnational issues of national security concern.</t>
  </si>
  <si>
    <t>Prior experience with the Intelligence Community and methodological experience in some of the following areas: relationships and discovery (correlating, enriching and prioritizing data about activity of actors, devices or facilities to enable the discovery of structure, roles, key relationships and targets), situational awareness (unifying data into a single context, allowing the current situation to be accurately and quickly understood), systems modeling (building a computational analog of a real-world system - political, military, economic, social or technical -- to understand how it operates, what it is capable of, and how it may react to shocks) and business analytics (supporting data-driven decisions about how we can improve the business of intelligence).</t>
  </si>
  <si>
    <t>Knowledge of appropriate analytic methods and methodological tools in two or more of the following areas:</t>
  </si>
  <si>
    <t>o Applied mathematics (e.g. probability and statistics, multivariable calculus, linear algebra, ordinary and partial differential equations, stochastic processes, graph theory).</t>
  </si>
  <si>
    <t>o Computer programming (e.g. scripting, data parsing/ETL, artificial intelligence, machine learning, math/statistics packages, natural language processing, software versioning, distributed.</t>
  </si>
  <si>
    <t>o Visualization (e.g. dashboard creation, network analysis, GIS/geospatial analysis, telemetry analysis).</t>
  </si>
  <si>
    <t>Thorough/Working knowledge of Python and some of the following software/tools: SQL, R, Hadoop, Spark, Java, C/C++, Git Bash, Tableau, ArcGIS, Unix commands.</t>
  </si>
  <si>
    <t>Thorough/Working knowledge of research designs.</t>
  </si>
  <si>
    <t>Thorough/Working knowledge of collection methods, capabilities and tasking process.</t>
  </si>
  <si>
    <t>Familiarity with project management concepts and principles.</t>
  </si>
  <si>
    <t>Intellectual curiosity</t>
  </si>
  <si>
    <t xml:space="preserve"> creativity and innovation to go beyond current tools to deliver the best solution to complex problems.</t>
  </si>
  <si>
    <t>Strong analytical and critical thinking skills.</t>
  </si>
  <si>
    <t>BASIC QUALIFICATIONS:</t>
  </si>
  <si>
    <t>job.Qualifications</t>
  </si>
  <si>
    <t>Lockheed Martin is an Equal Opportunity/Affirmative Action Employer. All qualified applicants will receive consideration for employment without regard to race, color, religion, sex, national origin, age, protected veteran status, or disability status.</t>
  </si>
  <si>
    <t>Join us at Lockheed Martin, where your mission is ours. Our customers tackle the hardest missions. Those that demand extraordinary amounts of courage, resilience and precision. Theyre dangerous. Critical. Sometimes they even provide an opportunity to change the world and save lives. Those are the missions we care about.</t>
  </si>
  <si>
    <t>As a leading technology innovation company, Lockheed Martins vast team works with partners around the world to bring proven performance to our customers toughest challenges. Lockheed Martin has employees based in many states throughout the U.S., and Internationally, with business locations in many nations and territories.</t>
  </si>
  <si>
    <t>EXPERIENCE LEVEL:</t>
  </si>
  <si>
    <t>Experienced Professional",3.7,"Lockheed Martin</t>
  </si>
  <si>
    <t>3.7","Herndon, VA","Bethesda, MD",10000+ employees,1995,Company - Public,Aerospace &amp; Defense,Aerospace &amp; Defense,$10+ billion (USD),"Boeing, Northrop Grumman, Raytheon",0,0,66,112,89.0,Lockheed Martin,VA,0,25,1,0,1,0,1,data scientist,na,5298,3</t>
  </si>
  <si>
    <t>208,Senior Research Statistician- Data Scientist,$76K-$125K (Glassdoor est.),"Acuity is seeking a Senior Research Statistician- Data Scientist to use statistical knowledge and research skills to solve business problems. The Research Statistician will develop, implement, and interpret statistical models with a strong emphasis on data mining and statistical/predictive modeling. Provides work direction.</t>
  </si>
  <si>
    <t>ESSENTIAL FUNCTIONS:</t>
  </si>
  <si>
    <t>Identifies and acquires additional data sources, both internal and external, that can be used to enhance analyses.</t>
  </si>
  <si>
    <t>Lead the development of analytical models to drive superior business outcomes.</t>
  </si>
  <si>
    <t>Develop in-depth understanding of drivers for optimization by utilizing statistics and data mining techniques.</t>
  </si>
  <si>
    <t>Using latest PC tools, develop, enhance and monitor reports and models for other business areas.</t>
  </si>
  <si>
    <t>Evaluate and use Data Mining Tools.</t>
  </si>
  <si>
    <t>Support, train, encourage, consult other areas in the company and provide actionable information to management.</t>
  </si>
  <si>
    <t>Continually monitor database information and future needs.</t>
  </si>
  <si>
    <t>Explore and acquire data from outside sources.</t>
  </si>
  <si>
    <t>Use database tools to support other departments</t>
  </si>
  <si>
    <t>Regular and predictable attendance.</t>
  </si>
  <si>
    <t>EDUCATION:</t>
  </si>
  <si>
    <t>Masters/PhD in Statistics, Mathematics, Economics, Operations Research or Computer Science</t>
  </si>
  <si>
    <t>EXPERIENCE:</t>
  </si>
  <si>
    <t>5 years P&amp;C insurance, modelling and project leader experience. Programming skills including SAS and R.</t>
  </si>
  <si>
    <t>OTHER QUALIFICATIONS:</t>
  </si>
  <si>
    <t>Strong interpersonal, quantitative, problem-solving, computer and conceptual skills.</t>
  </si>
  <si>
    <t>Aptitude in predictive modeling, multivariate analysis, statistical modeling, data mining techniques and mathematical statistics.</t>
  </si>
  <si>
    <t>Ability to apply strong programming and data management skills.</t>
  </si>
  <si>
    <t>Knowledge of and experience with at least one major computer programming language or advanced syntax in a major statistical package.</t>
  </si>
  <si>
    <t>This job is classified as exempt.",4.8,"Acuity Insurance</t>
  </si>
  <si>
    <t>4.8","Sheboygan, WI","Sheboygan, WI",1001 to 5000 employees,1925,Company - Private,Insurance Carriers,Insurance,$1 to $2 billion (USD),-1,0,0,76,125,100.5,Acuity Insurance,WI,1,95,0,0,0,0,0,data scientist,senior,1806,0</t>
  </si>
  <si>
    <t>209,"Business Data Analyst, SQL",$44K-$86K (Glassdoor est.),"Fareportal is looking for a Business Data Analyst who is a strong SQL/TABLEAU EXPERT with TRAVEL Data Experience for our NYC office.</t>
  </si>
  <si>
    <t>At Fareportal, we create technology that is driving innovation in the travel industry - one of the world's fastest-growing sectors. Our employees are the core of our organization and together we're revolutionizing the way people book travel.</t>
  </si>
  <si>
    <t>Our portfolio of brands including CheapOair and OneTravel receive over 100 million visitors annually and drive over $4 billion in annual revenue.</t>
  </si>
  <si>
    <t>We are seeking aBusiness Data Analyst to help provide analysis on Search and Content on product portfolio, customer behavior, and competitive positioning to build a long-term strategy for the team.This person will bepart ofthe Search and Content team, giving them unique access tomake impactful decisions onFareportal'srevenue.The right candidate should be high-performing, self-motivated, willing to learn and excited about data and travel.</t>
  </si>
  <si>
    <t>Create and manage data analytical reports for Search &amp; Content product portfolio</t>
  </si>
  <si>
    <t>Collaborate with the Search &amp; Content product owners</t>
  </si>
  <si>
    <t>Collaborate with product owners, product analysts, development owners, and Stakeholders early in the feature definition to identify data collection to monitor KPIs and feature performance.</t>
  </si>
  <si>
    <t>Prepare visuals and present performance of product portfolio to leadership team</t>
  </si>
  <si>
    <t>Provide daily, weekly, monthly &amp; quarterly metrics to Search &amp; Content Leaders &amp; product &amp; development owners</t>
  </si>
  <si>
    <t>Identify opportunities to increase product performance and work with product owners for requirements to development team</t>
  </si>
  <si>
    <t>Manage the data and submit requirements to development team for data normalization and capture of additional data to provide insights.</t>
  </si>
  <si>
    <t>MBA or BA in Analytics or Mathematics</t>
  </si>
  <si>
    <t>2+ Years in Travel data specifically flights domain</t>
  </si>
  <si>
    <t>3+ Years in Data Analytics</t>
  </si>
  <si>
    <t>Work Experience in SQL, Tableau, or Business Intelligence tools</t>
  </si>
  <si>
    <t>Data modeling, validation, and statistical analysis</t>
  </si>
  <si>
    <t>Strong critical thinking and problem solving</t>
  </si>
  <si>
    <t>Proficient with visualization and dashboard tools such as Power BI or Tableau</t>
  </si>
  <si>
    <t>Advanced Excel Skills and present data to the leadership team</t>
  </si>
  <si>
    <t>Excellent analytical abilities</t>
  </si>
  <si>
    <t xml:space="preserve"> fluency with Microsoft Word, Excel and PowerPoint, demonstrated attention to detail</t>
  </si>
  <si>
    <t>Ability to work with a cross functional teams and work in a fast pace and dynamic environment</t>
  </si>
  <si>
    <t>Self-starter",3.8,"Fareportal</t>
  </si>
  <si>
    <t>3.8","New York, NY","New York, NY",1001 to 5000 employees,2002,Company - Private,Travel Agencies,Travel &amp; Tourism,$2 to $5 billion (USD),"Expedia Group, Orbitz Worldwide, Priceline.com",0,0,44,86,65.0,Fareportal,NY,1,18,0,0,0,0,1,analyst,na,2469,3</t>
  </si>
  <si>
    <t>210,Medical Technologist / Clinical Laboratory Scientist,$15-$25 Per Hour(Glassdoor est.),"The incumbent performs a broad range of laboratory procedures including all testing and tasks of the Medical Technologist (MT) /Clinical Laboratory Scientist (CLS). Incumbent is assigned to rotate through different sections of the laboratory for optimal patient care. Sections include (but are not limited to) Chemistry, Hematology, Blood Bank, Microbiology, Molecular Microbiology, and Specimen Receiving and Processing. IMPORTANT: A transcript must be submitted with your application if you are basing all or part of your qualifications on education.</t>
  </si>
  <si>
    <t>Note: Only education or degrees recognized by the U.S. Department of Education from accredited colleges, universities, schools, or institutions may be used to qualify for Federal employment. You can verify your education here: http://ope.ed.gov/accreditation/. If you are using foreign education to meet qualification requirements, you must send a Certificate of Foreign Equivalency with your transcript in order to receive credit for that education. For further information, visit: http://www.ed.gov/about/offices/list/ous/international/usnei/us/edlite-visitus-forrecog.html.Independently Performs advanced and complex laboratory procedures in the clinical laboratory. Recognizes deviation from expected results</t>
  </si>
  <si>
    <t xml:space="preserve"> analyzes and corrects problems using scientific principles.</t>
  </si>
  <si>
    <t>Work is performed indepedantly as a generalist in a variety of laboratory disciplines including Blood Bank / Transfusion Medicine, Chemistry (including Urinalysis and Toxicology), Hematology and Coagulation, Microbiology / Molecular Microbiology, and Specimen Receiving, Accessioning, and Processing.</t>
  </si>
  <si>
    <t>Maintains and documents the optimal functioning of laboratory equipment.</t>
  </si>
  <si>
    <t>Uses, calibrates, identifies malfunctions, repairs and performs preventive maintenance of laboratory equipment in the laboratory.</t>
  </si>
  <si>
    <t>Recognizes deviations in test performance due to instrument malfunction in this laboratory and initiates corrective actions as deemed appropriate. Informs the supervisors of malfunctions and status of corrective actions implemented.</t>
  </si>
  <si>
    <t>Follows standard operating procedures in all applicable areas to assure accuracy of laboratory results. Verifies and reports results in a timely manner and communicates critical results.</t>
  </si>
  <si>
    <t>Evaluates and solves problems related to collection and processing of biological specimens for analysis considering physiologic processes and requirements for all departments in the laboratory on the alternate tour shift.</t>
  </si>
  <si>
    <t>Performs and documents quality control and quality assurance activities and corrective actions related to test performance.</t>
  </si>
  <si>
    <t>Answers inquiries regarding test results, methodology, test specificity, test sensitivity and specific factors that influence test results. Interprets results and suggests follow-up test selection or procedures. Calls critical results to providers per policy.</t>
  </si>
  <si>
    <t>Work Schedule: Tour of Duty includes the evening shift and the overnight shift, including weekends and holidays.</t>
  </si>
  <si>
    <t>Financial Disclosure Report: Not requiredBasic Requirements:</t>
  </si>
  <si>
    <t>United States Citizenship: Non-citizens may only be appointed when it is not possible to recruit qualified citizens in accordance with VA Policy.</t>
  </si>
  <si>
    <t>English Language Proficiency: Medical technologists must be proficient in spoken and written English.</t>
  </si>
  <si>
    <t>Education and/or Experience Combination: In order to meet the minimum qualifications for this position, you must possess:1) A bachelor's degree or higher from an accredited college or university in medical laboratory science, medical technology, clinical laboratory science or in a related science (e.g. laboratory sciences such as chemistry, biochemistry, biology, microbiology, immunology, etc.) AND completion of a medical technology clinical practice program. Clinical practice programs completed after 1974 must have been accredited by the National Accrediting Agency for Clinical Laboratory Sciences (NAACLS), Commission on Accreditation of Allied Health Education Programs (CAAHEP), formerly CAHEA), or the Accrediting Bureau of Health Education Schools (ABHES). The professional curriculum may have consisted of a post-baccalaureate certificate program or be integrated into a four-year program of study that culminated in a baccalaureate degree.</t>
  </si>
  <si>
    <t>OR 2)A bachelor's degree from an accredited college/university, including 16 semester hours of biological science (with one course in microbiology), 16 semester hours of chemistry (with one course in organic or biochemistry) and one course in mathematics, AND two years of post-certification clinical laboratory experience (e.g. blood banking, chemistry, hematology, microbiology, immunology, clinical microscopy, etc.) within the last ten years as a certified Medical Laboratory Technician by the American Society for Clinical Pathology Board of Certification (ASCP-BOC), American Society of Clinical Pathology Board of registry (ASCP-BOR) or American Medical Technologists (AMT). This experience must include performing moderate and/or high complexity testing in blood banking, chemistry, hematology, microbiology immunology and clinical microscopy (or categorical experience which matches categorical certification) in a clinical laboratory OR</t>
  </si>
  <si>
    <t>3) A bachelor's degree from an accredited college/university, including 16 semester hours of biological science (with one course in microbiology), 16 semester hours of chemistry (with one course in organic or biochemistry), and one course in mathematics ,AND five years of clinical laboratory experience within the last ten years performing moderate and/or high complexity testing in blood banking, chemistry, hematology, microbiology, immunology and clinical microscopy (or categorical experience which matches categorical certification) in a clinical laboratory.</t>
  </si>
  <si>
    <t>Certification: All candidates must currently possess the appropriate certification as an MT, MLS, or CLS given by the ASCP-BOC, ASCP-BOR, and AMT Exception. Non-certified applicants who otherwise meet the eligibility requirements for certification may be given a temporary appointment up to the full performance level not to exceed one year as a graduate medical technologist under the authority of 38 U.S.C. Â§ 7405(c)(2)(B). This appointment may not be extended. For grade levels above the full performance level, the candidate must be certified in accordance with paragraph 2d(1) above.</t>
  </si>
  <si>
    <t>Failure to Obtain Certification. In all cases, MTs must actively pursue meeting prerequisites for certification from the date of their appointment. At the time of appointment, the supervisor will provide the MT with the written requirement to obtain certification, the date by which the certification must be acquired, and the consequences for not becoming certified by the deadline. Failure to become certified within one year from date of appointment will result in removal from the GS-0644 MT series. Failure to obtain certification during that period is justification for termination of the temporary appointment.</t>
  </si>
  <si>
    <t>Grade Determinations:</t>
  </si>
  <si>
    <t>GS-9 (Full Performance Level)(a) Experience. Must have 1 year of creditable experience equivalent to the next lower grade level, which is directly related to the position to be filled.</t>
  </si>
  <si>
    <t>OR (b) Education. Must have Master's degree or 2 academic years of progressively higher-level graduate education in medical technology or directly related field.(c) Demonstrated Knowledge, Skills and Abilities. In addition to the experience or education above, the candidate must demonstrate the following KSAs:1. Comprehensive knowledge of professional MT principles, practices, concepts and theories providing for sound independent work.2. Comprehensive knowledge of laboratory quality control and assurance procedures and principles of performance improvement in order to manage reagent and supply inventories and document control systems.3. Knowledge of laboratory equipment and ability to maintain, troubleshoot and repair instrumentation.4. Ability to plan, organize, set priorities, work as a team member and effectively complete assignments.5. Ability to use independent technical judgment to analyze and interpret laboratory results.6. Ability to read, interpret and apply complex written instructions.7. Skilled in informatics, laboratory data flow and the understanding of laboratory processes.8. Ability to communicate, consult and interact with other members of the healthcare team, external relations, customer service and patient education.</t>
  </si>
  <si>
    <t>References: VA HANDBOOK 5005/72, Part II Appendix G24</t>
  </si>
  <si>
    <t xml:space="preserve"> Medical Technologist Qualification Standard</t>
  </si>
  <si>
    <t xml:space="preserve"> GS-644The full performance level of this vacancy is GS-09. The actual grade at which an applicant may be selected for this vacancy is GS-09.The full performance level of this vacancy is GS-9.</t>
  </si>
  <si>
    <t>Physical Requirements: The work requires regular and recurring physical exertion such as long periods of standing, bending over microscope, reaching for supplies or material, and lifting moderately heavy items such as centrifuges and record boxes (or occasionally lifting heavier items such as reagent packs). The work may require specific physical characteristics and abilities such as dexterity (to perform intricate collection or analysis procedures) and color vision.</t>
  </si>
  <si>
    <t>Preferred Experience: Two years of experience as a generalist preferred. Certification as MT / CLS required, ASCP certification is preferred.",3.4,"Veterans Affairs, Veterans Health Administration</t>
  </si>
  <si>
    <t>3.4","New Orleans, LA","Washington, DC",10000+ employees,1930,Government,Federal Agencies,Government,Unknown / Non-Applicable,-1,1,0,30,50,20.0,"Veterans Affairs, Veterans Health Administration",LA,0,90,0,0,0,0,0,na,na,9322,0</t>
  </si>
  <si>
    <t>211,Data Scientist,$53K-$92K (Glassdoor est.),"We are looking for an enthusiastic Data Scientist to add to Credera's Data &amp; Analytics practice. Our ideal candidate is excited about being on project-based teams in a client facing role to analyze large data sets to derive insights through machine learning (ML) and artificial intelligence (AI) techniques. They have strong experience in data preparation and analysis using a variety of tools and programming techniques, building and implementing models, and creating and running simulations. The candidate has a track record of working with data engineers and data architects to implement models into production environments. The right candidate will have a passion for discovering solutions hidden in large data sets to improve business outcomes. They are passionate about problem solving with the use of data and feel comfortable applying their expertise across many use cases in various industries.</t>
  </si>
  <si>
    <t>QUALIFICATIONS:</t>
  </si>
  <si>
    <t>Candidate with 2+ years of hands-on statistical modeling and/or analytical experience</t>
  </si>
  <si>
    <t>Master's degree in statistics, mathematics, computer science or related field (a PhD is preferred)</t>
  </si>
  <si>
    <t>Experience with a variety of ML and AI techniques (e.g. multivariate/logistic regression models, cluster analysis, predictive modeling, neural networks, deep learning, pricing models, decision trees, ensemble methods, etc.)</t>
  </si>
  <si>
    <t>Advanced skillset building models and performing analysis using scripting languages (Python, R, Scala, Octave)</t>
  </si>
  <si>
    <t>Advanced knowledge of relational and non-relational databases (SQL, NoSQL)</t>
  </si>
  <si>
    <t>Proficient in large-scale distributed systems (Hadoop, Spark, etc.)</t>
  </si>
  <si>
    <t>Experience with designing and presenting compelling insights using visualization tools (RShiny, R, Python, Tableau, Power BI, D3.js, etc.)</t>
  </si>
  <si>
    <t>Experience with wrangling, exploring, transforming, and analyzing datasets of varying size and complexity</t>
  </si>
  <si>
    <t>Knowledgeable of tools and processes to monitor model performance and data quality, including model tuning experience</t>
  </si>
  <si>
    <t>Comfortable presenting findings and recommendations to key client stakeholders</t>
  </si>
  <si>
    <t>Experience with implementing machine learning models in production environments through one or more cloud platforms:</t>
  </si>
  <si>
    <t>Google Cloud Platform</t>
  </si>
  <si>
    <t>Azure cloud services</t>
  </si>
  <si>
    <t>AWS cloud services</t>
  </si>
  <si>
    <t>Credera is a full-service management consulting, user experience, and technology solutions firm, with clients ranging from Fortune 500 companies to emerging industry leaders.</t>
  </si>
  <si>
    <t>Credera has received a number of national awards, including:</t>
  </si>
  <si>
    <t>7-time awardee onâ€ŻInc.â€ŻMagazine'sâ€Żannual Inc. 5000 list</t>
  </si>
  <si>
    <t>6-time winner of 100 Best Companies to Work for in Texas byâ€ŻTexas Monthly Magazine</t>
  </si>
  <si>
    <t>Best Workplaces in Consulting &amp; Professional Servicesâ€Żby Great Place to Work andâ€ŻFortune</t>
  </si>
  <si>
    <t>Fortune100 Best Workplaces for Millennials</t>
  </si>
  <si>
    <t>The Data &amp; Analytics practice helps our clients gain competitive advantage by transforming raw data into insights that enable actionable decision making. Our business-driven approach to envisioning and implementing innovative solutions helps organizations tackle their market, increase customer engagement and grow revenue profitably via advanced technology. the Data &amp; Analytics practice serves our clients across a broad spectrum of areas, specializing in Data Strategy, Modern Data Architecture, Data Visualization, Business Insights, Data Analytics and Artificial Intelligence.</t>
  </si>
  <si>
    <t>HOW WE WORK:</t>
  </si>
  <si>
    <t>Our foundational competitive advantage is simply doing what we say we will do with excellence. To deliver on that advantage, the Data &amp; Analytics practice employs deep expertise in Organizational Data Strategy, Modern Data Architecture and Data Visualization, Advanced Analytics, Artificial Intelligence and Program Management to help our clients innovate, modernize and grow in their data-driven capabilities. Most teams are a mix of strategy, design and technology consultants working closely with clients to solve business critical challenges.</t>
  </si>
  <si>
    <t>Check out Credera's Glassdoor reviewsto read what our employees have to say!</t>
  </si>
  <si>
    <t>Travel: Up to 25%</t>
  </si>
  <si>
    <t>LEARN MORE:</t>
  </si>
  <si>
    <t>We do not currently commence ""sponsor"" immigration cases in order to employ candidates.</t>
  </si>
  <si>
    <t>Credera is a management consulting, user experience, and technology solutions firm with offices in Dallas, Denver, Houston, Chicago, and New York. We work with clients ranging from Fortune 500 companies to emerging industry leaders, and provide expert, objective advice to help solve complex business and technology challenges. Our deep capabilities in strategy, organization, process, analytics, technology and user experience help our clients improve their performance. Clients depend on our ability to anticipate, recognize, and address their specific needs. Credera's consultants work with some of the world's best known brands in a variety of industries, including one of the top five fast food chains, leading energy organizations, retailers, airlines. More information is available at www.credera.com. We are part of the OPMG Group of Companies, a division of Omnicom Group Inc.</t>
  </si>
  <si>
    <t>Along with a great company culture, Credera provides an outstanding compensation package including a competitive salary and a comprehensive benefit plan (e.g., medical, dental, disability, matching 401k, PTO, etc.). This position is an exempt position.</t>
  </si>
  <si>
    <t>U.S. Equal Opportunity Employment Information (Completion is voluntary)</t>
  </si>
  <si>
    <t>Individuals seeking employment at Credera are considered without regards to race, color, religion, national origin, age, sex, marital status, ancestry, physical or mental disability, veteran status, gender identity, or sexual orientation. Completion of the last four questions in our application is entirely voluntary. Whatever your decision, it will not be considered in the hiring process or thereafter. Any information that you do provide will be recorded and maintained in a confidential file.",4.3,"Credera</t>
  </si>
  <si>
    <t>4.3","Dallas, TX","Dallas, TX",201 to 500 employees,1999,Subsidiary or Business Segment,Consulting,Business Services,Unknown / Non-Applicable,-1,0,0,53,92,72.5,Credera,TX,1,21,1,0,1,1,1,data scientist,na,5775,0</t>
  </si>
  <si>
    <t>212,Senior Data Analyst,$44K-$78K (Glassdoor est.),"KnowBe4, Inc. is a high growth information security company. We are the world's largest provider of new-school security awareness training and simulated phishing. KnowBe4 was created to help organizations manage the ongoing problem of social engineering. Tens of thousands of organizations worldwide use KnowBe4's platform to mobilize their end users as a last line of defense and enable them to make better security decisions.</t>
  </si>
  <si>
    <t>213,BI &amp; Platform Analytics Manager,$85K-$134K (Glassdoor est.),"A collective energy and ambition. A place where you can make a real difference.</t>
  </si>
  <si>
    <t>214,Data Engineer,$59K-$110K (Glassdoor est.),"Data is the life blood of Cogo Labs and impacts nearly all decision making within the company. Cogo Lab's data team serves the important responsibility of maintaining, planning, and scaling these vital systems. As a curator of these systems you will ingest and process billions of events each day and have a direct impact on Cogo's bottom line.</t>
  </si>
  <si>
    <t>215,Data Scientist,$64K-$111K (Glassdoor est.),"Whatâ€™s significantly better than working on a typical data science team? How about working on a data science team in which youâ€™re directly making an impact in the revolutionary field of artificial intelligence even as an entry level team member? (well, statistically significant that is). Pardon the pun, but at Spectrum weâ€™re certain that our team is pumped up to work not only with like-minded data-savvy and fun loving professionals, but also to work with cutting edge new tools like our predictive, artificially intelligent proprietary software. So, if your confident that you want to make a direct impact in your next job today, then please keep on reading.</t>
  </si>
  <si>
    <t>Beyond working with state of the art technology you will have many different fantastic projects to work on as a Data Scientist at Spectrum. Here are just a few different responsibilities you can expect off the bat:</t>
  </si>
  <si>
    <t>Work with IT teams, management and/or data scientists to determine organizational goals</t>
  </si>
  <si>
    <t>Mine data from primary and secondary sources</t>
  </si>
  <si>
    <t>Clean and prune data to discard irrelevant information</t>
  </si>
  <si>
    <t>Analyze and interpret results using standard statistical tools and techniques</t>
  </si>
  <si>
    <t>Pinpoint trends, correlations and patterns in complicated data sets</t>
  </si>
  <si>
    <t>Identify new opportunities for process improvement</t>
  </si>
  <si>
    <t>Provide concise data reports and clear data visualizations for management</t>
  </si>
  <si>
    <t>Some Characteristics That Define You</t>
  </si>
  <si>
    <t>We understand that as a Data Scientist for Spectrum, you have many different professional goals and personal interests. As such here are just a few different things that typically define our team members on the Data Science team:</t>
  </si>
  <si>
    <t>Analytical. In order to solve problems and build innovative new digital marketing campaigns, it is essential that you know how to take an idea and analyze it from all of its angles.</t>
  </si>
  <si>
    <t>Patient. As a data scientist, you know that you work with extremely large data sets on a daily basis. As such we are looking for someone who is not only meticulous, but patient enough to sit and sift through that data in a thorough way.</t>
  </si>
  <si>
    <t>Creative. Beyond just analyzing data sets, you are an explorer and a puzzle solver. Pulling insights out of your data and understanding how those insights can better shape our tools is something that you live to do.</t>
  </si>
  <si>
    <t>Student. More so than most industries, the field of data science is always changing and evolving. As such, you are always looking to learn new things and gain new skills.</t>
  </si>
  <si>
    <t>Business-Savvy. Beyond the wicked data science skills you bring to the table, we also want you to consider the business implications of our data tools. From the ways our team will use them to how our customers will use them, we always want you to keep the user and the business application in mind.</t>
  </si>
  <si>
    <t>Required Skills and Experience</t>
  </si>
  <si>
    <t>On top of the many intangible skills you bring to the table, there are many skills that can help improve the efficiency and success of your work at Spectrum. Here are a few of those required skills and experience that you will come in with as a Data Scientist on our team:</t>
  </si>
  <si>
    <t>A bachelorâ€™s degree/pursuing a bachelor's degree in computer science, mathematics, statistics, information systems, or a related field</t>
  </si>
  <si>
    <t>Experience with statistical modeling</t>
  </si>
  <si>
    <t>Fundamental knowledge of R and/or SAS languages</t>
  </si>
  <si>
    <t>Experience with SQL databases and database querying languages</t>
  </si>
  <si>
    <t>Experience with data mining and data cleaning</t>
  </si>
  <si>
    <t>Experience with data visualization and reporting techniques</t>
  </si>
  <si>
    <t>Written and verbal expression</t>
  </si>
  <si>
    <t>As a Data Scientist at Spectrum there are a ton of fantastic perks and benefits that come along with your work. Here are just a few of the benefits you can expect when joining the Spectrum family:</t>
  </si>
  <si>
    <t>Comprehensive medical &amp; dental insurance</t>
  </si>
  <si>
    <t>Retirement planning &amp; company matching</t>
  </si>
  <si>
    <t>Generous PTO, including sick days &amp; holidays</t>
  </si>
  <si>
    <t>A state-of-the-art office environment</t>
  </si>
  <si>
    <t>Nintendo Switch in-office gaming such as FIFA, Arms, Mario Kart, and Rocket League</t>
  </si>
  <si>
    <t>Year-round gym memberships</t>
  </si>
  <si>
    <t>Paid continuing education</t>
  </si>
  <si>
    <t>Casual dress code</t>
  </si>
  <si>
    <t>Flexible scheduling</t>
  </si>
  <si>
    <t>Free-Lunch-Friday</t>
  </si>
  <si>
    <t>Company sponsored parties and group activities outside of the office",3.4,"Spectrum Communications and Consulting</t>
  </si>
  <si>
    <t>3.4","Chicago, IL","Chicago, IL",51 to 200 employees,1992,Company - Private,Advertising &amp; Marketing,Business Services,$10 to $25 million (USD),-1,0,0,64,111,87.5,Spectrum Communications and Consulting,IL,1,28,0,0,0,0,0,data scientist,na,4082,0</t>
  </si>
  <si>
    <t>216,Data Analyst,$65K-$120K (Glassdoor est.),"NCSOFT is focused on making high-quality, cutting-edge, and conceptually innovative Massively Multiplayer Games. NCSOFT is a great place to work, fostering creativity and collaboration. A casual, friendly work environment, comprehensive benefits package, a competitive salary, and more are all part of what makes NCSOFT a great place to work. If you love making great games and have the skills to make it happen, then NCSOFT is the place for you.</t>
  </si>
  <si>
    <t>NCSOFT is seeking a talented Data Analyst to work across multiple released and unreleased titles. This position is responsible for collecting data, generating reports, and analyzing player behavior.</t>
  </si>
  <si>
    <t>Analyze game systems, economies, and player behavior to drive game development and business practices that maximize player enjoyment and profitability</t>
  </si>
  <si>
    <t>Understand, analyze, and predict trends in player data.</t>
  </si>
  <si>
    <t>Collect and help to elaborate on data reporting requirements, primarily from game design, customer service, and business departments.</t>
  </si>
  <si>
    <t>Generate reports from accumulated data using SQL, Excel, R, Python and Tableau, as well as defining automated procedures related to data collection.</t>
  </si>
  <si>
    <t>Communicate findings, actionable recommendations, and data limitations to stakeholders to facilitate data-driven decisions.</t>
  </si>
  <si>
    <t>Formulate process improvement suggestions through ad hoc analyses and data mining.</t>
  </si>
  <si>
    <t>Take ownership of data integrity to ensure that the data are correctly supporting the analyses and recommendations being proposed.</t>
  </si>
  <si>
    <t>Develop new insights and analyses that inform decisions and help us continue to improve gameplay</t>
  </si>
  <si>
    <t>Analyze game-specific data and pro-actively make recommendations to Product Managers, Game Producers, Game Designers and UX Designers</t>
  </si>
  <si>
    <t>Devise and run game-specific A/B tests to directly and indirectly drive KPI improvements</t>
  </si>
  <si>
    <t>Work collaboratively with the Business Intelligence team to share best practices, problem solve and deliver large projects on time.</t>
  </si>
  <si>
    <t>Bachelor's degree in Computer Science, Statistics, Mathematics, Economics or related field, or equivalent experience with data analytics</t>
  </si>
  <si>
    <t>Experience using SQL to query for and to aggregate data</t>
  </si>
  <si>
    <t>Understanding of game design and in-game economies</t>
  </si>
  <si>
    <t>Strong communications skills and ability to work on a team</t>
  </si>
  <si>
    <t>Ability to change directions quickly based on business, project, and team needs</t>
  </si>
  <si>
    <t>Ability to effectively communicate complex findings and ideas simply</t>
  </si>
  <si>
    <t>Drive quality improvements of team's code through reviews and feedback</t>
  </si>
  <si>
    <t>Experience using descriptive and inferential statistics to analyze and present findings</t>
  </si>
  <si>
    <t>Experience using visualization techniques for presenting data and analysis</t>
  </si>
  <si>
    <t>Experience working with business teams to identify and define problems</t>
  </si>
  <si>
    <t>PLUSES:</t>
  </si>
  <si>
    <t>Previous mobile game analytics experience</t>
  </si>
  <si>
    <t>Experience with big data software like Hadoop</t>
  </si>
  <si>
    <t>Experience with other Business Intelligence backend and analytics applications</t>
  </si>
  <si>
    <t>This is a full time, on-site position at our studio in San Mateo, CA. A casual, friendly work environment, comprehensive benefits package, a competitive salary, and more are all part of what makes NCSOFT West a great place to work.",3.1,"NCSOFT</t>
  </si>
  <si>
    <t>3.1","San Mateo, CA","Seoul, South Korea",1001 to 5000 employees,1997,Company - Public,Video Games,Media,$10+ billion (USD),"Blizzard Entertainment, Riot Games, Electronic Arts",0,0,65,120,92.5,NCSOFT,CA,0,23,1,1,0,0,1,analyst,na,3123,3</t>
  </si>
  <si>
    <t>217,Associate Data Scientist/Computer Scientist,$60K-$103K (Glassdoor est.),"MITRE is a trusted operator of federally funded research and development centers and we're on a mission to make the world a safer place-for all of humanity, today and in the future. To deliver on our mission, we need the worldâ€™s best talent and leaders-groundbreakers and partnership-builders on a global scale in areas like healthcare, artificial intelligence, critical infrastructure resiliency, pandemic management, and cybersecurity.</t>
  </si>
  <si>
    <t>In return, we have the privilege of backing you with thousands of technical experts in diverse fields, a culture of innovation and knowledge sharing, access to data and resources uniquely available to MITRE through our wide-ranging partnerships across government, industry and academia.</t>
  </si>
  <si>
    <t>MITRE performs leading-edge research</t>
  </si>
  <si>
    <t>and development toward transformational solutions to our worldâ€™s most challenging</t>
  </si>
  <si>
    <t>problems. Our Center for Advanced Aviation Systems Development is a</t>
  </si>
  <si>
    <t>Federally-Funded Research and Development Center (FFRDC) established to serve</t>
  </si>
  <si>
    <t>as strategic partners to the federal government and various aviation groups</t>
  </si>
  <si>
    <t>around the world. Our engineers, analysts, technical and operational experts</t>
  </si>
  <si>
    <t>team to solve problems in the public interest that improve the safety and</t>
  </si>
  <si>
    <t>efficiency of the airspace system in the U.S. and abroad.</t>
  </si>
  <si>
    <t>The Airport &amp; Airspace Analysis,</t>
  </si>
  <si>
    <t>Modeling, and Design department is seeking an early career / highly qualified [A1] Data Scientist/Computer Scientist</t>
  </si>
  <si>
    <t>that will apply data analytics, machine learning / deep learning, and natural</t>
  </si>
  <si>
    <t>language processing to work with the FAA and</t>
  </si>
  <si>
    <t>international customers identify and address aviation safety risks.</t>
  </si>
  <si>
    <t>The candidate will</t>
  </si>
  <si>
    <t>be responsible for:</t>
  </si>
  <si>
    <t>Leveraging</t>
  </si>
  <si>
    <t>Artificial Intelligence (AI)/Machine</t>
  </si>
  <si>
    <t>Learning (ML) techniques and solutions to identify and predict aviation safety risks</t>
  </si>
  <si>
    <t>Conducting</t>
  </si>
  <si>
    <t>quantitative data analysis using a variety of datasets, including developing</t>
  </si>
  <si>
    <t>retrieval, processing, analysis, and visualization of various datasets</t>
  </si>
  <si>
    <t>Collaborating</t>
  </si>
  <si>
    <t>with government organizations, academia, and industry to encourage innovation</t>
  </si>
  <si>
    <t>in aviation safety analysis</t>
  </si>
  <si>
    <t>Develop and</t>
  </si>
  <si>
    <t>prototype ML algorithms and software tools.</t>
  </si>
  <si>
    <t>Adapting</t>
  </si>
  <si>
    <t>current research and work in the AI/ML industry for application to the aviation</t>
  </si>
  <si>
    <t>safety problem space.</t>
  </si>
  <si>
    <t>Enhancing</t>
  </si>
  <si>
    <t>and maintaining current analysis tools, including automation of current</t>
  </si>
  <si>
    <t>processes using AI/ML algorithms.</t>
  </si>
  <si>
    <t>Bachelorâ€™s</t>
  </si>
  <si>
    <t>Degree in Data Science, Computer Science or related field</t>
  </si>
  <si>
    <t>1-2 years work experience using data science techniques, including machine</t>
  </si>
  <si>
    <t>learning, deep learning, statistical modeling, text mining and data visualization</t>
  </si>
  <si>
    <t>with programming languages such as Python, Java, or other languages for</t>
  </si>
  <si>
    <t>prototyping/testing algorithms</t>
  </si>
  <si>
    <t>written and verbal communication skills</t>
  </si>
  <si>
    <t>work both independently and with a team</t>
  </si>
  <si>
    <t>Advanced</t>
  </si>
  <si>
    <t>degree in related field of study</t>
  </si>
  <si>
    <t>Practical</t>
  </si>
  <si>
    <t>experience with statistical analysis</t>
  </si>
  <si>
    <t>with text mining tools and techniques including in areas of summarization,</t>
  </si>
  <si>
    <t>search, and entity extraction.</t>
  </si>
  <si>
    <t>Understanding</t>
  </si>
  <si>
    <t>of Big Data tools (e.g. Hadoop, Spark)</t>
  </si>
  <si>
    <t>foster relationship with sponsors",3.2,"MITRE</t>
  </si>
  <si>
    <t>3.2","McLean, VA","Bedford, MA",5001 to 10000 employees,1958,Nonprofit Organization,Federal Agencies,Government,$1 to $2 billion (USD),"Battelle, General Atomics, SAIC",0,0,60,103,81.5,MITRE,VA,0,62,1,0,1,0,0,data scientist,na,3144,3</t>
  </si>
  <si>
    <t>218,Business Intelligence Analyst / Developer,$53K-$105K (Glassdoor est.),"As a a Business Intelligence Analyst/Developer, you will create and manage a full stack Analytics environment that will ultimately transform data into knowledge.</t>
  </si>
  <si>
    <t>Understand and transform business needs into technical specifications</t>
  </si>
  <si>
    <t>Design, build, and deploy ETL solutions in:</t>
  </si>
  <si>
    <t>Pentaho Data Integration (PDI)</t>
  </si>
  <si>
    <t>Node JS</t>
  </si>
  <si>
    <t>REST</t>
  </si>
  <si>
    <t>Design, build, model, and deploy scalable data analytics/reporting platforms</t>
  </si>
  <si>
    <t>Looker</t>
  </si>
  <si>
    <t>Understand and manage a data warehousing platform</t>
  </si>
  <si>
    <t>Microsoft SQL Server</t>
  </si>
  <si>
    <t>Conduct unit testing and troubleshooting</t>
  </si>
  <si>
    <t>Evaluate and improve existing solutions</t>
  </si>
  <si>
    <t>ETL</t>
  </si>
  <si>
    <t>Collaborate with developers in IT to drive/capture data requirements</t>
  </si>
  <si>
    <t>Develop and execute database queries and conduct analysis</t>
  </si>
  <si>
    <t>IBM Db2 for i</t>
  </si>
  <si>
    <t>MySQL</t>
  </si>
  <si>
    <t>Develop and update technical documentation</t>
  </si>
  <si>
    <t>Research and potentially implement ML/AI models</t>
  </si>
  <si>
    <t>Proven experience as a BI Developer/Analyst</t>
  </si>
  <si>
    <t>Industry experience is preferred</t>
  </si>
  <si>
    <t>Background in data warehouse/database design/data mining</t>
  </si>
  <si>
    <t>Dimensional modeling</t>
  </si>
  <si>
    <t>In-depth understanding of database management systems and ETL</t>
  </si>
  <si>
    <t>Familiarity with BI tooling/reporting platforms</t>
  </si>
  <si>
    <t>High level knowledge of SQL</t>
  </si>
  <si>
    <t>Proven abilities to take initiative, innovate, and deploy creative solutions</t>
  </si>
  <si>
    <t>Sound analytic mind with problem-solving aptitude</t>
  </si>
  <si>
    <t>BSc/BA in MIS, Computer Science, Engineering or relevant field</t>
  </si>
  <si>
    <t>Stable and growing organization</t>
  </si>
  <si>
    <t>Competitive weekly pay</t>
  </si>
  <si>
    <t>Professional, positive and people-centered work environment</t>
  </si>
  <si>
    <t>Fast-paced work environment</t>
  </si>
  <si>
    <t>Comprehensive benefits package: Health, Dental, Vision, AD&amp;D, 401(k), etc.</t>
  </si>
  <si>
    <t>Paid holidays (8)</t>
  </si>
  <si>
    <t xml:space="preserve"> paid vacation and personal days</t>
  </si>
  <si>
    <t>SQL, MIS, Computer Science, Computer Engineering, Innovate, Innovation, developer, technical, analyst, analytics, BI, Business Intelligence, Dimensional Modeling, IT, I.T., information technology, LTL, IT in Transportation industry, transportation and IT, REST, Looker, Node JS, PDI",4.3,"Dayton Freight Lines, Inc.</t>
  </si>
  <si>
    <t>4.3","Dayton, OH","Dayton, OH",1001 to 5000 employees,1981,Company - Private,Trucking,Transportation &amp; Logistics,Unknown / Non-Applicable,"Old Dominion Freight, Pitt Ohio Express",0,0,53,105,79.0,"Dayton Freight Lines, Inc.",OH,1,39,0,0,0,0,0,analyst,na,1884,2</t>
  </si>
  <si>
    <t>219,Lead Data Scientist,$124K-$204K (Glassdoor est.),"Job Description</t>
  </si>
  <si>
    <t>220,"Sr. Data Scientist - Analytics, Personalized Healthcare (PHC)",$131K-$207K (Glassdoor est.),"The Position</t>
  </si>
  <si>
    <t>221,Senior Data Scientist,$110K-$174K (Glassdoor est.),"Senior Data Scientist</t>
  </si>
  <si>
    <t>222,Data Analyst,$33K-$62K (Glassdoor est.),"Wednesday, March 11, 2020</t>
  </si>
  <si>
    <t>Community Action Partnership of San Luis Obispo County,Inc.</t>
  </si>
  <si>
    <t>Helping People. Changing Lives.</t>
  </si>
  <si>
    <t>CAPSLO Mission, Vision and Core Values</t>
  </si>
  <si>
    <t>Assists in management, quality assurance, and dissemination of data. Provides support and training to colleagues in the areas of data collection and use of the client database. Supports CAPSLOâ€™s mission by assisting in the development of sound data, enabling program management to understand outcomes, trends, and its client base.</t>
  </si>
  <si>
    <t>Essential Duties:</t>
  </si>
  <si>
    <t>Assists in coordinating the utilization of client database.</t>
  </si>
  <si>
    <t>2. Ensures confidentiality and security of data.</t>
  </si>
  <si>
    <t>3. Conducts system audits to ensure completeness and accuracy of data. Follow-ups with responsible program staff on missing or incorrect information to ensure integrity of data.</t>
  </si>
  <si>
    <t>4. Trains staff individually or as a group on the client database. Provides training and technical assistance to service area staff in policies and procedures for utilizing the system.</t>
  </si>
  <si>
    <t>5. Works with program staff and management to determine ways to make data collection and entry more efficient. Assists in the development, expansion, and maintenance of customized setups and configurations within database to ensure efficiency.</t>
  </si>
  <si>
    <t>6. Completes data entry for additional programs that may need assistance.</t>
  </si>
  <si>
    <t>7. Maintains a working knowledge of agency programs, organizational structure, and policies and procedures.</t>
  </si>
  <si>
    <t>8. Provides Planning department with necessary statistics required by funding entities.</t>
  </si>
  <si>
    <t>9. Runs routine and customized reports.</t>
  </si>
  <si>
    <t>10. Performs other duties as needed.</t>
  </si>
  <si>
    <t>Other Requirements:</t>
  </si>
  <si>
    <t>1. Must be detail-oriented, able to perform mathematical computations, and work accurately with numbers.</t>
  </si>
  <si>
    <t>2. Must be able to work with a minimum of supervision.</t>
  </si>
  <si>
    <t>3. Must maintain confidentiality at all times.</t>
  </si>
  <si>
    <t>4. Must be able to maintain accurate records.</t>
  </si>
  <si>
    <t>5. Must have good written and verbal communication skills. Must be able to prepare concise and accurate oral and written reports.</t>
  </si>
  <si>
    <t>6. Must be able to work under pressure and meet deadlines.</t>
  </si>
  <si>
    <t>7. Must have dependable, insured transportation, and a valid California Driver License (mileage to be reimbursed) and acceptable driving record. A DMV printout and proof of insurance will be required.</t>
  </si>
  <si>
    <t>8. Must be available to travel throughout the year in and out of the state (up to 25%/year), for conferences, meetings, training workshops, etc.</t>
  </si>
  <si>
    <t>9. Must be able to relate well to all people of the community regardless of color, national origin, religion, sex, pregnancy, age, marital status, veteran status, sexual orientation, gender identity, disability or socio-economic level.</t>
  </si>
  <si>
    <t>10. Must use reasonable precautions in the performance of oneâ€™s duties and adhere to all applicable safety rules and practices</t>
  </si>
  <si>
    <t xml:space="preserve"> and act in such a manner as to assure at all times maximum safety to oneself, fellow employees, clients, and children.</t>
  </si>
  <si>
    <t>11. Networks within and/or outside the agency to increase knowledge of resources and services that benefit clients</t>
  </si>
  <si>
    <t xml:space="preserve"> develop effective relationships</t>
  </si>
  <si>
    <t xml:space="preserve"> further agency and Community goals</t>
  </si>
  <si>
    <t xml:space="preserve"> and/or raise the profile of CAPSLO and its programs.</t>
  </si>
  <si>
    <t>12. Employment is contingent upon approval of the Head Start Policy Council.</t>
  </si>
  <si>
    <t>13. Employment is contingent upon meeting all job requirements and background requirements: criminal history check, education verification, acknowledgment of child abuse reporting responsibility, Meganâ€™s Law clearance, criminal record Federal Statement, etc. A criminal history clearance is required within seven days of completing the Live Scan. Failure to provide required documents in the allotted time may result in an offer being rescinded.</t>
  </si>
  <si>
    <t>14. Must be dedicated to the goals and philosophy of the divisionâ€™s child development programs and CAPSLO.</t>
  </si>
  <si>
    <t>15. Must provide an acceptable health screening, TB clearance (skin test or chest X-ray), and documentation of any required immunity or immunizations prior to beginning employment.</t>
  </si>
  <si>
    <t>Minimum Educational and Experience Requirements:</t>
  </si>
  <si>
    <t>Must have two years of related experience, or an equivalent combination of related education and experience. Must have strong computer skills, with knowledge of MS Office, Word, Excel, Publisher, data management software, and web-based applications. Must be able to type 45 words per minute</t>
  </si>
  <si>
    <t>Physical and Environmental Requirements:</t>
  </si>
  <si>
    <t>Position requires intermittent standing, sitting, walking, twisting and bending. Must be able to lift up to 30 pounds waist high. Simple grasping and hand manipulation required as well as reaching above and below shoulder level. Requires working indoors in temperature-controlled environment with some exposure to copier and printer chemicals/fumes.</t>
  </si>
  <si>
    <t>Employee Benefits:</t>
  </si>
  <si>
    <t>Medical, Dental, Vision, Life Insurance, Flexible Spending Plan, Retirement Savings Plan, and Employee Assistance Plan, plus additional benefits at a reduced rate.</t>
  </si>
  <si>
    <t>12 Paid Holidays plus one paid Personal Holiday.</t>
  </si>
  <si>
    <t>Vacation and Sick time accruals.</t>
  </si>
  <si>
    <t>For questions regarding the application process or open positions, contact the Recruiting Department at 805-544-4355 or email recruitment@capslo.org.</t>
  </si>
  <si>
    <t>EOE/ V/ ADA/ Drug Free Workplace/ Asset Infused Organization</t>
  </si>
  <si>
    <t>We are an Equal Opportunity Employer and do not discriminate against applicants due to race, ethnicity, gender, religion, national origin, veteran status, or on the basis of disability.</t>
  </si>
  <si>
    <t>Hourly</t>
  </si>
  <si>
    <t>Min Hiring Rate</t>
  </si>
  <si>
    <t>$18.35</t>
  </si>
  <si>
    <t>Max Hiring Rate</t>
  </si>
  <si>
    <t>$22.93",2.8,"Community Action Partnership of San Luis Obispo</t>
  </si>
  <si>
    <t>2.8","Parlier, CA","San Luis Obispo, CA",501 to 1000 employees,-1,Nonprofit Organization,Social Assistance,Non-Profit,$50 to $100 million (USD),-1,0,0,33,62,47.5,Community Action Partnership of San Luis Obispo,CA,0,-1,0,0,0,0,1,analyst,na,5435,0</t>
  </si>
  <si>
    <t>223,Pricipal Scientist Molecular and cellular biologist,$52K-$101K (Glassdoor est.),"Job Description</t>
  </si>
  <si>
    <t>224,Data Analyst,$48K-$90K (Glassdoor est.),"Why TrueAccord?</t>
  </si>
  <si>
    <t>Debt collection is failing consumers. Every year, 77 million Americans have negative experiences with the collections process, and they deserve a better approach - one that is more relevant, more digital, and less abrasive. Thatâ€™s why banks, lenders, and industry leaders are coming to TrueAccord for innovative solutions recovering outstanding receivables.</t>
  </si>
  <si>
    <t>TrueAccord is a category-defining company. We combine machine learning with a human based approach to assist both clients and consumers through a challenging financial process. With a world-class leadership team, passionate and driven team members, and a diverse and growing client base, TrueAccord is well positioned for continued success. Come join our team and disrupt a multi-billion dollar industry that's been waiting for change.</t>
  </si>
  <si>
    <t>TrueAccordâ€™s Analytics team is responsible for driving our business forward with data. The Data Analyst will join a team of highly motivated people who take the TrueAccord mission seriously and are determined to succeed. The core objective of this role is the development and delivery of analyses to cultivate TrueAccordâ€™s strategies and maximize client performance.</t>
  </si>
  <si>
    <t>As a Data Analyst, you will take an active role in highly complex/sensitive projects, using data and behavioral analytics to intimately understand the debtor population and what levers will affect cohort performance. You will conduct deep explorations into our data to identify trends, produce insights, and build predictive capabilities. You will gather key insights around our product, operations, and performance, and will deliver these to stakeholders to enable informed decision making. This is an exciting, high-profile role that has significant impact on TrueAccord and is integral to the company's success.</t>
  </si>
  <si>
    <t>Use applied and behavioral analytics to analyze performance trends and optimize strategy execution.</t>
  </si>
  <si>
    <t>Conduct root cause analyses to identify and understand key performance drivers.</t>
  </si>
  <si>
    <t>Produce accountability for business outcomes through KPI creation and monitoring.</t>
  </si>
  <si>
    <t>Develop forecast models to predict key production drivers and future performance, ensuring accuracy of longer-term strategy views.</t>
  </si>
  <si>
    <t>Create metrics to track and improve operational efficiency and productivity.</t>
  </si>
  <si>
    <t>Establish quantitative relationships between production levels and performance to enable opportunity sizing and scenario planning.</t>
  </si>
  <si>
    <t>Deliver ad-hoc analytical support or reporting using a variety of concepts, practices, and data sources.</t>
  </si>
  <si>
    <t>Routinely interact with key stakeholders to present performance information or findings from any assigned analyses.</t>
  </si>
  <si>
    <t>Manage large amounts of data to develop solutions.</t>
  </si>
  <si>
    <t>Ensure data integrity through the development and use of system controls.</t>
  </si>
  <si>
    <t>A minimum of 2 years of experience using quantitative data analysis to solve problems and drive performance is required</t>
  </si>
  <si>
    <t>BS/MS degree in an analytical discipline: finance, statistics, physics, applied mathematics, computer science, information systems, engineering, etc.</t>
  </si>
  <si>
    <t>Ability to build complex models, perform deep analyses, and turn raw data into useful information</t>
  </si>
  <si>
    <t>A deep understanding of statistical analysis, modeling, experiment design, and common pitfalls of data analysis</t>
  </si>
  <si>
    <t>Fluency in SQL</t>
  </si>
  <si>
    <t>Ability to drill into root causes and answer not only â€śWhyâ€ť but also â€śSo Whatâ€ť</t>
  </si>
  <si>
    <t>Ability to present complex information and deliver insights to business partners clearly and concisely</t>
  </si>
  <si>
    <t>Attention to detail and accuracy, while maintaining a solid awareness of the big picture, are extremely important</t>
  </si>
  <si>
    <t>Strong interpersonal skills and ability to work effectively, both in a team environment and across operational groups</t>
  </si>
  <si>
    <t>Must be able to work effectively with little direct supervision and in the face of ambiguity, shifting priorities, and multiple deadlines</t>
  </si>
  <si>
    <t>Nice to Have:</t>
  </si>
  <si>
    <t>Experience in Financial Services industry--with bonus points coming from relevant experience in the debt collections space</t>
  </si>
  <si>
    <t>Experience with scenario planning (i.e., â€śWhat ifâ€ť analyses), including the successful use of assumptions in place of key data points</t>
  </si>
  <si>
    <t>Ability to use data-driven insights to influence process improvements.</t>
  </si>
  <si>
    <t>Competency with data visualization or business intelligence tools such as Looker, Tableau, or Power BI.</t>
  </si>
  <si>
    <t>Familiarity with a statistical language such as R or Python.</t>
  </si>
  <si>
    <t>What TrueAccord offers you + Culture &amp; Benefits</t>
  </si>
  <si>
    <t>TrueAccord is headquartered in San Francisco and has a newly opened a location of excellence in Lenexa, KS. We offer a healthy work environment that continuously builds an inclusive and diverse culture where everyone is able to develop the best version of themselves. We are a dynamic group of people who are subject matter experts with a passion for change.</t>
  </si>
  <si>
    <t>We offer:</t>
  </si>
  <si>
    <t>*** Generous paid time off</t>
  </si>
  <si>
    <t>*** Paid training</t>
  </si>
  <si>
    <t>*** We promote work/life harmony</t>
  </si>
  <si>
    <t>*** Paid holidays</t>
  </si>
  <si>
    <t>*** Health, dental and vision benefits</t>
  </si>
  <si>
    <t>*** 401K with matching</t>
  </si>
  <si>
    <t>Our teams are crafting solutions to big problems every day. If youâ€™re looking for an opportunity to do impactful work, join TrueAccord and make a difference.</t>
  </si>
  <si>
    <t>Our Dedication to Diversity &amp; Inclusion</t>
  </si>
  <si>
    <t>TrueAccord is an equal opportunity employer. We promote, value, and thrive with a diverse &amp; inclusive team. Different perspectives contribute to better solutions and this makes us stronger every day. We do not discriminate on the basis of race, religion, color, national origin, gender, sexual orientation, age, marital status, veteran status, or disability status.",3.4,"TrueAccord</t>
  </si>
  <si>
    <t>3.4","San Francisco, CA","San Francisco, CA",51 to 200 employees,2013,Company - Private,Enterprise Software &amp; Network Solutions,Information Technology,Unknown / Non-Applicable,-1,0,0,48,90,69.0,TrueAccord,CA,1,7,1,0,0,0,1,analyst,na,5483,0</t>
  </si>
  <si>
    <t>225,Data Analyst,$34K-$64K (Glassdoor est.),"Data Analyst</t>
  </si>
  <si>
    <t>Do you love data? Do you thrive on digging for info to answer complex questions and solve head-scratching problems? If you say yes, you might be part of the next generation of data scientists weâ€™re looking for! This entry-level position will assist in prepping raw data for analysis, running and monitoring statistical models, and preparing findings for internal and external use.</t>
  </si>
  <si>
    <t>The role</t>
  </si>
  <si>
    <t>No two days at Suds Creative are the same, but in general you can expect to:</t>
  </si>
  <si>
    <t>â€˘Use statistical methods to analyze data and generate useful business reports</t>
  </si>
  <si>
    <t>â€˘Work with our management team to create a prioritized list of needs for each business segment</t>
  </si>
  <si>
    <t>â€˘Identify and recommend new ways to gain revenue by streamlining analytic processes</t>
  </si>
  <si>
    <t>â€˘Use data to create models that depict trends in the customer base and the consumer population as a whole</t>
  </si>
  <si>
    <t>â€˘Work with departmental managers to outline the specific data needs for each business method analysis project</t>
  </si>
  <si>
    <t>Youâ€™re most likely to succeed in this role if you:</t>
  </si>
  <si>
    <t>â€˘Have 1-3 year of experience in data management</t>
  </si>
  <si>
    <t>â€˘Are a self-motivated, autonomous problem solver</t>
  </si>
  <si>
    <t>â€˘Understand data work is 80% prepâ€“the successful candidate must know that when developing new tools, brute force may be required to shape the data</t>
  </si>
  <si>
    <t>â€˘Have a high degree of comfortability in Excel</t>
  </si>
  <si>
    <t>â€˘Have functional knowledge of various statistical tools (Regression, ANOVA, ARIMA, Clustering, and PCA)</t>
  </si>
  <si>
    <t>â€˘Bring to the table natural curiosity and the ability to adapt models to the available data</t>
  </si>
  <si>
    <t>â€˘ Background in mathematics, finance, statistics or business</t>
  </si>
  <si>
    <t>â€˘ Proven track record of communicating complex findings in a digestible format</t>
  </si>
  <si>
    <t>â€˘ SQL database management expertise</t>
  </si>
  <si>
    <t>â€˘ Experience with R-Studio, Rattle, Alteryx, Tableau, SPSS, or Python</t>
  </si>
  <si>
    <t>â€˘ ODBC and API management experience</t>
  </si>
  <si>
    <t>Benefits&amp; pay</t>
  </si>
  <si>
    <t>We will invest in your professional development and create an environment where you will be given an opportunity to grow and develop your career. We offer a competitive compensation and a wide range of benefits, including paid time off, health insurance with company HSA contribution, dental, vision, 401(k) with company match, life insurance, and disability insurance. Plus, your favorite beverage will be stocked in our refrigerator!</t>
  </si>
  <si>
    <t>Work environment</t>
  </si>
  <si>
    <t>At Suds Creative, we strive to foster a relaxed, friendly work environment that encourages creativity and collaboration. We are a quickly expanding company seeking someone who wants to grow alongside us as we take on new and exciting projects.",4.0,"DRB Systems</t>
  </si>
  <si>
    <t>4.0","Meridian, ID","Akron, OH",201 to 500 employees,1984,Company - Private,Computer Hardware &amp; Software,Information Technology,$50 to $100 million (USD),-1,0,0,34,64,49.0,DRB Systems,ID,0,36,1,1,0,0,1,analyst,na,2505,0</t>
  </si>
  <si>
    <t>226,Staff Data Scientist,$132K-$211K (Glassdoor est.),"Western</t>
  </si>
  <si>
    <t>227,"Data Scientist (Actuary, FSA or ASA)",$81K-$133K (Glassdoor est.),"At Legal &amp; General America, we aim to make a positive difference in the lives of our customers, partners, colleagues, and the communities in which they live. As a recognized market leader of term life insurance, weâ€™re working to transform our business through innovation and technology to provide products and solutions that help American families secure their financial futures.</t>
  </si>
  <si>
    <t>228,System and Data Analyst,$42K-$76K (Glassdoor est.),"Overview</t>
  </si>
  <si>
    <t>Corcentric is a leading provider of procurement and finance solutions that transform how companies purchase, pay, and get paid. Corcentric's procurement, accounts payable, and accounts receivable solutions empower companies to spend smarter, optimize cash flow, and drive profitability. Corcentric was named a 2018 â€™50 Providers to Watchâ€™ by Spend Matters and a leader in IDC MarketScape: Worldwide SaaS and Cloud-Enabled Accounts Payable Automations 2019. Since 1996, more than 6,000 customers from the middle market to the Fortune 1000 have used Corcentric to reduce costs and improve working capital. Learn more at corcentric.com.</t>
  </si>
  <si>
    <t>We are actively seeking a business analyst who can play a key role in the rollout of our new ERP system, Dynamics 365 Finance &amp; Operations. We have experienced tremendous growth through acquisition in recent years and we are currently in the process of consolidating our operations onto one system. The business analyst will support this system implementation and also serve as a liaison between business users and technical users. Subsequent to the system integration analyst will manage user security, facilitate system testing as updates are released and serve as an internal system superuser helping to optimize manual business processes and provide support to system users. This is not a technical position but will require a willingness to learn the ins and outs of the system and our business processes.</t>
  </si>
  <si>
    <t>Maintain user Security.</t>
  </si>
  <si>
    <t>Maintain GL &amp; Dimension requests</t>
  </si>
  <si>
    <t>Prepare mass updates to customer and vendor master data as required</t>
  </si>
  <si>
    <t>Assist end users with issues regarding: Invoicing, applying cash, accounts payable &amp; bank reconciliations</t>
  </si>
  <si>
    <t>Work with end users to identify bottlenecks and issues within business processes and recommend efficient and scalable solutions.</t>
  </si>
  <si>
    <t>Setup system templates to support invoicing and other core business processes</t>
  </si>
  <si>
    <t>Test updates to the system on a bi-monthly basis</t>
  </si>
  <si>
    <t>Supports special projects as needed</t>
  </si>
  <si>
    <t>Bachelorâ€™s degree in Information systems, Accounting or a related field</t>
  </si>
  <si>
    <t>1-3 yearsâ€™ experience with D365 F&amp;O or Microsoft Dynamics AX (preferably from Microsoft implementation firm)</t>
  </si>
  <si>
    <t>Self-motivated with a desire to learn new things and take on new responsibilities as the business progresses</t>
  </si>
  <si>
    <t>Bachelorâ€™s degree in Accounting and/or IT</t>
  </si>
  <si>
    <t>Ability to meet communicated schedules and deadlines within the monthly close process</t>
  </si>
  <si>
    <t>Ability to multitask and work in a fast paced environment</t>
  </si>
  <si>
    <t>Ability to maintain/develop good working relationships with all stakeholders</t>
  </si>
  <si>
    <t>Ability to work overtime as needed</t>
  </si>
  <si>
    <t>Excellent communication and interpersonal skills with a customer service focus</t>
  </si>
  <si>
    <t>Outstanding excel skills required (including pivot tables, VLOOKUPâ€™s, etc.)",3.7,"Corcentric</t>
  </si>
  <si>
    <t>3.7","Cherry Hill, NJ","Cherry Hill, NJ",201 to 500 employees,1996,Company - Private,Enterprise Software &amp; Network Solutions,Information Technology,Unknown / Non-Applicable,-1,0,0,42,76,59.0,Corcentric,NJ,1,24,0,0,0,0,1,analyst,na,2774,0</t>
  </si>
  <si>
    <t>229,Data Scientist,$66K-$111K (Glassdoor est.),"About U.Group</t>
  </si>
  <si>
    <t>U.Group is an advanced technology and creative design company radically focused on using customer-centric innovation to create new opportunities in the public and private sectors. Working collaboratively out of offices in Arlington, VA, Washington, DC, Portland, OR, and in the heart of the action at client sitesâ€”U.Group delivers best-in-class digital services, powerful data platforms, augmented reality solutions, integrated marketing strategies, bundled services, and more. To learn more, visit www.U.Group.</t>
  </si>
  <si>
    <t>Data Science at U.Group is dedicated to designing and engineering advanced data processing and analytics tools to drive the next generation of decision-making. You will join a diverse interdisciplinary team designing and integrating augmented intelligence capabilities into products and services. Our goals and ambitions are bigger than any one individual. As such, you will join a collaborative team where our knowledge and strengths are complementary. We emphasize cooperative education, where we continually expand and refine our craft. Your talent in software development will be just as important as your understanding of databases, statistics, and machine learning. Your creativity and ingenuity will be needed to solve challenging problems. Ultimately, you will be part of a broad team geared towards delivering quality products and services to our clients, communicating and collaborating with engineers, economists, marketing strategists, and designers, to name a few.</t>
  </si>
  <si>
    <t>Citizenship Status: US Citizenship required and have resided in the U.S. for three of the past five years.</t>
  </si>
  <si>
    <t>Location: Washington, DC | Arlington, VA | Portland, OR | Indianapolis, IN</t>
  </si>
  <si>
    <t>Clearance: Current, or have the ability to obtain, public trust or higher security clearance</t>
  </si>
  <si>
    <t>Minimum Qualification Requirements</t>
  </si>
  <si>
    <t>This position is for one of our programs supporting the federal government. As part of the hiring process for programs like this, each candidateâ€™s resume is evaluated against a strict set of requirements defined by the government client. For a candidate to be found â€śminimally qualifiedâ€ť, their resume must clearly illustrate all the requirements. For more information on preparing a federal resume, check out this GitHub Repo: https://github.com/rooneywp/govcon-hiring-guide/blob/master/resume_prep_guide.md</t>
  </si>
  <si>
    <t>The minimum qualification requirements for this position are:</t>
  </si>
  <si>
    <t>Shall have a minimum of five (5) years of experience in the Information Technology field focusing on AI/ML development projects, DevSecOps and technical architecture specifically.</t>
  </si>
  <si>
    <t>Shall have experience with architecture &amp; design experience, including at least three (3) years of experience deploying production enterprise applications in AWS that use AI/ML.</t>
  </si>
  <si>
    <t>Shall have experience with large scale, high-performance enterprise big data application deployment and solution architecture on complex heterogeneous environments in AWS.</t>
  </si>
  <si>
    <t>Shall have, at a minimum, a Bachelorâ€™s degree in Computer Science, Information Technology Management or Engineering.</t>
  </si>
  <si>
    <t>Objective 1: Plan, develop, and maintain data processing pipelines, algorithms, and machine learning models for products and services.</t>
  </si>
  <si>
    <t>Design, document, and communicate data processing pipelines to support efficient analysis, modeling, and data science operations.</t>
  </si>
  <si>
    <t>Implement, integrate, and test data processing pipelines.</t>
  </si>
  <si>
    <t>Deploy and monitor data processing pipelines in production environments, including deploying within cloud environments such as AWS.</t>
  </si>
  <si>
    <t>Leverage continuous integration and delivery systems to deploy high quality software to a production environment.</t>
  </si>
  <si>
    <t>Objective 2: Plan, develop, train, and maintain advanced analyses, artificial intelligence systems, and/or machine learning models for products and services</t>
  </si>
  <si>
    <t>Design, document, and communicate requirements for AI and machine learning models to be embedded within larger projects.</t>
  </si>
  <si>
    <t>Implement, integrate, and test AI and machine learning models.</t>
  </si>
  <si>
    <t>Train, deploy, and monitor AI and machine learning models in production environments, including deploying within cloud environments such as AWS.</t>
  </si>
  <si>
    <t>Track performance of AI and machine learning models as they operate within larger projects.</t>
  </si>
  <si>
    <t>Objective 3: Perform exploratory data analysis and communicate insights to customers and the product team.</t>
  </si>
  <si>
    <t>Collect, transform, and combine varied, messy, or unstructured data into consistent inputs, independently of any larger project or process.</t>
  </si>
  <si>
    <t>Compute statistics of, identify key features of, and extract key insights from cleaned, collected data.</t>
  </si>
  <si>
    <t>Produce demonstration visualizations, summarize key insights, and create reports from cleaned, collected data.</t>
  </si>
  <si>
    <t>Objective 4: Collaborate with cross-functional delivery teams that include data engineers, experience designers, engineers, project management, and customer stakeholders.</t>
  </si>
  <si>
    <t>Use and upgrade shared templates and tools to build and optimize our products into innovative industry leaders.</t>
  </si>
  <si>
    <t>Support efforts of fellow data scientists, engineers, visualizers, and architects.</t>
  </si>
  <si>
    <t>Collaborate directly with customers to problem solve and prototype potential solutions based on defined requirements.</t>
  </si>
  <si>
    <t>Communicate AI, machine learning, and data modeling concepts and entity relationships to peers and customer partners.</t>
  </si>
  <si>
    <t>Objective 5: Provide Subject Matter Expertise for team growth, business development activities, and solution strategy development.</t>
  </si>
  <si>
    <t>Assist stakeholders, including the Data, Product, Program, and Executive teams, with data-related technical issues and support their data science needs.</t>
  </si>
  <si>
    <t>Consistently report status of work to project and account management.</t>
  </si>
  <si>
    <t>Provide expert opinion and knowledge to project and account management, as well as business development efforts.</t>
  </si>
  <si>
    <t>Life at U.Group</t>
  </si>
  <si>
    <t>We encourage our colleagues to lead balanced lives. Our comprehensive benefits include medical, dental, vision, disability, wellness programs, flexible spending, 20 days paid time off, and paid holidays. We also offer:</t>
  </si>
  <si>
    <t>Flex Time and Remote Work Options</t>
  </si>
  <si>
    <t>Education reimbursement program</t>
  </si>
  <si>
    <t>Fitness Reimbursement</t>
  </si>
  <si>
    <t>Transit/parking subsidy program</t>
  </si>
  <si>
    <t>Parental Leave Policy</t>
  </si>
  <si>
    <t>Professional Development Program</t>
  </si>
  <si>
    <t>401(k) with Company Match</t>
  </si>
  <si>
    <t>EQUAL EMPLOYMENT OPPORTUNITY â€“ Our policy is to provide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federal, state or local law. In addition, we will provide reasonable accommodations for qualified individuals with disabilities.</t>
  </si>
  <si>
    <t>U.Group shall abide by the requirements of 41 CFR Â§Â§ 60-300.5(a) and 60-741.5(a). These regulations prohibit discrimination against qualified individuals on the basis of protected veteran status or disability, and require affirmative action by covered prime contractors and subcontractors to employ and advance in employment qualified protected veterans and individuals with disabilities.",3.5,"U.Group</t>
  </si>
  <si>
    <t>3.5","Indianapolis, IN","Arlington, VA",201 to 500 employees,2019,Company - Private,IT Services,Information Technology,$25 to $50 million (USD),-1,0,0,66,111,88.5,U.Group,IN,0,1,0,0,0,1,0,data scientist,na,7107,0</t>
  </si>
  <si>
    <t>230,Data Engineer 5 - Contract (Remote),$74K-$140K (Glassdoor est.),"Purposes</t>
  </si>
  <si>
    <t>231,Digital Health Data Scientist,$63K-$110K (Glassdoor est.),"ROLE SUMMARY</t>
  </si>
  <si>
    <t>232,Data Scientist,$63K-$105K (Glassdoor est.),"Position Summary</t>
  </si>
  <si>
    <t>233,Data &amp; Analytics Consultant (NYC),$91K-$138K (Glassdoor est.),"WHO WE LOOK FOR</t>
  </si>
  <si>
    <t>An SEI Consultant is a master communicator and active listener who understands how to navigate an audience. Self-aware, almost to a fault, SEI consultants keenly understand how to adjust their approach based on the situation. Following a logical, fact-based approach, our consultants possess the superior ability to see correlations others may not, ask the right questions and drive solutions.</t>
  </si>
  <si>
    <t>As super-connectors, our consultants connect not only people, but data, trends and experiences. Mature, humble, and genuine, SEI Consultants frequently go above and beyond for both their clients and their colleagues. SEI Consultants are ethical and trustworthy individuals who do what they say. SEI Consultants have an insatiable curiosity and love to learn. These individuals are commonly tech savvy and early adopters. Their passion for learning is infectious and excites others.</t>
  </si>
  <si>
    <t>As every project is different, an SEI Consultant must be adaptable and comfortable with unexpected situations. An SEI Consultant must be at ease with ambiguity because although a client knows that a problem exists â€“ they need SEI to figure it out and drive a solution. SEI Consultants define ambition differently. SEI Consultants are authentic, low-maintenance individuals who like to hang out with colleagues outside of work. Whether it be cooking, traveling, hiking, or volunteering, SEI Consultants enjoy working with genuine, thoughtful folks who want to steer clear of the traditional grind and share the joy of day-to-day life and activities with colleagues, friends and family.</t>
  </si>
  <si>
    <t>Our consultants work with clients at all levels of the organization, from the C-suite to the shop floor, helping them to deliver on their most strategic initiatives. Weâ€™re known for making realistic, data-driven decisions that deliver value in tangible ways to our clients. Our clients ask for us on projects that require a superior combination of technical and business capabilities, people and management skills, and a collaborative mindset. We excel in understanding complex programs and strategic initiatives and breaking them into actionable pieces.</t>
  </si>
  <si>
    <t>We are actively looking for professionals in the following areas:</t>
  </si>
  <si>
    <t>Data Strategy and Governance</t>
  </si>
  <si>
    <t>Database Architecture and Development</t>
  </si>
  <si>
    <t>Data Analysis</t>
  </si>
  <si>
    <t>Reporting and Data Visualization</t>
  </si>
  <si>
    <t>The ideal candidate will:</t>
  </si>
  <si>
    <t>Have experience understanding and solving real business problems</t>
  </si>
  <si>
    <t>Solid writing and speaking skills to support data storytelling</t>
  </si>
  <si>
    <t>Ideal candidates may call themselves Data Engineers, Data Scientists and Analysts and Data Governance professionals. Experience may include but is not limited to the following:</t>
  </si>
  <si>
    <t>Experience with statistical and mathematical modeling, artificial intelligence and machine learning software and methods</t>
  </si>
  <si>
    <t>Specialization in architecting enterprise solutions with visualizations and data-discovery tools such as Tableau, QlikView, Spotfire, Amazon Web Services, Cloud, Salesforce</t>
  </si>
  <si>
    <t>Technical capabilities that include designing scalable data architectures, solution performance tuning, and hardware sizing</t>
  </si>
  <si>
    <t>Experience and knowledge of programming and scripting languages, such as , Python, Java, C#, PL/SQL, R and SAS</t>
  </si>
  <si>
    <t>Experience and knowledge of relational and dimensional database structures, theories, principles, and practice used in data warehousing and analytics solutions</t>
  </si>
  <si>
    <t>Experience managing, populating, and querying database technologies including RDBMS, NOSQL, and big data platforms and experience working with these technologies' ecosystems</t>
  </si>
  <si>
    <t>Demonstrated business and technology acumen</t>
  </si>
  <si>
    <t>Proven track record of delivering results</t>
  </si>
  <si>
    <t>Experience working with and/or leading a team</t>
  </si>
  <si>
    <t>Ability to work independently</t>
  </si>
  <si>
    <t>Ability to work across industries, roles, functions &amp; technologies</t>
  </si>
  <si>
    <t>Positive can-do attitude</t>
  </si>
  <si>
    <t>A curiosity for new technology</t>
  </si>
  <si>
    <t>Authorization for permanent employment in the United States (this position is not eligible for immigration sponsorship)</t>
  </si>
  <si>
    <t>Bachelorâ€™s degree (Mathematics, Computer Science, or related field preferred)</t>
  </si>
  <si>
    <t>8+ years professional experience</t>
  </si>
  <si>
    <t>Consulting experience</t>
  </si>
  <si>
    <t>Experience across our service offerings",4.7,"Systems Evolution Inc.</t>
  </si>
  <si>
    <t>4.7","New York, NY","Cincinnati, OH",201 to 500 employees,1992,Company - Private,Consulting,Business Services,$50 to $100 million (USD),-1,0,0,91,138,114.5,Systems Evolution Inc.,NY,0,28,1,0,0,0,1,na,na,4135,0</t>
  </si>
  <si>
    <t>234,Senior Scientist - Neuroscience,$100K-$190K (Glassdoor est.),"Sunovion Pharmaceuticals is looking for a Senior Scientist in Neuroscience to join our Discovery Sciences Department in Marlborough, MA.</t>
  </si>
  <si>
    <t>235,Data Engineer,$62K-$114K (Glassdoor est.),"THE CHALLENGE</t>
  </si>
  <si>
    <t>The data engineering team is building the next generation of data infrastructure. We work with cutting-edge big data technologies to power the most efficient, secure, and performant data ecosystem to power live experiences. Operating at the base of Eventbrite's infrastructure, we feed data to analysts, customers, engineers, and the platform alike. Our core foundation is modular and strong. We hope you can help us extend its use across the company as we explore and implement new technologies.</t>
  </si>
  <si>
    <t>THE TEAM</t>
  </si>
  <si>
    <t>The Data Foundry squad is charged with building and maintaining all streaming and batch data pipelines across the company. We also support and empower analysts, engineers and data scientists with the tools they need to create a data-driven product and power data-driven decision making. We are pragmatic and meritocratic. We work hard. We play hard. We are strongly connected to each other. Eventbrite engineers perform frequent demos of the code we ship. We also hone our skills through code reviews and tell the world about it on Eventbriteâ€™s Engineering Blog. We value community, we believe in the power of live experiences, and we regularly host free events with top technical speakers. Learn more about the team from some of our engineers here.</t>
  </si>
  <si>
    <t>THE ROLE</t>
  </si>
  <si>
    <t>We are hiring someone to help us build a scalable, reliable, secure, and highly performant data platform. You'll help reinforce and extend the infrastructure that powers the use of data at Eventbrite. From infrastructure development to data analysis to ETL jobs, you will need a broad range of big-data engineering skills. The team has strong and versatile engineers. You will grow. We hope to grow with you.</t>
  </si>
  <si>
    <t>THE TECH STACK</t>
  </si>
  <si>
    <t>Our primary stack includes usual suspects in big data engineering: Spark, Hadoop, Presto, Spark SQL, Hive, Spark Streaming, Kafka, MySQL, Redis, AWS, Yarn, Ansible, Terraform, Python, Git, and more.</t>
  </si>
  <si>
    <t>THE SKILL SET</t>
  </si>
  <si>
    <t>5 years of experience building high quality software in Python, Java, or Scala</t>
  </si>
  <si>
    <t>3+ years of working experience in rapid product development building data infrastructure, ETL, or MapReduce jobs</t>
  </si>
  <si>
    <t>Expert knowledge of SQL and relational database design and modeling, approaches and techniques for extracting, transforming, loading and integrating dataUnderstanding of Data Engineering, Data Science, Machine Learning, Business Analytics, and the relevant technologies that support them</t>
  </si>
  <si>
    <t>Familiarity with a server-side framework, such as Django, Express, Rails, or .NetExcellent customer service skills</t>
  </si>
  <si>
    <t>Outstanding verbal, written, presentation, and facilitation skills. In particular, a demonstrated ability to effectively communicate technical and business issues and solutions to multiple organizational levels</t>
  </si>
  <si>
    <t>Ability to teach and mentor engineers with a variety of skill levels and backgrounds</t>
  </si>
  <si>
    <t>Strong analytical and problem solving skills and attention to detail</t>
  </si>
  <si>
    <t>BONUS POINTS</t>
  </si>
  <si>
    <t>Bachelorâ€™s degree or higher in a technical field (CS/Math/Stats/Engineering)</t>
  </si>
  <si>
    <t>Passionate about live entertainment, and eager to help build Eventbrite into the worldâ€™s leading event technology platform</t>
  </si>
  <si>
    <t>ABOUT EVENTBRITE</t>
  </si>
  <si>
    <t>Eventbrite is a global ticketing and event technology platform, powering millions of live experiences each year. We empower creators of events of all shapes and sizes â€“ from music festivals, experiential yoga, political rallies to gaming competitions â€“â€“ by providing them the tools and resources they need to seamlessly plan, promote, and produce live experiences around the world. Last year, the team served 795,000 creators hosting nearly 4 million experiences across 170 countries. Meet some of the Britelings that make it happen.</t>
  </si>
  <si>
    <t>IS THIS ROLE NOT AN EXACT FIT?</t>
  </si>
  <si>
    <t>Sign up to keep in touch and weâ€™ll let you know when we have new positions on our team.</t>
  </si>
  <si>
    <t>Eventbrite is a proud equal opportunity/affirmative action employer supporting workforce diversity. We do not discriminate based upon race, ethnicity, ancestry, citizenship status, religion, color, national origin, sex (including pregnancy, childbirth, or related medical conditions), marital status, registered domestic partner status, caregiver status, sexual orientation, gender, gender identity, gender expression, transgender status, sexual stereotypes, age, genetic information, military or veteran status, mental or physical disability, political affiliation, status as a victim of domestic violence, assault or stalking, or other applicable legally protected characteristics.</t>
  </si>
  <si>
    <t>Applicant Privacy Notice",4.4,"Eventbrite</t>
  </si>
  <si>
    <t>4.4","Nashville, TN","San Francisco, CA",1001 to 5000 employees,2006,Company - Public,Internet,Information Technology,$100 to $500 million (USD),"See Tickets, TicketWeb, Vendini",0,0,62,114,88.0,Eventbrite,TN,0,14,1,0,1,1,1,data engineer,na,4471,3</t>
  </si>
  <si>
    <t>236,Big Data Engineer - Chicago - Future Opportunity,$71K-$129K (Glassdoor est.),"ABOUT US</t>
  </si>
  <si>
    <t>Are you ready to transform an industry? At Centro we are building a comprehensive tech platform that radically increases efficiencies and impact across businesses, teams, and campaigns. Our clients can run all their digital business through Basis, with robust business intelligence, workflow automation, search and social integrations, and the number one rated DSP.</t>
  </si>
  <si>
    <t>Weâ€™re taking the digital advertising world by storm and are proud to be headquartered in the rapidly growing tech hub of Chicago, with offices that span across the United States, Canada, Mexico, and London. Join us in our mission to improve the lives of everyone working in the industry!</t>
  </si>
  <si>
    <t>WHY WORK WITH US?</t>
  </si>
  <si>
    <t>At Centro, we believe that lasting success is achieved through continual dedication to the growth and well-being of the individual. Our people are the core of what makes Centro unique. Driven by the Centro Manifesto and our guiding principles, we look to hire the best and brightest mindsâ€”curious, passionate learners who are driven to create impact.</t>
  </si>
  <si>
    <t>We are committed to building a culture of highly motivated individuals who create a positive and supportive environment together. When we work hard, stay focused, and act in service to others, we believe that anything is possible. Come grow with us!</t>
  </si>
  <si>
    <t>Technology is at the core of what we do. Centroâ€™s innovative Engineering team designs and develops new features and integrations for Basis, our industry-leading, comprehensive software solution. Our platform processes over 300 billion events per day and uses AI and machine learning to automate and simplify the entire digital campaign process.</t>
  </si>
  <si>
    <t>This team is all about dataâ€”and in order to create value from the massive amount of data we collect, engineering leverages their dynamic Data Engineering, Data Science, and Business Intelligence teams to create insights that benefit the industry as a whole.</t>
  </si>
  <si>
    <t>Our Tech Stack:</t>
  </si>
  <si>
    <t>â€˘ Ruby, Java, Python, and React.js</t>
  </si>
  <si>
    <t>â€˘ Kubernetes, Docker, Kafka</t>
  </si>
  <si>
    <t>â€˘ PostgreSQL, NoSQL</t>
  </si>
  <si>
    <t>â€˘ AWS</t>
  </si>
  <si>
    <t>ABOUT THE ROLE</t>
  </si>
  <si>
    <t>We are looking for engineers who are excited about building distributed data pipelines. We want you to help us shape our internal and external brand-new data warehouses, leveraging the latest advances of big data processing: a combination of Kafka Streams, Hadoop, and traditional RDBMS.</t>
  </si>
  <si>
    <t>YOU WILL</t>
  </si>
  <si>
    <t>Be a part of our Big Data team and of an overall Data Organization spanning multiple offices.</t>
  </si>
  <si>
    <t>Participate in architecture discussions and bring your experience in scalable data pipelines using Kafka Streams and/or other Big Data tools.</t>
  </si>
  <si>
    <t>Take ownership of design and implementation of scalable and fault tolerant projects.</t>
  </si>
  <si>
    <t>Maintain and incrementally improve existing solutions.</t>
  </si>
  <si>
    <t>Get to build brand new pipelines with the technology stack including Spark, Spark Structured Streaming, Kafka, Hadoop, MySql, Python.</t>
  </si>
  <si>
    <t>WHAT WE ARE LOOKING FOR</t>
  </si>
  <si>
    <t>Solid understanding of distributed system fundamentals.</t>
  </si>
  <si>
    <t>Experience in developing, troubleshooting, diagnosing, and performance tuning of distributed data pipelines at scale.</t>
  </si>
  <si>
    <t>Demonstrated professional experience working with various components of Big Data ecosystem: Spark/Spark Streaming, Hive, Kafka/KSQL, Hadoop (or similar NoSQL ecosystem), et. al, in a production system.</t>
  </si>
  <si>
    <t>Strong software engineering skills with Python.</t>
  </si>
  <si>
    <t>Knowledge of some flavor of SQL (MySQL, Oracle, Hive, Impala), including the fundamentals of data modeling and performance.</t>
  </si>
  <si>
    <t>EVEN BETTER IF YOU HAVE</t>
  </si>
  <si>
    <t>Skills in real-time streaming applications.</t>
  </si>
  <si>
    <t>Knowledge of Scala.</t>
  </si>
  <si>
    <t>A development workflow using Docker containers.</t>
  </si>
  <si>
    <t>Compulsion for automating your day-to-day processes.</t>
  </si>
  <si>
    <t>Ability to see your direct impact on a high visibility project.</t>
  </si>
  <si>
    <t>An opportunity to both create new projects and help improve the existing big data pipelines.</t>
  </si>
  <si>
    <t>Work in a mature, private, nationally-known company with a CEO approval of 90% on Glassdoor and a positive atmosphere in our San Francisco tech team.</t>
  </si>
  <si>
    <t>401K plan with employer matching.</t>
  </si>
  <si>
    <t>Commuter pre-tax contributions.</t>
  </si>
  <si>
    <t>Flexible working hours and work-from-home days.</t>
  </si>
  <si>
    <t>Health plan.</t>
  </si>
  <si>
    <t>In-office snacks.</t>
  </si>
  <si>
    <t>Organized team events.</t>
  </si>
  <si>
    <t>LIFE WITH CENTRO</t>
  </si>
  <si>
    <t>We take care of our people. Our team has put together a thoughtful benefits package and provides a wide range of perks, including competitive 401k matching, a tax-free health savings account, tuition reimbursement, generous maternity/paternity leave, and more.</t>
  </si>
  <si>
    <t>Aside from benefits, weâ€™re always finding new ways to invest in the personal and professional growth our employees. Weâ€™re proud to support a variety of employee-led communities that enrich our culture of uniqueness, inclusivity, and empowerment. Centro is more than a workplace.</t>
  </si>
  <si>
    <t>Centro is an Equal Opportunity Employer. We respect and support an inclusive workplace diverse in thought, perspective and culture. We celebrate all team members regardless of gender/identity, sexual orientation, race or cultural background, religion, physical disability and age. We are better together.",4.1,"Centro</t>
  </si>
  <si>
    <t>4.1","Chicago, IL","Chicago, IL",501 to 1000 employees,2001,Company - Private,Internet,Information Technology,$100 to $500 million (USD),"Mediaocean, The Trade Desk, MediaMath",0,0,71,129,100.0,Centro,IL,1,19,1,0,1,1,0,data engineer,na,4948,3</t>
  </si>
  <si>
    <t>237,Senior Data Analyst,$43K-$80K (Glassdoor est.),"About the Role:</t>
  </si>
  <si>
    <t>238,Data Scientist,$74K-$119K (Glassdoor est.),"Job Description</t>
  </si>
  <si>
    <t>Job Title: Data Scientist</t>
  </si>
  <si>
    <t>Location: Portland, OR</t>
  </si>
  <si>
    <t>About This Role:</t>
  </si>
  <si>
    <t>Comscore is a media measurement company providing multiscreen reporting and analytics with cutting-edge technology to serve clients in the entertainment, media, retail, and advertising industries. Comscore's TV Analytics team helps design the intelligent engines that power the company's advanced media measurement products. Through our research, Comscore builds projections that make the massive amount of raw data we take in from screens meaningful and useful for our clients.</t>
  </si>
  <si>
    <t>The Data Scientist is part of the Television Analytics team that provides internal services for building and maintaining the methodologies comprising Comscores projection system for national television, local television, and cross platform measurement services. In this role, the Data Scientist will work closely with other members of the Television Analytics team and the Technology organization to work with large amounts of tune-level linear television data to build algorithms, tools, and custom projection in a fast-paced business environment.</t>
  </si>
  <si>
    <t>Develop and test new methodologies, features and concepts, and integrate into production process. Exercise your experience in the development lifecycle through analysis, design, development, testing and deployment of this system</t>
  </si>
  <si>
    <t>Author analytical summaries and methodology evaluations</t>
  </si>
  <si>
    <t>Provide ongoing analysis to support projections in existing products. Responsible for the timely and error-free delivery of data used in products.</t>
  </si>
  <si>
    <t>Select appropriate methods and techniques in performing experiments</t>
  </si>
  <si>
    <t>Utilizes software including SQL, Python/R, and UNIX/Linux to generate, analyze, and deliver data driven insights.</t>
  </si>
  <si>
    <t>Serves as subject matter expert on Comscore's TV methodologies</t>
  </si>
  <si>
    <t>Degree in a quantitatively focused discipline (i.e., Statistics or Economics, Data/Computer Science or Engineering, Systems Engineering, Computation Finance, Operations Research, Mathematics or Physics, etc.)</t>
  </si>
  <si>
    <t>2-4 years of experience in the synthesis of research findings and making data-driven arguments</t>
  </si>
  <si>
    <t>Expertise at querying and manipulating data in preparation for analytics or data visualization using SQL, Spark, R/Python, etc.</t>
  </si>
  <si>
    <t>Ability to learn complex methodologies quickly and draw on your creative problem-solving skills to achieve results</t>
  </si>
  <si>
    <t>Ability to convey complex analytical approaches and findings</t>
  </si>
  <si>
    <t>Intrinsic ability to look at data and identify patterns, problems, or analysis opportunities</t>
  </si>
  <si>
    <t>Ability to autonomously manage simultaneous projects in a fast-paced business environment</t>
  </si>
  <si>
    <t>Ability to multi-task and work with manager to prioritize efficiently to meet deadlines</t>
  </si>
  <si>
    <t>About Comscore</t>
  </si>
  <si>
    <t>At Comscore, weâ€™re pioneering the future of cross-platform media measurement, arming organizations with the insights they need to make decisions with confidence. Central to this aim are our people who work together to simplify the complex on behalf of our clients &amp; partners. Though our roles and skills are varied, weâ€™re united by our commitment to five underlying values: Integrity, Velocity, Accountability, Teamwork, and Servant Leadership. If youâ€™re motivated by big challenges and interested in helping some of the largest and most important media properties and brands navigate the future of media, weâ€™d love to hear from you.</t>
  </si>
  <si>
    <t>Comscore (NASDAQ: SCOR) is a trusted partner for planning, transacting and evaluating media across platforms. With a data footprint that combines digital, linear TV, over-the-top and theatrical viewership intelligence with advanced audience insights, Comscore allows media buyers and sellers to quantify their multiscreen behavior and make business decisions with confidence. A proven leader in measuring digital and set-top box audiences and advertising at scale, Comscore is the industryâ€™s emerging, third-party source for reliable and comprehensive cross-platform measurement. To learn more about Comscore, please visit Comscore.com.</t>
  </si>
  <si>
    <t>EEO Statement: We are an equal employment opportunity employer. All qualified applicants will receive consideration for employment without regard to race, color, religion, national origin, sex, disability status, sexual orientation, gender identity, age, protected veteran status or any other characteristic protected by law.</t>
  </si>
  <si>
    <t>To comply with federal law, Comscore participates in E-Verify. Successful candidates must pass the E-Verify process after hire.</t>
  </si>
  <si>
    <t>*LI-JZ1</t>
  </si>
  <si>
    <t>*MSJA",2.5,"comScore</t>
  </si>
  <si>
    <t>2.5","Portland, OR","Reston, VA",1001 to 5000 employees,1999,Company - Public,Advertising &amp; Marketing,Business Services,$1 to $2 billion (USD),"Nielsen, Hitwise, Coremetrics",0,0,74,119,96.5,comScore,OR,0,21,1,0,1,0,0,data scientist,na,4466,3</t>
  </si>
  <si>
    <t>239,Survey Data Analyst,$55K-$97K (Glassdoor est.),"PRIMARY DUTIES AND RESPONSIBILITIES</t>
  </si>
  <si>
    <t>Report production including writing syntax to generate tables and graphs, proofing and editing.</t>
  </si>
  <si>
    <t>Conducting in-depth data cleaning and analyses using traditional and advanced methods. Running key statistics and analysis as directed by the senior members of the team.</t>
  </si>
  <si>
    <t>Serve as support contact for clients and survey respondents with questions about survey data, process, etc.</t>
  </si>
  <si>
    <t>Assist with the development of new surveys or metrics, testing of SullivanCotter Client Portal, and marketing materials as required.</t>
  </si>
  <si>
    <t>Identifying and defining opportunities for efficiencies in day to day survey operations by leveraging software and programming solutions.</t>
  </si>
  <si>
    <t>Aggregate and transform data to meet the needs of efficient data analysis and reporting.</t>
  </si>
  <si>
    <t>EDUCATION AND EXPERIENCE REQUIREMENTS</t>
  </si>
  <si>
    <t>BA or BS, with emphasis in statistical research or mathematics.</t>
  </si>
  <si>
    <t>Advanced Excel experience required.</t>
  </si>
  <si>
    <t>Solid technical knowledge and experience working with Excel, Word, PowerPoint and SPSS. Basic programming experience including VBA, SQL, and Python a plus.</t>
  </si>
  <si>
    <t>Statistical research experience is preferred.</t>
  </si>
  <si>
    <t>Research leveraging survey data is preferred.</t>
  </si>
  <si>
    <t>Knowledge of the health care industry is preferred.</t>
  </si>
  <si>
    <t>Excellent written and oral communication and interpersonal skills.</t>
  </si>
  <si>
    <t>Excellent organizational skills and ability to work independently, manage time and execute tasks in a high-pressure environment.</t>
  </si>
  <si>
    <t>BEHAVIORAL ATTRIBUTES</t>
  </si>
  <si>
    <t>Ability to present ideas in a business-friendly and user-friendly language, and respond to client and/or survey respondent inquiries.</t>
  </si>
  <si>
    <t>Self-starter with demonstrated ability to successfully assist with complex project deliverables in a very driven and changing organization.</t>
  </si>
  <si>
    <t>Demonstrated ownership of assigned tasks and dedication and perseverance to getting the job done.</t>
  </si>
  <si>
    <t>Flexibility, adaptability and the ability to work under tight deadlines or changing needs.</t>
  </si>
  <si>
    <t>Confidence and ability to work independently.</t>
  </si>
  <si>
    <t>Exceptional employee service orientation.</t>
  </si>
  <si>
    <t>Attention to detail.</t>
  </si>
  <si>
    <t>High level of self-motivation.</t>
  </si>
  <si>
    <t>Applicants for employment must have work authorization that does not now or in the future require sponsorship of a visa for employment authorization in the United States (i.e., H1-B visa, F-1 visa (OPT), TN visa or any other non-immigrant status).</t>
  </si>
  <si>
    <t>SullivanCotter is an Equal Opportunity Employer.</t>
  </si>
  <si>
    <t>Apply Now",4.2,"SullivanCotter</t>
  </si>
  <si>
    <t>4.2","Minneapolis, MN","Chicago, IL",201 to 500 employees,1992,Company - Private,Consulting,Business Services,Unknown / Non-Applicable,"Mercer, Korn Ferry, Integrated Healthcare Strategies",0,0,55,97,76.0,SullivanCotter,MN,0,28,1,0,0,0,1,analyst,na,2385,3</t>
  </si>
  <si>
    <t>240,Data Scientist,$15K-$16K(Employer est.),"Learn and work on meaningful initiatives with some of the best and brightest in the market research industry. The NPD Group provides the worldâ€™s most successful brands with leading market research, combining consumer and retail point-of-sale data with analytic solutions to interpret todayâ€™s market trends while anticipating tomorrowâ€™s. In addition, we offer a career filled with innovation and growth to the forward-thinking problem solvers who join our team. Position Overview NPD group is looking for a data scientist with significant statistical modeling and programming experience. This position exists within the Methodology team, a core function in Research Science that is responsible for building models and code that help achieve quality outcomes. Sampling of issues we might tackle: Differential non response Selection bias Differential use of scales Differential recruitment Data imputation Ecological inference Quantifying uncertainty Choosing between alternate methodologies Identifying spurious drivers / sources of bias Sampling of techniques we might use: Multilevel regression and post stratification (MRP) Multilevel modeling / hierarchical modeling Propensity-adjustments Matching Raking Post-stratification Causal modeling Generative models Optimization Artificial intelligence Although modeling expertise is central to this role, candidates will also benefit from experience modifying model-based approaches to be used at production scale. Also helpful is experience triangulating estimates from disparate data sources with different sample frames, levels of measurement, and frequency of collection. The ideal candidate will be an experienced statistical programmer using R who also has experience working with survey and sales data, refining and developing methodological improvements, and familiarity with or willingness to learn Agile or Lean approaches to developing new product improvements. Responsibilities: Use various modeling approaches to design enhancements to NPD methodologies Quantify improvements to data due to modeling Carry out tests of alternative implementations of these enhancements Making sure code to implement models on an ongoing basis is robust by creating unit tests Investigating unexpected results and brainstorming alternative methodological solutions. Provide peer mentoring of other team members via code reviews, pair programming, unit test/acceptance test reviews, and brainstorming sessions. Adopt and continue to improve usage of development practices and patterns, such as test-driven development, version control, and use of agile management tools. Conduct original research-on-research (e.g., through simulations and/or evaluations of historical data) to improve methodologies, processes, and data integrity for both survey and scanner (point-of-sale) data. Promote consistency in implementation of designed enhancements across different businesses Maintain relationships with Research Science client teams to understand what is working well with NPD methodology and what could be improved Listen to internal customers and build an understanding of their needs before building solutions Communicate results and procedures in a concise and polished manner to diverse internal stakeholders Back up assertions with facts, and design experiments to quantify or reduce uncertainty when dealing with the unknown Qualifications: Degree in statistics, quantitative social science, computer science, mathematics, or related fields is required. Graduate-level experience preferred. 6+ years of work experience, with solid breadth and depth of knowledge of statistical and analytic techniques. Excellent time management and creative problem solving skills. Experience with data analysis in R is required. Experience with additional languages and/or more extensive proficiency in R preferred. Excellent written and oral communication skills, with the ability to communicate effectively to both technical and non-technical audiences. Experience with one or more development methodologies (Agile, Lean, Scrum) is preferred. Experience with tools for managing software development is preferred (tools such as JIRA, Confluence, Github/Gitlab issue tracker, Trello, Team Foundation Server/DevOps Server, etc). Location: We would prefer to find a candidate who can work from either our corporate headquarters in Port Washington, NY, or one of our other largest offices, in Rosemont, IL. However, we are committed to finding the right candidate across all US locations. We have offices in many US cities, including: Chicago, IL</t>
  </si>
  <si>
    <t xml:space="preserve"> New York, NY</t>
  </si>
  <si>
    <t xml:space="preserve"> Los Angeles, CA</t>
  </si>
  <si>
    <t xml:space="preserve"> San Diego, CA</t>
  </si>
  <si>
    <t xml:space="preserve"> Cincinnati, OH</t>
  </si>
  <si>
    <t xml:space="preserve"> Boulder, CO</t>
  </si>
  <si>
    <t xml:space="preserve"> Bentonville, AR</t>
  </si>
  <si>
    <t xml:space="preserve"> Greensboro, NC</t>
  </si>
  <si>
    <t xml:space="preserve"> Houston, TX. The NPD Group, Inc. is an Affirmative Action/Equal Opportunity Employer. All qualified applicants will receive consideration for employment without regard to race, color, religion, sex, sexual orientation, gender identity, national origin, disability or protected veteran status or any other characteristic protected by law.",3.9,"NPD</t>
  </si>
  <si>
    <t>3.9","Port Washington, NY","Port Washington, NY",1001 to 5000 employees,1966,Company - Private,Research &amp; Development,Business Services,$100 to $500 million (USD),-1,0,0,15,16,15.5,NPD,NY,1,54,0,0,0,0,1,data scientist,na,5019,0</t>
  </si>
  <si>
    <t>241,Data Scientist,$61K-$106K (Glassdoor est.),"Bakery is a creative and R&amp;D company headquartered in Austin, TX with offices in Tokyo. We work with trendsetter brands to launch products that informed consumers want. Brands like Smirnoff, LaCroix, Nike and Audi turn to Bakery to achieve their business goals by using data to inform great storytelling through innovative media channels. In 2020, Bakery was named #2 Best Place To Work by AdAge in the small agency category.</t>
  </si>
  <si>
    <t>The Data Scientist will be part of our Analytics and Strategy team. He or she will run advanced analytics statistical models, track emerging trends that aren't visible on the surface, unlock consumer insights and connect them with cultural and industry trends to develop inspiring strategies, and constantly help improve our tracking tools and methods.</t>
  </si>
  <si>
    <t>Interpret objectives and Key Performance Indicators based on client requirements</t>
  </si>
  <si>
    <t>Tell comprehensive stories of how customer behavior affects our clients' products and services</t>
  </si>
  <si>
    <t>Model upcoming trend possibilities, assess risk and present best ROI scenarios</t>
  </si>
  <si>
    <t>Present monthly campaign metrics, trend modulation and suggestions for optimization in an insightful way</t>
  </si>
  <si>
    <t>Manage team of Data Analysts and Strategists</t>
  </si>
  <si>
    <t>Improve data models and algorithms on an ongoing basis to ensure relevant and valuable insights continue being gathered</t>
  </si>
  <si>
    <t>Interact regularly with internal stakeholders to provide data retrieval, integration, reporting, and analysis support for marketing and product development initiatives</t>
  </si>
  <si>
    <t>Summarizing, visualizing, communicating and documenting analytic concepts, processes and results for technical and non-technical audiences</t>
  </si>
  <si>
    <t>5+ years experience in a Market Strategy, Analytics and/ or Research role</t>
  </si>
  <si>
    <t>Demonstrated background in quantitative analysis, especially concepts related to statistical analysis, machine learning, predictive modeling and studying irrational patterns</t>
  </si>
  <si>
    <t>Intermediate experience with at least one of R, Python, or functional equivalent</t>
  </si>
  <si>
    <t>Extensive experience with SQL and Excel</t>
  </si>
  <si>
    <t>Experience with social listening dashboards and platforms (Brandwatch, Crimson Hexagon, etc)</t>
  </si>
  <si>
    <t>Strong knowledge of DoubleClick, Google analytics and Facebook Insights</t>
  </si>
  <si>
    <t>Background investigating consumer behavior/attitudes on social/digital channels</t>
  </si>
  <si>
    <t>A demonstrated passion for and understanding of social media</t>
  </si>
  <si>
    <t>A firm grasp of mathematical concepts relevant to insight gathering and trend tracking</t>
  </si>
  <si>
    <t>Familiarity in running complex research projects that require data inputs from multiple sources</t>
  </si>
  <si>
    <t>Demonstrable knowledge of using social media to solve business challenges</t>
  </si>
  <si>
    <t>Passion for keeping up with industry trends and pop culture</t>
  </si>
  <si>
    <t>Commitment to excellenceâ€”working nonstandard hours when necessary, anticipating issues and communicating with diplomacy, identifying emerging platforms and trends to drive innovation</t>
  </si>
  <si>
    <t>The ability to translate metrics into insights into action</t>
  </si>
  <si>
    <t>Innate curiosity and entrepreneurial spirit</t>
  </si>
  <si>
    <t>Unlimited Vacation Time</t>
  </si>
  <si>
    <t>Summer Skip Days / Mini Retreats</t>
  </si>
  <si>
    <t>Yearly Creative Stipend</t>
  </si>
  <si>
    <t>No Time Tracking!</t>
  </si>
  <si>
    <t>Medical, Dental, and Vision insurance with plenty of choices!",4.3,"Bakery Agency</t>
  </si>
  <si>
    <t>4.3","Austin, TX","Austin, TX",1 to 50 employees,2010,Company - Private,Advertising &amp; Marketing,Business Services,Unknown / Non-Applicable,-1,0,0,61,106,83.5,Bakery Agency,TX,1,10,1,0,0,0,1,data scientist,na,3111,0</t>
  </si>
  <si>
    <t>242,"Risk and Analytics IT, Data Scientist",$91K-$149K (Glassdoor est.),"OUR AGENCY</t>
  </si>
  <si>
    <t>243,Data Scientist,$127K-$199K (Glassdoor est.),"The Position</t>
  </si>
  <si>
    <t>The Data Scientist of Technical Institute (TI) is a member of the US Medical Affairs Evidence for Access</t>
  </si>
  <si>
    <t>(E4A) Medical Unit. He/she assists senior TI team members to design and execute retrospective</t>
  </si>
  <si>
    <t>observational research using in-house real-world data (RWD). As a subject expert, he/she may also</t>
  </si>
  <si>
    <t>review and design observational studies that are conducted by external vendors.</t>
  </si>
  <si>
    <t>Key responsibilities include:</t>
  </si>
  <si>
    <t>Support principal/senior TI data scientists to design and execute retrospective observational studies</t>
  </si>
  <si>
    <t>for Health Economics and Outcomes Research (HEOR) and Health Policy and System Research (HPSR)</t>
  </si>
  <si>
    <t>using in-house RWD</t>
  </si>
  <si>
    <t>Analyze secondary data, including insurance claims, electronic medical record, patient survey, and</t>
  </si>
  <si>
    <t>disease registry.</t>
  </si>
  <si>
    <t>Design, develop, test, implement, validate, document, and maintain effective and efficient SAS or R</t>
  </si>
  <si>
    <t>programs for conducting, analyzing and reporting observational database studies.</t>
  </si>
  <si>
    <t>Contribute to program library and web-based tool development and maintenance.</t>
  </si>
  <si>
    <t>Provide quality check of peer analysts programs.</t>
  </si>
  <si>
    <t>Evaluate new data sources and research method</t>
  </si>
  <si>
    <t>CMG Operating Principles</t>
  </si>
  <si>
    <t>I put the patient first, always.</t>
  </si>
  <si>
    <t>I am obsessed with meeting customer needs.</t>
  </si>
  <si>
    <t>I act on behalf of the whole company, not just my team.</t>
  </si>
  <si>
    <t>I am inclusive.</t>
  </si>
  <si>
    <t>I build a culture of trust.</t>
  </si>
  <si>
    <t>I have a growth mindset.</t>
  </si>
  <si>
    <t>I act with urgency.</t>
  </si>
  <si>
    <t>I am accountable.</t>
  </si>
  <si>
    <t>I radically simplify and prioritize for impact.</t>
  </si>
  <si>
    <t>I follow the science.</t>
  </si>
  <si>
    <t>I build our reputation.</t>
  </si>
  <si>
    <t>Qualification:</t>
  </si>
  <si>
    <t>Candidates for this position should hold the following qualifications, have the following experience, and</t>
  </si>
  <si>
    <t>be able to demonstrate the following knowledge, skills and abilities to be considered as a suitable</t>
  </si>
  <si>
    <t>applicant. Please note that except where specified as preferred, or as a plus, all points listed below</t>
  </si>
  <si>
    <t>are considered minimum requirements. Years of experience listed below can be substituted with</t>
  </si>
  <si>
    <t>equivalent, relevant competency levels.</t>
  </si>
  <si>
    <t>Education and experience</t>
  </si>
  <si>
    <t>Master and/or doctorate degree in data science, economics, epidemiology, public health, psychology,</t>
  </si>
  <si>
    <t>statistics, or other health services research related disciplines.</t>
  </si>
  <si>
    <t>A minimal of 4 years' previous work experience in consulting, academic/research institute, and/or</t>
  </si>
  <si>
    <t>pharmaceutical industry experience in functions such as health economic outcomes research,</t>
  </si>
  <si>
    <t>epidemiology, statistical analysis, marketing, etc.</t>
  </si>
  <si>
    <t>Skills and ability</t>
  </si>
  <si>
    <t>â€˘ PhD degree in a relevant discipline is preferred</t>
  </si>
  <si>
    <t>â€˘ Demonstrated experience in observational research study analysis</t>
  </si>
  <si>
    <t>Working knowledge of relevant national healthcare systems, specifically with large</t>
  </si>
  <si>
    <t>observational and insurance claims databases, experienced with diagnostic, procedure, and</t>
  </si>
  <si>
    <t>pharmaceutical coding systems</t>
  </si>
  <si>
    <t>â€˘ Broad and integrated knowledge of all aspects of the programming discipline</t>
  </si>
  <si>
    <t>â€˘ SAS Base, SAS/STAT, SAS/GRAPH, SQL and macro programming experience</t>
  </si>
  <si>
    <t>â€˘ Programming experience in R is a plus</t>
  </si>
  <si>
    <t>â€˘ Strong analytical and problem-solving capabilities. Advanced statistics and health economics</t>
  </si>
  <si>
    <t>concepts are a plus.</t>
  </si>
  <si>
    <t>â€˘ Experience in publication in peer-reviewed journal is preferred</t>
  </si>
  <si>
    <t>â€˘ Strong attention-to-detail</t>
  </si>
  <si>
    <t>â€˘ Excellent communication skills, both written and verbal</t>
  </si>
  <si>
    <t>â€˘ Ability to work collaboratively in a dynamic, team-based environment</t>
  </si>
  <si>
    <t>â€˘ Ability to work independently on all assigned tasks and projects</t>
  </si>
  <si>
    <t>â€˘ Ability to prioritize and adjust project plans appropriately</t>
  </si>
  <si>
    <t>â€˘ Demonstrated ability to learn and embrace new technologies, applications and solutions</t>
  </si>
  <si>
    <t>3.9","South San Francisco, CA","South San Francisco, CA",10000+ employees,1976,Subsidiary or Business Segment,Biotech &amp; Pharmaceuticals,Biotech &amp; Pharmaceuticals,$10+ billion (USD),-1,0,0,127,199,163.0,Genentech,CA,1,44,0,0,0,0,1,data scientist,na,4502,0</t>
  </si>
  <si>
    <t>244,Lead Health Data Analyst - Front End,$74K-$126K (Glassdoor est.),"Wednesday, March 25, 2020</t>
  </si>
  <si>
    <t>JOB SUMMARY:</t>
  </si>
  <si>
    <t>Independently lead the extraction and analysis of health care data for specific studies and corporate initiatives. Lead data intensive projects and serve as a technical resource to department staff and management on technical issues</t>
  </si>
  <si>
    <t xml:space="preserve"> develop new analyses and reporting metrics to assist management with decision making. Train and mentor less experienced staff. Develop and improve automated processes to increase the efficiency and accuracy of work products.</t>
  </si>
  <si>
    <t>ESSENTIAL JOB FUNCTIONS:</t>
  </si>
  <si>
    <t>Initiate and lead data intensive projects</t>
  </si>
  <si>
    <t xml:space="preserve"> translate quantitative findings into practical insights through the interpretation of data, trends and other sources. Prepare project results or recommendations for a wide range of audiences using written reports and presentation exhibits/graphics.</t>
  </si>
  <si>
    <t>Perform complex analytical work of health care data. Utilize data to provide insights about customers and prospects to support the growth of various market segments.</t>
  </si>
  <si>
    <t>Conduct special data extraction and analysis studies. Summarize results and provide recommendations where appropriate.</t>
  </si>
  <si>
    <t>Design, implement, and maintain various databases as assigned</t>
  </si>
  <si>
    <t xml:space="preserve"> develop reporting capabilities and ensure data quality and documentation is adequate.</t>
  </si>
  <si>
    <t>Identify areas where operational efficiency can be improved through enhanced automation. Collaborate with technical staff on implementation of enhancements. Communicate necessary changes and enhancements to all internal/external customers.</t>
  </si>
  <si>
    <t>Represent the organization at external meetings.</t>
  </si>
  <si>
    <t>Provide recommendations and input to new contract provisions for performance guarantees. Respond to various Requests for Implementation as requested by marketing staff. Perform special studies as needed.</t>
  </si>
  <si>
    <t>Minimum Education and Experience:</t>
  </si>
  <si>
    <t>Bachelorâ€™s degree in Computer Science, Mathematics, Economics or related field</t>
  </si>
  <si>
    <t xml:space="preserve"> or an equivalent combination of education and experience</t>
  </si>
  <si>
    <t>Seven to ten years health data analysis, business analysis, software application, database design, and technical documentation experience, preferably in the health insurance industry</t>
  </si>
  <si>
    <t>Preferred Education, Additional Qualifications and Experience:</t>
  </si>
  <si>
    <t>Knowledge of applied statistics</t>
  </si>
  <si>
    <t>Knowledge of econometric modeling</t>
  </si>
  <si>
    <t>Knowledge of marketing analytic principles and modeling</t>
  </si>
  <si>
    <t>Experience utilizing competitive intelligence</t>
  </si>
  <si>
    <t>Background in Actuarial Science</t>
  </si>
  <si>
    <t>Experience with version control practices.</t>
  </si>
  <si>
    <t>Fluency in design patterns.</t>
  </si>
  <si>
    <t>Knowledge of Test Driven Development.</t>
  </si>
  <si>
    <t>Required Knowledge, Skills, and/or Abilities:</t>
  </si>
  <si>
    <t>Knowledge of claims processing and membership processing for all BCBSRI lines of business</t>
  </si>
  <si>
    <t>Knowledge of CPT-4 and ICD-10 coding and covered benefits</t>
  </si>
  <si>
    <t>Understanding of SAS programming, spreadsheet, and database software and other application development tools</t>
  </si>
  <si>
    <t>Knowledge of general mathematical principals</t>
  </si>
  <si>
    <t>Working knowledge of Business Objects and Windows</t>
  </si>
  <si>
    <t>Understanding of micro and mainframe computer systems</t>
  </si>
  <si>
    <t>Ability to mentor, coach and provide guidance to others</t>
  </si>
  <si>
    <t>Expertise in JavaScript programming</t>
  </si>
  <si>
    <t>Expertise in DHTML</t>
  </si>
  <si>
    <t>Expertise with SAS programming constructs.</t>
  </si>
  <si>
    <t>Expertise with SAS metadata and server configuration.</t>
  </si>
  <si>
    <t>Ability to understand, visualize, and code to specification.</t>
  </si>
  <si>
    <t>Ability to understand requirements and independently interpret and discern needs.</t>
  </si>
  <si>
    <t>Experience with Auditing data for accuracy and integrity.</t>
  </si>
  <si>
    <t>Experience with architecting analytical solutions</t>
  </si>
  <si>
    <t>Understanding of object-oriented principles.</t>
  </si>
  <si>
    <t>Expertise in ANSI SQL methods</t>
  </si>
  <si>
    <t>Experience with Transactional databases</t>
  </si>
  <si>
    <t>Experience with third normal form database schema design.</t>
  </si>
  <si>
    <t>Expertise with denormalized database schema design.</t>
  </si>
  <si>
    <t>Understanding of functional programming paradigms.</t>
  </si>
  <si>
    <t>Ability to identify performance bottlenecks.</t>
  </si>
  <si>
    <t>Ability to optimize code for run-time performance.</t>
  </si>
  <si>
    <t>Background in Business Intelligence and Dashboard design.</t>
  </si>
  <si>
    <t>Knowledge of UI and user experience design.</t>
  </si>
  <si>
    <t>Ability to parse and decipher SAS log output.</t>
  </si>
  <si>
    <t>At Blue Cross &amp; Blue Shield of Rhode Island (BCBSRI), diversity and inclusion are central to our core values and strengthen our ability to meet the challenges of today's healthcare industry. BCBSRI is an equal opportunity, affirmative action employer. We provide equal opportunities without regard to race, color, religion, gender, age, national origin, disability, veteran status, sexual orientation, genetic information and gender identity or expression.</t>
  </si>
  <si>
    <t>The law requires an employer to post notices describing the Federal laws prohibiting job discrimination based on race, color, sex, national origin, religion, age, equal pay, disability, veteran status, sexual orientation, and genetic information and gender identity or expression. Please visit http://www1.eeoc.gov/employers/upload/eeoc_self_print_poster.pdf to view the ""EEO is the Law"" poster.</t>
  </si>
  <si>
    <t>Salary",3.4,"Blue Cross &amp; Blue Shield of Rhode Island</t>
  </si>
  <si>
    <t>3.4","Providence, RI","Providence, RI",501 to 1000 employees,1939,Nonprofit Organization,Insurance Carriers,Insurance,Unknown / Non-Applicable,UnitedHealth Group,0,0,74,126,100.0,Blue Cross &amp; Blue Shield of Rhode Island,RI,1,81,0,0,0,1,0,analyst,senior,4837,1</t>
  </si>
  <si>
    <t>245,Research Scientist,$33K-$72K (Glassdoor est.),"Job Title: Research Scientist Expertise in language learning and development</t>
  </si>
  <si>
    <t>This advertisement describes the general nature of work to be performed and does not include an exhaustive list of all duties, skills, or abilities required. Boys Town is an equal employment opportunity employer and participates in the E-Verify program. All qualified applicants will receive consideration for employment without regard to race, color, religion, sex, sexual orientation, gender identity, national origin, disability or veteran status. To request a disability-related accommodation in the application process, contact us at 1-877-639-6003.",3.8,"Boys Town</t>
  </si>
  <si>
    <t>3.8","Omaha, NE","Omaha, NE",1001 to 5000 employees,1917,Nonprofit Organization,Social Assistance,Non-Profit,Unknown / Non-Applicable,"Boys &amp; Girls Clubs of America, AdoptUSKids, Foster Care to Success",0,0,33,72,52.5,Boys Town,NE,1,103,0,0,0,0,1,na,na,4837,3</t>
  </si>
  <si>
    <t>246,Medical Lab Scientist,$17-$24 Per Hour(Glassdoor est.),"Overview</t>
  </si>
  <si>
    <t>247,Junior Data Analyst,$37K-$63K (Glassdoor est.),"JOB SUMMARY</t>
  </si>
  <si>
    <t>The Junior Data Analyst will be responsible for the accurate and timely delivery of reports and data requests to various internal and external stakeholders within the HSC Health Care System. The Junior Data Analyst will also be required to develop a broad understanding of data sets available throughout the HSC Health Care System and will be required to create documentation that describes the flow of data from any given data set to its final output format, in accordance with policies set forth for the BI&amp; Analytics area. The Junior Data Analyst will assist with the development, implementation, and maintenance of good and accurate data flowing from user inputs to reporting outputs. Position is responsible for the preparation and analysis of specific reports for the HSC Health Care System. The Junior Data Analyst educates and provides technical support as needed or requested within the scope of specific assigned responsibilities. Supports the Director/Senior Director in all of these endeavors.</t>
  </si>
  <si>
    <t>JOB FUNCTIONS</t>
  </si>
  <si>
    <t>Essential job duties: List job duties: 1.Ability to think strategically in connecting data flows into big picture business outcomes. 2.Ability to extract data using a variety of commercially available tools including MS Excel, MS SQL tools, including the ability to learn new analytics tools such as Tableau, Power BI, etc. Ideal fit will be an Excel guru comfortable with advanced data manipulation functions. 3.Develops a mastery of all available data sources to effectively serve as an organizational expert on from which databases data can be obtained. Demonstrates a curiosity and drive for identifying the most efficient and accurate reporting solutions. 4.Develops and maintains quality control standards and data reconciliation techniques for internal and external reporting. 5.Ability to create and maintain documentation relating to data management including training guides, report specifications, and data dictionaries. Documents the methodologies used to develop reporting outputs, including demonstrating the flow of data to supervisors for review purposes. 6.Ability to complete and validate ad-hoc data requests as needed by various internal departments 7.Ability to assist in maintaining the flow of accurate data sets to various tools that allow stakeholder access to information in a self-service manner, including Deerwalk, SSRS, and other tools as introduced. 8.Analyzes data to forecast and interpret potential trends in population health, and to ask/answer questions about medical claims, membership, care management, utilization management, etc. 9.Assists in creating graphs and charts for presentations to internal and external stakeholders. 10.Follows departmental policies and procedures in preparation of both recurring/compliance reports and ad hoc reports. 11.Attends meetings where reporting and analytics expertise is needed and represents the department in both internal and external settings. 12.Adheres to reporting deadlines for assigned reports. Other job duties: 1.Ability to learn to write SQL code using multiple tools such as SQL Server Management Studio or GUI programs that assist with developing queries and reports. 2.Ability to work independently 3.Good communication and interpersonal skills 4.Organized, detail-oriented, and ability to multi-task 5.Team player with a positive attitude and a focus on business issues 6.Willingness to learn and become competent on operational systems (e.g. Claims, Care Management, CRM, etc.) as needed for job performance. 7.May perform other duties in addition to those outlined in this job description.</t>
  </si>
  <si>
    <t>Required Experience: 1.Must have proven problem solving and critical thinking skills. 2.Light experience in writing SQL statements or using a graphical user interface tool that writes SQL statements. 3.Intermediate to Advanced level knowledge of Microsoft Office Suite including Excel, Word. 4.Experience presenting technical data and information to non-technical users. License/Certifications: N/A Required Education: BA/BS in computer science, statistics, and/or public health or related field.",3.3,"The HSC Health Care System</t>
  </si>
  <si>
    <t>3.3","Washington, DC","Washington, DC",501 to 1000 employees,1883,Nonprofit Organization,Health Care Services &amp; Hospitals,Health Care,Unknown / Non-Applicable,-1,0,0,37,63,50.0,The HSC Health Care System,DC,1,137,0,0,0,0,1,analyst,na,4135,0</t>
  </si>
  <si>
    <t>248,SQL Data Engineer,$67K-$119K (Glassdoor est.),"Overview</t>
  </si>
  <si>
    <t>ProSphere is seeking an experienced SQL Data Engineer to provide highly specialized applications and operational analysis. The Engineer assists with planning and supporting network and computing infrastructure and has knowledge of networking technologies. The Engineer is cognizant of all phases of software development with emphasis on the planning, analysis, modeling, simulation, testing, integration, documentation, and presentation phases. This is full-time position located in Austin, TX. Veterans are encouraged to apply.</t>
  </si>
  <si>
    <t>Develop, implement and maintain a scalable data management architecture to support the storage and querying of large datasets</t>
  </si>
  <si>
    <t>Create and maintain data pipelines to automate the processing of large data sets</t>
  </si>
  <si>
    <t>Help design and maintain efficient data collection workflows with other groups within the company</t>
  </si>
  <si>
    <t>Manage and perform data analysis to identify data quality issues</t>
  </si>
  <si>
    <t>Propose new technologies that could improve the way data is handled</t>
  </si>
  <si>
    <t>Manage data security and provide efficient access to engineering teams</t>
  </si>
  <si>
    <t>Communicate technical data and approaches to both technical and non-technical audiences</t>
  </si>
  <si>
    <t>Perform Database maintenance</t>
  </si>
  <si>
    <t>Building and analyzing dashboards and reports</t>
  </si>
  <si>
    <t>Evaluating and defining metrics and perform exploratory analysis</t>
  </si>
  <si>
    <t>Monitoring key product metrics and understanding root causes of changes in metrics</t>
  </si>
  <si>
    <t>Empower and assist operation and product teams through building key data sets and data-based recommendations</t>
  </si>
  <si>
    <t>Automating analyses and authoring pipelines via SQL/python based ETL framework</t>
  </si>
  <si>
    <t>Master's Degree in Computer Science, Electronics Engineering or other engineering or technical discipline is required (10 years of additional relevant experience may be substituted for education)</t>
  </si>
  <si>
    <t>5+ years' relevant experience as a data engineer or SQL developer.</t>
  </si>
  <si>
    <t>Expertise in Relational Database Management Systems (RDMS) with proficiency in TSQL and PL/SQL.</t>
  </si>
  <si>
    <t>Experience in Data Platform Tools such as SSIS, SSDT, SSMS, TOAD and Visual Studio.</t>
  </si>
  <si>
    <t>Experience working in an environment using CRISP-DM and Agile methodology.</t>
  </si>
  <si>
    <t>Experience in Data Engineering concepts such as ETL, ELT, performance optimization/tuning and automation of process flows.</t>
  </si>
  <si>
    <t>Hands on experience writing SQL scripts, DDLs and stored procedures to perform simple to complex analysis.</t>
  </si>
  <si>
    <t>Strong Communication, Presentation and Facilitation Skills. Must be able to explain data quality issues and impacts to a non-technical audience.</t>
  </si>
  <si>
    <t>Strong and creative analytical skills to integrate and extract meaningful information from the data available.</t>
  </si>
  <si>
    <t>Strong knowledge of data visualization tools such as PowerBI and Tableau.</t>
  </si>
  <si>
    <t>Experience working with cloud computing such as Azure/AWS, cloud architecture, Hadoop, Github/Gitbash preferred.</t>
  </si>
  <si>
    <t>Hands on experience with Python/R and working with Big Data is a plus.</t>
  </si>
  <si>
    <t>Physical Demands</t>
  </si>
  <si>
    <t>Typical office environment. Ability to sit and stand for extended periods of time</t>
  </si>
  <si>
    <t>Ability to lift 5-20 lbs.</t>
  </si>
  <si>
    <t>ProSphere offers full-time employees a comprehensive and competitive benefits package including paid vacation, sick leave, holidays, health insurance, life insurance, military leave, training, tuition reimbursement, a wellness program, short- and long-term disability, 401(k) retirement plan with company matches/immediate vesting, commuter benefits, and more.</t>
  </si>
  <si>
    <t>It is ProSphereâ€™s policy to promote equal employment opportunities. All personnel decisions, including, but not limited to, recruiting, hiring, training, promotion, compensation, benefits and termination, are made without regard to race, creed, color, religion, national origin, sex, age, marital status, sexual orientation, gender identity, citizenship status, veteran status, disability or any other characteristic protected by applicable federal, state or local law.",3.4,"Pro-Sphere Tek</t>
  </si>
  <si>
    <t>3.4","Austin, TX","Alexandria, VA",201 to 500 employees,2006,Company - Private,Consulting,Business Services,$50 to $100 million (USD),-1,0,0,67,119,93.0,Pro-Sphere Tek,TX,0,14,1,0,0,1,0,data engineer,na,3799,0</t>
  </si>
  <si>
    <t>249,Data Scientist,$72K-$117K (Glassdoor est.),"Job Title:</t>
  </si>
  <si>
    <t>Ameritas Life-Cincinnati-OHCN2</t>
  </si>
  <si>
    <t>Full-Time/Part Time:</t>
  </si>
  <si>
    <t>Full-time</t>
  </si>
  <si>
    <t>Deepen understanding and usage of data across the enterprise.</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</si>
  <si>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t>
  </si>
  <si>
    <t>Ameritas Life Insurance Corp is seeking a Data Scientist to drive the business by collecting and analyzing customer and operational data to deepen the understanding of the customer behavior across all channels.</t>
  </si>
  <si>
    <t>Essential Job Functions</t>
  </si>
  <si>
    <t>Work directly with the business to understand their questions, business processes, programs and/or initiatives, then identify how analytical solutions could help deliver value for them.</t>
  </si>
  <si>
    <t>Learn and understand the insurance industry, practices, standards and concepts for all business lines to determine how they are interrelated and the impact on data integration</t>
  </si>
  <si>
    <t>Determine necessary data sets and translate data into viable insights and business recommendations</t>
  </si>
  <si>
    <t>Responsible for utilizing software best practices, creating models, algorithms and modern techniques</t>
  </si>
  <si>
    <t>Utilizes extensive research and problem-solving skills that includes descriptive and predictive analytics</t>
  </si>
  <si>
    <t>Understand data collection capability in all business systems and recommend enhanced business processes</t>
  </si>
  <si>
    <t>Implement predictive modeling to create actionable outcomes</t>
  </si>
  <si>
    <t>Assist in automating data wrangling, iterative solution search and operationalization of models, working alongside data architects.</t>
  </si>
  <si>
    <t>Provide analytical support and guidance, through database querying, third-party vendor reporting and external partner reports, across the enterprise</t>
  </si>
  <si>
    <t>Work with cross-functional teams to resolve data discrepancies and system issues</t>
  </si>
  <si>
    <t>Communicate with and present to managers from all levels of the business, both internal and external</t>
  </si>
  <si>
    <t>Bachelor's degree or equivalent amount of experience required, preferably in a quantitative field such Data, Computer Actuarial Sciences, Engineering, Statistics or Mathematical degrees</t>
  </si>
  <si>
    <t>4+ years of relevant experience in the areas listed below, or equivalent combination of education and experience.</t>
  </si>
  <si>
    <t>Experience programming in R, SQL, Python</t>
  </si>
  <si>
    <t>Knowledge of statistical areas such as ANOVA, multiple regression, timeseries modeling, principal component analyses, decision trees, clustering, etc.</t>
  </si>
  <si>
    <t>The ability to handle missing data through an algorithmic approach such as multiple imputations to enable insights in sparse and messy datasets</t>
  </si>
  <si>
    <t>Experience coding and maintaining predictive algorithms</t>
  </si>
  <si>
    <t>Strong research, statistical, analytical, processing and mathematical skills with ability to structure and conduct analysis</t>
  </si>
  <si>
    <t>Fluency with analytics platforms like SAS, DSX or SPSS, Data Robot, Alteryx, etc.</t>
  </si>
  <si>
    <t>Motivated and self-directed - will seek out answers rather than waiting to be told what to do</t>
  </si>
  <si>
    <t>Disposition for data detective work a plus</t>
  </si>
  <si>
    <t>Strong written and verbal skills</t>
  </si>
  <si>
    <t>Possess strong time management skills, as you will be managing multiple projects at once</t>
  </si>
  <si>
    <t>We are Ameritas: proud to say we're in the business of fulfilling life.",3.0,"Ameritas Life Insurance Corp</t>
  </si>
  <si>
    <t>3.0","Cincinnati, OH","Lincoln, NE",1001 to 5000 employees,1887,Company - Private,Insurance Agencies &amp; Brokerages,Insurance,$2 to $5 billion (USD),-1,0,0,72,117,94.5,Ameritas Life Insurance Corp,OH,0,133,1,0,0,0,0,data scientist,na,3421,0</t>
  </si>
  <si>
    <t>250,Senior Data Scientist,$116K-$185K (Glassdoor est.),"Location: San Francisco, CA- United States</t>
  </si>
  <si>
    <t>251,Data Scientist,$78K-$126K (Glassdoor est.),"POSITION TITLE</t>
  </si>
  <si>
    <t>LOCATION</t>
  </si>
  <si>
    <t>YOUR ROLE</t>
  </si>
  <si>
    <t>Genworth Mortgage Insurance is looking for motivated and talented individuals with a background in data and analytics to work on insurance focused analytics problems. The Data Scientist will report to the Senior Manager of Data Science and provides analytical cross-functional support through effective use of predictive analytics and forecasting methods to improve operational visibility and efficiencies. This is a dynamic and challenging opportunity to apply the latest tools and methods in Big Data and Data Science to a variety of business problems.</t>
  </si>
  <si>
    <t>YOUR RESPONSIBILITIES</t>
  </si>
  <si>
    <t>Research current processes and proactively identify emerging needs for analytic models</t>
  </si>
  <si>
    <t>Develop supervised (regression and classification) and unsupervised (e.g. clustering and segmentation) models</t>
  </si>
  <si>
    <t>Evolve and advance a customer behavioral segmentation model, building marketing, sales and product predicative models, analyzing results and movements of segments/clusters and providing business insights to grow the companys market share and revenue</t>
  </si>
  <si>
    <t>Design, create and implement advanced analytics and forecasting models to optimize business processes. Provide insights for decision making through the use of ML, traditional statistical modeling and BI.</t>
  </si>
  <si>
    <t>Perform monthly reporting of some key metrics as a part of advanced business intelligence support to functional areas (e.g. building Tableau dashboards or providing automated reports and decks)</t>
  </si>
  <si>
    <t>Partner with IT and Enterprise Data Management Organization (EDMO) teams on the evaluation of data assets and their proper use</t>
  </si>
  <si>
    <t>Become a trusted analytical partner to the functional areas of support (Marketing, customer solutions, Underwriting, Loss Mitigation, Pricing) and collaborate on the development and planning of analytic projects in response to business needs</t>
  </si>
  <si>
    <t>Develop and perform preliminary exploratory analysis on datasets associated with building advanced ML models. Ability to work with structured and unstructured data.</t>
  </si>
  <si>
    <t>YOUR QUALIFICATIONS</t>
  </si>
  <si>
    <t>Masters degree in a quantitative research field</t>
  </si>
  <si>
    <t>4+ years business analytics and business support functions experience</t>
  </si>
  <si>
    <t>4+ years of experience in one or more of the following statistical / analytic languages such as Python (Pandas, Scikit-Learn), Apache Spark (or PySpark), Hive, and Scala in a cloud computing environment</t>
  </si>
  <si>
    <t>4+ years of experience in one or more of the following: database query and management tools (SQL, Spark, Preseto/Athena/Hive / HQL etc.)</t>
  </si>
  <si>
    <t>Hands-on experience with advanced analytics like logistic regression, time series, forecasting, optimization, and other predictive modeling techniques. ML experience and knowledge of ML platforms, libraries and programming.</t>
  </si>
  <si>
    <t>Hands-on experience working with advanced BI tools, dashboard experience with visualization and automation tools, Tableau experience preferred</t>
  </si>
  <si>
    <t>AWS certification or proven experience in a cloud computing environment such as, Databricks, Azure, Cloudera, Hortonworks, Google Cloud, Anaconda etc.</t>
  </si>
  <si>
    <t>Some experience with legacy analytics software such SAS or willingness to learn the basics</t>
  </si>
  <si>
    <t>Ability to translate business needs into technical requirements and articulate analytic solution to get business buy-in</t>
  </si>
  <si>
    <t>Ability to influence decision makers and drive consensus</t>
  </si>
  <si>
    <t>ADDITIONAL QUALIFICATIONS</t>
  </si>
  <si>
    <t>Experience or background in customer focused fields including marketing, sales, customer research and product management</t>
  </si>
  <si>
    <t>Ability to perform complex day-to-day ETL tasks such as data gathering, data cleaning, wrangling, coding or programming, business and analytics requirements gathering, and data analysis</t>
  </si>
  <si>
    <t>Experience with large analysis datasets and enterprise scale database systems (e.g. Large Hadoop, Redshift, Hive, SQL tables etc.)</t>
  </si>
  <si>
    <t>WHY WORK AT GENWORTH</t>
  </si>
  <si>
    <t>We have a real impact on the lives of the people we serve</t>
  </si>
  <si>
    <t>We work on challenging and rewarding projects</t>
  </si>
  <si>
    <t>We give back to the communities where we live</t>
  </si>
  <si>
    <t>We offer competitive benefits including:</t>
  </si>
  <si>
    <t>Medical, Dental, Vision, Flexible Spending Account options beginning your first day</t>
  </si>
  <si>
    <t>20 days of Choice Time Off your first full year</t>
  </si>
  <si>
    <t>11 Paid Holidays</t>
  </si>
  <si>
    <t>40 hours of volunteer time off</t>
  </si>
  <si>
    <t>401K Account with matching contributions</t>
  </si>
  <si>
    <t>Tuition Reimbursement and Student Loan Repayment</t>
  </si>
  <si>
    <t>Paid Family Leave</t>
  </si>
  <si>
    <t>Child Care Subsidy Program</t>
  </si>
  <si>
    <t>COMPANY</t>
  </si>
  <si>
    <t>Genworth Financial, Inc. is a leading insurance holding company committed to helping families achieve the dream of home ownership and address the financial challenges of aging through its leadership positions in mortgage insurance and long-term care insurance. Headquartered in Richmond, Virginia, Genworth traces its roots back to 1871.</t>
  </si>
  <si>
    <t>Genworth Mortgage Insurance, headquartered in Raleigh, North Carolina, is a global mortgage insurer with a major presence in the United States, Canada, and Australia. With origins dating back to 1980, Genworth Mortgage Insurance provides primary mortgage guaranty insurance coverage on residential mortgage loans, as well as mortgage pool insurance policies that enhance insurance coverage for various types of mortgage-related securities. Our mortgage insurance can help individuals secure low down payment loans and realize the dream of home ownership faster even for the first time.</t>
  </si>
  <si>
    <t>We know we cant deliver on our mission unless we deliver for our employees. Thats why were committed to creating a work environment that fosters inclusion, excellence, improvement and connection. We know each employee contributes in their own unique way and were dedicated to supporting every one of them to help them reach their full potential.",3.7,"Genworth</t>
  </si>
  <si>
    <t>3.7","Raleigh, NC","Richmond, VA",1001 to 5000 employees,2004,Company - Public,Insurance Carriers,Insurance,$5 to $10 billion (USD),"MetLife, Northwestern Mutual, Prudential",0,0,78,126,102.0,Genworth,NC,0,16,1,0,1,1,1,data scientist,na,5558,3</t>
  </si>
  <si>
    <t>252,"Scientist, Analytical Development",$42K-$82K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</si>
  <si>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253,Analytics Manager,$59K-$116K (Glassdoor est.),"Responsible for both high level and granular measurement of public and private variable marketing programs. Provide 1:1 program insights with regard to campaign offer performance and efficiency, audience segmentation and performance, ROI that drive future strategy</t>
  </si>
  <si>
    <t>254,Clinical Data Scientist,$63K-$105K (Glassdoor est.),"THIS ROLE MUST BE BASED IN SAN DIEGO</t>
  </si>
  <si>
    <t>255,Data Scientist,$109K-$177K (Glassdoor est.),"Are you passionate about solving challenging problems?</t>
  </si>
  <si>
    <t>256,"Sr. Data Scientist, Cyber-Security LT Contract",$116K-$194K (Glassdoor est.),"SUMMARYSenior Data Scientist will assist the core Cybersecurity team in the overall data strategy for Security products and in-house solutions to consolidate vulnerabilities across the enterprise.</t>
  </si>
  <si>
    <t>They will provide technical expertise and leadership on designing and developing statistical/machine learning models to analyze multiple data sets in a big data environment. This will involve leading, developing, and deploying a robust cyber-security vulnerability data strategy.</t>
  </si>
  <si>
    <t>Lead data engineering with proven techniques, including design, development, and efficacy testing</t>
  </si>
  <si>
    <t>Apply statistical, machine learning and big-data techniques to security, specifically in anomaly detection, pattern recognition, behavior-based analysis, and correlation</t>
  </si>
  <si>
    <t>Responsible for designing, deploying, and maintaining mission critical security analytics solutions to make vulnerability data more actionable for remediation</t>
  </si>
  <si>
    <t>Creates prototypes in a lean/agile manner in order to influence product direction</t>
  </si>
  <si>
    <t>Documents development efforts through system design flows, data models, etc.</t>
  </si>
  <si>
    <t>REQUIREMENTS</t>
  </si>
  <si>
    <t>Ph. D. or Masters in Computer Science, Math, Statistics, or related quantitative discipline</t>
  </si>
  <si>
    <t>3+ years experiences as data scientist with strong fundamentals in applied statistics and probability</t>
  </si>
  <si>
    <t>Extensive experience designing and executing machine learning models and applications</t>
  </si>
  <si>
    <t>Working experience in big data environment including AWS, Apache Spark, and Hadoop</t>
  </si>
  <si>
    <t>Programming language experience including Python/scikit-learn/matplotlib, R, Scala or Java</t>
  </si>
  <si>
    <t>Experience devising and driving applied research projects from proof-of-concept through implementation</t>
  </si>
  <si>
    <t>Experience with manipulating data and ETL in parallel processing and distributed computing environments</t>
  </si>
  <si>
    <t>Excellent presentation and communication skills",3.2,"Numeric, LLC</t>
  </si>
  <si>
    <t>3.2","Phila, PA","Chadds Ford, PA",1 to 50 employees,-1,Company - Private,Staffing &amp; Outsourcing,Business Services,$5 to $10 million (USD),-1,0,0,116,194,155.0,"Numeric, LLC",PA,0,-1,1,0,1,1,1,data scientist,senior,1817,0</t>
  </si>
  <si>
    <t>257,Data Engineer,$48K-$95K (Glassdoor est.),"IZEA was built to connect the worldâ€™s top brands with influential content creators and publishers to enable influencer marketing and content production at scale. With over 500,000 Creators reaching over 3 billion fans and followers around the globe, IZEA is unmatched in its industry experience, network diversity, and technology ecosystem. A career at IZEA offers countless ways to make an impact in a fast-growing organization!</t>
  </si>
  <si>
    <t>258,Data Scientist,$83K-$133K (Glassdoor est.),"Trace Data is developing a ground breaking product to help companies monitor and secure their data. We're integrating the world of security, observability and connectivity. We're looking for people with a strong background or interest in building successful products and systems</t>
  </si>
  <si>
    <t xml:space="preserve"> you're comfortable in dealing with lots of moving pieces</t>
  </si>
  <si>
    <t xml:space="preserve"> you have exquisite attention to detail</t>
  </si>
  <si>
    <t xml:space="preserve"> and love learning new technologies and systems.</t>
  </si>
  <si>
    <t>As our Data Scientist, you will:</t>
  </si>
  <si>
    <t>Develop large scale machine learning algorithms that support monitoring, privacy and security capabilities.</t>
  </si>
  <si>
    <t>Own the machine learning algorithms that power core features in the product such as the identification of sensitive data, automated data classification and anomaly detection using unsupervised and deep learning techniques ranging from computer vision algorithms for pattern recognition to variational auto-encoders to NLP.</t>
  </si>
  <si>
    <t>Design, build, and launch efficient &amp; reliable new data models, schemas and pipelines to enable analysis, modeling and machine learning.</t>
  </si>
  <si>
    <t>Partner with product managers, designers, and engineers to prototype and productize data mining features.</t>
  </si>
  <si>
    <t>Advise on best practices and statistical methods for measuring and evaluating experiments.</t>
  </si>
  <si>
    <t>You may be fit for this role if you:</t>
  </si>
  <si>
    <t>Have experience of building products from the ground up.</t>
  </si>
  <si>
    <t>Have a Bachelor's/Master's degree or higher in a technical field such as Computer Science, Statistics, Economics, Operations Research, Math, Physics or Engineering.</t>
  </si>
  <si>
    <t>Have a deep theoretical understanding of modern machine learning algorithms, statistical models or optimization.</t>
  </si>
  <si>
    <t>Have experience with data tools such as Python, R, SAS, SQL, etc and strong skills in data analysis, data visualization and engineering.</t>
  </si>
  <si>
    <t>Have the ability to own your modeling work from model development all the way to launching into production with minimal help from engineers.</t>
  </si>
  <si>
    <t>Have experience with MapReduce, Spark, Hive, HBase, Google BigQuery, BigTable is a plus. Experience ML frameworks like Tensorflow, PyTorch, Spark MLlib, XGBoost, and Scikit-Learn is a plus.</t>
  </si>
  <si>
    <t>You're a strong communicators</t>
  </si>
  <si>
    <t xml:space="preserve"> explaining complex technical concepts to product managers, data analysts, and other engineers shouldn't be a problem for you.</t>
  </si>
  <si>
    <t>About Trace Data</t>
  </si>
  <si>
    <t>Trace Data is an early stage startup founded in 2019 and headquartered in Oakland, California. We're backed by top tier investors including Accel and Kleiner Perkins.</t>
  </si>
  <si>
    <t>We're a highly cross-functional organization and encourage as much collaboration as possible. We have a culture of transparency that we carry through to internal communication, ensuring everyone has the information they need to make great decisions. We value humility, respect and diversity. We look for people who are curious, want to grow and have impact every day.</t>
  </si>
  <si>
    <t>Trace Data provides equal employment opportunities (EEO). All applicants are considered without regards to race, color, religion, national origin, age, sex, marital status, ancestry, physical or mental disability, veteran status, or sexual orientation.",3.9,"Trace Data</t>
  </si>
  <si>
    <t>3.9","Oakland, CA","Santa Ana, CA",51 to 200 employees,2000,Company - Private,Insurance Carriers,Insurance,$10 to $25 million (USD),-1,0,0,83,133,108.0,Trace Data,CA,0,20,1,0,1,0,0,data scientist,na,3029,0</t>
  </si>
  <si>
    <t>259,Sr. Scientist - Digital &amp; Image Analysis/Computational Pathology,$105K-$198K (Glassdoor est.),"Job Description</t>
  </si>
  <si>
    <t>260,Digital Marketing &amp; ECommerce Data Analyst,$31K-$72K (Glassdoor est.),"Digital Marketing &amp; eCommerce Data Analyst</t>
  </si>
  <si>
    <t>261,Principal Scientist - Immunologist,$98K-$182K (Glassdoor est.),"Job Description</t>
  </si>
  <si>
    <t>262,Senior Data Analyst,$55K-$100K (Glassdoor est.),"As a precaution and in compliance with applicable state stay-at-home guidelines, Dodge Data &amp; Analytics has directed all employees to work from home and to suspend business travel until further notice.</t>
  </si>
  <si>
    <t>263,Insurance Financial Data Analyst,$45K-$82K (Glassdoor est.),"DESCRIPTION</t>
  </si>
  <si>
    <t>Clearwater AnalyticsÂ® is a global SaaS solution for automated investment data aggregation, reconciliation, accounting, and reporting. Clearwater helps thousands of organizations make the most of investment portfolio data with cloud-native software and client-centric servicing. Every day, investment professionals worldwide trust Clearwater to deliver timely, validated investment data and in-depth reporting.</t>
  </si>
  <si>
    <t>Clearwater aggregates, reconciles, and reports on more than $3.5 trillion in assets across many Fortune 500 clients.</t>
  </si>
  <si>
    <t>Position Details</t>
  </si>
  <si>
    <t>Clearwater Analytics is looking for an Insurance Financial Data Analyst to join our Data team. This analyst role ensures that monthly, quarterly and annual reports are accurate and delivered on time to our clients. Generally, these analysts will split their time between report delivery and research. Analysts are responsible for investigating inconsistencies and errors on regulatory reports and working with other members of the team to correct errors before the final reports are delivered each month. Following report delivery, analysts research answers to questions about the reports which are relayed through client services.</t>
  </si>
  <si>
    <t>Work closely with client services and development departments to ensure the timely and accurate delivery of Insurance reports each month</t>
  </si>
  <si>
    <t>Reconcile Insurance reports using a state of the art web-based tie-out system and answer related questions</t>
  </si>
  <si>
    <t>Look for patterns of errors to identify possible common causes</t>
  </si>
  <si>
    <t>Research accounting guidance to support client services in responding to client questions</t>
  </si>
  <si>
    <t>Continuous learning and improvement in a constantly changing work environment</t>
  </si>
  <si>
    <t>Knowledge of STAT and NAIC guidance</t>
  </si>
  <si>
    <t>Strong organizational and interpersonal skills</t>
  </si>
  <si>
    <t>Strong problem solving and math skills</t>
  </si>
  <si>
    <t>Strong skills with Excel such as VLookUp, SUMIF, Pivot Tables, and Ribbon Utilization</t>
  </si>
  <si>
    <t>Bachelor's degree in related area of study</t>
  </si>
  <si>
    <t>Desired Experience and Skills</t>
  </si>
  <si>
    <t>Investment accounting experience, CPA preferred</t>
  </si>
  <si>
    <t>Knowledge of fixed income investments</t>
  </si>
  <si>
    <t>Securities or financial markets experience</t>
  </si>
  <si>
    <t>SQL query writing skills</t>
  </si>
  <si>
    <t>Headquarters in the heart of downtown Boise</t>
  </si>
  <si>
    <t>Business casual atmosphere in a flexible working environment</t>
  </si>
  <si>
    <t>Team focused culture that promotes innovation and ownership</t>
  </si>
  <si>
    <t>Access to cutting edge investment reporting technology and expertise</t>
  </si>
  <si>
    <t>Continual learning, professional development and growth opportunities</t>
  </si>
  <si>
    <t>Competitive salary and benefits package</t>
  </si>
  <si>
    <t xml:space="preserve"> including health, vision and dental</t>
  </si>
  <si>
    <t>Additional benefits including PTO, 401(k) with 4% employer match",4.2,"Clearwater Analytics</t>
  </si>
  <si>
    <t>4.2","Boise, ID","Boise, ID",501 to 1000 employees,2004,Company - Private,Investment Banking &amp; Asset Management,Finance,$50 to $100 million (USD),-1,0,0,45,82,63.5,Clearwater Analytics,ID,1,16,0,0,0,0,1,analyst,na,2643,0</t>
  </si>
  <si>
    <t>264,Data Scientist,$83K-$135K (Glassdoor est.),"ONLY GCCITIZEN OPTEAD (more than 1-year validity) Must-Have Business Skills bull Seasoned data scientist with 5+ years of experience developing analytical dashboards, solutions and strategy across digital marketing platforms and social ecosystems bull In-depth knowledge of digital analytics data, measurement, methodologies and industry standards. Technical Skills bull Strong working knowledge of SQL, Teradata preferred bull Extremely proficient with Tableau and other Data Visualization tools bull Strong working knowledge of process automation using a scripting language (R Python) bull Solid understanding of fundamental statistical concepts and measurement methodologies bull Web Analytics (Adobe preferred)",4.0,"Tekvalley, Corp.</t>
  </si>
  <si>
    <t>4.0","San Francisco, CA","Pleasanton, CA",1 to 50 employees,-1,Company - Private,IT Services,Information Technology,Less than $1 million (USD),-1,0,0,83,135,109.0,"Tekvalley, Corp.",CA,0,-1,1,0,0,0,0,data scientist,na,714,0</t>
  </si>
  <si>
    <t>265,Data Scientist,$70K-$122K (Glassdoor est.),"Headquartered in Lynchburg, Va., BWX Technologies, Inc. (NYSE:BWXT) is a leading supplier of nuclear components and fuel to the U.S. government</t>
  </si>
  <si>
    <t xml:space="preserve"> provides technical and management services to support the U.S. government in the operation of complex facilities and environmental remediation activities</t>
  </si>
  <si>
    <t xml:space="preserve"> and supplies precision manufactured components, services and fuel for the commercial nuclear power industry. With approximately 6,250 employees, BWXT has eleven (11) major operating sites in the U.S. and Canada. In addition, BWXT joint ventures provide management and operations at more than a dozen U.S. Department of Energy and NASA facilities. Follow us on Twitter @BWXTech and learn more at www.bwxt.com.</t>
  </si>
  <si>
    <t>BWXT is seeking a talented Data Scientist with computer vision experience and machine/deep learning skills for research and development of learning platforms for nuclear power, propulsion, advanced manufacturing and medicine. This position will be based in Oak Ridge, TN.</t>
  </si>
  <si>
    <t>Job Description/Duties:</t>
  </si>
  <si>
    <t>Creates 3D visualizations from data, research, and code imagery in a machine and deep learning environment to overcome advanced manufacturing abnormalities.</t>
  </si>
  <si>
    <t>Works cooperatively with engineers to create, build, maintain and modify data acquisition and sensor suites for automated data collection that supports quality and performance</t>
  </si>
  <si>
    <t>Writes algorithms and solve predictive problems by collecting, curating and integrating structured and unstructred data from different sources using convolutional neural networks, PCA, probabilistic modeling and other data science techniques.</t>
  </si>
  <si>
    <t>Performs functional and performance statistical analyses, set up designed experiments in the course of development, create and maintain testing documentation.</t>
  </si>
  <si>
    <t>Job Qualifications/Requirements:</t>
  </si>
  <si>
    <t>A Bachelorâ€™s Degree in a technical or computational field of study (e.g., engineering, computer science, mathematics) with a concentration or project experience applying data science techniques is required.</t>
  </si>
  <si>
    <t>A Master's Degree with either or both degrees employing statistical techniques and machine or deep learning methods is preferred.</t>
  </si>
  <si>
    <t>A minimum of 3 years of related experience is required.</t>
  </si>
  <si>
    <t>Foundational education in scientific or engineering field augmented by data science specialization or experience is preferred.</t>
  </si>
  <si>
    <t>Strong analytical programming in C++, Python, R and/or equivalent is required.</t>
  </si>
  <si>
    <t>Visualization expertise such as OpenCV or other computational imaging software experience is required.</t>
  </si>
  <si>
    <t>Experience with deep learning methods (Tensorflow-based packages or similar, PyTorch, Keras) required.</t>
  </si>
  <si>
    <t>Must be a US Citizen with no dual citizenship.</t>
  </si>
  <si>
    <t>Must be able to obtain and maintain a U.S. Department of Energy (DOE) clearance.</t>
  </si>
  <si>
    <t>US Citizenship, with no dual citizenship is required for this position.</t>
  </si>
  <si>
    <t>Applicants selected will be subject to a Federal background investigation and must meet eligibility requirements for access to classified information or matter. Position requires U.S. Citizenship with (no dual citizenship) ability to obtain and maintain a Department of Energy (DOE) security clearance which involves an extensive criminal and financial background investigation, drug test and previous employment reference verifications.</t>
  </si>
  <si>
    <t>BWXT supports diversity and is committed to the concept of Equal Employment Opportunity. We have established procedures to ensure that all personnel actions such as recruitment, compensation, career development, benefits, company-sponsored training and social recreational programs are administered without regard to race, color religion, gender, national origin, citizenship, age, disability or veteran status.</t>
  </si>
  <si>
    <t>https://www.dol.gov/ofccp/regs/compliance/posters/pdf/eeopost.pdf</t>
  </si>
  <si>
    <t>https://www.dol.gov/ofccp/regs/compliance/posters/pdf/OFCCP_EEO_Supplement_Final_JRF_QA_508c.pdf",3.5,"BWX Technologies</t>
  </si>
  <si>
    <t>3.5","Oak Ridge, TN","Lynchburg, VA",5001 to 10000 employees,1850,Company - Public,Aerospace &amp; Defense,Aerospace &amp; Defense,$500 million to $1 billion (USD),-1,0,0,70,122,96.0,BWX Technologies,TN,0,170,1,0,0,0,0,data scientist,na,3796,0</t>
  </si>
  <si>
    <t>266,Principal Data Scientist with over 10 years experience,Employer Provided Salary:$200K-$250K,"Position Title: Principal Data Scientist</t>
  </si>
  <si>
    <t>267,Data Engineer,$70K-$132K (Glassdoor est.),"The Data Engineer will work with the data Analyst and project managers to determine logical and physical database designs for new analytics models. The Data Engineer will be responsible for expanding and optimizing our data and data pipeline architecture, as well as optimizing data flow and collection for cross functional teams. The Data Engineer will support database architects, data analysts and data scientists on data initiatives and will ensure optimal data delivery architecture is consistent throughout analytics ongoing projects.</t>
  </si>
  <si>
    <t>Build the infrastructure required for optimal extraction, transformation, and loading of data from a wide variety of data sources</t>
  </si>
  <si>
    <t>Identify, design, and implement internal process improvements: automating manual processes, optimizing data delivery, re-designing infrastructure for greater scalability</t>
  </si>
  <si>
    <t>Create and maintain optimal data pipeline architecture</t>
  </si>
  <si>
    <t>Assemble large, complex data sets that meet business requirements</t>
  </si>
  <si>
    <t>Build analytics tools that utilize the data pipeline to provide actionable insights into operational efficiency, financial reports and other key business performance metrics</t>
  </si>
  <si>
    <t>Work with stakeholders including the Engineering and Analytic teams to assist with data-related technical issues and support their data infrastructure needs</t>
  </si>
  <si>
    <t>Create data tools to support business informational technology process</t>
  </si>
  <si>
    <t>Work with the data analytics team to strive for greater functionality in our data systems</t>
  </si>
  <si>
    <t>Perform other related duties as required and assigned</t>
  </si>
  <si>
    <t>Demonstrate behaviors which are aligned with the organizationâ€™s desired culture and values</t>
  </si>
  <si>
    <t>Moderate experience working with relational databases, query authoring (SQL) as well as working familiarity with a variety of databases.</t>
  </si>
  <si>
    <t>Moderate knowledge of AWS cloud services: EC2, EMR, RDS, Redshift</t>
  </si>
  <si>
    <t>Experience with object-oriented/object function scripting languages: Python, Java, C++</t>
  </si>
  <si>
    <t>Experience building and optimizing AWS data pipelines, architectures and data sets.</t>
  </si>
  <si>
    <t>Strong project management and organizational skills.</t>
  </si>
  <si>
    <t>Moderate skill in business intelligence tools such as Tableau or Qlik</t>
  </si>
  <si>
    <t>Moderate skills with MS Office, including Excel &amp; PowerPoint</t>
  </si>
  <si>
    <t>Must be a team player with strong attention to detail and able to work independently</t>
  </si>
  <si>
    <t>Proven track record at delivering timely and accurate information in a fast-paced environment</t>
  </si>
  <si>
    <t>Excellent critical thinking, problem solving, and mathematical skills, and sound judgment</t>
  </si>
  <si>
    <t>Strong business acumen and ability to interface with executive management",3.2,"PennyMac</t>
  </si>
  <si>
    <t>3.2","Agoura Hills, CA","Westlake Village, CA",1001 to 5000 employees,2008,Company - Public,Lending,Finance,$500 million to $1 billion (USD),"Nationstar Mortgage, Caliber Funding, Quicken Loans",0,0,70,132,101.0,PennyMac,CA,0,12,1,0,0,1,1,data engineer,na,2501,3</t>
  </si>
  <si>
    <t>268,Senior Data Scientist,$73K-$124K (Glassdoor est.),"The Senior Data Scientist independently develops statistical models that will enable future growth and profitability for our book of business through appropriate pricing and underwriting of risk. He/she is responsible for the formulation of statistical models and direct application of models to address insurance business issues.</t>
  </si>
  <si>
    <t>269,Data Engineer I - Azure,$54K-$101K (Glassdoor est.),"Youâ€™re not likely to find another company like Vermeer. Our people are from all walks of life in locations around the world, rolling up our sleeves and getting tough work done every day. Together. Weâ€™re a family-owned and operated company with an unmatched culture, one that is built on the belief that every Vermeer team member has real, personal impact â€“ on our people, our customers and our world. Whoever you are and where you are in your career, Vermeer helps you be Equipped to Do MoreÂ®.</t>
  </si>
  <si>
    <t>Work Shift</t>
  </si>
  <si>
    <t>1 - First ShiftThe Data Engineer I develops and operates data processing solutions to support large and complex use cases throughout the enterprise. This position cleans, transforms, aggregates, and organizes data. The Data Engineer I builds robust, fault-tolerant data pipelines that collect and deliver data to distributed systems.</t>
  </si>
  <si>
    <t>Essential Duties and Responsibilities include the following. Other duties may be assigned.</t>
  </si>
  <si>
    <t>1. Demonstrate the Vermeer characteristics of caring culture, demonstrating agility, customer focused, and stewardship and model the associated behaviors.</t>
  </si>
  <si>
    <t>2. Implement data ingestion techniques for real time and batch processes for structured and unstructured data sources.</t>
  </si>
  <si>
    <t>3. Understand complex business requirements and build end-to-end and simplified enterprise information architecture solutions.</t>
  </si>
  <si>
    <t>4. Follow best practices and security standards for all data, including personally identifiable data.</t>
  </si>
  <si>
    <t>5. Ensure solutions adhere and conform to business requirements, data integrity standards, and Software Development Lifecycle (SDLC).</t>
  </si>
  <si>
    <t>6. Ability to work in an Agile project methodology. Participate in project planning sessions, review requirements and functional specifications.</t>
  </si>
  <si>
    <t>Education and/or Experience</t>
  </si>
  <si>
    <t>- Bachelorâ€™s degree in Computer Science, Computer Engineering, Data Engineering, Data Science, Informatics, or related field.</t>
  </si>
  <si>
    <t>Other Skills and Abilities</t>
  </si>
  <si>
    <t>- Experience with relational databases, SQL queries, relational and dimensional data modeling, and data warehouses.</t>
  </si>
  <si>
    <t>- Ability to use and create web services and other integration technologies (REST, XML/JSON, SOAP, .NET).</t>
  </si>
  <si>
    <t>- Ability to be highly adaptable, a fast learner, and resourceful.</t>
  </si>
  <si>
    <t>- Demonstration of good verbal and written communication skills, to communicate technical information to non-technical personnel.</t>
  </si>
  <si>
    <t>Travel</t>
  </si>
  <si>
    <t>Up to 5% domestic and/or international travel by car or plane may be required.</t>
  </si>
  <si>
    <t>AZURE SPECIFIC DUTIES AND RESPONSIBILITIES</t>
  </si>
  <si>
    <t>Working knowledge of Data architecture and enterprise data modeling principles.</t>
  </si>
  <si>
    <t>Experience in designing solutions utilizing, SQL Server, Azure SQL DW and Big Data platforms (i.e. Azure Data Lake, Azure Data Factory).</t>
  </si>
  <si>
    <t>Knowledge of Azure SQL, and other Azure offerings centered around Data and Analytics (Azure Machine Learning, Data Lake, Data Factory, Streaming Analytics, Table Storage, Hadoop, etc.)</t>
  </si>
  <si>
    <t>All qualified applicants will receive consideration for employment without regard to race, color, religion, gender, gender identity, sexual orientation, national origin, age, disability or veteran status.",3.9,"Vermeer</t>
  </si>
  <si>
    <t>3.9","Pella, IA","Pella, IA",1001 to 5000 employees,1948,Company - Private,Industrial Manufacturing,Manufacturing,$1 to $2 billion (USD),"Caterpillar, John Deere, CNH Industrial",0,0,54,101,77.5,Vermeer,IA,1,72,0,0,0,0,1,data engineer,na,3490,3</t>
  </si>
  <si>
    <t>270,"Sr. Scientist, Quantitative Translational Sciences",$117K-$206K (Glassdoor est.),"Job Description</t>
  </si>
  <si>
    <t>271,MED TECH/LAB SCIENTIST - LABORATORY,$21-$34 Per Hour(Glassdoor est.),"Evening: 3P-1130P or Night Shift 11P-730A</t>
  </si>
  <si>
    <t>272,Sr. Data Scientist II,$111K-$183K (Glassdoor est.),"Data Scientist</t>
  </si>
  <si>
    <t>273,Data Scientist,$68K-$112K (Glassdoor est.),"Must Have: ? 10+ years of experience in Analytics and Data Science ? Excellent understanding of machine learning techniques and algorithms, such as k-NN, Naive Bayes, SVM, Decision Forests, ARIMA, Clustering, Text Analytics, NLP, Regression Models, Segmentations etc with interconnections to Static and Dynamic Video data ? Fair understanding of GRP / TRP inputs along with Viewership aggregation ? Experience with data science toolkits, such as R/Python Programming - (Scikit KLearn, keras etc) ? Vizualization tools like - Tableau / R shiny / Py charm ? SQL know how ? A Thorough Command on Statistics &amp; Analytical Applications in M&amp;E domain ? Ability to Time Frame Business Issues to Deliver Analytics Solutions ? Very Good Understanding of Analytical Processes and SOP's and its interconnectivity + Product Perspective to Deployment of Models. ? Excellent knowledge of the data validation, data preparation, data visualization for the analytical models ? Must have Delivery Experience. Soft Skills: ? Excellent written and verbal communication skills and ability to work in a team ? Outstanding analytical and problem-solving skills Excellent client presentation</t>
  </si>
  <si>
    <t>Job Segment: Database, Scientific, SQL, Technology, Engineering",3.5,"L&amp;T Infotech</t>
  </si>
  <si>
    <t>3.5","San Ramon, CA","Mumbai, India",10000+ employees,1997,Company - Public,IT Services,Information Technology,Unknown / Non-Applicable,"Infosys, Accenture, Capgemini",0,0,68,112,90.0,L&amp;T Infotech,CA,0,23,1,0,0,0,1,data scientist,na,1231,3</t>
  </si>
  <si>
    <t>274,Information Security Data Analyst,$42K-$74K (Glassdoor est.),"PRIMARY PURPOSE:</t>
  </si>
  <si>
    <t>In conjunction with the Information Security team, the Information Security Data Analyst is responsible for safeguarding organizational information assets through data analysis, and development and maintenance of metrics to measure the effectiveness of the information security function. This position will produce reporting through data analysis to come up with actionable items to help Management make informed data-based decisions.</t>
  </si>
  <si>
    <t>1.Uses a combination of software tools, statistical analysis, critical thinking, programming and/or scripting, and web research to analyze large, complex sets of data related to Information Security data, including vulnerability and compliance scans.</t>
  </si>
  <si>
    <t>2.Conducts routine and ad hoc data extraction, analysis, charting and reporting to inform data-based decision making for management.</t>
  </si>
  <si>
    <t>3.Extracts information security data from multiple sources and inspects, cleans and models the data to discover useful information for the Department.</t>
  </si>
  <si>
    <t>4.Identifies, analyzes, and interprets trends, patterns, and outliers in complex data.</t>
  </si>
  <si>
    <t>5.Quantifies the impact and assesses the severity of data issues.</t>
  </si>
  <si>
    <t>6.Proposes and assists in the development of innovative ways of presenting complex data and metrics.</t>
  </si>
  <si>
    <t>7.Monitors systems and tools for malicious activity, providing appropriate correlation of threats across the entire enterprise.</t>
  </si>
  <si>
    <t>8.Partners with business and functional units to create and maintain the bankâ€™s Business Continuity, Disaster Recovery Plans, and Incident Response Plan.</t>
  </si>
  <si>
    <t>9.Assists the Information Security team with implementing appropriate monitoring and testing to ensure the Bankâ€™s information security protocols are adhered to across the organization.</t>
  </si>
  <si>
    <t>10.Maintains information security documentation including procedures, processes and guidelines that are implemented to ensure the organizationâ€™s information security safety and soundness and compliance with all applicable banking regulations.</t>
  </si>
  <si>
    <t>11.May assist in the creation and maintenance of information security procedures designed for business and technology units to establish and maintain a compliant, risk-focused information security platform.</t>
  </si>
  <si>
    <t>12.Has understanding of security solutions such as SEIM, IPS/IDS, End Point Security, Network Security, Database Security, Firewalls, Cloud Proxy, Network Admission Control and Network Segregation to identify security risks.</t>
  </si>
  <si>
    <t>13.Maintains ongoing communications with IT peers to ensure enterprise-wide understanding of information security goals, to solicit feedback and to foster co-operation.</t>
  </si>
  <si>
    <t>14.In concert with the Information Security Team, ensures appropriate systems and controls exist to protect the confidentiality, integrity and availability of data residing on or transmitted to/from/through enterprise workstations, servers and other systems and in databases and other data repositories.</t>
  </si>
  <si>
    <t>15.Maintains current knowledge and understanding of the information security industry including awareness of new or revised security solutions, improved security processes and the development of new attacks and threat vectors.</t>
  </si>
  <si>
    <t>16.In concert with the Information Security Team, executes the deployment, integration and initial configuration of all new and enhanced information security solutions with IT partners in accordance with standard best operating practices and the enterpriseâ€™s documented information security procedures.</t>
  </si>
  <si>
    <t>17.Active participant in Incident Response Plan tabletop exercises.</t>
  </si>
  <si>
    <t>18.Creates/Maintains vulnerability scans, and then analyze data and integrate into reporting and dashboard creation.</t>
  </si>
  <si>
    <t>19.Has input on security policies, controls and cyber incident response planning.</t>
  </si>
  <si>
    <t>20.Ensures continued compliance with laws and applicable regulations.</t>
  </si>
  <si>
    <t>21.Chooses and recommends security products, as necessary.</t>
  </si>
  <si>
    <t>22.Assists in the coordination of electronic discovery and digital forensic investigations.</t>
  </si>
  <si>
    <t>JOB SPECIFICATIONS:</t>
  </si>
  <si>
    <t>Knowledge, Skills&amp; Abilities</t>
  </si>
  <si>
    <t>â€˘Working knowledge of information systems&amp; technology audit processes and procedures.</t>
  </si>
  <si>
    <t>â€˘Demonstrated ability to understand complex security issues.</t>
  </si>
  <si>
    <t>â€˘Proven ability to successfully partner with internal clients and vendors to align strategy with deliverables, identify business challenges and develop alternatives to mitigate.</t>
  </si>
  <si>
    <t>â€˘Working knowledge of SQL preferred.</t>
  </si>
  <si>
    <t>â€˘Understands the IT threat landscape for banking and financial services industry.</t>
  </si>
  <si>
    <t>â€˘Strong service management and service delivery orientation.</t>
  </si>
  <si>
    <t>â€˘Strong written, oral, and interpersonal communication skills.</t>
  </si>
  <si>
    <t>â€˘Ability to present ideas in user-friendly language to a variety of constituent audiences.</t>
  </si>
  <si>
    <t>â€˘Proven ability to work within a changing environment and lead the implementation of change.</t>
  </si>
  <si>
    <t>â€˘Ability to assess the impact or potential impact of change management initiatives of various sizes and degrees of complexities on business financials and performance.</t>
  </si>
  <si>
    <t>â€˘Ability to effectively prioritize and execute tasks in a high-pressure environment.</t>
  </si>
  <si>
    <t>Experience&amp; Education</t>
  </si>
  <si>
    <t>â€˘Bachelorâ€™s degree in related discipline or equivalent work experience required.</t>
  </si>
  <si>
    <t>â€˘Minimum 4 years of progressively responsible professional experience in an information technology environment with demonstrated experience core security concepts and data analysis.</t>
  </si>
  <si>
    <t>â€˘Experience implementing system solutions in a banking environment preferred.</t>
  </si>
  <si>
    <t>â€˘Experience with data presentation via a dashboard preferred.</t>
  </si>
  <si>
    <t>â€˘Industry recognized Infosec certifications such as CompTIA Security+, GSEC, CISSP: Certified Information Systems Security Professional, CISM: Certified Information Security Manager, strongly desired.</t>
  </si>
  <si>
    <t>Internal and External Contacts</t>
  </si>
  <si>
    <t>â€˘Extensive external contact with equipment and service suppliers.</t>
  </si>
  <si>
    <t>â€˘Internal contacts are with all department managers, senior management and directors on an ongoing basis.</t>
  </si>
  <si>
    <t>Working Conditions/Physical Requirements</t>
  </si>
  <si>
    <t>Office environment. Ability to operate computer. Ability to communicate in order to exchange simple to complex information with individuals and groups. Ability to travel throughout Bank footprint.</t>
  </si>
  <si>
    <t>Minorities/Females/Veterans/Individuals with Disabilities/Sexual Orientation/Gender Identity</t>
  </si>
  <si>
    <t>For Recruiting Agencies</t>
  </si>
  <si>
    <t>OceanFirst Bank does not accept agency resumes submitted by third-party vendors unless a valid agreement has been signed and the OceanFirst Bank Talent Acquisition Team has granted authorization for submissions regarding a specified position. Please do not forward resumes to us, OceanFirst Bank employees or any other company location. OceanFirst Bank is not responsible for any fees related to unsolicited resumes.",4.3,"OceanFirst Financial</t>
  </si>
  <si>
    <t>4.3","Red Bank, NJ","Toms River, NJ",501 to 1000 employees,1902,Company - Public,Banks &amp; Credit Unions,Finance,$5 to $10 billion (USD),-1,0,0,42,74,58.0,OceanFirst Financial,NJ,0,118,0,0,0,1,0,analyst,na,6600,0</t>
  </si>
  <si>
    <t>275,Excel / VBA / SQL Data Analyst,$44K-$78K (Glassdoor est.),"Excel / VBA / SQL Data Analyst</t>
  </si>
  <si>
    <t>276,Machine Learning Research Scientist,$81K-$159K (Glassdoor est.),"Machine Learning researchers at the SEI help our government and industry clients solve their problems using ML technology. In this role, you will work with our customers to identify areas where advanced statistical techniques can help tackle problems, plan and develop prototype solutions, and build out final products. You'll get a chance to work with elite cybersecurity professionals and university faculty to build new technologies that will influence national cybersecurity strategy for decades to come. You will co-author research proposals, execute studies, and present findings to DoD sponsors and at academic conferences.</t>
  </si>
  <si>
    <t>277,Data Scientist,$95K-$161K (Glassdoor est.),"Overview</t>
  </si>
  <si>
    <t>At Sothebyâ€™s we use data science to unravel the secrets of art and luxury commerce space. This enables us to efficiently scale the marketplace business for our clients. In this role, you will utilize a unique set of data to model rich dynamics critical for business functions. You will work in a team of data engineers, machine learning engineers, infrastructure engineers, and product managers to build and deliver data science products that unlock supply and predict demand in the Sothebyâ€™s marketplace.</t>
  </si>
  <si>
    <t>* Work on the end-to-end data science pipeline: from data collection and cleaning, to experimenting with predictive models, to deployment of the results</t>
  </si>
  <si>
    <t>* Perform exploratory data analysis and write data pipelines to improve data quality for downstream tasks</t>
  </si>
  <si>
    <t>* Train models to understand and predict price dynamics of artworks and other luxury commerce categories</t>
  </si>
  <si>
    <t>* Build recommender systems for artworks and other luxury commerce categories, to deliver a personalized experience to clients</t>
  </si>
  <si>
    <t>* Develop off-line evaluation metrics and craft real-world tests to measure modelâ€™s efficacy</t>
  </si>
  <si>
    <t>* Build production data pipelines and services on Google Cloud Platform to deploy data science products</t>
  </si>
  <si>
    <t>* Collaborate closely with data engineers, machine learning engineers, infrastructure engineers</t>
  </si>
  <si>
    <t>* Work from our office in New York City, and contribute to the product vision for reshaping a 300-year old industry through automation and data science</t>
  </si>
  <si>
    <t>* M.S. in CS, EE, Stats or other quantitative field</t>
  </si>
  <si>
    <t>* Strong understanding of statistics and machine learning</t>
  </si>
  <si>
    <t>* Experience working with and designing machine learning/deep learning models, and a documented history of code or research accomplishments</t>
  </si>
  <si>
    <t>* Highly proficient in at least one of the following programming languages for data engineering and data science: Python, C++, or Java. (Experience in Python preferred)</t>
  </si>
  <si>
    <t>* Friendly, hard-working, collaborative, and able to multitask are musts in our lean team",3.6,"Sotheby's</t>
  </si>
  <si>
    <t>3.6","New York, NY","New York, NY",1001 to 5000 employees,1744,Company - Public,Auctions &amp; Galleries,Retail,$500 million to $1 billion (USD),-1,0,0,95,161,128.0,Sotheby's,NY,1,276,1,0,0,0,0,data scientist,na,2041,0</t>
  </si>
  <si>
    <t>278,Data Scientist,$75K-$124K (Glassdoor est.),"As the Enterprise Data and Analytics Center of Excellence, we empower First Tech business leaders to drive differentiating member experiences and business value by leveraging information and insights. Key responsibilities of the Advanced Analytics Data Scientist include interfacing with all business stake holders to formulate the right business questions, address them with scientific rigor, design, implement, test, productize, monitor and document data science assets effectively, evangelize data science to the organization and contribute to rendering First Tech data-driven.</t>
  </si>
  <si>
    <t>279,Data Scientist,$72K-$120K (Glassdoor est.),"Preferred Qualifications</t>
  </si>
  <si>
    <t>280,Data Scientist,$76K-$126K (Glassdoor est.),"Roles and responsibilities include the following:</t>
  </si>
  <si>
    <t>Improve business/scientific decisions across both a broad range of Key Performance Indicators and functions</t>
  </si>
  <si>
    <t>Supports multiple, high impact data research and analysis projects</t>
  </si>
  <si>
    <t>Leverage data / big data to discover patterns and solve strategic analytic business problems using both structured and unstructured data sets across many environments</t>
  </si>
  <si>
    <t>Develop analytic capabilities that drive better outcomes for both customers and the company</t>
  </si>
  <si>
    <t>Successful candidates will have the following background/experience:</t>
  </si>
  <si>
    <t>Advanced degree in computer science, mathematics, management science, engineering, operations research, statistics, or related (Master's degree required, MD or PhD preferred)</t>
  </si>
  <si>
    <t>2+ years' experience in data science, advanced analytics, and model building</t>
  </si>
  <si>
    <t>Experience with statistical analysis methods</t>
  </si>
  <si>
    <t>Excellent visualization experience utilizing either Spotfire / Tableau / Clickview and/or custom built solutions</t>
  </si>
  <si>
    <t>Experience with big data manipulation and analysis using varying frameworks/tools: SQL, Python, R, SAS</t>
  </si>
  <si>
    <t>Strong written and verbal communications skills</t>
  </si>
  <si>
    <t xml:space="preserve"> comfortable communicating with senior levels of both business and technology leadership</t>
  </si>
  <si>
    <t>Experience driving large analytic projects and programs to completion</t>
  </si>
  <si>
    <t>Strong practical knowledge of analytical techniques and methodologies such as machine learning/supervised and unsupervised techniques, segmentation, mix and time series modeling, response modeling, lift modeling, experimental design, neural networks, data mining, Bayesian inference, and optimization techniques</t>
  </si>
  <si>
    <t>Good organizational and communication skills, the ability to work in a collaborative environment, and a desire to improve skills are essential",2.3,"Vanda Pharmaceuticals</t>
  </si>
  <si>
    <t>2.3","Washington, DC","Washington, DC",201 to 500 employees,2003,Company - Public,Biotech &amp; Pharmaceuticals,Biotech &amp; Pharmaceuticals,$100 to $500 million (USD),-1,0,0,76,126,101.0,Vanda Pharmaceuticals,DC,1,17,1,0,0,0,1,data scientist,na,1727,0</t>
  </si>
  <si>
    <t>281,Senior Data Scientist,$114K-$182K (Glassdoor est.),"Data Scientist's at Zest AI use the power of machine learning to build models and optimize software tools that our customers depend on in order to meet the financial needs of people around the world. By leveraging a combination of machine learning and vast amounts of data points, we seek to challenge the traditional credit scoring model, while expanding our proprietary AI-explainability technology across the fin-tech industry.</t>
  </si>
  <si>
    <t>282,"Data Scientist, Senior",$108K-$176K (Glassdoor est.),"Are you passionate about solving challenging problems?</t>
  </si>
  <si>
    <t>Novetta is seeking a Data Scientist (Senior)) in the role of the Maritime Safety Office.This position is to provide both digital and hardcopy maritime products, services, and data to support worldwide Safety of Navigation. Without accurate and up-to-date nautical products, military platforms are at increased risk when they conduct operations, transport personnel and deliver material. The U.S. Navy has made it clear to NGA that it will continue to require both digital and hard copy maritime products for the foreseeable future. Services procured under this contract will primarily support the production and maintenance of Maritime GEOINT at NCE facilities.</t>
  </si>
  <si>
    <t>Strong data management skills, including SQL, NoSQL (MongoDB), and triplestore/graph</t>
  </si>
  <si>
    <t>databases</t>
  </si>
  <si>
    <t>Experience createing and managing ETL processes using Ni-Fi or similar software using both</t>
  </si>
  <si>
    <t>structured and unstructured data</t>
  </si>
  <si>
    <t>AWS experience, particularly with EC2, S3, Cloudwatch, RDS</t>
  </si>
  <si>
    <t>Experience with data visualization tools</t>
  </si>
  <si>
    <t>Experience with or working knowledge of ElasticSearch or similar</t>
  </si>
  <si>
    <t>Perform ad-hoc analysis and present results in a clear manner</t>
  </si>
  <si>
    <t>Conduct undirected research and frame open-ended industry / customer questions</t>
  </si>
  <si>
    <t>Recommend cost-effective changes to existing procedures and strategies</t>
  </si>
  <si>
    <t>Create / maintain tools to extract features from a variety of sources including raster to vector,</t>
  </si>
  <si>
    <t>vector to vector, text to vector, and text to database.</t>
  </si>
  <si>
    <t>Write / maintain Python Scripts in ARCGIS to improve efficiency of the production process.</t>
  </si>
  <si>
    <t>Support Business Processing Re-Engineering</t>
  </si>
  <si>
    <t>Perform Data Conversion/migration</t>
  </si>
  <si>
    <t>Perform Business Analytics</t>
  </si>
  <si>
    <t>Work with the Government on new production capabilities / services</t>
  </si>
  <si>
    <t>Strong data management skills, including SQL, NoSQL (MongoDB), and RDF</t>
  </si>
  <si>
    <t>(triplestore/graph) databases</t>
  </si>
  <si>
    <t>Linux experience</t>
  </si>
  <si>
    <t>Strong data management skills, including SQL, NoSQL (MongoDB), and triplestore/graph databases</t>
  </si>
  <si>
    <t>Experience createing and managing ETL processes using Ni-Fi or similar software using both structured and</t>
  </si>
  <si>
    <t>unstructured data</t>
  </si>
  <si>
    <t>Experience with combining digital cartography, computer technology, GIS, cartographic and geospatial</t>
  </si>
  <si>
    <t>production techniques, remote sensing, photogrammetry, and digital data formats.</t>
  </si>
  <si>
    <t>Ability to clean / prune data to discard irrelevant information</t>
  </si>
  <si>
    <t>Ability to examine data from a variety of angles to determine hidden value, weaknesses, trends, and / or</t>
  </si>
  <si>
    <t>opportunities</t>
  </si>
  <si>
    <t>Advanced knowledge of ESRI ArcGIS and ArcServer.</t>
  </si>
  <si>
    <t>4.0","Fort Belvoir, VA","Mc Lean, VA",501 to 1000 employees,2012,Company - Private,Enterprise Software &amp; Network Solutions,Information Technology,$100 to $500 million (USD),"Leidos, CACI International, Booz Allen Hamilton",0,0,108,176,142.0,Novetta,VA,0,8,1,0,0,1,0,data scientist,senior,4637,3</t>
  </si>
  <si>
    <t>283,Senior Data Scientist,$130K-$208K (Glassdoor est.),"CK-12â€™s mission is to provide free access to open-source content and technology tools that empower students as well as teachers to enhance and experiment with different learning styles, resources, levels of competence, and circumstances.</t>
  </si>
  <si>
    <t>To achieve this noble and ambitious vision, we at CK-12 are challenging the traditional model of education to transform it dramatically. Technology has opened up lots of opportunities to revolutionize education for the benefit of students, teachers, and parents.</t>
  </si>
  <si>
    <t>We have chosen to be non-profit so that we can effectively realize our mission and so that we can do the right thing! It also provides us the ability to experiment with big and bold ideas. CK-12 is backed by Vinod Khosla, a renowned technology venture capitalist.</t>
  </si>
  <si>
    <t>At CK-12, youâ€™ll experience the benefits of working in a dynamic, entrepreneurial, innovative and non-bureaucratic environment where you will get a lot of cool things done than you ever imagined! We are a small group of passionate folks who are determined to disrupt the current form of education. We came together from companies such as Apple, eBay, Amazon, McGraw-Hill, and startups.</t>
  </si>
  <si>
    <t>Technology is key to scale education and we deeply believe in it. Come develop great solutions on our cloud-based (AWS) AI-first platform delivering rich and interactive content.</t>
  </si>
  <si>
    <t>Does our mission, people and technologies excite you? If the answer is YES! and you are a great technologist who will challenge status-quo (no order takers please!) by innovating, please come join us! Together, we will change the world!</t>
  </si>
  <si>
    <t>CORE RESPONSIBILITIES</t>
  </si>
  <si>
    <t>Extract and Analyse the large volume of data deeply to understand and deduce a wide range of information about our users</t>
  </si>
  <si>
    <t>Transform these insights into actionable reports (~50% of your time would be involved in this activity)</t>
  </si>
  <si>
    <t>Anticipate userâ€™s needs based on their past actions, collaborative filters and other data analytics techniques to create highly engaging experiences that increase usage (for new and repeat users) of CK-12 and at the same time increase learning outcomes for our users</t>
  </si>
  <si>
    <t>Communicate data insights to the team and recommend concrete actions and inferences to the team</t>
  </si>
  <si>
    <t>Provide technical expertise in statistical analysis, mathematical modeling, data mining/machine learning</t>
  </si>
  <si>
    <t>Institutionalize user analytics in processes and decision making, both strategic and tactical that will drive to achieve CK-12 mission</t>
  </si>
  <si>
    <t>Develop a sound understanding of the Education and Ed Tech market, competitive landscape, industry-wide data, and benchmarks, and create yardstick/milestones for the organization to set or beat</t>
  </si>
  <si>
    <t>Analytics is part of our DNA and whatever features we build (or the ones that are live currently) capture enough meaningful analytics for future data mining</t>
  </si>
  <si>
    <t>Develop a strong understanding of K-12 content, pedagogies, student learning habits to analyze and inform about content and product effectiveness</t>
  </si>
  <si>
    <t>Develop a strong understanding of teacher and student needs, desires and workflows to inform data analytics and analysis</t>
  </si>
  <si>
    <t>Have fun while driving innovation through data by challenging the status quo in education and learning and providing creative data-based solutions</t>
  </si>
  <si>
    <t>5+ years of experience as a Data Scientist</t>
  </si>
  <si>
    <t>Proficiency in SQL or NoSQL and handling large and messy datasets</t>
  </si>
  <si>
    <t>Proficiency in data visualization software and/or libraries (e.g. Tableau, Periscope, matplotlib, etc)</t>
  </si>
  <si>
    <t>Proficiency in Pandas, SAS, R, Matlab or other analytics/data mining package</t>
  </si>
  <si>
    <t>Experience with mathematical, statistical, and scientific modeling skills</t>
  </si>
  <si>
    <t>Experience in segmentation building, predictive analytics, and statistical modeling</t>
  </si>
  <si>
    <t>Adept at problem-solving using both textbook methods and novel viewpoints</t>
  </si>
  <si>
    <t>Able to work in tandem with business partners and engineering to formulate and solve tractable projects</t>
  </si>
  <si>
    <t>Able to translate high-level directions into practical projects and lead/drive their completion with minimal supervision</t>
  </si>
  <si>
    <t>Be a data enthusiast and a data skeptic</t>
  </si>
  <si>
    <t xml:space="preserve"> we need both.</t>
  </si>
  <si>
    <t>Excellent interpersonal, written, and verbal communication skills</t>
  </si>
  <si>
    <t>Bachelorâ€™s or Masterâ€™s degree in Computer Science or quantitative discipline</t>
  </si>
  <si>
    <t>Able to look outside the organization for new datasets and formulate best practices and metrics to showcase CK-12 capabilities</t>
  </si>
  <si>
    <t>ADDITIONAL DESIRED SKILLS</t>
  </si>
  <si>
    <t>Experience with NoSQL platforms, especially MongoDB (a huge plus)</t>
  </si>
  <si>
    <t>Experience with data engineering (Map Reduce platforms, data pipelining, etc)</t>
  </si>
  <si>
    <t>Experience at EdTech company or K-12 Educational landscape</t>
  </si>
  <si>
    <t>HOW TO APPLY</t>
  </si>
  <si>
    <t>Submit your resume to ml@ck12.org with â€śSenior Data Scientistâ€ť in the subject line.</t>
  </si>
  <si>
    <t>It is a full-time position at our office in Palo Alto, CA (no telecommuting)</t>
  </si>
  <si>
    <t>The applicant must be authorized to work in the US for any employer",4.1,"CK-12 Foundation</t>
  </si>
  <si>
    <t>4.1","Palo Alto, CA","Palo Alto, CA",1 to 50 employees,2007,Company - Private,K-12 Education,Education,Unknown / Non-Applicable,-1,0,0,130,208,169.0,CK-12 Foundation,CA,1,13,0,0,0,1,1,data scientist,senior,4743,0</t>
  </si>
  <si>
    <t>284,"VP, Data Science",$83K-$166K (Glassdoor est.),"Oversee a team of Data Scientists with overall responsibilities to analyze vast amounts of raw data to find patterns and build models that will help improve profitability, our customersâ€™ experience, improve processes, and mitigate risks. Utilize your skills as an experienced Data Scientist to extract valuable business insights, and make real-time predictions to improve the profitability of our business or how our business operates.</t>
  </si>
  <si>
    <t>285,Radar Data Analyst,$42K-$76K (Glassdoor est.),"Decisive Analytics Corporation has an opening in Huntsville, Alabama, for a Radar Data Analyst to provide technical services in support of the Ronald Reagan Ballistic Missile Defense Test Site. Kwajalein Atoll is home to the Reagan Test Site (RTS), where some of the most sophisticated missile testing in the world is conducted by the US. RTS operates and maintains a technologically advanced suite of sensors including radars, optics and telemetry sites around the Atoll that are used to collect mission-critical test data on various missile systems being tested there. The successful applicantâ€™s primary job responsibilities will include flight test planning to ensure RTS customer objectives are met, as well as flight test sensor data analysis to assess the performance of both the missile system and the RTS sensor systems during the test.</t>
  </si>
  <si>
    <t>286,CONSULTANTâ€“ DATA ANALYTICS GROUP,$37K-$68K (Glassdoor est.),"CONSULTANTâ€“ DATA ANALYTICS GROUP</t>
  </si>
  <si>
    <t>Opinion Dynamics advances knowledge to address emerging energy and social issues</t>
  </si>
  <si>
    <t>through sound and insightful research. Our inter-disciplinary team of consultants provides actionable research to support the needs of our clients, which include electric and gas utilities, regulators, and stakeholders. Our research and consulting services inform program planning and design, performance assessment, and optimization of energy efficiency, demand response, and renewable energy programs. Our company fosters innovative thought, collegiality and growth opportunities for our employees. The Data Science Group within Opinion Dynamics is especially focused on technical, quantitative aspects of our analysis services.</t>
  </si>
  <si>
    <t>What weâ€™re looking for:</t>
  </si>
  <si>
    <t>Opinion Dynamics seeks a new team member to join our Data Analytics group to solve complex data management questions in support of energy policy evaluations. Our ideal candidate enjoys data mining and data munging, is a problem solver, and is excited to work with a multidisciplinary team of data scientists, statisticians, data analysts, and programmers.</t>
  </si>
  <si>
    <t>What youâ€™ll need:</t>
  </si>
  <si>
    <t>Minimum Bachelorâ€™s degree in quantitative social science, statistics, political science, economics, computer science and data management or related field</t>
  </si>
  <si>
    <t>Two or more yearsâ€™ work experience in data management, ideally developing and maintaining databases, data ingestion, cleaning, summarizing, aggregation and manipulation</t>
  </si>
  <si>
    <t>Strong programming skills in one or more programming languages (R, Python, Java, SQL, go, Scala, etc.)</t>
  </si>
  <si>
    <t>Experience importing, cleaning and manipulating large datasets (500,000+ records) using one or more statistical packages (R, Python, STATA) and identifying, summarizing and effectively correcting data inconsistencies, as well as clearly documenting and communicating data exploration and cleaning decisions while assessing their effect on resulting data structures and possible analyses</t>
  </si>
  <si>
    <t>Experience conducting econometric modeling or statistical regression analysis</t>
  </si>
  <si>
    <t>Demonstrated track-record of thinking critically about your work and clearly communicating with other project staff and managers about your work</t>
  </si>
  <si>
    <t>Demonstrated interest in the energy field, energy policy, or building science</t>
  </si>
  <si>
    <t>Ability to juggle and prioritize multiple tasks and deadlines simultaneously and flexibly</t>
  </si>
  <si>
    <t>Two or more yearsâ€™ work experience in data analysis, ideally evaluating energy efficiency programs and/or performing other forms of longitudinal data analysis, OR higher educational attainment with relevant coursework</t>
  </si>
  <si>
    <t>Beneficial:</t>
  </si>
  <si>
    <t>Experience analyzing IoT data</t>
  </si>
  <si>
    <t>Strong statistical analysis and modeling skills preferably using R or Python</t>
  </si>
  <si>
    <t>Experience with model validation techniques</t>
  </si>
  <si>
    <t>Experience with machine learning methods</t>
  </si>
  <si>
    <t>Demonstrated aptitude with data visualization tools and techniques</t>
  </si>
  <si>
    <t>Experience working with diverse set of teams supporting data needs</t>
  </si>
  <si>
    <t>How To Apply:</t>
  </si>
  <si>
    <t>To be considered for this position, please submit your cover letter (required) and resume with â€śData Analytics Consultantâ€ť in the subject line. If contacted, please be prepared to provide data analysis and writing samples that clearly demonstrate your experience and aptitude in the areas outlined above, as well as two or more references who can speak to your experience, work orientation, and work ethic.</t>
  </si>
  <si>
    <t>To be considered for this position, please send your cover letter and resume to:</t>
  </si>
  <si>
    <t>Careers: Consultant- Data Analytics Group</t>
  </si>
  <si>
    <t>careersCA@opiniondynamics.com</t>
  </si>
  <si>
    <t>Please submit a cover letter and resume to CareersCA@opiniondynamics.com.</t>
  </si>
  <si>
    <t>No phone calls, please. Only those resumes accompanied by a cover letter will be considered. Opinion Dynamics will not provide sponsorship for work authorization for this position. Opinion Dynamics is an affirmative action-equal opportunity employer.",4.2,"Opinion Dynamics</t>
  </si>
  <si>
    <t>4.2","San Diego, CA","Waltham, MA",51 to 200 employees,1987,Company - Private,Consulting,Business Services,$10 to $25 million (USD),-1,0,0,37,68,52.5,Opinion Dynamics,CA,0,33,1,0,0,0,0,na,na,3849,0</t>
  </si>
  <si>
    <t>287,Data Engineer,$52K-$99K (Glassdoor est.),"Now Hiring a Data Engineer</t>
  </si>
  <si>
    <t>As a Data Engineer, you will use cutting edge cloud and data technologies to power the mission of our clients and have the ability to join our team of Data and Cloud professionals and accomplish what others only dream of. Must have the ability to commute to Houston, Texas.</t>
  </si>
  <si>
    <t>Ability to apply your skills in Azure Cognitive Services, Azure PaaS, data science, data analytics, and data warehousing to pioneer Azure cloud and data services within the DoD, bringing Azure Big Data services to IL4 &amp; IL5.</t>
  </si>
  <si>
    <t>Work in a team using cutting edge technologies to solve challenging business problems and build solutions</t>
  </si>
  <si>
    <t>Interact directly with our client(s) to understand their needs and meet, or exceed their expectations by meeting delivery deadlines</t>
  </si>
  <si>
    <t>Work in an agile environment with participation in daily stand-ups/scrum</t>
  </si>
  <si>
    <t>Design, write, test, troubleshoot, and document application code</t>
  </si>
  <si>
    <t>Provide mentorship to junior Developers Learn new technologies and be aware of industry standards, best practices, and trends.</t>
  </si>
  <si>
    <t>Profile of Success</t>
  </si>
  <si>
    <t>Bachelor's degree in a related field and six years of experience</t>
  </si>
  <si>
    <t>Deep knowledge of data ingestion strategies and understanding of the V-dimensions of data (velocity, volume, variety, veracity)</t>
  </si>
  <si>
    <t>Extensive experience with the Azure storage technologies (Azure Data Lake, Azure SQL Data Warehouse, Azure SQL Database)</t>
  </si>
  <si>
    <t>Extensive experience with Azure data movement and transformation capabilities (Azure Data Factory, Data Lake Analytics, Data Bricks, Stream Analytics)</t>
  </si>
  <si>
    <t>Proven experience developing Big Data solutions in the Azure space SQL Server 2014+ experience.</t>
  </si>
  <si>
    <t>Comfortable with Microsoft SQL data technologies (SSAS/SSIS/SSRS)</t>
  </si>
  <si>
    <t>Proven ability to work with clients to understand requirements and envision data ingestion solutions</t>
  </si>
  <si>
    <t>Possess DoD Directive 8140 security certification</t>
  </si>
  <si>
    <t>Desirable Skills</t>
  </si>
  <si>
    <t>Microsoft related certifications such as the MCSD/MCSE</t>
  </si>
  <si>
    <t>Experience with Hadoop-based technologies (HDInsight, Spark, Hive, Pig, Scala, etc.)</t>
  </si>
  <si>
    <t>Experience with visualization tools such as Power BI or Tableau",4.6,"Applied Information Sciences</t>
  </si>
  <si>
    <t>4.6","Houston, TX","Reston, VA",501 to 1000 employees,1982,Company - Private,IT Services,Information Technology,$50 to $100 million (USD),-1,0,0,52,99,75.5,Applied Information Sciences,TX,0,38,0,0,1,0,0,data engineer,na,2047,0</t>
  </si>
  <si>
    <t>288,Senior Data Scientist,$105K-$173K (Glassdoor est.),"About Swiss Re</t>
  </si>
  <si>
    <t>Independently lead and deliver analytics projects while guiding and supervising other analytics specialists</t>
  </si>
  <si>
    <t>5+ years of experience in analytics (machine learning, statistics, natural language processing, computer vision, information retrieval) in research and/or corporate environment.</t>
  </si>
  <si>
    <t>Experience in leading project teams and engaging with senior leaders as well as clients</t>
  </si>
  <si>
    <t>3.7","Armonk, NY","Zurich, Switzerland",10000+ employees,1863,Company - Public,Insurance Agencies &amp; Brokerages,Insurance,$10+ billion (USD),"Munich Re, Hannover RE, SCOR",0,0,105,173,139.0,Swiss Re,NY,0,157,1,0,0,0,1,data scientist,senior,4929,3</t>
  </si>
  <si>
    <t>289,"Data Engineer, Data Engineering and Artifical Intelligence",$71K-$134K (Glassdoor est.),"Job Description</t>
  </si>
  <si>
    <t>Are you looking for a patient-focused, innovation-driven company that will inspire you and empower you to shine? Join us as a Data Engineer in our Cambridge, MA office.</t>
  </si>
  <si>
    <t>At Takeda, we are transforming the pharmaceutical industry through our R&amp;D-driven market leadership and being a values-led company. To do this, we empower our people to realize their potential through life-changing work. Certified as a Global Top Employer, we offer stimulating careers, encourage innovation, and strive for excellence in everything we do. We foster an inclusive, collaborative workplace, in which our global teams are united by an unwavering commitment to deliver Better Health and a Brighter Futureto people around the world.</t>
  </si>
  <si>
    <t>Here, you will be a vital contributor to our inspiring, bold mission.</t>
  </si>
  <si>
    <t>As a Data Engineer working on the Data Engineering and AI team, a typical day will include:</t>
  </si>
  <si>
    <t>Leads complex data analysis, uses and explores data, languages, tools and software to best construct data for predictive modelling, tests the model, trains data to deploy the modelling within a complex R&amp;D, Medical, Mathematical environment and a large complexity of IT systems and data.</t>
  </si>
  <si>
    <t>Manages and develops technical existing and new computer science platforms to design, to analyze and implement complex and new data driven solutions, with an impact on the IT Structure and Architecture.</t>
  </si>
  <si>
    <t>Interprets and develops advance techniques in partly structured and unstructured big data across different partner organizations.</t>
  </si>
  <si>
    <t>As a Data Engineer, you will be tasked with creating an ecosystem to have the right data, to ask the right question, at the right time.</t>
  </si>
  <si>
    <t>Apply advanced techniques to complex problems in R&amp;D and other organizations.</t>
  </si>
  <si>
    <t>Work directly with the Data Science in R&amp;D at Takeda along with other advanced analytics organizations across the company.</t>
  </si>
  <si>
    <t>Apply advance techniques in structured, partly structured and unstructured data across different partner organizations.</t>
  </si>
  <si>
    <t>Implement solutions for both big data and difficult to structure data sets.</t>
  </si>
  <si>
    <t>Maintain up-to-data knowledge on modern data technologies, explores new platforms and beta tooling.</t>
  </si>
  <si>
    <t>Independently use own judgement to identify data requirements and influences the design.</t>
  </si>
  <si>
    <t>Influence new computer science platforms to design, analyze and implement complex and new data driven solutions that impact the company.</t>
  </si>
  <si>
    <t>Provide leadership to complex data analysis, uses and explores data, languages, tools and software to best construct data for predictive modeling, tests the model, trains data to deploy the modeling within a complex R&amp;D, Medical, Mathematical environment and a large complexity of IT systems and data.</t>
  </si>
  <si>
    <t>Bachelorâ€™s Degree in Computer Science or equivalent</t>
  </si>
  <si>
    <t>2+ yearsâ€™ experience or relevant project / coursework</t>
  </si>
  <si>
    <t>Up-to-date specialized knowledge of data wrangling, manipulation and management of technologies to affect change across business units.</t>
  </si>
  <si>
    <t>Ability to manipulate voluminous data with different degree of structuring across disparate sources to build and communicate actionable insights for internal or external parties.</t>
  </si>
  <si>
    <t>Possesses strong communication skills to portray information</t>
  </si>
  <si>
    <t>Ability to work in an agile environment with high quality deliverables</t>
  </si>
  <si>
    <t>Experience with two of the following languages: Java, Scala, or Python</t>
  </si>
  <si>
    <t>Understanding of Web Services as well as JSON formats</t>
  </si>
  <si>
    <t>Working knowledge of SQL and Relational Databases</t>
  </si>
  <si>
    <t>Experience with at least one NoSQL datastore (Cassandra, MongoDB, Neo4J, â€¦)</t>
  </si>
  <si>
    <t>Experience with concepts of Hadoop and Spark</t>
  </si>
  <si>
    <t>Additional Languages: Chef, R, Javascript</t>
  </si>
  <si>
    <t>Experience with Multiple NoSQL datastores (Cassandra, MongoDB, Neo4J, â€¦)</t>
  </si>
  <si>
    <t>Experience with data formats including Parquet, ORC or AVRO</t>
  </si>
  <si>
    <t>Understanding of AWS (S3, EC2, Redshift, EMR, Athena)</t>
  </si>
  <si>
    <t>Experience with a Rapid UI tools: EX: Tableau</t>
  </si>
  <si>
    <t>3.7","Cambridge, MA","OSAKA, Japan",10000+ employees,1781,Company - Public,Biotech &amp; Pharmaceuticals,Biotech &amp; Pharmaceuticals,$10+ billion (USD),"Novartis, Baxter, Pfizer",0,0,71,134,102.5,Takeda Pharmaceuticals,MA,0,239,1,0,1,1,1,data engineer,na,4475,3</t>
  </si>
  <si>
    <t>290,Staff Scientist,$39K-$82K (Glassdoor est.),"Position Description</t>
  </si>
  <si>
    <t>A staff scientist serves as a technical resource for the organization, providing high-level of consultation, proficient technical documentation and support within areas of expertise. This position will perform environmental studies and natural resource assessments, conduct field investigations, analyze data collected by others and prepare technical reports. This position will also prepare plans in ArcMap, AutoCad or other appropriate software applications and assist in development of project design parameters.</t>
  </si>
  <si>
    <t>Bachelor's degree in environmental science or related field</t>
  </si>
  <si>
    <t>Minimum of 4-5 years previous experience</t>
  </si>
  <si>
    <t>Licensure preferred</t>
  </si>
  <si>
    <t>Strong computer skills including ArcMap, CAD and/or Microstation. Analytical skills with ability to prepare statistical reports</t>
  </si>
  <si>
    <t>Ability to communicate ideas and technical information to staff, management and clients in a professional manner</t>
  </si>
  <si>
    <t>Travel as necessary to meet the needs of the position</t>
  </si>
  <si>
    <t>Free medical and dental coverage with qualifying wellness credits</t>
  </si>
  <si>
    <t>Flex-time policy (half-day Fridays)</t>
  </si>
  <si>
    <t>Matching 401K program</t>
  </si>
  <si>
    <t>Paid Time Off /Paid Holidays</t>
  </si>
  <si>
    <t>Continuing education/tuition reimbursement</t>
  </si>
  <si>
    <t>Professional registration reimbursement</t>
  </si>
  <si>
    <t>Performance-based incentives/bonuses</t>
  </si>
  <si>
    <t>Relocation assistance</t>
  </si>
  <si>
    <t>WK Dickson is a multi-disciplined consulting firm specializing in total community infrastructure solutions, including airport planning and design, environmental and water resources engineering, community planning and site development, energy support services, and geospatial technology. Our goal is to help communities improve the lives of its citizens through sound, ecologically responsible design principals. The firm has been headquartered in Charlotte, North Carolina since its founding in 1929 and has steadily grown to operate eleven regional offices strategically located throughout the Southeastern United States.",4.4,"WK Dickson</t>
  </si>
  <si>
    <t>4.4","Columbia, SC","Charlotte, NC",201 to 500 employees,1929,Company - Private,Architectural &amp; Engineering Services,Business Services,$25 to $50 million (USD),"McKim and Creed, CDM Smith, Kimley-Horn",0,0,39,82,60.5,WK Dickson,SC,0,91,0,0,0,0,0,na,na,1934,3</t>
  </si>
  <si>
    <t>291,PL Actuarial-Lead Data Scientist,$114K-$179K (Glassdoor est.),"Monday, October 21, 2019</t>
  </si>
  <si>
    <t>292,"Associate Scientist/Scientist, Process Analytical Technology - Small Molecule Analytical Chemistry",$88K-$162K (Glassdoor est.),"The Position</t>
  </si>
  <si>
    <t>We are seeking a talented and innovative process analytical technology scientist to join our Small Molecule Analytical Chemistry group. The successful candidate will provide enhanced understanding of chemical reactions and crystallizations in early stage development through the design and implementation of on-line/at-line/in-line measurement systems. The individual will partner with colleagues from process chemistry, analytical chemistry, and occasionally pharmaceutics groups to support batch and continuous manufacturing efforts for classical small molecules, hybrid modalities, and nano-particle delivery vehicle assembly. The scientist will develop a broad array of rapid spectroscopic, chromatographic, and imaging methods including on-line HPLC, Raman, FTIR, NIR, PVM, FBRM, GC and other state-of-the-art analytical instruments. In addition, he/she is expected to develop methods for automated process sampling and data analysis, evaluate cutting edge analytical techniques and lead new technology development. The scientist is expected to maintain a high-level scientific profile both internally and externally in terms of pipeline contributions and scholarly achievements. This position requires hands-on experience with modern analytical instrumentation, the ability to simultaneously support 3-5 development programs, and solid method and instrument troubleshooting skills. The successful candidate will accomplish our mission through clear communication, innovation, leadership, teamwork, creative problem-solving.</t>
  </si>
  <si>
    <t>Ph.D. in chemical engineering or chemistry, or a closely related field with 0-5 years of experience.</t>
  </si>
  <si>
    <t>Strong fundamental knowledge of organic chemistry, spectroscopy, and chromatography</t>
  </si>
  <si>
    <t xml:space="preserve"> demonstrated ability to apply these skills in the development of small molecules, peptides and/or polymers.</t>
  </si>
  <si>
    <t>Hands-on experience with a wide variety of modern analytical instrumentation including, ReactIR, ReactRaman, particle size measurement and in-depth understanding of modern spectroscopic techniques.</t>
  </si>
  <si>
    <t>Have demonstrated an outstanding record of productivity, innovation and success in multiple projects over the course of their graduate, post-doctoral and/ or industrial career with sustained publication record in high impact journals and presentations at scientific conferences.</t>
  </si>
  <si>
    <t>Knowledge of Matlab and multivariate analysis is desired.</t>
  </si>
  <si>
    <t>Have the potential to contribute to the advancement of new drug therapies through innovation and collaboration.</t>
  </si>
  <si>
    <t>Experience in feedback control leading to automated process optimization and artificial intelligence is highly valuable.</t>
  </si>
  <si>
    <t>Ability to take initiatives, provide strategic input, and solve problems.</t>
  </si>
  <si>
    <t>A strong desire to work in a collaborative, multi-disciplinary environment</t>
  </si>
  <si>
    <t xml:space="preserve"> demonstrated ability to effectively interact in small teams.</t>
  </si>
  <si>
    <t>Customer-focused, motivated, detail-oriented, have excellent organizational, written and oral communication skills.</t>
  </si>
  <si>
    <t>#LI-GREDGL1</t>
  </si>
  <si>
    <t>#acs</t>
  </si>
  <si>
    <t>Research COMPANY/DIVISION</t>
  </si>
  <si>
    <t>3.9","South San Francisco, CA","South San Francisco, CA",10000+ employees,1976,Subsidiary or Business Segment,Biotech &amp; Pharmaceuticals,Biotech &amp; Pharmaceuticals,$10+ billion (USD),-1,0,0,88,162,125.0,Genentech,CA,1,44,0,0,0,0,1,na,na,3965,0</t>
  </si>
  <si>
    <t>293,Sr. Data Analyst,$60K-$102K (Glassdoor est.),"Who We Are</t>
  </si>
  <si>
    <t>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</si>
  <si>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t>
  </si>
  <si>
    <t>It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solutions that exceed the changing needs of our customers and move MassMutual and the industry forward. The team culture is collaborative, cross-functional, and uses old and new technologies combined with the work/life balance.</t>
  </si>
  <si>
    <t>Current Initiatives:</t>
  </si>
  <si>
    <t>Â·Enterprise-wide transition to a unified and governed strategic BI Platform</t>
  </si>
  <si>
    <t>Â·Expansion of Digital Operations footprint, and growing need for access to actionable data insights</t>
  </si>
  <si>
    <t>Â·Revitalization of analytics and reporting applications to support changing industry needs and expectations</t>
  </si>
  <si>
    <t>The Opportunity</t>
  </si>
  <si>
    <t>Are you highly analytical and like to solve complex problems? Would you describe yourself as a strong collaborative leader? Would you want to be part of a team that encourages your growth, supports your ambitions, and makes it a priority for you to reach your goals? If yes ... keep reading, this opportunity is for you!</t>
  </si>
  <si>
    <t>To continue our digital transformation, we are looking for a strategic thinker and strong analytical mind to join the Data Analytics team that is tasked with implementing an enterprise strategy to enable seamless integration of analytics best practices and standards to business processes. The Sr. Data Analyst is a critical role to enabling stakeholders and partners to harness the power of their data for decision making. This role will be responsible to work directly with stakeholders, product managers, and engineering teams to understand business objectives/ goals. The Sr. Data Analyst will explore the data, ensuring quality and accuracy, and present it in easily consumable format for the business to use in their decision making process.</t>
  </si>
  <si>
    <t>Objectives and Responsibilities</t>
  </si>
  <si>
    <t>Â·Lead discussions with partner teams to elicit, define, and understand objectives, goals, and desired insights</t>
  </si>
  <si>
    <t>Â·Provide subject matter expertise on the data needs for project deliveries, scope, acceptance, installation and deployment.</t>
  </si>
  <si>
    <t>Â·Interpret data, analyze results using statistical techniques and provide ongoing reports</t>
  </si>
  <si>
    <t>Â·Develop and implement databases, data collection systems, data analytics and other strategies that optimize statistical efficiency and quality</t>
  </si>
  <si>
    <t>Â·Acquire data from primary or secondary data sources and maintain databases/data systems</t>
  </si>
  <si>
    <t>Â·Identify, analyze, and interpret trends or patterns in complex data sets</t>
  </si>
  <si>
    <t>Â·Filter and clean data to locate and correct code problems</t>
  </si>
  <si>
    <t>Â·Work with management to prioritize business and information needs</t>
  </si>
  <si>
    <t>Â·Locate and define new process improvement opportunities</t>
  </si>
  <si>
    <t>Â·Work with data partners to develop/ enhance data to gain required insights</t>
  </si>
  <si>
    <t>Â·Design and develop dashboards and reports to visualize analysis results using BI tools</t>
  </si>
  <si>
    <t>Â·Contribute to the design, development and completion of project deliverables.</t>
  </si>
  <si>
    <t>Bachelors degree or equivalent in Information Technology, Computer Science, CIS, Engineering, or Math</t>
  </si>
  <si>
    <t>7+ years proven working experience as a data analyst or business data analyst</t>
  </si>
  <si>
    <t>Technical expertise regarding data models, database design development, data mining and segmentation techniques</t>
  </si>
  <si>
    <t>Strong knowledge of and experience with BI Solutions (Micro Strategy, Looker, Tableau), databases (SQL), programming (Python, XML, JavaScript, or ETL frameworks)</t>
  </si>
  <si>
    <t>Knowledge of statistics and experience analyzing datasets</t>
  </si>
  <si>
    <t>Strong analytical skills with the ability to collect, organize, analyze, and disseminate significant amounts of information with attention to detail and accuracy</t>
  </si>
  <si>
    <t>Adept at queries, report writing and presenting findings</t>
  </si>
  <si>
    <t>Must be comfortable working with large amounts of data</t>
  </si>
  <si>
    <t>Ability to work individually and in a team-oriented, collaborative environment</t>
  </si>
  <si>
    <t>Ability to handle multiple tasks delivering under the Agile methodology</t>
  </si>
  <si>
    <t>Authorized to work in the United States without sponsorship now or in the future</t>
  </si>
  <si>
    <t>10+ years proven working experience as a data analyst or business data analyst",3.6,"MassMutual</t>
  </si>
  <si>
    <t>3.6","Springfield, MA","Springfield, MA",5001 to 10000 employees,1851,Company - Private,Insurance Carriers,Insurance,$10+ billion (USD),-1,0,0,60,102,81.0,MassMutual,MA,1,169,1,0,0,0,0,analyst,senior,4898,0</t>
  </si>
  <si>
    <t>294,Senior Data &amp; Machine Learning Scientist,$100K-$166K (Glassdoor est.),"Passionate about precision medicine and advancing the healthcare industry?</t>
  </si>
  <si>
    <t>295,Program/Data Analyst,$55K-$99K (Glassdoor est.),"Type of Requisition:</t>
  </si>
  <si>
    <t>Agency Specific</t>
  </si>
  <si>
    <t>The Program/Data Analyst supports the data collection and analysis efforts for monitoring the implementation of a government program with respect to the care and placement of participants in a network of grant funded care provider program.</t>
  </si>
  <si>
    <t>Duties include:</t>
  </si>
  <si>
    <t>Work with contractor and federal staff to enhance the collection and analysis of program data</t>
  </si>
  <si>
    <t>Update and develop on site data collection tools and processes to yield statistically reliable and informative data and support field program assessments</t>
  </si>
  <si>
    <t>Assist in identifying performance outcomes and indicators</t>
  </si>
  <si>
    <t>Identify uniform data points for analysis</t>
  </si>
  <si>
    <t>Conduct high-level data interpretation and analysis using a data analytics platform</t>
  </si>
  <si>
    <t>Prepare written summaries and presentations that reflect the results of the data analysis and present findings to agency leadership</t>
  </si>
  <si>
    <t>Provide ad-hoc data reporting as needed</t>
  </si>
  <si>
    <t>Oversee the quality and the production of analytical reports, including Intakes and field reporting</t>
  </si>
  <si>
    <t>Help train contractor and field staff on the use of data collection and analysis tools</t>
  </si>
  <si>
    <t>Assist with projects that support the continual improvement of data analysis</t>
  </si>
  <si>
    <t>Compile, analyze, and visualize data using a data visualization platform such as Tableau</t>
  </si>
  <si>
    <t>Help build data repositories and databases using MS Access or other platforms</t>
  </si>
  <si>
    <t>This position is based in Washington, DC and requires a Public Trust (or the ability to obtain it).</t>
  </si>
  <si>
    <t>Requires BS/BA degree in a related field</t>
  </si>
  <si>
    <t>Experience/Skills:</t>
  </si>
  <si>
    <t>At least 5 years of experience with quantitative and qualitative data interpretation and analysis. 3 years with a Masterâ€™s degree.</t>
  </si>
  <si>
    <t>Working knowledge of data visualization platforms (Tableau) and scripting languages (R)</t>
  </si>
  <si>
    <t>Working familiarity with SQL and familiarity with relational databases</t>
  </si>
  <si>
    <t>Advanced skills in Excel, Access, and VBA</t>
  </si>
  <si>
    <t>Exceptional analytic skills</t>
  </si>
  <si>
    <t>Experience working with immigrants, refugees, and underserved populations is preferred</t>
  </si>
  <si>
    <t>Some Telecommuting Allowed</t>
  </si>
  <si>
    <t>USA DC Washington</t>
  </si>
  <si>
    <t>3.4","Washington, DC","Fairfax, VA",10000+ employees,1996,Subsidiary or Business Segment,IT Services,Information Technology,$10+ billion (USD),"SAIC, Leidos, Northrop Grumman",0,0,55,99,77.0,General Dynamics Information Technology,DC,0,24,0,0,0,0,1,analyst,na,3256,3</t>
  </si>
  <si>
    <t>296,Data Engineer,$67K-$117K (Glassdoor est.),"Secure our Nation, Ignite your Future</t>
  </si>
  <si>
    <t>This position will report to the Group CTO and be part of the technology office staff. You will be supporting an internal big data analytics application that will be hosted on a cloud platform. You will have prior experience working in an agile/DevOps environment. You will have the opportunity to work with some of the newest technologies, transformative projects, and play a strong role in shaping the innovation agenda across the company.</t>
  </si>
  <si>
    <t>Essential Job Duties:</t>
  </si>
  <si>
    <t>Provide database design, development and implementation support</t>
  </si>
  <si>
    <t>Participate in daily scrum meetings and support development team</t>
  </si>
  <si>
    <t>Work with customers and team members in an Agile development environment</t>
  </si>
  <si>
    <t>Follow Continuous Integration/Continuous Delivery (CI/CD) best practices for code build and deployments</t>
  </si>
  <si>
    <t>Develop PL/SQL, stored procedures, ETL scrips to support this analytics application</t>
  </si>
  <si>
    <t>Document database design and develop optimum data ingest techniques from multiple data sources</t>
  </si>
  <si>
    <t>Minimum Requirements:</t>
  </si>
  <si>
    <t>Minimum Requirements: Bachelors Degree in Computer Science, IT or related field &amp; minimum 5-7 years of QA experience</t>
  </si>
  <si>
    <t>Minimum experience of 5 years with relational databases such as Oracle, SQL Server, Sybase, RedShift</t>
  </si>
  <si>
    <t>Minimum 3+ years of experience with ETL technologies</t>
  </si>
  <si>
    <t>Additional skills:</t>
  </si>
  <si>
    <t>Experience using Jira, Git, Confluence, Knowledge and understanding of big data technologies like Hadoop, Hive, etc., Ability to handle stress and work well under pressure, Ability to use MS Office, Experience with cloud technologies, Analytical and Critical Thinking Skills, Interpersonal and People Skills, Leadership Skills, Listening Skills, Multitasking Ability, Oral and Written Communication Skills, Organizational Skills</t>
  </si>
  <si>
    <t>4.1","Herndon, VA","Herndon, VA",5001 to 10000 employees,1968,Company - Public,Research &amp; Development,Business Services,$1 to $2 billion (USD),-1,0,0,67,117,92.0,ManTech,VA,1,52,0,0,0,0,0,data engineer,na,3243,0</t>
  </si>
  <si>
    <t>297,Senior Data Scientist: Causal &amp; Predictive analytics AI Innovation Lab,$92K-$150K (Glassdoor est.),"21-Jan-2020</t>
  </si>
  <si>
    <t>279463BR</t>
  </si>
  <si>
    <t>{""QuestionName"":""Job Description"",""AnswerValue"":""Two companies and one incredible alliance. Novartis and Microsoft have formed alliance to leverage data &amp; Artificial Intelligence (AI) to develop transformative medicines faster and more cost-effectively for patients worldwide.</t>
  </si>
  <si>
    <t>We are seeking a thought leader and team builder to join the Novartis Innovation AI Lab to advance the field of Life Science and healthcare analytics.</t>
  </si>
  <si>
    <t>In this newly formed alliance with Microsoft, you will lead Causal &amp; Predictive analysis for Novartis .</t>
  </si>
  <si>
    <t>In this newly created role, you will:</t>
  </si>
  <si>
    <t>â€˘ Conduct end-to-end Causal &amp; Predictive analysis of large scale healthcare data sets.</t>
  </si>
  <si>
    <t>â€˘ Take a hands-on role and deliver on highly visible multiple projects</t>
  </si>
  <si>
    <t>â€˘ Serve as an ambassador for Novartis Data Science by presenting and publishing articles at conferences, business meetings and academic institutions</t>
  </si>
  <si>
    <t>â€˘ Facilitate design and creation of knowledge repositories</t>
  </si>
  <si>
    <t>â€˘ Collaborate with the digital and DSAI teams</t>
  </si>
  <si>
    <t>â€˘ Keep ahead of latest development in the field and mentor associates</t>
  </si>
  <si>
    <t>â€˘ Inspire others on culture change</t>
  </si>
  <si>
    <t>We believe the answers are found when curious, courageous and collaborative people like you are brought together in an inspiring environment. Where youâ€™re given opportunities to explore the power of digital and data.</t>
  </si>
  <si>
    <t>Where youâ€™re empowered to risk failure by taking smart risks, and where youâ€™re surrounded by people who share your determination to tackle the worldâ€™s toughest medical challenges.</t>
  </si>
  <si>
    <t>Posting Title</t>
  </si>
  <si>
    <t>Senior Data Scientist: Causal &amp; Predictive analytics AI Innovation Lab",3.8,"Novartis</t>
  </si>
  <si>
    <t>3.8","Cambridge, MA","Basel, Switzerland",10000+ employees,1996,Company - Public,Biotech &amp; Pharmaceuticals,Biotech &amp; Pharmaceuticals,$10+ billion (USD),-1,0,0,92,150,121.0,Novartis,MA,0,24,0,0,0,0,0,data scientist,senior,1937,0</t>
  </si>
  <si>
    <t>298,"Principal Data Engineer, Data Platform &amp; Insights",$116K-$209K (Glassdoor est.),"Location: San Francisco, CA- United States</t>
  </si>
  <si>
    <t>Job ID: 20WD39526</t>
  </si>
  <si>
    <t>Autodesk is seeking an experienced data engineer to join our growing engineering team within Data Platform &amp; Insights (DPI). This team is at the heart of Autodeskâ€™s efforts to radically improve how we create value for customers and make decisions through data.</t>
  </si>
  <si>
    <t>As a data engineer on this team, you will help create a robust and scalable data platform for other teams across the company to leverage. This work will include tasks such as creating abstractions to speed the platformâ€™s adoption and building reliable pipelines to support growing data processing and analytics needs. Ideally you will be a self-starter, detail and quality oriented, and excited about the prospects of having a big impact with data at Autodesk.</t>
  </si>
  <si>
    <t>Build and scale data infrastructure that powers batch and real-time data processing of billions of records daily</t>
  </si>
  <si>
    <t>Improve the data quality and reliability of data pipelines through monitoring, validation and failure detection</t>
  </si>
  <si>
    <t>Build foundational data sets that are trusted, well understood, aligned with business strategy and enable self-service</t>
  </si>
  <si>
    <t>Interface with data scientists, analysts, product managers and all data stakeholders to understand their needs and promote best practices</t>
  </si>
  <si>
    <t>Architect data pipelines that provide fast, optimized, and robust end-to-end solutions</t>
  </si>
  <si>
    <t>Automate manual processes and create a platform in favor of self-service data consumption</t>
  </si>
  <si>
    <t>5 years of relevant industry experience in Data Engineering working with large scale data driven systems</t>
  </si>
  <si>
    <t>Problem solver with excellent written and interpersonal skills</t>
  </si>
  <si>
    <t xml:space="preserve"> ability to make sound, complex decisions in a fast-paced, technical environment</t>
  </si>
  <si>
    <t>Familiar with workflow management tools, like Airflow and Oozie</t>
  </si>
  <si>
    <t>Experience designing data schemas and fine-tuning queries around large, complex data sets</t>
  </si>
  <si>
    <t>Experience working with big data frameworks, like Hive, Spark and Presto</t>
  </si>
  <si>
    <t>Deep understanding of SQL, dimensional modeling, and analytical data warehouses, like Snowflake</t>
  </si>
  <si>
    <t>Strong overall programming skills, able to write modular, maintainable code</t>
  </si>
  <si>
    <t>Expertise in object-oriented and/or functional programming languages (Python preferred)</t>
  </si>
  <si>
    <t>Understanding of polyglot data persistence (relational, key/value, document, column)</t>
  </si>
  <si>
    <t>Bachelorâ€™s degree in Computer Science, Engineering or related field, or equivalent training, fellowship or work experience",4.0,"Autodesk</t>
  </si>
  <si>
    <t>4.0","San Francisco, CA","San Rafael, CA",5001 to 10000 employees,1982,Company - Public,Computer Hardware &amp; Software,Information Technology,$2 to $5 billion (USD),-1,0,0,116,209,162.5,Autodesk,CA,0,38,1,0,1,0,1,data engineer,senior,2447,0</t>
  </si>
  <si>
    <t>299,RESEARCH SCIENTIST - BIOLOGICAL SAFETY,$38K-$82K (Glassdoor est.),"Join the Applied Physics Division as a Research Scientist. Perform daily microbiological technical tasks as it relates to standard testing or R&amp;D efforts. Maintain the safety and aseptic environment of the biological facilities. Immerse into promoting the microbiological sciences area to help grow commercial and government contacts. Be diverse in organism knowledge and ability to work with several biologics. Develop strategies to grow accounts and expand business relationships. Stay abreast of current industry trends and advise of new skills, equipment or capabilities the team should focus on. Assist with overall biological safety reviews and documentation.</t>
  </si>
  <si>
    <t>Education/Experience:</t>
  </si>
  <si>
    <t>Requires a BS degree in Microbiology, Virology, Immunology, Cell or Molecular Biology, Genetics, Parasitology, Biochemistry, or Chemistry with 2-5 years of microbiology and wet chemistry experience. Must have at least a 3.0 GPA. Experience in and knowledge of Biological Safety for Biological Safety Levels 1 &amp; 2 and favorably 3 is required. Must have experience working on methods/tests that require GLP (Good Laboratory Practice) or GMP (Good Manufacturing Practice) documentation. Experience in DNA extraction, purification, amplification and identification means is preferred. Experience working with BSL-2 organisms is preferred. Experience in the government and commercial sectors is preferred. Must have the ability to market and promote technical capabilities. A valid/clear driver's license is required.</t>
  </si>
  <si>
    <t>Special Considerations:</t>
  </si>
  <si>
    <t>Applicant selected will be subject to a government security investigation and must meet eligibility requirements for access to classified information. Applicant must be a U.S. citizen.</t>
  </si>
  <si>
    <t>Job Locations: San Antonio, Texas</t>
  </si>
  <si>
    <t>For more information about this division, visit the Applied Physics home page.</t>
  </si>
  <si>
    <t>An Equal Employment Opportunity/Affirmative Action Employer</t>
  </si>
  <si>
    <t>Race/Color/Religion/Sex/Sexual Orientation/Gender Identity/National Origin/Disabled/Veteran</t>
  </si>
  <si>
    <t>Committed to Diversity in the Workplace",3.9,"Southwest Research Institute</t>
  </si>
  <si>
    <t>3.9","San Antonio, TX","San Antonio, TX",1001 to 5000 employees,1947,Nonprofit Organization,Research &amp; Development,Business Services,$500 million to $1 billion (USD),"Los Alamos National Laboratory, Battelle, SRI International",0,0,38,82,60.0,Southwest Research Institute,TX,1,73,0,0,0,0,0,na,na,2026,3</t>
  </si>
  <si>
    <t>300,Data Operations Lead,Employer Provided Salary:$85K-$90K,"Data Operations Lead</t>
  </si>
  <si>
    <t>Location: Flexible though San Francisco, CA preferred. Travel (e.g. 1-3 times per year) to Musoâ€™s office in Bamako, Mali, will be required.</t>
  </si>
  <si>
    <t>Department: Research, Monitoring, &amp; Evaluation</t>
  </si>
  <si>
    <t>Supervised by: Data Scientist</t>
  </si>
  <si>
    <t>Desired level of experience: Manager</t>
  </si>
  <si>
    <t>Muso is an NGO based in Mali with a mission to eliminate preventable deaths that are rooted in poverty. Muso has built a proactive health system delivered by nurses, midwives, community health workers, supervisors, and physicians. To our knowledge, the communities we serve have achieved child mortality rates lower than any country in sub-Saharan Africa.</t>
  </si>
  <si>
    <t>Muso has invested in building robust data collection streams. These include patient health care data collected by community health workers and government-run primary care clinics, and patient demographic, vital record, and health data collected via population-level census surveys. We are currently architecting an extensible data warehouse in order to ensure we effectively leverage our relational data sources and meet our data use goals.</t>
  </si>
  <si>
    <t>As Musoâ€™s proactive health care services, data sources, and research projects grow in complexity and scope, the Data Operations Lead will play a key leadership role in the management and oversight of the data warehouse, supervising and building the capacity of members of the Data Operations team responsible for data warehouse maintenance. This position will also collaborate to support business analysis functions, including the identification of data requirements and the implementation of technological solutions, to ensure that our growing data systems continue to meet those requirements.</t>
  </si>
  <si>
    <t>Provide leadership and overall direction of day-to-day management of data warehouse operations.</t>
  </si>
  <si>
    <t>Supervise the Data Operations team to ensure reliable operations and maintenance of all data warehouse processes (e.g. data ingestion, QAQC, loading, reconciliation, scheduled back-ups, updating the Master Person Index).</t>
  </si>
  <si>
    <t>Supervise the implementation of record linkage projects between the Master Patient Index and other data sources. This includes collaborating with the Data Scientist and Data Operations team on the development of efficient work flows for updating and integrating the MPI within the data warehouse.</t>
  </si>
  <si>
    <t>Develop standard operating protocols, train the Data Operations team on their implementation and maintenance, and ensure compliance and auditing.</t>
  </si>
  <si>
    <t>Evaluate and make recommendations for enhancing Data Operations team capabilities (e.g. internal staffing, external collaborations).</t>
  </si>
  <si>
    <t>Build technical expertise and capabilities of the Data Operations team through training and mentorship in data warehouse operations and maintenance.</t>
  </si>
  <si>
    <t>Assess training and capacity-building needs on the Data Operations team, and design and implement training to address gaps in technical competencies.</t>
  </si>
  <si>
    <t>Provide technical mentorship to the Data Operations team.</t>
  </si>
  <si>
    <t>Support the Data Operations team to provide effective support and collaboration with other departments. This includes developing and implementing training of other technical staff in the Department of Research, Monitoring, &amp; Evaluation.</t>
  </si>
  <si>
    <t>Manage and support the Data Operations team to modify the data warehouse as needed in support of Musoâ€™s data analytics pipeline.</t>
  </si>
  <si>
    <t>Collaborate with different stakeholders in different departments (Program, Innovation and Technology, Research, Development) to identify, document, and prioritize data requirements and use cases.</t>
  </si>
  <si>
    <t>Collaborate with Innovation Technology Coordinator and Data Scientist to evaluate different solutions and potential new data sources in pursuit of Musoâ€™s data use goals, and to ensure all data sources meet requirements for data infrastructure, data analytics, and interoperability while also continuing to meet user needs.</t>
  </si>
  <si>
    <t>Collaborate with Data Scientist and other stakeholders to design and integrate data pipelines.</t>
  </si>
  <si>
    <t>Manage and support the Data Operations team to modify the data warehouse as needed to integrate new data sources and/or support new projects, including designing and implementing ETL and quality assurance processes in support of business analytics and reporting.</t>
  </si>
  <si>
    <t>Need to have:</t>
  </si>
  <si>
    <t>BS and/or MS in Computer Science, Engineering, or related field.</t>
  </si>
  <si>
    <t>Excellent knowledge of relational databases and data modeling and data warehousing.</t>
  </si>
  <si>
    <t>Experience with managing database and/or data warehouse architecture and implementation of data warehouse solutions.</t>
  </si>
  <si>
    <t>Experience with assessing requirements for data infrastructure, data analytics, and interoperability.</t>
  </si>
  <si>
    <t>Professional experience programming in at least one language in addition to SQL: Java, Javascript, Python, PHP, etc.</t>
  </si>
  <si>
    <t>Experience with PostgreSQL databases.</t>
  </si>
  <si>
    <t>Experience providing direction and mentorship to others.</t>
  </si>
  <si>
    <t>Proven ability to work independently and to collaborate effectively with team members and partners at all levels.</t>
  </si>
  <si>
    <t>Ability to clearly and effectively communicate and maintain relationships with a diverse group of internal and external partners and stakeholders, including strong prioritization and project management skills.</t>
  </si>
  <si>
    <t>Professional proficiency in French, or willingness to learn.</t>
  </si>
  <si>
    <t>Experience working with an NGO or in a resource-constrained setting</t>
  </si>
  <si>
    <t>Experience developing data pipelines in Google BigQuery</t>
  </si>
  <si>
    <t>Experience with DHIS2 and/or R</t>
  </si>
  <si>
    <t>Experience developing dashboards and reports with any business intelligence tool, such as Tableau, Klipfolio, Qlik, Periscope, etc.</t>
  </si>
  <si>
    <t>Experience directly managing others</t>
  </si>
  <si>
    <t>Experience in training and building capacity among other data-focused roles</t>
  </si>
  <si>
    <t>Demonstrated commitment to healthcare as a human right and social justice</t>
  </si>
  <si>
    <t>To Apply</t>
  </si>
  <si>
    <t>Please submit a cover letter and CV to careers@musohealth.org with subject line ""Data Operations Lead"". We will evaluate candidates on a rolling basis, so it is to the candidate's advantage to submit as soon as possible. Muso is an equal opportunity employer.",-1.0,Muso,"San Francisco, CA","San Francisco, CA",201 to 500 employees,-1,Nonprofit Organization,-1,-1,Unknown / Non-Applicable,-1,0,1,85,90,87.5,Muso,CA,1,-1,1,0,0,0,1,na,senior,5924,0</t>
  </si>
  <si>
    <t>301,Big Data Engineer,$62K-$119K (Glassdoor est.),"At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 We are a tight knit, friendly team of passionate and driven people who are dedicated to learning, get excited to solve tough problems and like seeing results, fast.</t>
  </si>
  <si>
    <t>Your primary role will be to design and build data pipelines. You will be focused on designing and implementing solutions on Hadoop, Spark, Pig, Hive. In this role you will be exposed to Google Cloud Platform including Dataflow, BigQuery and Kubernetes so the ideal candidate will have a strong big data technology foundation and bring a passion to learn new technologies. If you believe you have these skills please email your resume to info@springml.com.</t>
  </si>
  <si>
    <t>4-7 years Python and Java programming</t>
  </si>
  <si>
    <t>3-5 years knowledge of Java/J2EE</t>
  </si>
  <si>
    <t>3-5 years Hadoop, Big Data ecosystem experience</t>
  </si>
  <si>
    <t>3-5 years of Unix experience</t>
  </si>
  <si>
    <t>Bachelors in Computer Science (or equivalent)</t>
  </si>
  <si>
    <t>Design and develop applications utilizing the Spark and Hadoop Frameworks or GCP components.</t>
  </si>
  <si>
    <t>Read, extract, transform, stage and load data to multiple targets, including Hadoop, Hive, BigQuery.</t>
  </si>
  <si>
    <t>Migrate existing data processing from standalone or legacy technology scripts to Hadoop framework processing.</t>
  </si>
  <si>
    <t>Should have experience working with gigabytes/terabytes of data and must understand the challenges of transforming and enriching such large datasets.</t>
  </si>
  <si>
    <t>Additional Skills that are a plus:</t>
  </si>
  <si>
    <t>C, Perl, Javascript or other programming skills and experience a plus</t>
  </si>
  <si>
    <t>Production support/troubleshooting experience</t>
  </si>
  <si>
    <t>Data cleaning/wrangling</t>
  </si>
  <si>
    <t>Data visualization and reporting</t>
  </si>
  <si>
    <t>Devops, Kubernetes, Docker containers</t>
  </si>
  <si>
    <t>4.4","Indianapolis, IN","Pleasanton, CA",1 to 50 employees,2015,Company - Private,Enterprise Software &amp; Network Solutions,Information Technology,Unknown / Non-Applicable,-1,0,0,62,119,90.5,SpringML,IN,0,5,1,0,1,0,0,data engineer,na,1868,0</t>
  </si>
  <si>
    <t>302,Data Scientist / Machine Learning Expert,$86K-$143K (Glassdoor est.),"Posting Title</t>
  </si>
  <si>
    <t>303,Data Scientist,$93K-$149K (Glassdoor est.),"Title: Software Engineer, Data Science</t>
  </si>
  <si>
    <t>304,Senior Data Scientist,$84K-$136K (Glassdoor est.),"The Integer Group is looking for a Senior Data Scientistin our Dallas, Texas office.</t>
  </si>
  <si>
    <t>JOB SNAPSHOT:</t>
  </si>
  <si>
    <t>Our data and analytics team is looking for a Senior Data Scientist to join our fast-growing team. The ideal candidate will be intricately involved in the development and running of analytical and predictive experiments. This is the perfect opportunity for the successful candidate to become part of an innovative and energetic team that develops tools which influence both our internal products and that of our client's business.</t>
  </si>
  <si>
    <t>As part of the I&amp;S team you will be curious, adventurous and entrepreneurial. You will identify patterns, problems and opportunities via market research data, sales data, media data and propose creative solutions based on your data jujitsu. Work on datasets covering shopper behavior, shopper spending, consumer attitudes, media activity, competitive activity, and any other numbers you can get your hands on. Uncover insights that can help our clients solve their marketing and business problems. Develop systems and products for effective data management and reporting.</t>
  </si>
  <si>
    <t>DUTIES AND RESPONSIBILITIES</t>
  </si>
  <si>
    <t>Data science</t>
  </si>
  <si>
    <t>Research and develop statistical models for data analysis</t>
  </si>
  <si>
    <t>Develop custom data models and algorithms to apply to data sets</t>
  </si>
  <si>
    <t>Use predictive modeling to increase and optimize ad targeting, customer experiences and other business outcomes.</t>
  </si>
  <si>
    <t>Develop company A/B testing framework and test model quality</t>
  </si>
  <si>
    <t>Identify and evaluate new data sources and partnerships</t>
  </si>
  <si>
    <t>Collaborate with internal teams to understand business challenges and work collaboratively to find solutions</t>
  </si>
  <si>
    <t>Articulate findings to internal stakeholders using strong written and verbal presentation and communication skills</t>
  </si>
  <si>
    <t>Implement new tools and processes to monitor and analyze performance</t>
  </si>
  <si>
    <t>Assure the integrity, quality and security of our data</t>
  </si>
  <si>
    <t>Data analysis and management</t>
  </si>
  <si>
    <t>Help advance and future proof our current analytic capabilities by</t>
  </si>
  <si>
    <t>Automating current day to day measurement and analysis of campaign performance</t>
  </si>
  <si>
    <t>Creating real-time dashboards, reports, and presentations that clearly synthesize learnings and communicate opportunities for clients.</t>
  </si>
  <si>
    <t>Combining different data sets from different channels to provide clients with a full view of their entire environment</t>
  </si>
  <si>
    <t>Driving key marketing insights and data-substantiated consumer stories to internal teams and clients</t>
  </si>
  <si>
    <t>Reviewing and understanding the variances in goal achievement to goal</t>
  </si>
  <si>
    <t>Partner with agency and client stakeholders to understand business objectives, structure key questions, and define metrics and report structure that support business needs.</t>
  </si>
  <si>
    <t>Assist clients and agency teams with strategic thought leadership: know what data we need and what data is possible to acquire</t>
  </si>
  <si>
    <t xml:space="preserve"> keep abreast of and recommend leading data methods and tools</t>
  </si>
  <si>
    <t xml:space="preserve"> quickly synthesize and identify gaps in collection and/or integrity of data.</t>
  </si>
  <si>
    <t>Analyze consumer data to identify high priority targets to develop consumer segmentation, consumer profiles and consumer focused brand positioning.</t>
  </si>
  <si>
    <t>Inspire agency teams with data-driven ideas</t>
  </si>
  <si>
    <t>Internal Thought Leadership</t>
  </si>
  <si>
    <t>Explore new techniques and tools, and make recommendations for purchase or implementation.</t>
  </si>
  <si>
    <t>Work closely with the data team and innovation lead on all A.I. and predictive model initiatives.</t>
  </si>
  <si>
    <t>Support agency publications as needed (Shopper Culture, The Checkout, etc.).</t>
  </si>
  <si>
    <t>Research, create and maintain consumer, brand and market trends using available data resources.</t>
  </si>
  <si>
    <t>Act as consumer expert for client industries, track competitive and marketplace activities, conduct competitive reviews, identify and communicate implications for the client and other client stakeholder teams</t>
  </si>
  <si>
    <t>Stay current and connected to cultural and marketing trends</t>
  </si>
  <si>
    <t>Document everything thoroughly and elegantly</t>
  </si>
  <si>
    <t>Create and maintain library of case studies, insights, trends and best practices</t>
  </si>
  <si>
    <t>Contribute to agency new business projects as needed</t>
  </si>
  <si>
    <t>QUALIFICATIONS AND REQUIREMENTS</t>
  </si>
  <si>
    <t>We are looking for someone with a BA/BS alongside 4-6 years of experience in an appropriate discipline such as MIS, statistics, mathematics, computer science, or other quantative field (MA/MS preferred). Additionally, the candidate should be familiar with the following:</t>
  </si>
  <si>
    <t>Statistical analysis, modeling and reporting</t>
  </si>
  <si>
    <t>Statistical computer languages like R, Phython, etc.</t>
  </si>
  <si>
    <t>Knowledge and experience in statistical and data mining techniques: GLM/Regression, Random Forest, Boosting, Trees, text mining, social network analysis, etc.</t>
  </si>
  <si>
    <t>Has worked with Tableau or other business intelligence tools (experience with Datorama/real-time performance dashboarding preferred)</t>
  </si>
  <si>
    <t>Experience in marketing or marketing communications is preferred (media, social, PR, eComm)</t>
  </si>
  <si>
    <t>Experience working with an auto-ML tool like DataRobot is a plus</t>
  </si>
  <si>
    <t>Strong problem solving skills with an emphasis on product development</t>
  </si>
  <si>
    <t>A drive to learn and master new technologies and techniques</t>
  </si>
  <si>
    <t>Strong analytical and intuitive skills</t>
  </si>
  <si>
    <t>Strong knowledge of computers and computer sciences</t>
  </si>
  <si>
    <t>Strong written and verbal skills, including the ability to prepare summaries and present to agency teams.</t>
  </si>
  <si>
    <t>Collaborative and a good team player. No jerks or prima donnas</t>
  </si>
  <si>
    <t>A self-starter that likes to get things done, learn by doing, and show initiative</t>
  </si>
  <si>
    <t>Organized, detail-oriented, able to multitask and still stay organized</t>
  </si>
  <si>
    <t>Positive and professional: takes ownership of tasks and willingly takes on new responsibilities</t>
  </si>
  <si>
    <t>Strong communication and organization skills.</t>
  </si>
  <si>
    <t>Able to travel as necessary.</t>
  </si>
  <si>
    <t>Flexibility to work extra hours with little or no advance notification.</t>
  </si>
  <si>
    <t>Intrigued? Apply at integer.com/careers today!</t>
  </si>
  <si>
    <t>About The Integer GroupÂ®</t>
  </si>
  <si>
    <t>The Integer GroupÂ® is the world's leading commerce agency, relentlessly focused on delivering Great Work That Works. We believe in creativity that is fueled by data, informed by culture, and delivered to the touchpoints that create connections and ultimately drive transaction. Through shopper marketing, retail strategy &amp; design, eCommerce, integrated branding, and Commerce Connections Media, we accelerate conversion and build a brand's lifetime bond with its consumers. It's what we call living at the Intersection of Branding and SellingÂ®. A key member of Omnicom Group Inc., The Integer Group has more than 1,100 associates in 25 offices across the globe, including locations in Africa, Asia, Australia, Europe, the Middle East, and North and South America. The Integer Groupâ€™s clients include AT&amp;T, FedEx, Mars/Wrigley, Michelin, NestlĂ©, P&amp;G, PepsiCo, Starbucks and more.</t>
  </si>
  <si>
    <t>www.integer.com",2.2,"The Integer Group</t>
  </si>
  <si>
    <t>2.2","Dallas, TX","Denver, CO",501 to 1000 employees,1993,Subsidiary or Business Segment,Advertising &amp; Marketing,Business Services,$50 to $100 million (USD),"Geometry Global, TracyLocke, Saatchi &amp; Saatchi X",0,0,84,136,110.0,The Integer Group,TX,0,27,0,0,0,0,0,data scientist,senior,6612,3</t>
  </si>
  <si>
    <t>305,PV Scientist,$60K-$123K (Glassdoor est.),"SUMMARY:</t>
  </si>
  <si>
    <t>306,Clinical Data Analyst,$52K-$89K (Glassdoor est.),"Secure our Nation, Ignite your Future</t>
  </si>
  <si>
    <t>a. Bachelors degree or higher in Analytics, Business, Health or related field required.</t>
  </si>
  <si>
    <t>b. Advanced skills with Microsoft Office suite and SharePoint collaboration software.</t>
  </si>
  <si>
    <t>c. Experience with metric support.</t>
  </si>
  <si>
    <t>d. Experience with Qlik View</t>
  </si>
  <si>
    <t>a. Experience with military technical documents including point papers, policies, and messages, and working in military environment preferred.</t>
  </si>
  <si>
    <t>Task(s):</t>
  </si>
  <si>
    <t>a. Perform data queries from appropriate central MHS and BUMED database systems (M2, MDR, etc.) and provide analytical support in evaluating and making recommendations from the data. Format and presentation of the data, analysis, evaluations or recommendations will be made for higher headquarters, MTFs, and others as needed. Develop and design strategies to sustain performance, metrics/methodologies and assist with the development of dashboards and suitable benchmarks for comparative measurement.</t>
  </si>
  <si>
    <t>b. Develop predictive analytics models to assist in the projection of patient populations to support future planning and resource allocations.</t>
  </si>
  <si>
    <t>Model methodology takes into account macroeconomic and demographic trends of served areas to predict future needs utilizing available data. These projections can be utilized by NAVMEDEAST for predicting future patient needs.</t>
  </si>
  <si>
    <t>c. Research and analyze purchasedcare treatment options and establish metrics for evaluating health systems. Generate reports on the health systems directly competing with the MHS for treating TRICARE beneficiaries and analyze the impact of changes in MTF admittance policies on identified purchasedcare systems. Utilize mathematical models as needed to predict how do would react to changes in admittance policies and care at nonmilitary treatment facilities.</t>
  </si>
  <si>
    <t>d. Utilize and support the development of available Course of Action (CoA) simulation tools to support quantitative decision making for NAVMEDEAST planning. The CoA tools will be designed to enable input of different scenarios to examine the differential impacts of proposed operational and policy changes under consideration.</t>
  </si>
  <si>
    <t>e. Analyze the treatment costs between NAVMEDEAST facilities and purchased care health systems and develop detailed reports showing cost comparisons between facilities, patient populations, and for individual departments.</t>
  </si>
  <si>
    <t>Methodology shall include creating cost models that predict shifts in total NAVMEDEAST patient care costs under different operational and policy changes.</t>
  </si>
  <si>
    <t>f. Develop evidencebased analytics to support the assessment of clinic management practices, to include: provider profiling, provider productivity, panel size designation/determination, referral pattern analysis, utilization of ancillary services and related activities. Methodology includes the development predictive models for improving clinical operations and evaluate clinical currency, efficiency, and productivity.</t>
  </si>
  <si>
    <t>g. Analytics support of multiphase diagnostics and implementation.</t>
  </si>
  <si>
    <t>Commencement of tasks shall begin with diagnostics of the current state, future state recommendations, and future state implementation. Health Care Operations leadership/COR shall review the end of each phase for approval.</t>
  </si>
  <si>
    <t>4.1","Portsmouth, VA","Herndon, VA",5001 to 10000 employees,1968,Company - Public,Research &amp; Development,Business Services,$1 to $2 billion (USD),-1,0,0,52,89,70.5,ManTech,VA,0,52,0,0,0,0,0,analyst,na,4755,0</t>
  </si>
  <si>
    <t>307,Data Engineer,$48K-$93K (Glassdoor est.),"Are you interested in a career opportunity with a growing software company? P2 Energy Solutions is dedicated to providing a positive culture where the ability to learn, collaborate, and make a difference is rewarded. We have a fast-paced, innovative culture where employees are empowered to provide a superior experience for internal and external customers.</t>
  </si>
  <si>
    <t>308,Computational Chemist/Data Scientist,$56K-$97K (Glassdoor est.),"*Organization and Job ID**</t>
  </si>
  <si>
    <t>Job ID: 310562</t>
  </si>
  <si>
    <t>Division: Biological Sciences Division</t>
  </si>
  <si>
    <t>Group: Exposure Science</t>
  </si>
  <si>
    <t>The Biological System Science (BSS) Group in the Biological Sciences Division of the Pacific Northwest National Laboratory (PNNL) is seeking one or more staff scientists (Assistant or Associate Professor equivalent) with multidisciplinary experience in computational chemistry, cheminformatics, advanced statistics and/or machine learning/deep learning/AI. Successful candidates will join a large, uniquely collaborative, collegial group of innovators driving the integration of data science, computational science and analytical chemistry to solve the nations most challenging problems in human health, chemical forensics, and national security.</t>
  </si>
  <si>
    <t>Candidates are expected to lead existing projects as well as help grow the program by inspiring innovations that accelerate discovery of groundbreaking computational methods in high throughput small molecule identification and lead submission of competitive grants to a broad sponsor space. The BSS Group is diverse and inclusive, working closely with colleagues across the laboratory with expertise in computational biology, integrative omics, applied mathematics, computer science, and statistics. Preferred candidates will have a broad understanding of the state of computational metabolomics and experience in designing and implementing novel deep learning networks for chemistry applications.</t>
  </si>
  <si>
    <t>These positions have the responsibilities and expectations of an assistant or associate professor or professor: Will establish and grow scientific programs, built multi-disciplinary teams across the research organization, contribute to ongoing research programs, mentor and grow junior staff, establish or maintain a national reputation, build collaborations and train post-docs and students. While this position is equivalent to an associate professor or professor position, PNNL itself does not have titled professor positions. PNNL actively supports joint appointments with academic institutions across the U.S.</t>
  </si>
  <si>
    <t>Discipline, principal job duties/expectations, and qualitative and quantitative measures of performance that exceed the Functional Descriptor:</t>
  </si>
  <si>
    <t>+ Selects and develops technical approaches on assignments with occasional oversight on complex problems. Principal investigator or co-PI on projects or tasks, while integrating capabilities of work team members. Supports/takes lead in scoping, scheduling</t>
  </si>
  <si>
    <t>+ Develops and optimizes capabilities at the division level. Develops external reputation. Builds/leads effective project teams with membership across a group, S&amp;E domain and/or directorate. Contributes to the local organization through mentorship of juni</t>
  </si>
  <si>
    <t>The hiring level will be determined based on the education, experience and skill set of the successful candidates based on the following:</t>
  </si>
  <si>
    <t>Level 3: Manages small to moderate projects and/or major project tasks. Integrates intellectual and technical capabilities of work teams. Enhances technical/professional skills of junior staff through active mentoring and training. Generates ideas for new proposals and participates in business development activities.</t>
  </si>
  <si>
    <t>Level 4: Conceives, plans, and executes R&amp;D with considerable influence on scientific and technological developments. Displays considerable leadership in defining scientific and technical objectives across programs. Leads in the capture, planning, and technical execution of complex interdisciplinary projects and programs across organizational boundaries with lab level impact, and outside of the laboratory.</t>
  </si>
  <si>
    <t>+ BS with 5+ years of experience, or MS with 3+ years of experience, or PhD with 1+ years of experience in computational chemistry, machine learning, chemical engineering, or related field.</t>
  </si>
  <si>
    <t>+ Demonstrated success in training scientists/students in computational chemistry, metabolomics, mass spectrometry, or computational metabolomics.</t>
  </si>
  <si>
    <t>+ PhD in computational chemistry, chemical engineering, or related field with 3+ years of independent research experience.</t>
  </si>
  <si>
    <t>+ U.S. Citizenship, potential for obtaining a security clearance.</t>
  </si>
  <si>
    <t>+ Experience coding in Python, using NWChem, Gaussian, or comparable software.</t>
  </si>
  <si>
    <t>_Group:_ _Exposure Science_</t>
  </si>
  <si>
    <t>_Opening Date:_ _2020-02-25_</t>
  </si>
  <si>
    <t>_Closing Date:_ _2020-05-24_",3.8,"PNNL</t>
  </si>
  <si>
    <t>3.8","Richland, WA","Richland, WA",1001 to 5000 employees,1965,Government,Energy,"Oil, Gas, Energy &amp; Utilities",$500 million to $1 billion (USD),"Oak Ridge National Laboratory, National Renewable Energy Lab, Los Alamos National Laboratory",0,0,56,97,76.5,PNNL,WA,1,55,1,0,0,0,0,data scientist,na,6411,3</t>
  </si>
  <si>
    <t>309,Data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</si>
  <si>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To continue our cutting-edge work, we are hiring an Advanced Data Engineer to join our team.</t>
  </si>
  <si>
    <t>What great looks like for this role:</t>
  </si>
  <si>
    <t>Our ideal Advanced Data Engineer is a collaborative leader skilled in designing and constructing highly scalable data management systems. Youre also committed to data integrity, are highly analytical, and can work on multiple projects at once. Youll use your skills to develop, monitor, and manage data systems across our platform. Additionally, you will act as a mentor to junior team members and coach them on best practices and engineering standards. The team culture of working collaboratively, cross-functionally, using new technologies combined with the work/life balance provided by MassMutual are core reasons people enjoy working on the Data Engineering team at MassMutual.</t>
  </si>
  <si>
    <t>Objectives of this role:</t>
  </si>
  <si>
    <t>Design, construct, install, test and maintain highly scalable data management systems.</t>
  </si>
  <si>
    <t>Ensure systems meet business requirements and industry practices.</t>
  </si>
  <si>
    <t>Design, build, and maintain a high-performance streaming and messaging platforms to support the enterprise.</t>
  </si>
  <si>
    <t>Daily and Monthly Responsibilities:</t>
  </si>
  <si>
    <t>Create messaging standards for our messaging platforms.</t>
  </si>
  <si>
    <t>Develop tools and processes to support the platform.</t>
  </si>
  <si>
    <t>Create custom software components (e.g. specialized UDFs) and analytics applications.</t>
  </si>
  <si>
    <t>Work across departments and business units to define patterns and data needs.</t>
  </si>
  <si>
    <t>Translate high-level business requirements into technical specs.</t>
  </si>
  <si>
    <t>Bachelors degree in computer science or engineering.</t>
  </si>
  <si>
    <t>4+ years of experience with designing and building data platforms.</t>
  </si>
  <si>
    <t>3+ years of experience with streaming/messaging platforms (Kafka, MQ, RabbitMQ, etc)</t>
  </si>
  <si>
    <t>3+ years of coding and scripting (Python, Java, Scala) and design experience.</t>
  </si>
  <si>
    <t>Expertise in tuning and troubleshooting streaming/messaging platforms.</t>
  </si>
  <si>
    <t>Experience with ELT methodologies and tools.</t>
  </si>
  <si>
    <t>Strong data integrity, analytical and multitasking skills.</t>
  </si>
  <si>
    <t>Excellent communication, problem solving, organizational and analytical skills.</t>
  </si>
  <si>
    <t>Able to work independently.</t>
  </si>
  <si>
    <t>Authorized to work in the USA with or without sponsorship.</t>
  </si>
  <si>
    <t>Ability to setup and maintain a Kafka Cluster</t>
  </si>
  <si>
    <t>Experience with designing an automating deployment process (CI/CD)</t>
  </si>
  <si>
    <t>Basic knowledge of database technologies (Vertica, Redshift, etc)",3.6,"MassMutual</t>
  </si>
  <si>
    <t>3.6","Springfield, MA","Springfield, MA",5001 to 10000 employees,1851,Company - Private,Insurance Carriers,Insurance,$10+ billion (USD),-1,0,0,65,119,92.0,MassMutual,MA,1,169,1,0,1,0,1,data engineer,na,2929,0</t>
  </si>
  <si>
    <t>310,Principal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</si>
  <si>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311,Product Engineer â€“ Data Science,$63K-$101K (Glassdoor est.),"Overview</t>
  </si>
  <si>
    <t>The Product Engineer for applied Data Science will perform a wide variety of statistical and analytical techniques using the ArcGIS API for Python and other Web GIS tools along with other open source or proprietary analytic tools and capabilities commonly employed across national security related problems. All work performed in this role is from the perspective of a customer-user in the role of a Data Scientist working on national security challenges and problems. From this perspective, the overarching goal of the Product Engineer is to create the right ArcGIS products and experiences to meet the analytic needs across the national security community. This work will include performing, documenting and teaching a wide variety of technical tasks, developing best practices, creating tutorials and documentation, identifying new technical requirements, and improving the analysis tools and APls.</t>
  </si>
  <si>
    <t>Participate in the design, release and successful adoption of the Python API for ArcGIS across multiple industries and a particular focus on national security interests.</t>
  </si>
  <si>
    <t>Develop sample integrations, tutorials and documents for working with Jupyter Notebooks and the ArcGIS System</t>
  </si>
  <si>
    <t>Leverage open source as well as proprietary modules using Python</t>
  </si>
  <si>
    <t>Perform bug fixes and maintenance tasks for relevant and related products</t>
  </si>
  <si>
    <t>Write samples and guides using Jupyter Notebooks, SOK guides and blog posts</t>
  </si>
  <si>
    <t>Design, test, release, and support ArcGIS software for geoprocessing and analysis to enhance overall product quality and applicability for supporting data science workflows and needs</t>
  </si>
  <si>
    <t>Participate in the design of new functionality for future releases</t>
  </si>
  <si>
    <t>Identify workflow, data sources and enhancements for existing analytic methods and techniques</t>
  </si>
  <si>
    <t>Evangelize data science community to our software community through various venues such as user documentation, educational materials, social media and online content</t>
  </si>
  <si>
    <t>Ability to apply analytical rigor and statistical methods to data and be comfortable manipulating and analyzing complex, high-volume, and high-dimensionality data from varying sources.</t>
  </si>
  <si>
    <t>Incumbents are effective communicators capable of independently driving issues to resolution and communicating insights to non-technical audiences.</t>
  </si>
  <si>
    <t>Strong background in statistical theory and application</t>
  </si>
  <si>
    <t>Industry experience with case analysis, requirement gathering, and documenting to enhance existing software</t>
  </si>
  <si>
    <t>Experience with designing, documenting, and executing functional test plans, in a commercial software environment</t>
  </si>
  <si>
    <t>Knowledge of mocking up user experience modifications to support new software features</t>
  </si>
  <si>
    <t>2 or more years experience with geoprocessing and Python scripting</t>
  </si>
  <si>
    <t>Knowledge of RDBMSs, such as Oracle, SQL Server, etc.</t>
  </si>
  <si>
    <t>Bachelor's or master's in GIS, statistics, geoscience, or related field, depending on position level</t>
  </si>
  <si>
    <t>Questions about our interview process? We have answers.</t>
  </si>
  <si>
    <t>#LI-JO1</t>
  </si>
  <si>
    <t>3.5","Arlington, VA","Redlands, CA",1001 to 5000 employees,1969,Company - Private,Computer Hardware &amp; Software,Information Technology,$1 to $2 billion (USD),Pitney Bowes,0,0,63,101,82.0,Esri,VA,0,51,1,0,0,0,0,na,na,4196,1</t>
  </si>
  <si>
    <t>312,"Principal Scientist, Chemistry &amp; Immunology",$54K-$115K (Glassdoor est.),"SUMMARY</t>
  </si>
  <si>
    <t>313,"Scientist/Senior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</si>
  <si>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314,Data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</si>
  <si>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We are changing how industry leaders and consumers think about TV, and we're looking for a Data Scientist who is not afraid to challenge the status quo and would like to make a meaningful impact on our innovative products.</t>
  </si>
  <si>
    <t>Data Scientists at Samba TV work closely with Product, Engineering, and other teams on a variety of projects, including but certainly not limited to:</t>
  </si>
  <si>
    <t>Improving our core viewership algorithms and defining metrics to estimate the impact those changes</t>
  </si>
  <si>
    <t>Using statistical methodologies to estimate the effectiveness of our clients' advertising campaigns while controlling for confounding factors</t>
  </si>
  <si>
    <t>Building predictive models that extend our data to all TV watchers, both in the US and abroad</t>
  </si>
  <si>
    <t>You likely, but not necessarily, have an educational background in a quantitative discipline such as statistics, computer science, physics, or econometrics. However, data scientists come from a wide range of backgrounds, so consider applying if you have experience doing the following:</t>
  </si>
  <si>
    <t>Turning vague and ambiguous problems into an actionable sequence of steps</t>
  </si>
  <si>
    <t>Using probability, statistics, predictive modeling, machine learning, or other quantitative methodologies to solve real-world problems</t>
  </si>
  <si>
    <t>Writing understandable and replicable code to work with data</t>
  </si>
  <si>
    <t>Explaining complex concepts to both technical and non-technical audiences</t>
  </si>
  <si>
    <t>Recommending next steps based on your findings",3.3,"Samba TV</t>
  </si>
  <si>
    <t>3.3","San Francisco, CA","San Francisco, CA",201 to 500 employees,2008,Company - Private,Advertising &amp; Marketing,Business Services,Unknown / Non-Applicable,-1,0,0,127,202,164.5,Samba TV,CA,1,12,0,0,0,0,0,data scientist,na,1688,0</t>
  </si>
  <si>
    <t>315,Market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</si>
  <si>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Evaluate market trends and patterns to suggest new &amp; complementary products</t>
  </si>
  <si>
    <t>Manage Distribution Price List and analyze market data to identify cause and effect relationships</t>
  </si>
  <si>
    <t>Evaluate product, pricing, placement (distribution channels) and promotion (advertisements/marketing campaigns) and present recommendations to management</t>
  </si>
  <si>
    <t>Work closely with Distribution Channel Partners to grow market share in under-represented markets</t>
  </si>
  <si>
    <t>Examine return on investment of marketing campaigns</t>
  </si>
  <si>
    <t>Travel to customers and industry events to gather market intelligence</t>
  </si>
  <si>
    <t>Visit other Amphenol Business Units domestically and internationally to learn best-practices and facilitate implementation internally</t>
  </si>
  <si>
    <t>Work closely with Sales and Marketing to track competitive landscape and market trends</t>
  </si>
  <si>
    <t>Undergraduate or Masters degree in Marketing, Business, Engineering or related field</t>
  </si>
  <si>
    <t>Demonstrated aptitude for analytics</t>
  </si>
  <si>
    <t>Proven record of leadership in a work setting and/or through extracurricular activities</t>
  </si>
  <si>
    <t>Exceptional analytical and quantitative problem-solving skills</t>
  </si>
  <si>
    <t>Ability to work collaboratively in a team environment</t>
  </si>
  <si>
    <t>Ability to work effectively with people at all levels in an organization</t>
  </si>
  <si>
    <t>1-3 years of experience in a fast-paced global manufacturing environment</t>
  </si>
  <si>
    <t>â€śAn Equal Opportunity Employerâ€ť Minority/Female/Disabled/Vet/Sexual Orientation/Gender Identity or National Origin"" Drug free workplance.</t>
  </si>
  <si>
    <t>ITAR - The candidate must be able to legally work in the United States</t>
  </si>
  <si>
    <t xml:space="preserve"> we are unable to provide sponsorship. Position requires candidate to be a US Person as defined in ITAR, 22 CFR 120.15 (US Citizenship or Resident Alien Status) and defined by 8 USC 1101(a) (20).",3.4,"SV Microwave</t>
  </si>
  <si>
    <t>3.4","West Palm Beach, FL","West Palm Beach, FL",201 to 500 employees,1991,Company - Public,Telecommunications Manufacturing,Telecommunications,$50 to $100 million (USD),-1,0,0,31,57,44.0,SV Microwave,FL,1,29,0,0,0,0,0,analyst,na,2290,0</t>
  </si>
  <si>
    <t>316,Software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</si>
  <si>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317,Data Engineer,$75K-$143K (Glassdoor est.),"About SpringML</t>
  </si>
  <si>
    <t>At SpringML, we are all about empowering the doers in companies to make smarter decisions with their data. Our predictive analytics products and solutions apply machine learning to todays most pressing business problems so customers get insights they can trust to drive business growth.</t>
  </si>
  <si>
    <t>We are a tight knit, friendly team of passionate and driven people who are dedicated to learning, get excited to solve tough problems and like seeing results, fast. Our core values include putting our customers first, empathy and transparency, and innovation. We are a team with a focus on individual responsibility, rapid personal growth and execution. If you share similar traits, we want you on our team.</t>
  </si>
  <si>
    <t>Whats the opportunity?</t>
  </si>
  <si>
    <t>SpringML is looking to hire a topnotch Data Engineer who is passionate about working with data and using latest distributed framework to process large dataset.</t>
  </si>
  <si>
    <t>As a Data Engineer, your primary role will be to design and build data pipelines. You will be focused on helping client projects on data integration, data prep and implementing machine learning on datasets. In this role, you will work on some of the latest technologies, collaborate with partners on early win, consultative approach with clients, interact daily with executive leadership, and help build a great company.</t>
  </si>
  <si>
    <t>Chosen team member will be part of the core team and play a critical role in scaling up our emerging practice.</t>
  </si>
  <si>
    <t>Ability to work as a member of a team assigned to design and implement data integration solutions.</t>
  </si>
  <si>
    <t>Build Data pipelines using standard frameworks in Hadoop, Apache Beam and other open source solutions.</t>
  </si>
  <si>
    <t>Learn quickly ability to understand and rapidly comprehend new areas functional and technical and apply detailed and critical thinking to customer solutions.</t>
  </si>
  <si>
    <t>Propose design solutions and recommend best practices for large scale data analysis</t>
  </si>
  <si>
    <t>B.S. or equivalent degree in computer science, mathematics or other relevant fields.</t>
  </si>
  <si>
    <t>5-10 years of experience in ETL, Datawarehouse, Visualization and building data pipelines.</t>
  </si>
  <si>
    <t>Strong Programming skills experience and expertise in one of the following: Java, Python, Scala, C.</t>
  </si>
  <si>
    <t>Proficient in big data/distributed computing frameworks such as Apache Spark, Kafka,</t>
  </si>
  <si>
    <t>Experience with Agile implementation methodologies.</t>
  </si>
  <si>
    <t>4.4","Herndon, VA","Pleasanton, CA",1 to 50 employees,2015,Company - Private,Enterprise Software &amp; Network Solutions,Information Technology,Unknown / Non-Applicable,-1,0,0,75,143,109.0,SpringML,VA,0,5,1,0,1,0,0,data engineer,na,2353,0</t>
  </si>
  <si>
    <t>318,Staff Data Engineer,$105K-$194K (Glassdoor est.),"Sumo Logic: Staff Data Engineer</t>
  </si>
  <si>
    <t>What we do:</t>
  </si>
  <si>
    <t>We are a cloud-native SaaS machine data analytics platform, solving complex monitoring problems for DevOps, SecOps and ITOps teams. Customers love our product because it allows them to easily monitor and optimize their mission critical, large scale applications.</t>
  </si>
  <si>
    <t>Massive Scale:</t>
  </si>
  <si>
    <t>Our microservices architecture in AWS ingests hundreds of terabytes daily across many geographic regions. Millions of queries a day analyze hundreds of petabytes of data.</t>
  </si>
  <si>
    <t>At Sumo Logic, we are building a data platform designed to power the analytics and investigations that are common in the Security Operation Centers of large enterprises. It is designed to accept hundreds of billions of events from security-relevant data sources (detection products, network sensors, log shippers, inventory systems) per day. It is cloud-native, with no plan to support an on-premise deployment. It is multi-tenant, and is designed to simultaneously process events from thousands of our customers. And, it is security-focused â€” it is designed to perform the kinds of stateful analyses that security analysts demand.</t>
  </si>
  <si>
    <t>We are building this platform the way startups should â€” with ruthless prioritization, and with a live and demanding customer base. By joining as a Data Engineer, you have the opportunity to make our vision a reality, one feature at a time.</t>
  </si>
  <si>
    <t>What You Will be Doing</t>
  </si>
  <si>
    <t>Building, improving, maintaining, and scaling stream processing services.</t>
  </si>
  <si>
    <t>Writing code. Reviewing code. Revising code.</t>
  </si>
  <si>
    <t>Giving feedback on our standards. Holding your team mates to them.</t>
  </si>
  <si>
    <t>Collaborating with teammates on major feature designs. Sometimes, you will own features, sometimes others will.</t>
  </si>
  <si>
    <t>Helping our team grow organically. We value referrals. We value your feedback on candidates.</t>
  </si>
  <si>
    <t>Who You Are</t>
  </si>
  <si>
    <t>You are a software engineer. (We treat our data systems as software systems, and engineer them accordingly.)</t>
  </si>
  <si>
    <t>You love working with data. (Small data. Big data. All the data.)</t>
  </si>
  <si>
    <t>You are excited to optimize for events per second (not requests per second).</t>
  </si>
  <si>
    <t>You have experience working with (or, at minimum a desire to work with) the technologies we use: Kafka, RocksDB, ElasticSearch, JanusGraph, Postgres, Spark, HBase.</t>
  </si>
  <si>
    <t>You know (or want to write software in) Scala.</t>
  </si>
  <si>
    <t>You love collecting data about your software as much as writing software that collects data. We measure everything. We make data-driven decisions.</t>
  </si>
  <si>
    <t>You are collaborative. Nothing this hard can be accomplished by working alone. We work as a team.</t>
  </si>
  <si>
    <t>Masters in Computer Science or equivalent experience (PHD in CS is a huge plus)</t>
  </si>
  <si>
    <t>Mission:</t>
  </si>
  <si>
    <t>Democratize machine data analytics through the Sumo Logic platform, bringing real-time data insights securely through the cloud.</t>
  </si>
  <si>
    <t>Funding and Growth:</t>
  </si>
  <si>
    <t>We have raised $345 million in funding to date, with the most recent round being May 2019. Investors include Battery Ventures, Greylock Partners, Sutter Hill Ventures, Accel Partners, Sequoia Capital, Sapphire Ventures and DFJ Growth. Our recurring revenue and customer base are growing steadily. We serve over 2,000 customers across the globe including Alaska Airlines, Anheuser Busch, Hootsuite, Hearst, Hudl, Major League Baseball, Marriott, Medidata, Sauce Labs, Samsung SmartThings, SPS Commerce, Twitter, Telstra, Toyota, Zuora and more.",3.8,"Sumo Logic</t>
  </si>
  <si>
    <t>3.8","Austin, TX","Redwood City, CA",501 to 1000 employees,2010,Company - Private,Computer Hardware &amp; Software,Information Technology,Unknown / Non-Applicable,"Splunk, Datadog, Elastic",0,0,105,194,149.5,Sumo Logic,TX,0,10,0,0,1,1,0,data engineer,na,3297,3</t>
  </si>
  <si>
    <t>319,Associate Data Engineer,$45K-$86K (Glassdoor est.),"About EAB</t>
  </si>
  <si>
    <t>At EAB, our mission is to make education smarter and our communities stronger. We harness the collective power of 1,600+ schools, colleges, and universities to uncover and apply proven practices and transformative insights. And since complex problems require multifaceted solutions, we work with each school differently to apply these insights through a customized blend of research, technology, and services. From kindergarten to college and beyond, EAB partners with education leaders, practitioners, and staff to accelerate progress and drive results across three key areas: enrollment management, student success, and institutional operations and strategy.</t>
  </si>
  <si>
    <t>At EAB, we serve not only our partner institutions but each otherâ€”that's why we are always working to make sure our employees love their jobs and are invested in their community. See how we've been recognized for this dedication to our employees by checking out our recent awards.</t>
  </si>
  <si>
    <t>For more information, visit ourCareers page.</t>
  </si>
  <si>
    <t>The Role in Brief:</t>
  </si>
  <si>
    <t>Are you a data enthusiast who seeks to tease out meaning from complex data flows and assets? Are you a talented problem solver who can transform abstract problems into elegant technical solutions? We are looking for a Data Modeler to join our team of engineers and data analysts focused on designing, creating, and delivering data solutions as part of our state-of-the-art cloud based products. The successful candidate will have the opportunity to build a world-class solution to help our higher education partners solve challenging problems through data.</t>
  </si>
  <si>
    <t>This role is based in Washington, DC.</t>
  </si>
  <si>
    <t>Responsible for data modeling and schema design that will range across multiple business domains within higher education</t>
  </si>
  <si>
    <t>Partner with multiple stakeholders including partners, new product development, BI engineers to develop scalable standard schemas</t>
  </si>
  <si>
    <t>Work with partners to research and conduct business information flow studies</t>
  </si>
  <si>
    <t>Codify high-performing SQL for efficient data transformation</t>
  </si>
  <si>
    <t>Coordinate work with external teams to ensure a smooth development process</t>
  </si>
  <si>
    <t>Support operations by identifying, researching and resolving performance and production issues</t>
  </si>
  <si>
    <t>1+ years of experience working with relational or multi-dimensional databases</t>
  </si>
  <si>
    <t>Experience developing logical data models within a data warehouse</t>
  </si>
  <si>
    <t>Experience developing ETL processes</t>
  </si>
  <si>
    <t>Demonstrated mastery in one or more SQL variants: PostgreSQL, MySQL, Oracle, SQL Server, or DB2</t>
  </si>
  <si>
    <t>Demonstrated mastery in database concepts and large-scale database implementations and design patterns</t>
  </si>
  <si>
    <t>Proven ability to work with users to define requirements and business issues</t>
  </si>
  <si>
    <t>Excellent analytic and troubleshooting skills</t>
  </si>
  <si>
    <t>Strong written and oral communication skills</t>
  </si>
  <si>
    <t>Bachelorâ€™s degree in Computer Science or Computer Engineering</t>
  </si>
  <si>
    <t>Ideal Qualifications:</t>
  </si>
  <si>
    <t>Experience working in an AGILE environment</t>
  </si>
  <si>
    <t>Experience developing commercial software products</t>
  </si>
  <si>
    <t>Experience with AWS data warehouse infrastructure (redshift, EMR/spark)</t>
  </si>
  <si>
    <t>GIT expertise</t>
  </si>
  <si>
    <t>Masterâ€™s degree in Computer Science or Computer Engineering</t>
  </si>
  <si>
    <t>Consistent with our belief that our employees are our most valuable resource, EAB offers a competitive and inclusive benefits package.</t>
  </si>
  <si>
    <t>Medical, dental, and vision insurance</t>
  </si>
  <si>
    <t xml:space="preserve"> dependents and domestic partners eligible</t>
  </si>
  <si>
    <t>401(k) retirement plan with company match</t>
  </si>
  <si>
    <t>20+ days of PTO annually, in addition to paid firm holidays</t>
  </si>
  <si>
    <t>Daytime leave policy for community service or fitness activities (up to 10 hours a month each)</t>
  </si>
  <si>
    <t>Paid parental leave for birthing or non-birthing parents</t>
  </si>
  <si>
    <t>Phase Back to Work program for employees returning from parental leave</t>
  </si>
  <si>
    <t>Infertility treatment coverage and adoption or surrogacy assistance</t>
  </si>
  <si>
    <t>Wellness programs including gym discounts and incentives to promote healthy living</t>
  </si>
  <si>
    <t>Dynamic growth opportunities with merit-based promotion philosophy</t>
  </si>
  <si>
    <t>Benefits kick in day one, see the full details here.</t>
  </si>
  <si>
    <t>At EAB, we believe that to fulfill our mission to â€śmake education smarter and our communities strongerâ€ť we need team members who bring a diversity of perspectives to the table and a workplace where each team member is valued, respected and heard.</t>
  </si>
  <si>
    <t>To that end, EAB is an Equal Opportunity Employer, and we make employment decisions on the basis of qualifications, merit and business need. We donâ€™t discriminate on the basis of race, religion, color, sex, gender identity or expression, sexual orientation, age, non-disqualifying physical or mental disability, national origin, veteran status or any other basis covered by appropriate law.",3.5,"EAB</t>
  </si>
  <si>
    <t>3.5","Washington, DC","Washington, DC",1001 to 5000 employees,2007,Company - Private,Research &amp; Development,Business Services,Unknown / Non-Applicable,-1,0,0,45,86,65.5,EAB,DC,1,13,0,0,1,1,1,data engineer,na,4582,0</t>
  </si>
  <si>
    <t>320,Senior Data Scientist,$95K-$154K (Glassdoor est.),"Req Id: 2475</t>
  </si>
  <si>
    <t>Job location: Charlotte, NC, US, 28277</t>
  </si>
  <si>
    <t>Brighthouse Financial is on a mission to help people achieve financial security. As one of the largest providers of annuities and life insurance in the U.S., we specialize in products designed to help people protect what they've earned and ensure it lasts. We are built on a foundation of experience and knowledge, which allows us to keep our promises and provide the value they deserve.</t>
  </si>
  <si>
    <t>At Brighthouse Financial, we're fostering a culture where diverse backgrounds and experiences are celebrated, and different ideas are heard and respected. We believe that by creating an inclusive workplace, we're better able to attract and retain our talent, provide valuable solutions that meet the needs of our advisors and their clients, and deliver on our mission of helping more people achieve financial security. We're se eking passionate, high-performing team member to join us. Sound like you? Read on.</t>
  </si>
  <si>
    <t>How This Role Contributes to Brighthouse Financial:</t>
  </si>
  <si>
    <t>Data Scientists in Brighthouse Financial's Data Science organization work closely with cross-functional teams in marketing, distribution, actuarial, product and other functions, leveraging Brighthouse Financial's rich datasets to develop and deliver propensity models and data-driven insights, and ultimately drive Brighthouse Financial's top line growth. A successful candidate will be passionate about finding insights in data and using quantitative analysis to answer complex questions, with a collaborative and resourceful style.</t>
  </si>
  <si>
    <t>Conduct data analytics with the relevant programming / statistical package (such as R or Python) for large-scale problem solving</t>
  </si>
  <si>
    <t>Work independently and possesses exceptional technical ability.</t>
  </si>
  <si>
    <t>Understand complex business challenges, develop hypotheses, convert into the right analytical hypothesis, and communicate the results back to the partner teams with limited or no analytical background to drive the business strategy</t>
  </si>
  <si>
    <t>Analyze internal / external, online / offline, and structured / unstructured data such as speech analytics, digital footprints, financial information, proprietary market research and secondary sources to identify insights</t>
  </si>
  <si>
    <t>Create innovative solutions to business problems.</t>
  </si>
  <si>
    <t>Partner with other operational areas to identify opportunities for new projects.</t>
  </si>
  <si>
    <t>Build strong working relationships and improve workflow and organizational issues.</t>
  </si>
  <si>
    <t>Build complex advanced-level machine learning and advanced analytics models.</t>
  </si>
  <si>
    <t>Handle and resolve questions and issues referred by junior staff members.</t>
  </si>
  <si>
    <t>May propose, evaluate and implement process improvements to increase efficiency and effectiveness.</t>
  </si>
  <si>
    <t>Perform other duties as required or assigned.</t>
  </si>
  <si>
    <t>Essential Business Experience and Technical Skills:</t>
  </si>
  <si>
    <t>Doctoral degree in a technical field and two plus years of related work experience, or a Master's degree in a technical field and at least 3-4 years of related work experience, or a Bachelor's degree in a technical field and at least 6-8 years of related work experience.</t>
  </si>
  <si>
    <t>Significant professional experience required applying quantitative analysis and modeling to solving real-world business problems including experience in model validation, testing and deployment</t>
  </si>
  <si>
    <t>Demonstrated proficiency in Python/PySpark required</t>
  </si>
  <si>
    <t>Demonstrated ability to perform high quality work independently</t>
  </si>
  <si>
    <t>Excellent oral and written communication skills, including the ability to explain complicated quantitative concepts to non-technical stakeholders using effective story telling techniques and visualization</t>
  </si>
  <si>
    <t>Ability to translate business requirements into detailed analysis plans.</t>
  </si>
  <si>
    <t>Ability to prioritize requests to meet the most important and urgent business needs</t>
  </si>
  <si>
    <t>Working knowledge of insurance industry is a plus</t>
  </si>
  <si>
    <t>Prior exposure to financial services or insurance industry preferred</t>
  </si>
  <si>
    <t>Travel:</t>
  </si>
  <si>
    <t>Less than 5%</t>
  </si>
  <si>
    <t>PI118871321",3.5,"Brighthouse Financial</t>
  </si>
  <si>
    <t>3.5","Charlotte, NC","Charlotte, NC",1001 to 5000 employees,2017,Company - Public,Insurance Carriers,Insurance,Unknown / Non-Applicable,-1,0,0,95,154,124.5,Brighthouse Financial,NC,1,3,1,0,1,0,1,data scientist,senior,3870,0</t>
  </si>
  <si>
    <t>321,Staff BI and Data Engineer,$80K-$148K (Glassdoor est.),"Job Description: Staff BI and Data Engineer</t>
  </si>
  <si>
    <t>Location: San Jose, CA (or) New York, NY</t>
  </si>
  <si>
    <t>Department: Data Engineering</t>
  </si>
  <si>
    <t>Hours/Shift: Full Time</t>
  </si>
  <si>
    <t>Reports To: VP, Data Engineering</t>
  </si>
  <si>
    <t>Affinity Solutions is looking for a hands-on and self-driven Staff BI and Data Engineer, preferably with experience in the bank card loyalty/fin-tech/advertising/marketing space, to enhance and automate its data and analytics infrastructure to support its growing customer base and expanding partner ecosystem. The position is based in San Jose, CA., and reports into the Data Engineering division. The demand for advanced analytical solutions continues to grow exponentially, and this is your opportunity to grow with us in a fast-paced, collaborative environment.</t>
  </si>
  <si>
    <t>The ideal candidate is a passionate and highly skilled individual, who can utilize programming and analytics tools such as SQL, Python, and Tableau to query and process large data sets to produce high quality customer facing data deliverables and insights. If you have experience designing and building business intelligence/analytics applications, especially around credit/debit card transactions, unified consumer behavioral and profile data, and excited about leveraging your experience to catapult a venture-backed company into hyper-growth, this job is for you.</t>
  </si>
  <si>
    <t>Develop high quality analytical data assets with an eye towards process efficiency and automation through scripting. Experience in building data marts is a plus.</t>
  </si>
  <si>
    <t>Build automated QA process to validate the quality of the data and report on data quality</t>
  </si>
  <si>
    <t>Communicate and present data to both internal and external customers by developing reports/dashboards/charts using BI tools such as Tableau</t>
  </si>
  <si>
    <t>Work closely with a dynamic and growing team of account managers, data engineers and data scientists to perform quantitative analysis of customer data, including gathering data requirements and validate data, applying judgement and statistical analysis to assist with planning and decision making.</t>
  </si>
  <si>
    <t>Other responsibilities include but not limited to - data validation, troubleshooting issues, and process documentation.</t>
  </si>
  <si>
    <t>Bachelorâ€™s or Masterâ€™s degree in Computer Science or related field such as Mathematics and Statistics, preferably with focus on Data Analytics.</t>
  </si>
  <si>
    <t>At least 3 years of hands-on experience in designing and building data pipelines, analytical data applications and BI Reporting.</t>
  </si>
  <si>
    <t>Proficient in SQL and Tableau, familiar with at least one coding language in Python/Shell scripting.</t>
  </si>
  <si>
    <t>Experience in using Cloud based managed services and Big Data Environments for data warehousing/analytics is a big plus â€“ e.g. Amazon RedShift, Google BigQuery, Spark, MapR etc.,</t>
  </si>
  <si>
    <t>Very strong written and verbal communication skills</t>
  </si>
  <si>
    <t xml:space="preserve"> Ability to tell a story with the data</t>
  </si>
  <si>
    <t>Analytical thinker, with an ability to evaluate multiple products/technologies to address various aspects of a big data platform.</t>
  </si>
  <si>
    <t>Experience working on UNIX / Linux development and production environments</t>
  </si>
  <si>
    <t>Experience working in Agile software development environments</t>
  </si>
  <si>
    <t>Strong organization skills with attention to detail is a must.</t>
  </si>
  <si>
    <t>Ability to manage multiple conflicting priorities, take proactive ownership of problems and outcomes, think outside the box</t>
  </si>
  <si>
    <t>Knowledge of Retail and Financial verticals is useful but not required.",2.9,"Affinity Solutions</t>
  </si>
  <si>
    <t>2.9","San Jose, CA","New York, NY",51 to 200 employees,1998,Company - Private,Advertising &amp; Marketing,Business Services,Unknown / Non-Applicable,"Commerce Signals, Cardlytics, Yodlee",0,0,80,148,114.0,Affinity Solutions,CA,0,22,1,0,1,0,0,data engineer,na,3333,3</t>
  </si>
  <si>
    <t>322,Marketing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</si>
  <si>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We are building out Citadel's Data&amp; Analytics capabilities and we are seeking three Marketing Data Analysts. These individuals will report to the Sr. Research&amp; Data Analyst. The roles will be based in the Marketing department located at our corporate headquarters in Exton, PA.</t>
  </si>
  <si>
    <t>The Marketing Analyst is responsible for identifying and analyzing data regarding our customers and prospective customers, making recommendations and providing insight to Citadel leadership in critical decision-making that drives Citadel Class Service and our business objectives including growth and sales. The Analyst will be responsible for designing and delivering the Use Cases to support the development of Citadelâ€™s next generation Data&amp; Analytics platform. Each Use Case is designed to support the business and deliver an improved customer and/or employee experience and will include the requirements, data definition, report and dashboard design, and end user rollout.</t>
  </si>
  <si>
    <t>Collaborate with Marketing, Sales, Product teams and other Citadel business leaders to determine and prioritize needs for customer data.</t>
  </si>
  <si>
    <t>Develop Use Casesâ€“ partner with the business to capture and document Business Requirements, Business Definitions, Data Definitions, Visual Requirements, and Test Scripts.</t>
  </si>
  <si>
    <t>Apply various analytic methods to discover and interpret information about customer and prospective customer behavior from multiple data sources, including Citadelâ€™s website, social media, customer account data, data from external partners, and other sources</t>
  </si>
  <si>
    <t>Integrate data across sources</t>
  </si>
  <si>
    <t>Collaborate with IT to develop or adopt relational databases</t>
  </si>
  <si>
    <t>Create actionable insights based on customer data, both proactively and in response to requests</t>
  </si>
  <si>
    <t>Recommend target segments and campaigns/offers</t>
  </si>
  <si>
    <t>Maintain necessary processes, controls and procedures to ensure data accuracy and business functionality and comply with privacy and security policies and regulations.</t>
  </si>
  <si>
    <t>Lead and participate in cross-functional teams for corporate sales, marketing, customer service, and product development</t>
  </si>
  <si>
    <t>Perform regular analysis and reports for distribution to senior management on customer/prospective customer data and trends.</t>
  </si>
  <si>
    <t>Develop analytical reports to various departments requesting insight, supportive data or status reports to support corporate initiatives</t>
  </si>
  <si>
    <t>Qualifications and Education Requirements</t>
  </si>
  <si>
    <t>Required Work Experience -3+ years related data management and analysis experience, including experience in consumer behavior data mining and analysis</t>
  </si>
  <si>
    <t>Preferred Work Experience -Retail banking or other financial services experience. Experience with marketing, sales, or customer service, including digital and traditional</t>
  </si>
  <si>
    <t>Education - Bachelors degree required</t>
  </si>
  <si>
    <t>Technical Knowledge Required -Proficiency in specialized database software.Writing SQL queries to solve business problems.Proficiency creating reports and dashboards in a modern data visualization tool (Tableau, PowerBI, Qlik).Proficiency in Microsoft Office suite.</t>
  </si>
  <si>
    <t>PreferredTechnical Knowledge -CRM experience,Python or R, experience with database documentation (Data Dictionaries and Entity Relationship Diagrams)",3.9,"Citadel Federal Credit Union</t>
  </si>
  <si>
    <t>3.9","Exton, PA","Exton, PA",501 to 1000 employees,1937,Nonprofit Organization,Banks &amp; Credit Unions,Finance,Unknown / Non-Applicable,"TruMark Financial, North Island Credit Union, CommunityAmerica Credit Union",0,0,36,62,49.0,Citadel Federal Credit Union,PA,1,83,1,0,0,0,0,analyst,na,3971,3</t>
  </si>
  <si>
    <t>323,"Principal Scientist, Hematology",$54K-$115K (Glassdoor est.),"SUMMARY</t>
  </si>
  <si>
    <t>324,Data Analyst,$50K-$92K (Glassdoor est.),"Data Analyst</t>
  </si>
  <si>
    <t>Category</t>
  </si>
  <si>
    <t>Finance and Accounting</t>
  </si>
  <si>
    <t>Tracking Code</t>
  </si>
  <si>
    <t>FPI 3179-585</t>
  </si>
  <si>
    <t>Full-Time/Regular</t>
  </si>
  <si>
    <t>CALIBRE is currently seeking an individual to provide data analysis support for a Department of Defense (DoD) client in Alexandria, VA. The position is available for immediate hire.</t>
  </si>
  <si>
    <t>Support all analytical and statistical reporting requirements for program activities.</t>
  </si>
  <si>
    <t>Integrate data from multiple data sets, analyze and interpret data sets and make findings relevant and actionable for the client.</t>
  </si>
  <si>
    <t>Provide timely, accurate and reliable management reporting and analysis of data.</t>
  </si>
  <si>
    <t>Work with the client to identify and prioritize data and statistical requirements, including specific data elements to be collected.</t>
  </si>
  <si>
    <t>Identify, analyze, interpret, and model trends or patterns in data</t>
  </si>
  <si>
    <t>Ensure the accuracy and completeness of data.</t>
  </si>
  <si>
    <t>Assist in the development and implementation of data collection systems/tools, data analytics, and other strategies that optimize statistical efficiency and quality (including identifying process improvements to better satisfy business needs)</t>
  </si>
  <si>
    <t>Deliver quality, easily understood products on a timely basis</t>
  </si>
  <si>
    <t>Obtain, manipulate, clean, and normalize data obtained from various sources.</t>
  </si>
  <si>
    <t>Propose and define pertinent measures and metrics.</t>
  </si>
  <si>
    <t>Develop, analyze and produce standardized statistical reports and ad hoc reports</t>
  </si>
  <si>
    <t>Generate graphical management reports and support management dashboards.</t>
  </si>
  <si>
    <t>Possess an active SECRET clearance.</t>
  </si>
  <si>
    <t>US Citizen.</t>
  </si>
  <si>
    <t>Bachelor's degree in Statistics, Economics, Mathematics, Computer Science, Business, or other relevant discipline</t>
  </si>
  <si>
    <t xml:space="preserve"> or equivalent work experience.</t>
  </si>
  <si>
    <t>Strong verbal and written communication skills.</t>
  </si>
  <si>
    <t>Critical thinking abilities, willingness to learn, and eagerness to do research.</t>
  </si>
  <si>
    <t>Minimum 5 yearsâ€™ professional experience. Specialized experience may substitute for years of experience.</t>
  </si>
  <si>
    <t>Additional Requirements:</t>
  </si>
  <si>
    <t>Ability to perform statistical analyses, e.g., calculating mean, standard deviation, correlation, regression analysis.</t>
  </si>
  <si>
    <t>Proficiency with Microsoft Office products, particularly Excel and Access.</t>
  </si>
  <si>
    <t>Experience with data analytic tools such as Tableau, Qlik, or PowerBI.</t>
  </si>
  <si>
    <t>Ability to develop basic SQL queries</t>
  </si>
  <si>
    <t>#LI-TO1</t>
  </si>
  <si>
    <t>CALIBRE and it's subsidiaries are an Equal Opportunity Employer and supports transitioning service members, veterans and individuals with disabilities. We offer a competitive salary and full benefits package. To be considered, please apply via our website at www.calibresys.com. Come join our dynamic team. #CALIBRECareers #SPEARCareers",3.7,"CALIBRE Systems</t>
  </si>
  <si>
    <t>3.7","Alexandria, VA","Alexandria, VA",501 to 1000 employees,1989,Company - Private,IT Services,Information Technology,$100 to $500 million (USD),"CSC, Booz Allen Hamilton, ManTech",0,0,50,92,71.0,CALIBRE Systems,VA,1,31,0,0,0,0,1,analyst,na,2632,3</t>
  </si>
  <si>
    <t>325,"Director - Data, Privacy and AI Governance",$67K-$135K (Glassdoor est.),"What great looks like in this role</t>
  </si>
  <si>
    <t>Data, analytics, and artificial intelligence models are at the core of MassMutuals digital transformation. The enterprise Data, Privacy and AI governance program is responsible for implementing a principles-driven, enterprise program that holistically addresses governance at scale and enables the delivery of superior customer value, experiences, trust and loyalty.</t>
  </si>
  <si>
    <t>As a member of the new Data, Privacy and AI governance team you will work with data scientists and other leaders across the organization on principles, policies, and controls that inventory, measure, assess, and organize the firms data assets and algorithmic models. You will focus on driving change by democratizing data, analytics and AI/ML across the enterprise consistent with our corporate values, customer expectations, and regulations. Our tactics include an initiative to develop a proprietary, self-service platform for unified expression of these governance policies, streaming governance evidence, and a single-pane-of-glass to observe adherence. On our flat, agile team your focus may shift between data governance, privacy governance, and AI governance outcomes over time.</t>
  </si>
  <si>
    <t>Objectives of the role</t>
  </si>
  <si>
    <t>Partner with data scientists and business leaders and lead the execution of governance engagements from start to finish. This includes the engagement planning, directing, and completing data and model inventories, compliance and privacy assessments, adoption of our principles-driven, adaptive policy framework, and overall data, privacy and AI/ML governance program objectives.</t>
  </si>
  <si>
    <t>Contribute to the development of our principles-driven, adaptive policy framework to inventory, assess, organize, measure, and track MassMutuals data and AI/ML assets across the enterprise.</t>
  </si>
  <si>
    <t>Ensure successful adoption and continuous improvement of the framework to drive effective governance at scale across our data, analytics, privacy and AI/ML capabilities.</t>
  </si>
  <si>
    <t>Stay up-to-date on emerging trends in consumer expectations, our competitive landscape, and the regulatory environment.</t>
  </si>
  <si>
    <t>Daily and Monthly Responsibilities</t>
  </si>
  <si>
    <t>Collaborate and partner with leaders across our data science team, business channels, law, compliance, enterprise risk, and information security for policy making and best practices.</t>
  </si>
  <si>
    <t>Develop and implement data and AI/ML principles, standards and standards of use.</t>
  </si>
  <si>
    <t>Establish and track quantitative measures of policy compliance including veracity, lineage, ethics, security, fairness, accountability, transparency, and auditability.</t>
  </si>
  <si>
    <t>Establish and continuously improve processes that collect governance evidence and compute these measures.</t>
  </si>
  <si>
    <t>Partner with Enterprise Architecture and Data Management counterparts to drive a cohesive, consistent stakeholder experience and permissible use of data and AI/ML assets based.</t>
  </si>
  <si>
    <t>Support strategic planning for data, privacy and AI/ML governance and overall data strategy through roadmap development and objective planning</t>
  </si>
  <si>
    <t>Bachelors degree in Science, Technology, Engineering or Mathematics (STEM).</t>
  </si>
  <si>
    <t>Experience executing enterprise governance programs in highly regulated industries.</t>
  </si>
  <si>
    <t>Experience conducting privacy or security risk assessments, DSARs, or internal audits.</t>
  </si>
  <si>
    <t>Experience creating KPIs and using them to manage execution and inform strategy.</t>
  </si>
  <si>
    <t>Exceptional communication skills, both written and verbal.</t>
  </si>
  <si>
    <t>Influencing abilities across all levels of the organization.</t>
  </si>
  <si>
    <t>Experience working with global privacy and data protection regulations such as the GDPR, CCPA, HIPAA, GLBA and other relevant privacy regulations.</t>
  </si>
  <si>
    <t>Knowledge of metrics associated with characterizing performance, bias, variance, and error in algorithms and predictive models.</t>
  </si>
  <si>
    <t>Experience establishing and executing complex, strategic, cross-functional enterprise programs.</t>
  </si>
  <si>
    <t>Authorized to work in the USA without sponsorship.</t>
  </si>
  <si>
    <t>Advanced degree preferred (M.S., M.B.A., J.D.).</t>
  </si>
  <si>
    <t>Knowledge of public policy making</t>
  </si>
  <si>
    <t>Experience with technology product management</t>
  </si>
  <si>
    <t>Knowledge of methods for designing, developing, testing, peer-reviewing, and deploying machine learning and artificial intelligence solutions.</t>
  </si>
  <si>
    <t>Expertise with the following are considered a strong plus: software development/DevOps, agile methodologies, financial/insurance industry structure and practices, and financial industry regulations.</t>
  </si>
  <si>
    <t>Work in Boston Office.</t>
  </si>
  <si>
    <t>Some travel to Springfield, Amherst and New York.",3.6,"MassMutual</t>
  </si>
  <si>
    <t>3.6","Boston, MA","Springfield, MA",5001 to 10000 employees,1851,Company - Private,Insurance Carriers,Insurance,$10+ billion (USD),-1,0,0,67,135,101.0,MassMutual,MA,0,169,0,0,0,0,0,director,na,4425,0</t>
  </si>
  <si>
    <t>326,Data Scientist,$82K-$132K (Glassdoor est.),"Overview</t>
  </si>
  <si>
    <t>327,Data Scientist,$85K-$140K (Glassdoor est.),"New England Biolabs is seeking a Data Scientist to build, improve and utilize the varied and complex data sources we use to make excellent biological products.</t>
  </si>
  <si>
    <t>328,Staff Machine Learning Engineer,$138K-$224K (Glassdoor est.),"Join the Mobile Future with Tapjoy</t>
  </si>
  <si>
    <t>329,Information Security Data Analyst,$42K-$80K (Glassdoor est.),"Company Overview</t>
  </si>
  <si>
    <t>At Motorola Solutions, we create technologies our customers refer to as their lifeline. Our technology platforms in communications, software, video and services help our customers work safely and more efficiently. Whether itâ€™s helping firefighters see through smoke, enabling police officers to see around street corners, or reliably keeping the lights on in homes and businesses around the world, our work supports those who put their lives on the line to keep us safe. Bring your passion, potential and talents to Motorola Solutions, and help us usher in a new era in public safety and security.</t>
  </si>
  <si>
    <t>Department Overview</t>
  </si>
  <si>
    <t>Our IT organization isnâ€™t just here to support our business. Weâ€™re here to reinvent it â€“ by changing the way our customers, partners and employees interact with our company. To do that, weâ€™re looking for people who bring great ideas and who make our partnersâ€™ ideas better. Intellectually curious advisors (not order takers) who focus on outcomes to creatively solve business problems. People who not only embrace change, but who accelerate it.</t>
  </si>
  <si>
    <t>MSI has a global and dynamic environment</t>
  </si>
  <si>
    <t xml:space="preserve"> threats to its information systems can come from many sources, both external and internal to the organization. We are looking for a Data Analyst to help drive various security initiatives. In this role, one will have the ability to make an impact and create positive change through the use of cutting edge technology to mine and analyze data to identify and remediate cyber threats. Ultimately, the Data Analyst will contribute to a world class program to help keep MSIâ€™s data secure so MSI can facilitate critical communications and help customers around the world be their best in the moments that matter.</t>
  </si>
  <si>
    <t>MSI values collaboration, transparency, diversity, and continual innovation. Professional development is encouraged and supported. Our team is made up of individuals who want to grow, try new ideas, and most of all, stop adversaries from harming our organization.</t>
  </si>
  <si>
    <t>Skills and attributes for success:</t>
  </si>
  <si>
    <t>Individual contributor with 2-5 years of experience in cyber security, big data, and/or machine learning (time can overlap)</t>
  </si>
  <si>
    <t>Practical experience in analytics, machine learning, or big data and have a suitable mathematics/statistical background</t>
  </si>
  <si>
    <t>Strong written and verbal communications, attention to detail, interpersonal and networking skills</t>
  </si>
  <si>
    <t>Highly creative, motivated self-starter who can provide leadership in big data analytics.</t>
  </si>
  <si>
    <t>Strong sense of ownership and driven to manage tasks to completion.</t>
  </si>
  <si>
    <t>Roles and responsibilities:</t>
  </si>
  <si>
    <t>Lead Information Securityâ€™s data analysis program incorporating elements such as data hygiene, machine learning, and threat hunting to identify and remediate threats and address strategic initiatives.</t>
  </si>
  <si>
    <t>Perform analysis on data related to patterns of malicious activity.</t>
  </si>
  <si>
    <t>Provide insights and recommendations pulled from analysis to leadership and team members.</t>
  </si>
  <si>
    <t>Work with the Security Engineers on any necessary data modeling to facilitate investigation.</t>
  </si>
  <si>
    <t>Work closely with the Threat Response, Insider Threat, Vulnerability Management, and Threat Intelligence teams to implement custom detection of new and emerging threats.</t>
  </si>
  <si>
    <t>Conduct big data analytics and analyze data sets for anomalies and trends.</t>
  </si>
  <si>
    <t>Build dashboards highlighting the key trends of the data.</t>
  </si>
  <si>
    <t>Develop advanced scripts for the manipulation of multiple data repositoriesâ€™ to support analystsâ€™ requirements.</t>
  </si>
  <si>
    <t>Collect cyber-related data and perform analytics to identify meaningful and actionable information.</t>
  </si>
  <si>
    <t>Ability to analyze, retain and improve machine learning models.</t>
  </si>
  <si>
    <t>Desired Skills/Qualifications</t>
  </si>
  <si>
    <t>Familiarity with malware, host forensics, or network traffic analysis.</t>
  </si>
  <si>
    <t>Experience with machine learning, artificial intelligence and natural language processing techniques</t>
  </si>
  <si>
    <t>Ability to create UBA/UEBA models to identify insider risk.</t>
  </si>
  <si>
    <t>Direct experience in Information Security</t>
  </si>
  <si>
    <t>Knowledge of threat vectors and attack methodologies focusing on both internal and external actors</t>
  </si>
  <si>
    <t>Ability to create threat models to identify new areas for analysis</t>
  </si>
  <si>
    <t>Experience with SIEM usage</t>
  </si>
  <si>
    <t>Database knowledge (SQL and/or document databases)</t>
  </si>
  <si>
    <t>Proficiency in statistics such as distributions, predictive modeling, data validation, statistical testing, regression.</t>
  </si>
  <si>
    <t>Graduate Degree in Computer Science or Engineering, with a strong quantitative background.</t>
  </si>
  <si>
    <t>Experience with data science automation, data mining, informatics programming, computational algorithms, information retrieval (i.e., organizing and structuring data), statistical analysis, software engineering, and/or systems design and analysis.</t>
  </si>
  <si>
    <t>Experience with scalable distributed data processing, management, and visualization tools (e.g. Hadoop, Apache Spark).</t>
  </si>
  <si>
    <t>Expert knowledge of Python.</t>
  </si>
  <si>
    <t>Basic Requirements</t>
  </si>
  <si>
    <t>Must be a U.S. citizen</t>
  </si>
  <si>
    <t>Bachelor's Degree or Master's Degree in Computer Science, Engineering, or related field</t>
  </si>
  <si>
    <t>2+ years of professional experience with data science automation, data mining, informatics programming, computational algorithms, information retrieval (i.e., organizing and structuring data), statistical analysis, software engineering, and/or systems design and analysis</t>
  </si>
  <si>
    <t>Under 10%</t>
  </si>
  <si>
    <t>Relocation Provided</t>
  </si>
  <si>
    <t>Referral Payment Plan</t>
  </si>
  <si>
    <t>Yes</t>
  </si>
  <si>
    <t>Motorola Solutions is an Equal Opportunity Employer and all qualified applicants will receive consideration for employment without regard to race, color, religion, sex, sexual orientation, gender identity, national origin, disability, veteran's status, or, any other protected characteristic.</t>
  </si>
  <si>
    <t>If you are a current Motorola Solutions employee, please click this link to apply through your Workday account.",3.7,"Motorola Solutions</t>
  </si>
  <si>
    <t>3.7","Chicago, IL","Chicago, IL",10000+ employees,1928,Company - Public,Computer Hardware &amp; Software,Information Technology,$5 to $10 billion (USD),"Cisco Systems, Huawei Technologies, IBM",0,0,42,80,61.0,Motorola Solutions,IL,1,92,1,0,1,0,0,analyst,na,5768,3</t>
  </si>
  <si>
    <t>330,Lead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</si>
  <si>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331,Scientist Manufacturing - Kentucky BioProcessing,$68K-$139K (Glassdoor est.),"British American Tobacco</t>
  </si>
  <si>
    <t>Reynolds American Incorporated is positively transforming the tobacco industry. Weâ€™re a family of companies that strives for success in everything we do. The future inspires us because our people are igniting the breakthroughs that are redefining the ways adult tobacco consumers enjoy tobacco in the 21st century.</t>
  </si>
  <si>
    <t>When other companies talk about growth, they only talk about size. At Reynolds American, we focus on the growth of our people. We take pride in each otherâ€™s growth and well-being throughout our careers. We invest in your career and total well-being because we know our companies succeed when our people thrive.</t>
  </si>
  <si>
    <t>ABOUT OUR ORGANIZATION:</t>
  </si>
  <si>
    <t>Reynolds American Inc. is an indirect, wholly owned subsidiary of British American Tobacco p.l.c., and the U.S. parent company of R. J. Reynolds Tobacco Company</t>
  </si>
  <si>
    <t xml:space="preserve"> Santa Fe Natural Tobacco Company, Inc.</t>
  </si>
  <si>
    <t xml:space="preserve"> American Snuff Company, LLC</t>
  </si>
  <si>
    <t xml:space="preserve"> Niconovum USA, Inc.</t>
  </si>
  <si>
    <t xml:space="preserve"> Niconovum AB</t>
  </si>
  <si>
    <t xml:space="preserve"> R. J. Reynolds Vapor Company</t>
  </si>
  <si>
    <t xml:space="preserve"> Lorillard Licensing Company, LLC</t>
  </si>
  <si>
    <t xml:space="preserve"> and Reynolds Brands, Inc.. This position is with Kentucky BioProcessing (2400).</t>
  </si>
  <si>
    <t>Here, youâ€™ll have the opportunity to work on iconic brands and revolutionary products by collaborating with visionary, principled and passionate people every day.</t>
  </si>
  <si>
    <t>This scientist in this position aids in the design and conducts projects to support KBP strategic initiatives. Collaborates within sub-function as well as with external areas on project assignments, establishing relationships and building technical knowledge. This position seeks opportunities to broaden knowledge base and add value to project workstreams. Scientist utilizes creativity and technical knowledge to promote development and implementation of improved and/or new innovative product platforms. (S)He will conduct all activities in accordance with applicable regulations and procedures. (S)He will conduct all activities in accordance with phase appropriate quality systems though following BPRs, SOPs and operations procedures.</t>
  </si>
  <si>
    <t>Principal Duties and Responsibilities:</t>
  </si>
  <si>
    <t>Support the identification, development and implementation of new technologies, processes, and associated science.</t>
  </si>
  <si>
    <t>Aids in extraction and purification of molecules from plants</t>
  </si>
  <si>
    <t>Applies and interprets principles, theories, and concepts in a scientific specialty.</t>
  </si>
  <si>
    <t>Understands KBP strategies and ensures alignment of work streams.</t>
  </si>
  <si>
    <t>Supports the design of and execution of projects and collaborates on project activities with cross functional areas</t>
  </si>
  <si>
    <t xml:space="preserve"> prepares and presents data/reports to management on these projects or other subjects within expertise.</t>
  </si>
  <si>
    <t>4-year undergraduate degree or demonstrated relevant progressive experience</t>
  </si>
  <si>
    <t>Preferred Skills:</t>
  </si>
  <si>
    <t>Bachelorâ€™s degree in organic chemistry or chemical engineering</t>
  </si>
  <si>
    <t>Experience in separation techniques such as chromatography, distillation, filtration, centrifugation</t>
  </si>
  <si>
    <t>Previous experience working in purification of molecules from plant-based systems</t>
  </si>
  <si>
    <t>Biopharmaceutical Research and Development</t>
  </si>
  <si>
    <t>Compensation/Targeted Bonus</t>
  </si>
  <si>
    <t>Competitive Annual Salary</t>
  </si>
  <si>
    <t>Targeted Annual Bonus</t>
  </si>
  <si>
    <t>Relocation assistance available for those who qualify.</t>
  </si>
  <si>
    <t>Benefit Summary</t>
  </si>
  <si>
    <t>Our company offers very competitive benefit plans, including:</t>
  </si>
  <si>
    <t>401(k) plan that offers opportunity to save on pre- and post-tax basis up to 50 percent of eligible compensation. Company matches 100 percent of employee pre-tax/Roth (401k) contributions up to six percent</t>
  </si>
  <si>
    <t>Comprehensive health- and welfare-benefits package</t>
  </si>
  <si>
    <t>Eleven paid company holidays annually, plus a generous paid vacation plan based on length of service</t>
  </si>
  <si>
    <t>Company-paid sick and personal days, funeral leave and jury duty leave</t>
  </si>
  <si>
    <t>Confidential personal financial counseling service</t>
  </si>
  <si>
    <t>On-site health clinics and fitness centers</t>
  </si>
  <si>
    <t>A matching grants program that enables employees to direct and double their donations to qualifying charitable organizations of their choice</t>
  </si>
  <si>
    <t>Health-care advocacy service</t>
  </si>
  <si>
    <t>Volunteer service opportunities</t>
  </si>
  <si>
    <t>Federal credit union membership through Allegacy Federal Credit Union</t>
  </si>
  <si>
    <t>Extensive training opportunities</t>
  </si>
  <si>
    <t>Reynolds American Inc. and its affiliated companies is an Equal Opportunity / Affirmative Action Employer.</t>
  </si>
  <si>
    <t>All qualified applicants will receive consideration for employment without regard to race, color, religion, sex, sexual orientation, gender identity, national origin, protected veteran status, or disability status.</t>
  </si>
  <si>
    <t>Our organization offers a level of challenge, responsibility and creativity for motivated employees that stands apart from the crowd.</t>
  </si>
  <si>
    <t>We are also committed to employing a diverse workforce and valuing different perspectives, experiences and talents to maximize the company's potential for successfully achieving its business objectives.</t>
  </si>
  <si>
    <t>-----------------------------------------------------------------------------------------------------------------------------------------------------------------------</t>
  </si>
  <si>
    <t>Only applicants requiring reasonable accommodation for any part of the application and hiring process should contact us directly via email at TalentAcquisition@RJRT.com.</t>
  </si>
  <si>
    <t>California Privacy Notice</t>
  </si>
  <si>
    <t>Nearest Major Market: Owensboro</t>
  </si>
  <si>
    <t>Industrial, Chemistry, Scientific, Engineer, Manufacturing, Science, Engineering",3.1,"Reynolds American</t>
  </si>
  <si>
    <t>3.1","Owensboro, KY","Winston-Salem, NC",5001 to 10000 employees,1875,Company - Private,Consumer Products Manufacturing,Manufacturing,$10+ billion (USD),-1,0,0,68,139,103.5,Reynolds American,KY,0,145,0,0,0,0,0,na,na,5182,0</t>
  </si>
  <si>
    <t>332,Data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</si>
  <si>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Meet the Team Data Analytics is an exciting time at MassMutual! MassMutual is going through a Digital Transformation, continuing to be a leading customer-centric company. The Data Analytics team, part of MassMutuals new Enterprise Technology Experience organization, is comprised of highly skilled, collaborative problem solvers who are motivated to create innovative data analytic solutions that exceed the changing needs of our customers and move MassMutual and the industry forward. The team culture is collaborative, cross-functional, and uses old and new technologies combined with the work/life balance.</t>
  </si>
  <si>
    <t>Enterprise-wide transition to a unified and governed strategic BI Platform</t>
  </si>
  <si>
    <t>Expansion of Digital Operations footprint, and growing need for access to actionable data insights</t>
  </si>
  <si>
    <t>Revitalization of analytics and reporting applications to support changing industry needs and expectations</t>
  </si>
  <si>
    <t>MassMutual Data Analytics is seeking a versatile, highly motivated Project Manager / Scrum Master to join our team. The Project Manager / Scrum Master is the foundational component of the enterprise scrum team offering support to the MassMutual Enterprise. The ideal candidate is team-oriented, possesses excellent communication skills and is skilled in and champions Agile concepts and practices. Managing all facets of agile project delivery including but not limited to, stakeholder relationships, work prioritization, sprint planning, scrum execution, team organization, project risk assessment, implementation and reporting.</t>
  </si>
  <si>
    <t>Lead broad scope projects with medium to long-term focus</t>
  </si>
  <si>
    <t>Engage with all levels across the enterprise managing relationships and expectations</t>
  </si>
  <si>
    <t>Accountable for managing and driving program/ project execution on time and on budget</t>
  </si>
  <si>
    <t>Identify, understand, and work to mitigate issues and risks proactively with the project team, business partners, and leadership</t>
  </si>
  <si>
    <t>Work with technical leads and product managers to plan, develop technical scopes of work, and manage the execution of projects/product changes in response to requirements from stakeholders</t>
  </si>
  <si>
    <t>Lead project teams during all phases of the development life cycle including requirements gathering and analysis, design, build, pilot, implementation and continuous service</t>
  </si>
  <si>
    <t>Facilitate client and project team interactions including: scrums, sprint planning, sprint retrospectives, sprint reviews, incident management and release management</t>
  </si>
  <si>
    <t>Be self-supportive in collaborating with peers to effectively deliver a robust solution for the business</t>
  </si>
  <si>
    <t>Drive process within a matrix management setting</t>
  </si>
  <si>
    <t>Serve as a conduit of knowledge between functional and technical teams</t>
  </si>
  <si>
    <t>Manage budget, timeline, and scope throughout the course of all assigned projects</t>
  </si>
  <si>
    <t>Elicit, translate and simplify requirements</t>
  </si>
  <si>
    <t>Document and organize acceptance criteria for user stories</t>
  </si>
  <si>
    <t>Work with product managers to define improvements to business processes, assist decision-makers in gathering information to make decisions, and help quality assurance test solutions</t>
  </si>
  <si>
    <t>Develop plans for continuous service to support implementation of products</t>
  </si>
  <si>
    <t>Act as a champion for data analytic capabilities by communicating their benefits and how they can be implemented</t>
  </si>
  <si>
    <t>Motivate teams to work together, communicate, and deliver</t>
  </si>
  <si>
    <t>Navigate ambiguity to deliver results</t>
  </si>
  <si>
    <t>10 years managing and driving the execution of complex projects</t>
  </si>
  <si>
    <t>Certified PM (PMP) and/or Agile Scrum Master</t>
  </si>
  <si>
    <t>Expert with project management tools and techniques, such as JIRA, Confluence, Scrum and Kanban</t>
  </si>
  <si>
    <t>Excellent interpersonal communication, conflict management, coordination, and planning skills with cross-functional teams</t>
  </si>
  <si>
    <t>Skilled in applying judgment to balance process compliance with achievement of business objectives</t>
  </si>
  <si>
    <t>Experience in/working in partnership with a technical roles, such as an engineer, developer, data scientist, etc. a plus</t>
  </si>
  <si>
    <t>Project leadership experience focused on engaging others in the delivery and execution of technical solutions and service deliverables</t>
  </si>
  <si>
    <t>Ability to assess a project's scope and the team's ability to execute</t>
  </si>
  <si>
    <t>Outcome oriented with the ability to drill down from the big picture to process details</t>
  </si>
  <si>
    <t>Ability to communicate objectives, plans, status, and results clearly</t>
  </si>
  <si>
    <t>Strong leadership skills and influencer</t>
  </si>
  <si>
    <t>Ability to collaborate across diverse teams and organizations</t>
  </si>
  <si>
    <t>Strong organizational skills and detail oriented</t>
  </si>
  <si>
    <t>Solid grasp of software technologies and stacks</t>
  </si>
  <si>
    <t>Authorized to work in the United States without requiring sponsorship now or in the future</t>
  </si>
  <si>
    <t>Masters Degree, preferably in Business/Finance or an analytical field such as Economics, Mathematics, Engineering, Computer Science",3.6,"MassMutual</t>
  </si>
  <si>
    <t>3.6","Springfield, MA","Springfield, MA",5001 to 10000 employees,1851,Company - Private,Insurance Carriers,Insurance,$10+ billion (USD),-1,0,0,34,92,63.0,MassMutual,MA,1,169,0,0,0,0,1,manager,na,5647,0</t>
  </si>
  <si>
    <t>333,Consultant - Analytics Consulting,$54K-$71K (Glassdoor est.),"Q4 - AINA - Sr RPA Developer (5A) - AA - Hub</t>
  </si>
  <si>
    <t>03/27/2020</t>
  </si>
  <si>
    <t>Infosys is seeking a Sr RPA Developer with Automation Anywhere or Blue Prism experience to work from our new Hartford, CT Innovations Hub. The candidate will help manage RPA and Cognitive Automation Projects. They will participate in requirements gathering sessions, and will work with team members to identify requirements such as AS IS Process and automation opportunities. The candidate will apply knowledge of technologies, applications, methodologies, processes and tools to manage end to end automation projects.</t>
  </si>
  <si>
    <t>Required Sr RPA Developer Qualifications:</t>
  </si>
  <si>
    <t>This position is for Hartford, CT. This position may require extensive travel to project locations.</t>
  </si>
  <si>
    <t>Bachelorâ€™s Degree or foreign equivalent, will consider work experience in lieu of a degree</t>
  </si>
  <si>
    <t>5+ years of Information Technology experience with at least 3 years of automation project management experience</t>
  </si>
  <si>
    <t>3+ years of experience with Cognitive and Robotic Process Automation (RPA) technologies</t>
  </si>
  <si>
    <t>Strong experience of Solution Definition and Client Management</t>
  </si>
  <si>
    <t>Knowledge and experience with full SDLC lifecycle</t>
  </si>
  <si>
    <t>Experience with Scrum / Agile development methodologies</t>
  </si>
  <si>
    <t>U.S. Citizenship or Permanent Residency required, we are not able to sponsor at this time</t>
  </si>
  <si>
    <t>Preferred Sr RPA Developer Qualifications:</t>
  </si>
  <si>
    <t>3+ years of experience in managing complex Cognitive and Robotic Process Automation with strong experience with RPA development</t>
  </si>
  <si>
    <t>Experience and certification with UiPath is preferred</t>
  </si>
  <si>
    <t>Hands on experience in Java or .Net development</t>
  </si>
  <si>
    <t>Solid understanding of business process and document AS IS Process</t>
  </si>
  <si>
    <t>Able to identify automation opportunity from AS IS Process</t>
  </si>
  <si>
    <t>Define, develop and deploy automation solution for automation opportunities</t>
  </si>
  <si>
    <t>Experience with test-driven development and automated testing frameworks</t>
  </si>
  <si>
    <t>Capable of delivering on multiple competing priorities</t>
  </si>
  <si>
    <t>Excellent verbal and written communication skills, able to resolve business issues</t>
  </si>
  <si>
    <t>Experience and desire to work in a Global delivery environment</t>
  </si>
  <si>
    <t>The job entails an extensive amount of travel. The job also entails sitting as well as working at a computer for extended periods of time. Should be able to communicate by telephone, email or face to face.</t>
  </si>
  <si>
    <t>Infosys is a global leader in next-generation digital services and consulting. We enable clients in 46 countries to navigate their digital transformation</t>
  </si>
  <si>
    <t>With over three decades of experience in managing the systems and workings of global enterprises, we expertly steer our clients through their digital journey. We do it by enabling the enterprise with an AI-powered core that helps prioritize the execution of change. We also empower the business with agile digital at scale to deliver unprecedented levels of performance and customer delight. Our always-on learning agenda drives their continuous improvement through building and transferring digital skills, expertise, and ideas from our innovation ecosystem.</t>
  </si>
  <si>
    <t>To learn more about Infosys and see our ideas in action please visit us at www.Infosys.com</t>
  </si>
  <si>
    <t>EOE/Minority/Female/Veteran/Disabled/Sexual Orientation/Gender Identity/National Origin</t>
  </si>
  <si>
    <t>Auto req ID</t>
  </si>
  <si>
    <t>53433BR</t>
  </si>
  <si>
    <t>State / Region / Province</t>
  </si>
  <si>
    <t>Connecticut, Richardson, TX and various and unanticipated locations throughout the U.S.</t>
  </si>
  <si>
    <t>Interest Group</t>
  </si>
  <si>
    <t>Infosys Limited</t>
  </si>
  <si>
    <t>Role</t>
  </si>
  <si>
    <t>Company</t>
  </si>
  <si>
    <t>ITL USA</t>
  </si>
  <si>
    <t>External Job Title</t>
  </si>
  <si>
    <t>Sr RPA Developer",3.0,"Infosys</t>
  </si>
  <si>
    <t>3.0","Hartford, CT","Bengaluru, India",10000+ employees,1981,Company - Public,IT Services,Information Technology,$10+ billion (USD),"Tata Consultancy Services, Accenture, Cognizant Technology Solutions",0,0,54,71,62.5,Infosys,CT,0,39,0,0,0,0,1,na,na,3449,3</t>
  </si>
  <si>
    <t>334,Data Engineer,$65K-$124K (Glassdoor est.),"Title: Data Engineer</t>
  </si>
  <si>
    <t>Location: Orange County, CA</t>
  </si>
  <si>
    <t>Alignment Healthcare is a data and technology driven healthcare company focused partnering with health systems, health plans and provider groups to provide care delivery that is preventive, convenient, coordinated, and that results in improved clinical outcomes for seniors.</t>
  </si>
  <si>
    <t>We are experiencing rapid growth (backed by top private equity firms), our Data Services and BI team is looking for the best and brightest leaders. Data drives the way we make decisions. We love our customers and understanding them better makes it possible to provide the best clinical outcome and care experience.</t>
  </si>
  <si>
    <t>This position will play a key role in building and operating a cloud-based data platform and its pipelines using big data technologies.</t>
  </si>
  <si>
    <t>As a Data Engineer, you will develop a new data engineering platform that leverage a new cloud architecture, and will extend or migrate our existing data pipelines to this architecture as needed. You will also be assisting with integrating the SQL data warehouse platform as our primary processing platform to create the curated enterprise data model for the company to leverage. You will be part of a team building the next generation data platform and to drive the adoption of new technologies and new practices in existing implementations. You will be responsible for designing and implementing the complex ETL pipelines in cloud data platform and other solutions to support the rapidly growing and dynamic business demand for data, and use it to deliver the data as service which will have an immediate influence on day-to-day decision making.</t>
  </si>
  <si>
    <t>â—Ź Interfacing with business customers, gathering requirements and developing new datasets in data platform</t>
  </si>
  <si>
    <t>â—Ź Building and migrating the complex ETL pipelines from on premise system to cloud and Hadoop/Spark to make the system grow elastically</t>
  </si>
  <si>
    <t>â—Ź Identifying the data quality issues to address them immediately to provide great user experience</t>
  </si>
  <si>
    <t>â—Ź Extracting and combining data from various heterogeneous data sources</t>
  </si>
  <si>
    <t>â—Ź Designing, implementing and supporting a platform that can provide ad-hoc access to large datasets</t>
  </si>
  <si>
    <t>â—Ź Modelling data and metadata to support machine learning and AI</t>
  </si>
  <si>
    <t>â—Ź Bachelors or Masters in Computer Science, Engineering, Mathematics, Statistics, or related field</t>
  </si>
  <si>
    <t>â—Ź 3+ years relevant experience in cloud based data engineering.</t>
  </si>
  <si>
    <t>â—Ź Demonstrated ability in data modeling, ETL development, and data warehousing.</t>
  </si>
  <si>
    <t>â—Ź Data Warehousing Experience with SQL Server, Oracle, Redshift, Teradata, etc.</t>
  </si>
  <si>
    <t>â—Ź Experience with Big Data Technologies (NoSQL databases, Hadoop, Hive, Hbase, Pig, Spark, Elasticsearch etc.)</t>
  </si>
  <si>
    <t>â—Ź Experience in using Python, Java and/or other data engineering languages</t>
  </si>
  <si>
    <t>â—Ź Knowledge and experience of SQL Sever and SSIS.</t>
  </si>
  <si>
    <t>â—Ź Excellent communication, analytical and collaborative problem-solving skills</t>
  </si>
  <si>
    <t>â—Ź Healthcare domain and data experience</t>
  </si>
  <si>
    <t>â—Ź Healthcare EDI experience is a plus</t>
  </si>
  <si>
    <t>â—Ź Industry experience as a Data Engineer or related specialty (e.g., Software Engineer, Business Intelligence Engineer, Data Scientist) with a track record of manipulating, processing, and extracting value from large datasets.</t>
  </si>
  <si>
    <t>â—Ź Experience building/operating highly available, distributed systems of data extraction, ingestion, and processing of large data sets</t>
  </si>
  <si>
    <t>â—Ź Experience building data products incrementally and integrating and managing datasets from multiple sources</t>
  </si>
  <si>
    <t>â—Ź Experience leading large-scale data warehousing and analytics projects, including using Azure or AWS technologies â€“ SQL Server, Redshift, S3, EC2, Data-pipeline, Data Lake, Data Factory and other big data technologies</t>
  </si>
  <si>
    <t>â—Ź Experience providing technical leadership and mentor other engineers for the best practices on the data engineering space</t>
  </si>
  <si>
    <t>â—Ź Linux/UNIX including to process large data sets.</t>
  </si>
  <si>
    <t>â—Ź Experience with Azure, AWS or GCP is a plus</t>
  </si>
  <si>
    <t>â—Ź Microsoft Azure Certification is a plus</t>
  </si>
  <si>
    <t>â—Ź Demonstrable track record dealing well with ambiguity, prioritizing needs, and delivering results in an agile, dynamic startup environment</t>
  </si>
  <si>
    <t>Â· Problem solving skills and Ability to meet deadlines are a must</t>
  </si>
  <si>
    <t>Â· Microsoft Azure Certification is a plus</t>
  </si>
  <si>
    <t>Essential Physical Functions:</t>
  </si>
  <si>
    <t>The physical demands described here are representative of those that must be met by an employee to successfully perform the essential functions of this job. Reasonable accommodations may be made to enable individuals with disabilities to perform</t>
  </si>
  <si>
    <t>the essential functions.</t>
  </si>
  <si>
    <t>Â· While performing the duties of this job, the employee is regularly required to talk or hear. The employee regularly is required to stand, walk, sit, use hand to finger, handle or feel objects, tools, or controls</t>
  </si>
  <si>
    <t xml:space="preserve"> and reach with hands and arms.</t>
  </si>
  <si>
    <t>Â· The employee frequently lifts and/or moves up to 10 pounds. Specific vision abilities required by this job include close vision and the ability to adjust focus.</t>
  </si>
  <si>
    <t>Alignment Healthcare, LLC is proud to practice Equal Employment Opportunity and Affirmative Action. We are looking for diversity in qualified candidates for employment: Minority/Female/Disable/Protected Veteran.</t>
  </si>
  <si>
    <t>If you require any reasonable accommodation under the Americans with Disabilities Act (ADA) in completing the online application, interviewing, completing any pre-employment testing or otherwise participating in the employee selection process, please contact careers@ahcusa.com.</t>
  </si>
  <si>
    <t>(function() { var ac = document.createElement('script')</t>
  </si>
  <si>
    <t xml:space="preserve"> ac.type = 'text/javascript'</t>
  </si>
  <si>
    <t xml:space="preserve"> ac.src = ('https:' == document.location.protocol ? 'https://' : 'http://') + 'click.appcast.io/pixels/grpeople1-1573.js?ent=8&amp;t=' + new Date().getTime()</t>
  </si>
  <si>
    <t xml:space="preserve"> var s = document.getElementsByTagName('script')[0]</t>
  </si>
  <si>
    <t xml:space="preserve"> s.parentNode.insertBefore(ac, s)</t>
  </si>
  <si>
    <t xml:space="preserve"> })()</t>
  </si>
  <si>
    <t>,3.5,Alignment Healthcare</t>
  </si>
  <si>
    <t>3.5","Orange, CA","Orange, CA",501 to 1000 employees,2013,Company - Private,Health Care Services &amp; Hospitals,Health Care,Unknown / Non-Applicable,-1,0,0,65,124,94.5,Alignment Healthcare,CA,1,7,1,0,1,1,1,data engineer,na,5743,0</t>
  </si>
  <si>
    <t>335,Marketing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</si>
  <si>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336,Senior Scientist (Neuroscience),$109K-$200K (Glassdoor est.),"Sunovion Pharmaceuticals is looking for a Senior Scientist in Neuroscience to join our Discovery Sciences Department in Marlborough, MA.</t>
  </si>
  <si>
    <t>As a member of the Discovery Sciences Department, this position will be responsible for designing and managing in vitro and in vivo studies to characterize the biological activity of novel small molecule drug candidates for the treatment of neuropsychiatric and neurological diseases. The position requires broad scientific expertise in the design of studies to examine biochemical pathways and receptor pharmacology and the integration of results to develop neurocircuit &amp; pathway-based hypotheses of drug mechanism of action. Responsibilities include the management of experimental studies conducted through external research partners, as part of our strategy of a flexible business model for drug discovery. The successful candidate will have demonstrated a track record of accomplishments showing successful application of the technical skills required to probe biochemical &amp; pathway effects in experimental systems. Excellent resource management skills and the ability to initiate and maintain effective working relationships with CROs and academic collaborators are essential. This position will work closely with colleagues in medicinal chemistry, safety/toxicology and translational medicine and development and may also lead discovery projects/initiatives.</t>
  </si>
  <si>
    <t>Applies technical expertise to design &amp; conduct studies to support the development of novel small molecules for psychiatric and neurological conditions. Develops mechanistic hypotheses and delivers research results to enhance understanding of mechanism of action &amp; effects on biochemical pathways/circuits. May lead discovery projects/initiatives.</t>
  </si>
  <si>
    <t>Manages external relationships with CROs, research partners and academic institutions to deliver high impact pharmacology results. Manages research related documentation including study plans, data files and scientific reports supporting regulatory filings. Seeks and develops new external relationships to apply new technologies to CNS discovery programs.</t>
  </si>
  <si>
    <t>Works in project teams with medicinal chemists, pharmacologists, preclinical safety and translational medicine scientists to advance novel agents into development. Communicates research results to internal and external stakeholders including collaborators, key opinion leaders and partners at Sumitomo Dainippon Pharma.</t>
  </si>
  <si>
    <t>PhD in Pharmacology, Neuroscience or related field with 3-5 years post-doctoral experience.</t>
  </si>
  <si>
    <t>At least 3 years post-doctoral research experience in neuroscience research.</t>
  </si>
  <si>
    <t>Expert in the technical application of biochemistry and receptor pharmacology techniques such as the following: radioligand binding, receptor functional assays, signaling pathways, Western blots, ELISA, neuronal cell cultures systems.</t>
  </si>
  <si>
    <t>Experience with biochemical pathway analysis tools and techniques used to develop mechanistic hypotheses of drug action eg genomics, RNAseq, (phospho)proteomics desirable.</t>
  </si>
  <si>
    <t>Knowledgeable in other in vitro/ex vivo techniques eg electrophysiology and able to utilize a wide range of in vitro/ex vivo technique to develop successful research strategies to probe mechanism of action.</t>
  </si>
  <si>
    <t>Ability to work on computers for extended periods, robust data analysis skills and proficiency with professional software and statistical and pathways analysis tools are required (e.g. MATLAB, R, Python, etc.).</t>
  </si>
  <si>
    <t>3.5","Marlborough, MA","Marlborough, MA",1001 to 5000 employees,2010,Company - Private,Biotech &amp; Pharmaceuticals,Biotech &amp; Pharmaceuticals,$1 to $2 billion (USD),"Shire, GlaxoSmithKline, Allergan",0,0,109,200,154.5,Sunovion,MA,1,10,1,0,0,0,1,na,senior,4517,3</t>
  </si>
  <si>
    <t>337,Medical Laboratory Scientist,$18-$25 Per Hour(Glassdoor est.),"Description</t>
  </si>
  <si>
    <t>338,Machine Learning Engineer - Regulatory,$61K-$113K (Glassdoor est.),"Job Description</t>
  </si>
  <si>
    <t>What We Do</t>
  </si>
  <si>
    <t>We develop and operate trade surveillance technologies across large and diverse markets. We care deeply about system availability, reliability, and performance. We balance speed, power, and complexity in our functional capabilities. Our mission drives us to create clarity from ambiguity. We work with billions of events each day. We live and breathe automation. If itâ€™s broken, we fix it. If it needs refactoring, we refactor it. If itâ€™s hard to test, we make it testable. We are looking for someone to join us in upgrading our machine learning capabilities.</t>
  </si>
  <si>
    <t>Analyzing, prototyping, and implementing machine learning platform technologies, models, and algorithms for use in surveillance programs.</t>
  </si>
  <si>
    <t>Employing a range of data processing experiences from real-time, graph, to batch for preparing model data pipelines.</t>
  </si>
  <si>
    <t>Explaining technical and architectural design topics like weâ€™re five years old.</t>
  </si>
  <si>
    <t>Working with end-users to gather and define/refine functional requirements</t>
  </si>
  <si>
    <t>Producing project documentation â€“ high-level charter, functional requirements, technical design, and test documents.</t>
  </si>
  <si>
    <t>Designing and implementing or integrating data set health monitoring.</t>
  </si>
  <si>
    <t>Designing and implementing model training plans.</t>
  </si>
  <si>
    <t>Working closely with infrastructure team on server systems.</t>
  </si>
  <si>
    <t>Mentoring/Guiding new or less experienced/knowledgeable team members.</t>
  </si>
  <si>
    <t>Providing on-going application support to end-users and communicating technical information clearly to an end-user audience.</t>
  </si>
  <si>
    <t>7 years software industry experience with one of the following technologies:</t>
  </si>
  <si>
    <t>Experience with Python and/or a strong desire to learn Python</t>
  </si>
  <si>
    <t>Experience with Java and/or a strong desire to learn Java</t>
  </si>
  <si>
    <t>Experience with Linux or UNIX-like operating systems and knowledge of at least one scripting language</t>
  </si>
  <si>
    <t>2+ years machine learning platform experience</t>
  </si>
  <si>
    <t>Strong algorithmic problem solving, data analysis, and software systems design skills</t>
  </si>
  <si>
    <t>Strong knowledge of data structures and algorithms</t>
  </si>
  <si>
    <t>Must be self-motivated and have the ability to work independently as well as part of a team, requiring minimal direction and follow-up</t>
  </si>
  <si>
    <t>Experience in working on multiple projects concurrently</t>
  </si>
  <si>
    <t>Experience in financial, trading, exchange, banking and/or related fields is a plus</t>
  </si>
  <si>
    <t>Bachelorâ€™s Degree in Computer Science or related field preferred</t>
  </si>
  <si>
    <t>Experience with Hadoop and/or SQL desirable</t>
  </si>
  <si>
    <t>Cboe Global Markets is an Equal Opportunity Employer. For more information, please click the following links:</t>
  </si>
  <si>
    <t>Equal Employment Opportunity is The Law (in English)</t>
  </si>
  <si>
    <t>Equal Employment Opportunity is The Law (in Spanish)</t>
  </si>
  <si>
    <t>Equal Employment Opportunity is The Law (Supplement)</t>
  </si>
  <si>
    <t>E-Verify Participation Poster (English)</t>
  </si>
  <si>
    <t>E-Verify Participation Poster (Spanish)</t>
  </si>
  <si>
    <t>Right to Work Poster (English)</t>
  </si>
  <si>
    <t>Right to Work Poster (Spanish)",3.7,"Cboe Global Markets</t>
  </si>
  <si>
    <t>3.7","Lenexa, KS","Chicago, IL",501 to 1000 employees,1973,Company - Public,Stock Exchanges,Finance,$500 million to $1 billion (USD),-1,0,0,61,113,87.0,Cboe Global Markets,KS,0,47,1,0,0,0,1,mle,na,2860,0</t>
  </si>
  <si>
    <t>339,R&amp;D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</si>
  <si>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340,Data Engineer,$43K-$86K (Glassdoor est.),"Overview:</t>
  </si>
  <si>
    <t>Guidepoint Data identifies, gathers, acquires and delivers high-value data that offers clients unparalleled quantitative insight into company and sector performance. We have over a decade of experience in collecting and analyzing primary data on hard-to-access markets, which allows Guidepoint Data to offer clients some of the most differentiated and powerful data available.</t>
  </si>
  <si>
    <t>As a Data Engineer, you will be part of the development and support of critical data warehouse processes for transforming alternative datasets into valuable investor products. The Data Engineer will collaborate with data-science/analytical teams, data vendors, and hedge fund clients to automate the ingestion, transformation and delivery of time sensitive data. This position is perfect for someone who loves a challenge and has come from a fast-growing company that has helped scale infrastructure, databases, and data warehouses to keep up with the companies growing data.</t>
  </si>
  <si>
    <t>Think strategically about data architecture and how to scale as the business grows</t>
  </si>
  <si>
    <t>Lead development and support of data ingestion, transformation and delivery processes</t>
  </si>
  <si>
    <t>Work directly with analysts, data scientists and data partners to develop solutions</t>
  </si>
  <si>
    <t>Mentor team members on the fine art of data engineering</t>
  </si>
  <si>
    <t>What You Have:</t>
  </si>
  <si>
    <t>Ability to build out data pipelines without the assistance of an ETL/ELT tool</t>
  </si>
  <si>
    <t>Very strong coding skills Python, SQL</t>
  </si>
  <si>
    <t>Experience with analytics warehouses and big data</t>
  </si>
  <si>
    <t>Strong cloud experience AWS, Azure, Redshift, Snowflake</t>
  </si>
  <si>
    <t>At least 2 years of experience with database development in a production environment</t>
  </si>
  <si>
    <t>Strong grasp of database concepts and best practices</t>
  </si>
  <si>
    <t>Meticulous, organized, proactive, critical thinker with high level of attention to detail</t>
  </si>
  <si>
    <t>Excellent communication skills</t>
  </si>
  <si>
    <t>BS in Comp Sci or equivalent</t>
  </si>
  <si>
    <t>What We Have:</t>
  </si>
  <si>
    <t>Competitive compensation</t>
  </si>
  <si>
    <t>Free snacks and beverages</t>
  </si>
  <si>
    <t>Excellent medical, dental, and vision coverage for you and your dependents</t>
  </si>
  <si>
    <t>401(k) match, life insurance, commuter benefits, corporate gym rates, paid time-off and parental leave plans</t>
  </si>
  <si>
    <t>Friday happy hour and ""Summer Fridays""</t>
  </si>
  <si>
    <t>Year-round corporate athletic league</t>
  </si>
  <si>
    <t>Casual work environment</t>
  </si>
  <si>
    <t>About Guidepoint:</t>
  </si>
  <si>
    <t>Guidepoint, a leading expert network firm, connects clients with vetted subject matter expertsAdvisorsfrom their global professional network. Guidepoint clients leverage the insights and perspectives shared by Advisors to stay informed and make better business decisions. Its slate of services, including phone consultations, surveys, events and proprietary data insights products, help professionals gain comprehensive understanding of a topic before making strategic or investment decisions. Guidepoint's multinational client list includes 9 of the top 10 consulting firms and some of the largest hedge funds, private equity firms and Fortune-ranked public companies. For more information, visit www.guidepoint.com.",3.2,"Guidepoint</t>
  </si>
  <si>
    <t>3.2","New York, NY","New York, NY",501 to 1000 employees,2003,Company - Private,Research &amp; Development,Business Services,Unknown / Non-Applicable,"Coleman Research, AlphaSights, Third Bridge",0,0,43,86,64.5,Guidepoint,NY,1,17,1,0,0,1,1,data engineer,na,2926,3</t>
  </si>
  <si>
    <t>341,"Scientist, Bacteriology",$74K-$149K (Glassdoor est.),"Scientist, Bacteriology</t>
  </si>
  <si>
    <t>Cerus US</t>
  </si>
  <si>
    <t>Department</t>
  </si>
  <si>
    <t>1400 - Microbiology</t>
  </si>
  <si>
    <t>Job Brief (Primary Responsibilities)</t>
  </si>
  <si>
    <t>Initiates and executes research and development viral infectivity assays using a variety of different bacteria, including pathogenic species, in human blood and blood products</t>
  </si>
  <si>
    <t>JOB DESCRIPTION</t>
  </si>
  <si>
    <t>Title: Scientist, Bacteriology</t>
  </si>
  <si>
    <t>Department: Development Status: Exempt</t>
  </si>
  <si>
    <t>Summary &amp; Scope of Position:</t>
  </si>
  <si>
    <t>Plans, initiates and executes GLP and research bacteriology studies evaluating the efficiency of Cerusâ€™ technologies against a variety of different human pathogens in human blood products. May occasionally participate in virology assays.</t>
  </si>
  <si>
    <t>Initiate and execute experiments, either independently or as a team member</t>
  </si>
  <si>
    <t xml:space="preserve"> including experiments</t>
  </si>
  <si>
    <t>Some of the work may support product claims and regulatory submissions</t>
  </si>
  <si>
    <t>Work with various pathogenic bacteria using appropriate precautions</t>
  </si>
  <si>
    <t>Prepare and manipulate whole blood and various blood products, including plasma, platelets and RBC</t>
  </si>
  <si>
    <t>Initiate, grow and maintain various bacteria</t>
  </si>
  <si>
    <t>Develop and optimize bacterial stock growth</t>
  </si>
  <si>
    <t>Develop, optimize and qualify or validate bacterial assays</t>
  </si>
  <si>
    <t>Perform and appropriately document GLP and notebook studies</t>
  </si>
  <si>
    <t>Make detailed observations, analyze data and interpret results</t>
  </si>
  <si>
    <t>Prepare technical reports, summaries, protocols and quantitative analyses</t>
  </si>
  <si>
    <t>Analyze data and results for research experiments as well as GLP studies</t>
  </si>
  <si>
    <t>Prepare final reports, study plans, etc., necessary for multiple projects</t>
  </si>
  <si>
    <t>Prepare and deliver presentations of experimental results in internal or public forums</t>
  </si>
  <si>
    <t>Maintain high level of professional expertise through familiarity with current scientific literature</t>
  </si>
  <si>
    <t>Contribute to project progress within his/her scientific discipline</t>
  </si>
  <si>
    <t>Perform as subject matter expert in general bacteriology</t>
  </si>
  <si>
    <t>Contribute to/author regulatory submissions and scientific journal articles</t>
  </si>
  <si>
    <t>May manage bacteriology laboratory including direct supervision of a small staff</t>
  </si>
  <si>
    <t>May design, initiate and manage off-site studies</t>
  </si>
  <si>
    <t>Perform other related duties as required</t>
  </si>
  <si>
    <t>Act as principal investigator in conducting own experiments</t>
  </si>
  <si>
    <t>Act as study director for GLP studies</t>
  </si>
  <si>
    <t>Uses professional concepts and companyâ€™s policies and procedures to solve a wide range of difficult problems in imaginative and practical ways</t>
  </si>
  <si>
    <t>Makes decisions on the validity and importance or experimental results</t>
  </si>
  <si>
    <t>Exercises judgment within defined practices and policies in selecting methods and techniques for obtaining results</t>
  </si>
  <si>
    <t>Qualifications/Requirements/Skills:</t>
  </si>
  <si>
    <t>Ph.D. in a bacteriology-related discipline preferred with 2 years relevant experience or MS/MA in a microbiology-related discipline with a minimum of 8 years relevant experience</t>
  </si>
  <si>
    <t xml:space="preserve"> BA/BS required with a minimum of 15 years relevant experience</t>
  </si>
  <si>
    <t>Postdoctoral work may serve as experience</t>
  </si>
  <si>
    <t>Demonstrated ability to initiate, carry out and complete research and/or development projects</t>
  </si>
  <si>
    <t>Demonstrated working knowledge of scientific principles of microbiology</t>
  </si>
  <si>
    <t>Experience in developing new methodology and techniques</t>
  </si>
  <si>
    <t>Experience working with pathogenic organisms</t>
  </si>
  <si>
    <t>Demonstrated experience with bacterial assays for viability determination and enumeration, experience with a wide range of bacteria</t>
  </si>
  <si>
    <t>Experience with PCR and other amplification techniques</t>
  </si>
  <si>
    <t>Experience with cell, or molecular biology</t>
  </si>
  <si>
    <t>Experience with cell culture, including stock preparation and repository maintenance</t>
  </si>
  <si>
    <t>Exposure to identification of bacterial morphology</t>
  </si>
  <si>
    <t>Experience working with human blood products desirable</t>
  </si>
  <si>
    <t>Experience working in a GLP or other regulated environment desirable</t>
  </si>
  <si>
    <t>Strong attention to detail and accuracy</t>
  </si>
  <si>
    <t>Must have publications in peer-reviewed journals, or demonstrated ability to independently write reports that address key technical research and development issues</t>
  </si>
  <si>
    <t>Excellent mathematical skills, problem solving skills, and ability to apply scientific methods to resolution</t>
  </si>
  <si>
    <t>Strong word processing, spreadsheet, scientific and graphics applications skills</t>
  </si>
  <si>
    <t>Proven analytical skills</t>
  </si>
  <si>
    <t xml:space="preserve"> problem-solving, trouble-shooting, innovative</t>
  </si>
  <si>
    <t>Team oriented</t>
  </si>
  <si>
    <t>Strong communication and presentation skills (verbal, excellent written, interpersonal, listening)</t>
  </si>
  <si>
    <t>Flexible</t>
  </si>
  <si>
    <t xml:space="preserve"> ability to adapt to changing priorities</t>
  </si>
  <si>
    <t>Time management (schedules, timelines, task prioritization)",2.1,"Cerus Corporation</t>
  </si>
  <si>
    <t>2.1","Concord, CA","Concord, CA",201 to 500 employees,-1,Company - Public,Biotech &amp; Pharmaceuticals,Biotech &amp; Pharmaceuticals,$25 to $50 million (USD),-1,0,0,74,149,111.5,Cerus Corporation,CA,1,-1,0,0,0,0,1,na,na,4300,0</t>
  </si>
  <si>
    <t>342,"Associate Director, Platform and DevOps- Data Engineering and Aritifical Intelligence",$113K-$196K (Glassdoor est.),"Job Description</t>
  </si>
  <si>
    <t>Are you looking for a patient-focused, innovation-driven company that will inspire you and empower you to shine? Join us as an Associate Director, Platform and DevOps in our Cambridge, MA.</t>
  </si>
  <si>
    <t>Takeda is looking for leader in Development Operations and Cloud Scale Analytics to join our Data Engineering and Artificial Intelligence team. As a member of the Data Engineering and AI team, you will be tasked with creating an ecosystem to have the right data, to ask the right question, at the right time. You will work with the rest of the team to enable Takeda to continue its journey to harnessing large scale Big Data, Machine Learning and Deep Learning techniques, while focusing and educating others in the specialty that is Large Scale DevOps. You will help manage a modern ecosystem using elastic and serverless components. You will be helping to solve some of the biggest question at Takeda and for healthcare in general.</t>
  </si>
  <si>
    <t>Provide leadership and highly specialized expertise in the Data Engineering and AI portfolio, complicated data ecosystems, big data and high compute clusters and modern IAAS deployments with elastic and serverless implementations.</t>
  </si>
  <si>
    <t>Oversee and drive the deployment of automated infrastructure and software deployments from development to production. Demonstrates innovative methods of cloud based IAAS deployments and modern scripting tools to quickly launch, shut down and re-launch platforms and applications using modern and innovative scripted techniques on in an agile accelerating approach and realizing business outcomes, while keeping alignment with the business vision. Also act as a coach for operational excellence to other teams inside and outside of R&amp;D.</t>
  </si>
  <si>
    <t>Provide leadership to proper operations management. This includes proper â€śkey managementâ€ť and â€ścontrolled operationsâ€ť for continuous deployments. Ensure quality of service for highly complex deployments with source code control, automation, understanding of scripted service-based environments into IAAS ecosystems, with business continuity in mind.</t>
  </si>
  <si>
    <t>Manage strategic global R&amp;D systems configuration and deployment within Data Engineering and AI, providing proper discipline and rigor as we deploy new innovative solutions to produce insights that impact our R&amp;D portfolio.</t>
  </si>
  <si>
    <t>Lead and manage advanced service teams for the Data Engineering and AI portfolio focused on innovation within R&amp;D and manage third party operations teams to function together to provide all the above.</t>
  </si>
  <si>
    <t>Serve as the DevOps and Operations Lead during Implementation and Deployment of artifacts for Data Engineering products that drive decision for R&amp;D.</t>
  </si>
  <si>
    <t>Uses new techniques, operational experience and business experience to drive the IT and R&amp;D landscape to develop and ensure products and developments are innovative, secure and use state of the art deployment techniques. Also influences end of life components and transitions vs future state progress against product portfolioâ€™s and long-term goals.</t>
  </si>
  <si>
    <t>Influence the existing complex landscape and solutions by innovating, redefining and simplifying designs, propose and execute solutions to identified highly complex R&amp;D problems in data or process driven agile approaches.</t>
  </si>
  <si>
    <t>Designs/builds/deploys complex system and products to R&amp;D to deliver value to our pipeline while ensuring we have a forward-looking technology base, continuously managing short change cycles to drive to our future state strategy.</t>
  </si>
  <si>
    <t>Lead deployments, ensuring security, integrity and alignment, applying modern/innovative deployment and security techniques, included proper key management, encryption and intrusion prevention / detection.</t>
  </si>
  <si>
    <t>Build and accelerate new capabilities with the R&amp;D IT functions to transform and innovate new insights and ways of working, impacting the management of keys and operations, the capabilities and the time to change towards improved business outcomes and client satisfaction.</t>
  </si>
  <si>
    <t>Influence, provide feedback and oversee data scientist and data engineer outputs to find, propose and improve R&amp;D solutions.</t>
  </si>
  <si>
    <t>Ensure our advanced capabilities are in steady operation, using scripted infrastructure and deployment techniques. This will require utilizing and driving our existing third-party teams who currently manage our deployments maintain a proper production system.</t>
  </si>
  <si>
    <t>Use coding and/or scripting tools to automate tasks for software and infrastructure deployment and monitoring.</t>
  </si>
  <si>
    <t>Work independently on tough problems with other team members and independently solve, with some guidance, very difficult technology problems.</t>
  </si>
  <si>
    <t>Demonstrate advanced tooling and techniques to other technical organizations throughout the company.</t>
  </si>
  <si>
    <t>Bachelorâ€™s degree or equivalent experience in Scientific, Informatics, Computer Science or related.</t>
  </si>
  <si>
    <t>5+ years of experience as a technical specialist or relevant project work.</t>
  </si>
  <si>
    <t>Experience managing outsourced operations teams as a virtual operations team.</t>
  </si>
  <si>
    <t>Understanding of scripted deployment tools including Ansible, Cloud Formation, Puppet or Chef.</t>
  </si>
  <si>
    <t>Working knowledge of both Hadoop and HPC environments.</t>
  </si>
  <si>
    <t>Knowledge and Understanding of IAAS Environments with a focused-on AWS.</t>
  </si>
  <si>
    <t>Experience managing advanced data platforms including NoSQL (MongoDB, Other), SQL (PostgreSQL, MySQL) and Spark environments.</t>
  </si>
  <si>
    <t>Experience and Understanding with Docker and other container-based services.</t>
  </si>
  <si>
    <t>Ability to work in an agile and rapid changing environment with high quality deliverables.</t>
  </si>
  <si>
    <t>Masterâ€™s degree/PhD or equivalent experience in Scientific, Informatics, Computer Science or related field.</t>
  </si>
  <si>
    <t>3.7","Cambridge, MA","OSAKA, Japan",10000+ employees,1781,Company - Public,Biotech &amp; Pharmaceuticals,Biotech &amp; Pharmaceuticals,$10+ billion (USD),"Novartis, Baxter, Pfizer",0,0,113,196,154.5,Takeda Pharmaceuticals,MA,0,239,0,0,1,1,1,data engineer,na,6817,3</t>
  </si>
  <si>
    <t>343,Senior Research Scientist-Machine Learning,$81K-$167K (Glassdoor est.),"What We Do:</t>
  </si>
  <si>
    <t>344,Senior Data Scientist,$97K-$160K (Glassdoor est.),"Who We Are!</t>
  </si>
  <si>
    <t>We are looking for a Senior Data Scientist who will utilize their analytical, statistical, and programming skills to develop data-driven solutions to complex business challenges.</t>
  </si>
  <si>
    <t>7+ years of experience manipulating data sets and building statistical models.</t>
  </si>
  <si>
    <t>4.4","Chicago, IL","Chicago, IL",201 to 500 employees,2008,Company - Private,Consulting,Business Services,$50 to $100 million (USD),-1,0,0,97,160,128.5,Maven Wave Partners,IL,1,12,1,0,0,1,1,data scientist,senior,3160,0</t>
  </si>
  <si>
    <t>345,Clinical Laboratory Scientist,$24-$39 Per Hour(Glassdoor est.),"POSITION PURPOSE:</t>
  </si>
  <si>
    <t>Performs CLIA moderate and high complexity laboratory tests and analyses</t>
  </si>
  <si>
    <t xml:space="preserve"> recognizes and corrects problems</t>
  </si>
  <si>
    <t xml:space="preserve"> possesses in depth knowledge of laboratory techniques, principles, and instruments</t>
  </si>
  <si>
    <t xml:space="preserve"> correlates and interprets test results. Provides physicians with rapid and accurate test results.</t>
  </si>
  <si>
    <t>Performs CLIA moderate and high complex lab testing, automated and non-automated, in hematology, chemistry, blood bank, microbiology, coagulation, serology, and molecular diagnostics.</t>
  </si>
  <si>
    <t>Performs, statistically evaluates, troubleshoots, and records quality control, calibrations, validations on test assays.</t>
  </si>
  <si>
    <t>Performs and records preventive maintenance on lab instrumentation. Identifies, evaluates, and performs corrective maintenance on lab equipment.</t>
  </si>
  <si>
    <t>Validates, correlates with patients' diagnosis, interprets, &amp; reports laboratory test data</t>
  </si>
  <si>
    <t xml:space="preserve"> enters data into LIS system and reviews it's completeness and accuracy. Reports and interprets data to physicians, infection control, regulatory agencies, as required.</t>
  </si>
  <si>
    <t>Performs specimen collection, handling, processing, storage. Evaluates specimens quality for testing and troubleshoots deviations.</t>
  </si>
  <si>
    <t>Assists in the development of QA and QI projects</t>
  </si>
  <si>
    <t xml:space="preserve"> collects and tabulates QA data.</t>
  </si>
  <si>
    <t>Assists with training and education of new med techs and lab assistants.</t>
  </si>
  <si>
    <t>Maintains competency and continuing education in general lab practices.</t>
  </si>
  <si>
    <t>Perform other duties as assigned. Must be HIPAA compliant.</t>
  </si>
  <si>
    <t>MINIMUM QUALIFICATIONS:</t>
  </si>
  <si>
    <t>3 years in a CLIA high complexity lab required.</t>
  </si>
  <si>
    <t>Certification(s):</t>
  </si>
  <si>
    <t>MLS(ASCP) = ASCP certification as a Medical Laboratory Scientist or</t>
  </si>
  <si>
    <t>MT(AMT) or AMT certification as a Medical Technologist required</t>
  </si>
  <si>
    <t>Computer / Typing:</t>
  </si>
  <si>
    <t>Must possess, or be able to obtain within 90 days, the computers skills necessary to complete online learning requirements for job-specific competencies, access online forms and policies, complete online benefits enrollment, etc.",3.7,"Vail Health</t>
  </si>
  <si>
    <t>3.7","Vail, CO","Vail, CO",501 to 1000 employees,1966,Hospital,Health Care Services &amp; Hospitals,Health Care,$100 to $500 million (USD),-1,1,0,48,78,31.5,Vail Health,CO,1,54,0,0,0,0,0,na,na,1945,0</t>
  </si>
  <si>
    <t>346,Analytics Manager - Data Mart,$42K-$86K (Glassdoor est.),"We have an opportunity to join the Alliance as the Analytics Manager - Data Mart leading in the Analytics Services Department.</t>
  </si>
  <si>
    <t>347,Sr. Data Engineer - Contract-to-Hire (Java),$69K-$127K (Glassdoor est.),"As we strive to make a better day for our guests and team members, we look to enhance our enterprise applications dev team / master data efforts by adding someone with experience in Java. You will:</t>
  </si>
  <si>
    <t>348,Data Scientist - Algorithms &amp; Inference,$110K-$175K (Glassdoor est.),"At Nuna, our mission is to make high-quality healthcare affordable for everyone. We are dedicated to tackling one of our nation's biggest problems with ingenuity, creativity, and a keen moral compass.</t>
  </si>
  <si>
    <t>349,Senior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</si>
  <si>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The Machine Learning and AI team in AstraZenecas Oncology Data Science &amp; Analytics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</si>
  <si>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As a Senior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</si>
  <si>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Examples of projects the team works on include machine learning models for developing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</si>
  <si>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Typical Accountabilities</t>
  </si>
  <si>
    <t>Provides advanced data science expertise to AstraZeneca projects and recommends data science solutions.</t>
  </si>
  <si>
    <t>Delivers advanced data science solutions to AstraZeneca projects, appropriately communicating with non-technical stakeholders.</t>
  </si>
  <si>
    <t>Works within established frameworks to deliver a variety of tasks that support projects in meeting their objectives.</t>
  </si>
  <si>
    <t>Independently keeps own knowledge up to date and learns from senior team members, proposing appropriate training courses for personal development.</t>
  </si>
  <si>
    <t>Reviews working practices and ensures non-compliant processes are escalated</t>
  </si>
  <si>
    <t>Ensures own work is compliant within Clinical Development.</t>
  </si>
  <si>
    <t>Collaborate in a multidisciplinary environment with world leading clinicians, data scientists, biological experts, statisticians and IT professionals.</t>
  </si>
  <si>
    <t>Education, Qualifications, Skills and Experience</t>
  </si>
  <si>
    <t>Essential</t>
  </si>
  <si>
    <t>MSc degree in rigorous quantitative science (such as mathematics, computer science, engineering)</t>
  </si>
  <si>
    <t>Practical software development skills in standard data science tools (such as R or python)</t>
  </si>
  <si>
    <t>Knowledge of range of mathematical and statistical modelling techniques, and drive to continue to learn and develop these skills.</t>
  </si>
  <si>
    <t>Minimum 2+ years of experience or post doctoral.</t>
  </si>
  <si>
    <t>Desirable</t>
  </si>
  <si>
    <t>PhD degree in rigorous quantitative science (such as mathematics, computer science, engineering)</t>
  </si>
  <si>
    <t>Experience within the pharmaceutical industry</t>
  </si>
  <si>
    <t>Communication, business analysis, and consultancy.",3.9,"AstraZeneca</t>
  </si>
  <si>
    <t>3.9","New York, NY","Cambridge, United Kingdom",10000+ employees,1913,Company - Public,Biotech &amp; Pharmaceuticals,Biotech &amp; Pharmaceuticals,$10+ billion (USD),"Roche, GlaxoSmithKline, Novartis",0,0,102,172,137.0,AstraZeneca,NY,0,107,1,0,0,0,0,data scientist,senior,3169,3</t>
  </si>
  <si>
    <t>350,Data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</si>
  <si>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Pinnacol's data engineering team works very hard in a fun and supportive environmentâ€”and we are growing! We are looking for passionate problem solvers to join our efforts to build tomorrow's best in class data solutions.</t>
  </si>
  <si>
    <t>As a Data Engineer, you play a key part in realizing our mission to provide customers with tools they love to use. As a member of the Data Transformation Team you will be responsible for data management tasks including design, development, and data security in a Google Cloud Platform environment. You will leverage your experience and skills to design solutions that will deliver Pinnacol data products while operating as a key contributor on a team of dedicated professionals working toward a common product vision.</t>
  </si>
  <si>
    <t>What you can expect:</t>
  </si>
  <si>
    <t>Design, develop, document, monitor, and optimize automated data pipelines for various internal and third-party data sources.</t>
  </si>
  <si>
    <t>Develop custom code using Python, SQL/NoSQL, Google Cloud-Composer (Airflow), Apache Beam and other technologies to build customized solutions supporting business initiatives/processes.</t>
  </si>
  <si>
    <t>Implement software engineering best practices by developing, refining, iterating, integrating, testing, staging, and deploying maintainable technical solutions.</t>
  </si>
  <si>
    <t>Develop solutions which adhere to data privacy laws and regulations using Data Loss Prevention toolsets and secure storage practices.</t>
  </si>
  <si>
    <t>Provide innovative solutions leveraging modern data tools and techniques.</t>
  </si>
  <si>
    <t>Enhance our platform capabilities and make recommendations to support a rapidly growing organization.</t>
  </si>
  <si>
    <t>Use analytical skills and judgement to solve problems and make decisions in a rapidly changing environment.</t>
  </si>
  <si>
    <t>Communicate complicated problems to team members to ensure we are coming up with the right solutions.</t>
  </si>
  <si>
    <t>Be accountable for effectively driving, communicating and managing changes that ensure the performance and sustainability of our data processes.</t>
  </si>
  <si>
    <t>Remain current on the external environment for industry leading tools, technology, analytics and best practices to continuously improve Pinnacol's customer value proposition</t>
  </si>
  <si>
    <t>Additional Duties:</t>
  </si>
  <si>
    <t>Train other employees as needed</t>
  </si>
  <si>
    <t>Serve on committees</t>
  </si>
  <si>
    <t>Present business and technical subjects to team members or other internal groups</t>
  </si>
  <si>
    <t>Perform other duties as assigned</t>
  </si>
  <si>
    <t>Experience designing and implementing data solutions in cloud environments</t>
  </si>
  <si>
    <t>Experience with ETL/ELT tooling and practices</t>
  </si>
  <si>
    <t>Data Provenance/Lineage approaches</t>
  </si>
  <si>
    <t>Cloud-based Data storage and security best practices</t>
  </si>
  <si>
    <t>Experience with Google Cloud Platform</t>
  </si>
  <si>
    <t>Experience with Apache Airflow/Cloud Composer or similar</t>
  </si>
  <si>
    <t>Experience with Apache Beam/Dataflow or similar</t>
  </si>
  <si>
    <t>Experience with Docker and Kubernetes or similar</t>
  </si>
  <si>
    <t>Experience with BigQuery or similar</t>
  </si>
  <si>
    <t>Experience with functional data engineering best practices</t>
  </si>
  <si>
    <t>Must be flexible, innovative, and have the ability to perform in a rapidly changing, fast-paced environment.</t>
  </si>
  <si>
    <t>4.0","Denver, CO","Denver, CO",501 to 1000 employees,1915,Nonprofit Organization,Insurance Carriers,Insurance,$500 million to $1 billion (USD),-1,0,0,74,124,99.0,Pinnacol Assurance,CO,1,105,1,0,0,1,0,data engineer,na,4701,0</t>
  </si>
  <si>
    <t>351,Food Scientist - Developer,$40K-$68K (Glassdoor est.),"Palermo Villa Inc. is interested in a high-energy, poised and confident individual to assist in the development of concepts, products and optimization projects through Palermo's vigorous consumer-driven R&amp;D process.</t>
  </si>
  <si>
    <t>352,Senior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</si>
  <si>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Analyze different types of data in order to provide direction to improve the infrastructure of a highly automated facility that supports building, testing, and releasing all MathWorks products.</t>
  </si>
  <si>
    <t>Profile and understand large volumes of source data, including structured and unstructured data.</t>
  </si>
  <si>
    <t>Provide total analytic support which includes data extraction from multiple sources, synthesizing and aggregating data, and developing reports.</t>
  </si>
  <si>
    <t>Identify opportunities to leverage existing metrics and develop new ones to help move the organization forward by identifying waste in our processes.</t>
  </si>
  <si>
    <t>Create and maintain a system that helps ad-hoc metrics providers move to a more robust and sharable reporting interface.</t>
  </si>
  <si>
    <t>Develop guidelines and processes to ensure data integrity and quality standards are met on new and existing data.</t>
  </si>
  <si>
    <t>Establish service level agreements and best practices with Business Partners for reports and ad-hoc analysis.</t>
  </si>
  <si>
    <t>5+ years experience in business / intelligence, business analysis</t>
  </si>
  <si>
    <t>Strong quantitative visualization and analytical skills.</t>
  </si>
  <si>
    <t>Experience SQL coding/querying skills in SQL Server and/or MySQL</t>
  </si>
  <si>
    <t>Experience with Business Intelligence tools such as Microsoft Power BI, Tableau, or Business Objects</t>
  </si>
  <si>
    <t>Experience with data mining techniques</t>
  </si>
  <si>
    <t>Experience with web technologies such as JavaScript, jQuery, D3</t>
  </si>
  <si>
    <t>Experience with scripting languages such as Perl, Python, etc.</t>
  </si>
  <si>
    <t>Ability to clearly explain technical and analytical information (verbally, written &amp; in presentation format)</t>
  </si>
  <si>
    <t>Familiarity with one or more ETL tools such as Microsoft SSIS, Talend, Data Services, Data Integrator, Informatica, etc.</t>
  </si>
  <si>
    <t>Experience with MATLAB a plus</t>
  </si>
  <si>
    <t>Experience with web development a plus</t>
  </si>
  <si>
    <t>A bachelor's degree and 7 years of professional work experience (or a master's degree and 5 years of professional work experience) is required.",4.4,"MathWorks</t>
  </si>
  <si>
    <t>4.4","Natick, MA","Natick, MA",1001 to 5000 employees,1984,Company - Private,Computer Hardware &amp; Software,Information Technology,$1 to $2 billion (USD),-1,0,0,108,171,139.5,MathWorks,MA,1,36,1,0,0,0,0,data scientist,senior,2518,0</t>
  </si>
  <si>
    <t>353,Data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</si>
  <si>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 xml:space="preserve"> but may also include Reston, VA, we want you to work for MetroStar!</t>
  </si>
  <si>
    <t>You're a great fit if:</t>
  </si>
  <si>
    <t>You have experience programming with Databases or were previously a DBA</t>
  </si>
  <si>
    <t>You have experience managing and/or designing Data Lakes or other modern data structures</t>
  </si>
  <si>
    <t>You have experience with Elastic or Solr based search deployments</t>
  </si>
  <si>
    <t>You have worked with AWS based environments and solved data engineering problems in the cloud</t>
  </si>
  <si>
    <t>You enjoy working in an Agile environment and group setting in order to provide timely, effective, and customized software solutions to your customer</t>
  </si>
  <si>
    <t>Youâ€™re passionate about modern data design and getting data out of legacy data structures to make it more usable, efficient, and powerful</t>
  </si>
  <si>
    <t>Open to commuting to primarily Rockville, MD</t>
  </si>
  <si>
    <t xml:space="preserve"> but also Reston, VA.</t>
  </si>
  <si>
    <t>You'll love our Data Engineer position if: (This is the stuff you MUST have to be a fit)</t>
  </si>
  <si>
    <t>You have 5+ years doing database or data lake programming</t>
  </si>
  <si>
    <t>You have 2+ years doing data design and engineering in a virtualized environment (preferably AWS)</t>
  </si>
  <si>
    <t>You have a strong understanding of Data Structure and Storage options in AWS</t>
  </si>
  <si>
    <t>You have 2+ years of experience with repository tools such as Git or Bitbucket and project tracking systems such as Jira</t>
  </si>
  <si>
    <t>You have experience working in Agile environments and using data engineering to support data needs in rapid deployments.</t>
  </si>
  <si>
    <t>You have a Bachelorâ€™s Degree or relevant work experience in working with Data Engineering.</t>
  </si>
  <si>
    <t>We'll REALLY love you if: (This is the bonus stuff that makes you stand out)</t>
  </si>
  <si>
    <t>You have programming in or designed a Data Lake in AWS</t>
  </si>
  <si>
    <t>You have experience migrating a legacy database into a cloud native or modern data structure</t>
  </si>
  <si>
    <t>You have experience working in sprints and/or Kanban.</t>
  </si>
  <si>
    <t>You understand various data design principles and can discuss the merits of various approaches in an interview</t>
  </si>
  <si>
    <t>What your day will look like:</t>
  </si>
  <si>
    <t>You will support both on premise and cloud hosted web applications as we migrate applications.</t>
  </si>
  <si>
    <t>You will design data structures which address business needs currently addressed by a legacy DB.</t>
  </si>
  <si>
    <t>You will work with Scrum Masters, Business Analysts, and Developers to engineer catalog and customer data from legacy data systems to a new system, assist with migration, and support</t>
  </si>
  <si>
    <t>The Admin Stuff: Applicants selected may be subject to a government security investigation and must meet eligibility requirements for potential access to classified information. Accordingly, US Citizenship is required</t>
  </si>
  <si>
    <t>The Legal Stuff:MetroStar Systems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The statements herein are intended to describe the general nature and level of work being performed by employees, and are not to be construed as an exhaustive list of responsibilities, duties, and skills required of personnel so classified. Furthermore, they do not establish a contract for employment and are subject to change at the discretion of MetroStar Systems.",3.4,"MetroStar Systems</t>
  </si>
  <si>
    <t>3.4","Rockville, MD","Reston, VA",201 to 500 employees,1999,Company - Private,IT Services,Information Technology,$25 to $50 million (USD),-1,0,0,76,142,109.0,MetroStar Systems,MD,0,21,0,0,0,1,0,data engineer,na,3677,0</t>
  </si>
  <si>
    <t>354,"Director II, Data Science - GRM Actuarial",$202K-$306K (Glassdoor est.),"Advance your career at Liberty Mutual Insurance - A Fortune 100 Company!</t>
  </si>
  <si>
    <t>GRM Actuarial - Predictive Modeling team is searching for a highly motivated Director II, Data Science who is eager to make an impact on the very complex and evolving insurance industry. As the manager of the US Short-Tailed Lines Predictive Modeling team, you will provide analytical direction for a team of actuarial and data science professionals. You and your team will leverage primary data, advanced quantitative modeling and financial analysis to develop predictive models and tools that enable data-driven strategic decision-making. This role requires broad knowledge of predictive modeling techniques, and advanced application of those techniques to a variety of business issues. You will provide highly technical analytical assessments of business issues to management and a mixture of technical and non-technical audiences so good communication skills are essential. This is a highly visible role that will connect often with senior management and other groups across Liberty Mutual.</t>
  </si>
  <si>
    <t>Manage, coach and develop a team of up to six highly-skilled actuarial and data science staff.</t>
  </si>
  <si>
    <t>Collaborate with other business partners to develop appropriate statistical approaches and tools that will drive strategic decision making related to reserving, trends and other challenging problems central to our business.</t>
  </si>
  <si>
    <t>Understand the competitive marketplace, business issues, and data challenges in order to deliver actionable insights, recommendations and business processes.</t>
  </si>
  <si>
    <t>Research, recommend, and implement new and/or alternative statistical and mathematical methodologies appropriate for the given model or analysis.</t>
  </si>
  <si>
    <t>Supervise and perform highly complex, technical and creative predictive modeling projects.</t>
  </si>
  <si>
    <t>Effectively communicate results, insights and recommendations in written, oral and presentation formats to technical and non-technical audiences.</t>
  </si>
  <si>
    <t>Regularly engage with data science and actuarial communities and lead cross-functional working groups.</t>
  </si>
  <si>
    <t>Master's Degree in Mathematics, Economics, Statistics or any other quantitative field plus a minimum 7 years of applied business/non-academic experience preferred</t>
  </si>
  <si>
    <t xml:space="preserve"> OR Ph.D. plus a minimum of 4 years of experience preferred</t>
  </si>
  <si>
    <t xml:space="preserve"> OR Fellowship in the Casualty Actuarial Society (FCAS) designation required plus a minimum of 5 years of experience, or comparable actuarial education/designation combined with relevant experience.Proficient in predictive analytics including real-world experience in model development, validation, and testing.</t>
  </si>
  <si>
    <t>Experienced in the following: generalized linear models, survival models, random forests, clustering, and Bayesian approaches to data analysis.</t>
  </si>
  <si>
    <t>Proficient with at least one language for data analysis, such as R, Python or SAS.</t>
  </si>
  <si>
    <t>Proven ability to lead and drive projects and assignments to completion through others, and effectively engage talent.</t>
  </si>
  <si>
    <t>Knowledge of insurance principles, underwriting and the various functions of an insurance organization, including Finance, Underwriting, Sales and Claims desirable.</t>
  </si>
  <si>
    <t>Exceptional planning, analytical, decision-making, communication and project management skills.</t>
  </si>
  <si>
    <t>Demonstrated ability to exchange ideas and convey complex information clearly and concisely, both verbally and in writing.</t>
  </si>
  <si>
    <t>Ability to give effective presentations to and influence senior leaders and other groups.</t>
  </si>
  <si>
    <t>Management experience is preferred.</t>
  </si>
  <si>
    <t>3.3","Chicago, IL","Boston, MA",10000+ employees,1912,Company - Private,Insurance Carriers,Insurance,$10+ billion (USD),"Travelers, Allstate, State Farm",0,0,202,306,254.0,Liberty Mutual Insurance,IL,0,108,1,0,0,0,0,director,na,4471,3</t>
  </si>
  <si>
    <t>355,"Scientist, Molecular/Cellular Biologist",$49K-$97K (Glassdoor est.),"[1]Scientist, Molecular/Cellular Biologist</t>
  </si>
  <si>
    <t>About Audentes Therapeutics</t>
  </si>
  <si>
    <t>Audentes Therapeutics is a leading AAV-based genetic medicines company focused on developing and commercializing innovative products for serious rare neuromuscular diseases. We are leveraging our AAV gene therapy technology platform and proprietary manufacturing expertise to develop programs across three modalities: gene replacement, vectorized exon skipping, and vectorized RNA knockdown. Our product candidates are showing promising therapeutic profiles in clinical and preclinical studies across a range of neuromuscular diseases. Audentes is a focused, experienced, and passionate team driven to improve the lives of patients.</t>
  </si>
  <si>
    <t>Audentes leverages strong, global relationships with the patient, research, and medical communities, and we take pride in carefully selecting our colleagues. Listed below is a current opening for a smart, driven, experienced, and just plain nice individual who wants to join us on our journey.</t>
  </si>
  <si>
    <t>Reporting to the Director, Discovery Biology, Audentes Therapeutics is seeking an innovative and talented scientist with expertise in gene therapy and viral vector to join the Discovery Biology group located in South San Francisco. This position will be a member of a team responsible to characterize and test candidate AAV gene therapy vectors to address indications within the Company's gene therapy pipeline. Additional responsibilities include, providing scientific results that support the generation of publications, patents, or regulatory submissions.</t>
  </si>
  <si>
    <t>Plan and execute in vitro experiments to evaluate and characterize candidate AAV gene therapy vectors in primary and/or mammalian muscle cell lines.</t>
  </si>
  <si>
    <t>Analyze cells by flow cytometry, qPCR, RT-PCR, ddPCR.</t>
  </si>
  <si>
    <t>Perform and interpret cell-based functional assays.</t>
  </si>
  <si>
    <t>Collect and evaluate data</t>
  </si>
  <si>
    <t xml:space="preserve"> prepare reports, summaries and presentations</t>
  </si>
  <si>
    <t xml:space="preserve"> maintain and update laboratory notebook and the laboratory information management system, as appropriate, according to company policy</t>
  </si>
  <si>
    <t>Keep up to date with the literature in the field.</t>
  </si>
  <si>
    <t>Additional duties as assigned.</t>
  </si>
  <si>
    <t>PhD in Molecular Biology, Life Sciences or related field with 2+ years of related experience.</t>
  </si>
  <si>
    <t>Broad laboratory experience and skills in cell biology techniques and cell-based assays (including transfection, viral transduction, flow cytometry, cell-based assay development, etc)</t>
  </si>
  <si>
    <t>Proven experience in molecular biology techniques including genomic DNA and RNA isolation, qPCR, ddPCR, RT-PCR, etc.</t>
  </si>
  <si>
    <t>Demonstrated knowledge and working experience in AAV viral gene therapy and/or pre-clinical research and development.</t>
  </si>
  <si>
    <t>Designing and performing experiments with minimal supervision, analyze results and interpret the data with strong scientific rigor, present at team meetings and contribute to publication.</t>
  </si>
  <si>
    <t>Critical thinking, innovative and adept at troubleshooting</t>
  </si>
  <si>
    <t>Ability to work in teams and collaborate closely with researchers across Audentes and external collaborators.</t>
  </si>
  <si>
    <t>Demonstrated innovative design and execution of research projects through literature review, and scientific teamwork</t>
  </si>
  <si>
    <t>Models our Core Values: Be Bold, Care Deeply, #GetStuffDone - is experienced as someone who exemplifies the culture we want to create</t>
  </si>
  <si>
    <t xml:space="preserve"> operates with transparency</t>
  </si>
  <si>
    <t xml:space="preserve"> is trusted</t>
  </si>
  <si>
    <t>Experience in in vitro models for neuromuscular diseases preferred</t>
  </si>
  <si>
    <t>Industry experience preferred</t>
  </si>
  <si>
    <t>All qualified applicants will receive consideration for employment without regard to race, sex, color, religion, sexual orientation, gender identity, national origin, protected veteran status, or on the basis of disability.</t>
  </si>
  <si>
    <t>[1][1] Title commensurate with experience</t>
  </si>
  <si>
    <t>(ref. R-201903-JM)",2.9,"Audentes Therapeutics</t>
  </si>
  <si>
    <t>2.9","South San Francisco, CA","San Francisco, CA",201 to 500 employees,2012,Subsidiary or Business Segment,Biotech &amp; Pharmaceuticals,Biotech &amp; Pharmaceuticals,Unknown / Non-Applicable,"BioMarin Pharmaceutical, Sangamo Therapeutics, bluebird bio",0,0,49,97,73.0,Audentes Therapeutics,CA,0,8,0,0,0,0,0,na,na,3725,3</t>
  </si>
  <si>
    <t>356,Staff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</si>
  <si>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357,MED TECH/LAB SCIENTIST- SOUTH COASTAL LAB,$21-$34 Per Hour(Glassdoor est.),"Day Shift: 7A-330P. Holidays and every other weekend.</t>
  </si>
  <si>
    <t>358,Scientist - Analytical Services,$65K-$134K (Glassdoor est.),"British American Tobacco</t>
  </si>
  <si>
    <t xml:space="preserve"> and Reynolds Brands, Inc.. This position is with R.J. Reynolds Tobacco Company (2004).</t>
  </si>
  <si>
    <t>POSITION DESCRIPTION</t>
  </si>
  <si>
    <t>This position will be responsible for coordinating and reporting analyses related to vapor products, also known as e-cigarettes. In this role, the Scientist will work with many areas of the business to understand the needs of relevant stakeholders to ensure the analytical needs of projects are carried out.</t>
  </si>
  <si>
    <t>This position will report to a Senior Manager in RJRT Analytical Support and will work with others on this team to drive continuous improvement to facilitate analytical and stability testing as well as R&amp;D and MFG support testing.</t>
  </si>
  <si>
    <t>Accountabilities/Principal Duties and Responsibilities:</t>
  </si>
  <si>
    <t>Responsible for technical assignments as defined by business needs.</t>
  </si>
  <si>
    <t>Utilize technical principles and theories, ingenuity, and creativity to assist, develop, and/or recommend solutions to complex problems.</t>
  </si>
  <si>
    <t>Partner/collaborate with various stakeholder groups (e.g., Product Development, Product Integrity, Product Services, Scientific &amp; Regulatory Affairs and Manufacturing Operations).</t>
  </si>
  <si>
    <t>Evaluate, select, and apply techniques, procedures, and criteria using good judgment in making adaptations and modifications to achieve objectives.</t>
  </si>
  <si>
    <t>Lead assignments that have clear and specified objectives and require the investigation of a limited number of variables. Assistance will be provided on unusual problems from senior technical staff and work will be reviewed for application of sound professional judgment.</t>
  </si>
  <si>
    <t>Lead or coordinate the work of others.</t>
  </si>
  <si>
    <t>Identify and develop expertise in areas that can be utilized internally for development of processes for improved laboratory throughput.</t>
  </si>
  <si>
    <t>Identify and partner with external suppliers, vendors, and analytical service providers to achieve predefined business needs.</t>
  </si>
  <si>
    <t>Provide technical product support during the start-up and qualification of new equipment, processes, vendors, and suppliers.</t>
  </si>
  <si>
    <t>Drive continuous process improvement through the ability to recognize unnecessary complexities and process gaps, and proactively drive implementation of strategies to execute effective solutions</t>
  </si>
  <si>
    <t>POSITION QUALIFICATIONS:</t>
  </si>
  <si>
    <t>Bachelor Degree required (advanced degree preferred) - desired discipline includes a science background (i.e., chemistry, physics, engineering) or other technical specialty, technical writing &amp; communication, plus a minimum of 5 years of relevant experience.</t>
  </si>
  <si>
    <t>Proficient in Microsoft Office applications and ability to learn application specific software</t>
  </si>
  <si>
    <t>Excellent project management, time management, team collaboration, and organizational skills</t>
  </si>
  <si>
    <t>Ability to engage with internal stakeholders as well as external partners</t>
  </si>
  <si>
    <t>Ability to actively participate in a Team-based environment and collaboratively work in cross functional teams</t>
  </si>
  <si>
    <t>Ability to quickly develop credibility and begin influencing within an organization</t>
  </si>
  <si>
    <t>Ability to work and thrive in an environment subject to change, ability to quickly adapt to change</t>
  </si>
  <si>
    <t>Excellent people and communication skills</t>
  </si>
  <si>
    <t>Relevant Experience and Preferred Skills:</t>
  </si>
  <si>
    <t>Experience in a regulated environment (FDA, MHRA, etc.)</t>
  </si>
  <si>
    <t>Quality System experience with ISO, GMP, GLP</t>
  </si>
  <si>
    <t>Proven knowledge of statistical methods for data reporting and analysis</t>
  </si>
  <si>
    <t>Lab instrumentation and Data acquisition software experience</t>
  </si>
  <si>
    <t>The Ideal Candidate will possess:</t>
  </si>
  <si>
    <t>Ability to work and make decisions with minimal supervision</t>
  </si>
  <si>
    <t>Ability to develop and drive key strategies</t>
  </si>
  <si>
    <t>Effective oral and written communication skills</t>
  </si>
  <si>
    <t>Demonstrated interpersonal skills of dependability and credibility</t>
  </si>
  <si>
    <t>Effectively communicate with peers and management</t>
  </si>
  <si>
    <t>Broad Analytical Chemistry expertise</t>
  </si>
  <si>
    <t>Ability to drive collaborative efforts cross-functionally</t>
  </si>
  <si>
    <t>Nearest Major Market: Salem</t>
  </si>
  <si>
    <t>Nearest Secondary Market: Winston</t>
  </si>
  <si>
    <t>Chemistry, Analytics, Scientific, Engineer, Scientist, Science, Management, Engineering",3.1,"Reynolds American</t>
  </si>
  <si>
    <t>3.1","Winston-Salem, NC","Winston-Salem, NC",5001 to 10000 employees,1875,Company - Private,Consumer Products Manufacturing,Manufacturing,$10+ billion (USD),-1,0,0,65,134,99.5,Reynolds American,NC,1,145,0,0,0,0,1,na,na,7121,0</t>
  </si>
  <si>
    <t>359,Associate Data Analyst- Graduate Development Program,$32K-$59K (Glassdoor est.),"Overview</t>
  </si>
  <si>
    <t>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t>
  </si>
  <si>
    <t>Prepares basic financial and business related analysis and reporting. Defines business and legal reporting requirements through research, interpretation of regulations, and business unit requests to meet customer needs.</t>
  </si>
  <si>
    <t>Learns to effectively utilize reporting procedures that designate the use of check lists, submission logs, data transmissions and data receipt confirmations.</t>
  </si>
  <si>
    <t>Learns to collect and analyze data for validity and accuracy in preparation of assigned reports.</t>
  </si>
  <si>
    <t>Learns to develop and maintain department databases and assesses quality of data used in routine reports.</t>
  </si>
  <si>
    <t>Beginning to develop knowledge of data sources content and structure to assess the quality of data.</t>
  </si>
  <si>
    <t>May begin to identify and make recommendations for resolution of identified issues in data and reporting quality.</t>
  </si>
  <si>
    <t>Utilizes department / company software to prepare basic data queries.</t>
  </si>
  <si>
    <t>Beginning to develop understanding of industry products/coverages and applies that knowledge to support business activity.</t>
  </si>
  <si>
    <t>Performs other duties as assigned.</t>
  </si>
  <si>
    <t>The Ignition program at National Interstate is an exciting way for college graduates to enter the workforce and not only become experts in their field, but truly understand the business that they work for!</t>
  </si>
  <si>
    <t>Spend 5 weeks in intense classroom and on-the-job training</t>
  </si>
  <si>
    <t>Gain a deep understanding of our business model and value proposition</t>
  </si>
  <si>
    <t>Get exposed to other areas of the business outside of your discipline</t>
  </si>
  <si>
    <t>Shadow corporate meetings and gain a broad understanding of our place in the market</t>
  </si>
  <si>
    <t>Have access to senior management throughout the program</t>
  </si>
  <si>
    <t>Education: Bachelorâ€™s Degree or equivalent experience.Field of Study: Actuarial Science, Mathematics, Statistics or a related disciplineExperience: 0 - 2 years of related experience.</t>
  </si>
  <si>
    <t>Physical Requirementsâ€˘ Requires prolonged sitting.â€˘ Requires continuous use of computer.â€˘ May lift, carry, push, or pull objects up to 10 lbs.â€˘ Requires regular and predictable attendance.",3.3,"National Interstate</t>
  </si>
  <si>
    <t>3.3","Richfield, OH","Richfield, OH",501 to 1000 employees,1989,Company - Private,Insurance Carriers,Insurance,$500 million to $1 billion (USD),-1,0,0,32,59,45.5,National Interstate,OH,1,31,0,0,0,0,0,analyst,na,2867,0</t>
  </si>
  <si>
    <t>360,Sr. Data Engineer,$87K-$158K (Glassdoor est.),"Join our team of Data Consultants and work on dynamic long-term projects. The majority of our team members are long-term employees who enjoy consistent work and a collaborative team approach!</t>
  </si>
  <si>
    <t>Background in computer science and comfortable in programming in a variety of languages, including Java, Python, Scala</t>
  </si>
  <si>
    <t>Determining the appropriate software packages or modules to run, and how easily they can be modified</t>
  </si>
  <si>
    <t>Handling large scale structured and unstructured data from internal and third-party sources</t>
  </si>
  <si>
    <t>Architecting highly scalable distributed data pipelines using open source tools and big data technologies such as Hadoop, Pig, Hive, Presto, Spark, Drill, Sqoop and ETL frameworks</t>
  </si>
  <si>
    <t>Utilizing Linux shell scripting and containerization technologies (Docker, Kubernetes)</t>
  </si>
  <si>
    <t xml:space="preserve"> and,</t>
  </si>
  <si>
    <t>Leading teams in a dynamic work environment while managing stakeholder expectations and scope.</t>
  </si>
  <si>
    <t>Bachelor's degree, preferably in technology related disciplines.</t>
  </si>
  <si>
    <t>Cloud computing platforms such as Azure, AWS, and GCP</t>
  </si>
  <si>
    <t>Relational databases and writing SQL queries, evaluating their performance</t>
  </si>
  <si>
    <t>Strong experience with data processing software in Azure, AWS and GCP</t>
  </si>
  <si>
    <t>Or Big data machine learning toolkits such as SparkML, messaging systems (Kafka) and NoSQL databases (Cassandra, HBase, MongoDB) desirable</t>
  </si>
  <si>
    <t>Building data lakes and data pipelines that adhere to our engineering philosophy</t>
  </si>
  <si>
    <t>For more than 20 years, Moser Consulting has been the go-to source for exceptional IT talent with the ability to self-manage. At Moser Consulting, our people are our #1 asset. We hire the best people, welcome them like family, connect them with opportunities, and let them do what they do best: produce innovative solutions to technology problems.</t>
  </si>
  <si>
    <t>Our culture gives us a competitive advantage by keeping our employees happy, healthy, and by lowering stress levels in a very demanding industry. It is no accident that we are recognized as one of the Best Places to Work in Indiana. We focus on giving employees: an incredible work space</t>
  </si>
  <si>
    <t xml:space="preserve"> a fun, collaborative, and creative atmosphere</t>
  </si>
  <si>
    <t xml:space="preserve"> an extremely generous compensation package</t>
  </si>
  <si>
    <t xml:space="preserve"> and dozens of outstanding and unique perks usually not found at one company.</t>
  </si>
  <si>
    <t>Equal Opportunity Employerâ€“minorities/females/veterans/individuals with disabilities/sexual orientation/gender identity.",4.5,"Moser Consulting</t>
  </si>
  <si>
    <t>4.5","Indianapolis, IN","Indianapolis, IN",51 to 200 employees,1996,Company - Private,Consulting,Business Services,$25 to $50 million (USD),-1,0,0,87,158,122.5,Moser Consulting,IN,1,24,1,0,1,1,0,data engineer,senior,2311,0</t>
  </si>
  <si>
    <t>361,Senior Insurance Data Scientist,$107K-$173K (Glassdoor est.),"What We'll Bring:</t>
  </si>
  <si>
    <t>At TransUnion, we have a welcoming and energetic environment that encourages collaboration and innovation. We are consistently exploring new technologies and tools to be agile. This environment gives our people the opportunity to hone current skills and build new capabilities, while discovering their genius.</t>
  </si>
  <si>
    <t>Come be a part of our team â€“ youâ€™ll work with great people, pioneering products and cutting-edge technology.</t>
  </si>
  <si>
    <t>A graduate degree in a STEM field with advanced coursework in statistics and machine learning</t>
  </si>
  <si>
    <t>7+ years of professional analytical modeling experience, solving problems relevant to the problems we solve at TransUnion</t>
  </si>
  <si>
    <t>Expert proficiency with one or more statistical programming languages such as R or SAS</t>
  </si>
  <si>
    <t>Strong written and verbal communication skills: ability to clearly articulate ideas to both technical and non-technical audiences, strong presentation skills with comfort presenting to executive audiences</t>
  </si>
  <si>
    <t>Strong time and project management skills with the ability to oversee and manage project teams to meet project deliverables inclusive of delegating work, setting clear goals, providing coaching and feedback, and managing customer expectations</t>
  </si>
  <si>
    <t>Direct and effective experience managing junior analytical professionals preferred</t>
  </si>
  <si>
    <t>Ability to travel periodically to client sites</t>
  </si>
  <si>
    <t>Weâ€™d Love to See:</t>
  </si>
  <si>
    <t>Experience in the Insurance industry especially in Claims</t>
  </si>
  <si>
    <t>Emblem experience is a plus</t>
  </si>
  <si>
    <t>Additional experience writing intermediate SQL queries for data extraction preferred</t>
  </si>
  <si>
    <t>Youâ€™ll functions as an insurance analytics expert on meetings with clients and partner companies. Youâ€™ll actively contribute to insurance analytics strategy by contributing ideas, preparing presentation/sales material for customers, and product design/business case materials for TransUnion leadership.</t>
  </si>
  <si>
    <t>Youâ€™ll provide mentorship and training to junior colleagues and maintain progress on all initiatives under minimal direct supervision. Youâ€™ll foster a high performance culture and cultivate an environment that promotes excellence and reflects the TransUnion brand.</t>
  </si>
  <si>
    <t>Youâ€™ll partner with internal and external cross-functional teams to drive new business initiatives and deliver long term value-added product propositions for business customers in the US and international insurance segments at TransUnion. This includes but is not limited to the development of predictive models and business intelligence solutions for insurance carriers.</t>
  </si>
  <si>
    <t>Independently leads data analysis and modeling projects from project/sample design, business review meetings with internal and external clients deriving requirements/deliverables, reception and processing of data, performing analyses and modeling to final reports/presentations, communication of results and sales support.</t>
  </si>
  <si>
    <t>Leads the group responsible for insurance underwriting, application fraud and other point-of-quote/bind solutions for auto and property lines. Explores internal and external data to create innovative new products to be implemented at a variety of insurance carriers.</t>
  </si>
  <si>
    <t>Utilizes advanced statistical and machine learning techniques to create high-performing predictive models and creative analyses to address business objectives and client needs.</t>
  </si>
  <si>
    <t>Actively contributes to insurance analytics strategy by contributing ideas, preparing presentation/sales material for customers, and product design/business case materials for TransUnion leadership.</t>
  </si>
  <si>
    <t>Follows industry trends in insurance and related data/analytics businesses. Contributes ideas and actively participates in the investigation and research of new processes, resources and technologies that can potentially be implemented to provide improved customer solutions or to broaden TransUnion's analytic consulting and related services capabilities.</t>
  </si>
  <si>
    <t>Design and lead initiatives involving descriptive, predictive, and prescriptive analysis leveraging a variety of techniques (such as segmentation, logistic regression, survival analysis, principal component analysis, and machine learning)</t>
  </si>
  <si>
    <t xml:space="preserve"> this will involve delegating tasks to other team members and managing the team to meet deliverables on time.</t>
  </si>
  <si>
    <t>Dig in by extracting data and performing segmentation and statistical analyses on large population datasets (using languages such as R, SAS, SQL, and Python)</t>
  </si>
  <si>
    <t>Deliver analytic insights and recommendations in succinct and compelling presentations for internal and external customers at various levels including an executive audience</t>
  </si>
  <si>
    <t xml:space="preserve"> may lead key presentations to clients</t>
  </si>
  <si>
    <t>Help to cultivate an environment that promotes excellence, innovation, and a collegial spirit</t>
  </si>
  <si>
    <t>Serve as a subject matter expert on the team and act as a mentor to more junior team members</t>
  </si>
  <si>
    <t xml:space="preserve"> may directly manage a small team of Analysts</t>
  </si>
  <si>
    <t>Serve as an advisor and partner to the senior management team: proactively seek out opportunities for innovation and present new ideas and solutions on behalf of the team</t>
  </si>
  <si>
    <t>Sr Consultant, Data Science and Analytics",3.9,"TransUnion</t>
  </si>
  <si>
    <t>3.9","Chicago, IL","Chicago, IL",5001 to 10000 employees,1968,Company - Public,Financial Analytics &amp; Research,Finance,$1 to $2 billion (USD),-1,0,0,107,173,140.0,TransUnion,IL,1,52,1,0,0,0,1,data scientist,senior,5338,0</t>
  </si>
  <si>
    <t>362,Senior Data Science Systems Engineer,$56K-$99K (Glassdoor est.),"MITREâ€™s Army Concepts, Platforms and Theater Operations</t>
  </si>
  <si>
    <t>Department (P622) is seeking a highly motivated systems engineer having the</t>
  </si>
  <si>
    <t>skills and education to define and produce architecturally significant products</t>
  </si>
  <si>
    <t>to support the application of complex analytic designs based on mission</t>
  </si>
  <si>
    <t>requirements and the strategic direction of the sponsor</t>
  </si>
  <si>
    <t xml:space="preserve"> provide thought leadership in the areas of</t>
  </si>
  <si>
    <t>hybrid architectures that apply innovative algorithmic design and support</t>
  </si>
  <si>
    <t>machine-driven predictive analysis</t>
  </si>
  <si>
    <t xml:space="preserve"> techniques for reuse of analytics across</t>
  </si>
  <si>
    <t>multiple domains and data types</t>
  </si>
  <si>
    <t xml:space="preserve"> ensure that system design and architecture</t>
  </si>
  <si>
    <t>meet quality, scalability, agility, and extensibility requirements</t>
  </si>
  <si>
    <t xml:space="preserve"> work</t>
  </si>
  <si>
    <t>hands-on individually and with co-workers and/or sponsors to define prototype</t>
  </si>
  <si>
    <t>design requirements.</t>
  </si>
  <si>
    <t>The successful candidate will apply M&amp;S techniques to</t>
  </si>
  <si>
    <t>explore multi-domain effects of blue forces against red forces using the</t>
  </si>
  <si>
    <t>current MDO Concept dated Dec 2018.</t>
  </si>
  <si>
    <t>MITRE will apply the MDO Analytical Framework (MDAF) developed in FY19</t>
  </si>
  <si>
    <t>to integrate concept data into M&amp;S tools and that enable the sponsor to</t>
  </si>
  <si>
    <t>dynamically visualize red and blue threat capabilities based on scenario</t>
  </si>
  <si>
    <t>geometry and geography, measure performance of capabilities and S&amp;T</t>
  </si>
  <si>
    <t>enablers during execution, and evaluate convergence by comparing combinations</t>
  </si>
  <si>
    <t>of capabilities and layered options.</t>
  </si>
  <si>
    <t>MITRE will provide quantitative support to experiment with new</t>
  </si>
  <si>
    <t>operational concepts, evaluate force posture options, adjust C2 data flows, and</t>
  </si>
  <si>
    <t>develop employment concepts for new S&amp;T enablers. This role will work with a team of diverse</t>
  </si>
  <si>
    <t>engineers in the delivery of highly impactful products to the sponsor,</t>
  </si>
  <si>
    <t>interface and develop relationships with the sponsor in order to understand</t>
  </si>
  <si>
    <t>their needs and be able to make recommendations to work leaders for shaping</t>
  </si>
  <si>
    <t>future tasks.</t>
  </si>
  <si>
    <t>BS in Systems Engineering, Computer Science, Data Science</t>
  </si>
  <si>
    <t>or other relevant technical field</t>
  </si>
  <si>
    <t>Five or more years of relevant experience.</t>
  </si>
  <si>
    <t>Documented success in defining work programs greater than</t>
  </si>
  <si>
    <t>themselves / a technical thought leader</t>
  </si>
  <si>
    <t>Understand the breadth of Army operations across the Joint</t>
  </si>
  <si>
    <t>domains</t>
  </si>
  <si>
    <t>Ability to understand technologies and technical</t>
  </si>
  <si>
    <t>architectures in terms of overall business/operational goals, not just</t>
  </si>
  <si>
    <t>technical advancements</t>
  </si>
  <si>
    <t>Ability to present at senior government levels in a</t>
  </si>
  <si>
    <t>balanced technical value to mission set of perspectives including adjusting</t>
  </si>
  <si>
    <t>during a briefing on the fly to the context</t>
  </si>
  <si>
    <t>Possess the communication and analytical skills needed to</t>
  </si>
  <si>
    <t>collaborate broadly with industry partners and within MITRE in order to</t>
  </si>
  <si>
    <t>proactively identify gap-filling capabilities and opportunities and to</t>
  </si>
  <si>
    <t>recommend relevant commercial architectures, systems, and technologies</t>
  </si>
  <si>
    <t>Possess an active secret clearance with the ability to obtain a top secret clearance</t>
  </si>
  <si>
    <t>MS or PhD in Systems Engineering, Computer Science, Data</t>
  </si>
  <si>
    <t>Science, or related technical field</t>
  </si>
  <si>
    <t>Preference given to qualified candidates holding an active Top Secret DoD clearance</t>
  </si>
  <si>
    <t>Ability to engage and interact effectively with senior</t>
  </si>
  <si>
    <t>government executives, program managers, and contractors</t>
  </si>
  <si>
    <t>Knowledgeable about DoD process, tools (e.g.,Magic Draw,</t>
  </si>
  <si>
    <t>Visio) and DoDAF</t>
  </si>
  <si>
    <t>Experience with modeling and simulation",3.2,"MITRE</t>
  </si>
  <si>
    <t>3.2","Hampton, VA","Bedford, MA",5001 to 10000 employees,1958,Nonprofit Organization,Federal Agencies,Government,$1 to $2 billion (USD),"Battelle, General Atomics, SAIC",0,0,56,99,77.5,MITRE,VA,0,62,0,0,0,0,0,na,senior,3243,3</t>
  </si>
  <si>
    <t>363,ENVIRONMENTAL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</si>
  <si>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Preparation of ASTM Phase I and II Environmental Site Assessments.</t>
  </si>
  <si>
    <t>Preparation of dewatering permit applications.</t>
  </si>
  <si>
    <t>Preparation of state and federal regulatory compliance reports.</t>
  </si>
  <si>
    <t>Preparation of chemical testing data tables.</t>
  </si>
  <si>
    <t>Preparation of soil disposal pre-characterization reports and soil disposal facility profiles.</t>
  </si>
  <si>
    <t>Planning and executing subsurface explorations.</t>
  </si>
  <si>
    <t>Sampling of soil, groundwater, soil gas, and indoor air.</t>
  </si>
  <si>
    <t>Occasional field monitoring of subsurface explorations, storage tank removals, and environmental remediation.</t>
  </si>
  <si>
    <t>Interact and communicate with staff, clients and subcontractors.</t>
  </si>
  <si>
    <t>Bachelorâ€™s degree in Environmental Science, Civil Engineering or related field.</t>
  </si>
  <si>
    <t>3-5 years experience preparing ASTM Phase I and II Environmental Site Assessments and MCP submittals.</t>
  </si>
  <si>
    <t>Strong technical writing and excellent verbal communication skills.</t>
  </si>
  <si>
    <t>Current 10-hour OSHA Construction Industry Training or 40-hour HAZWOPER training is preferred.</t>
  </si>
  <si>
    <t>Knowledge of the Massachusetts Contingency Plan (MCP) is preferred.</t>
  </si>
  <si>
    <t>Computer Skills - Microsoft Office and Bluebeam Revu</t>
  </si>
  <si>
    <t>Please send resume to McPhail Associates, LLC c/o careers@mcphailgeo.com",3.3,"Mcphail Associates</t>
  </si>
  <si>
    <t>3.3","Cambridge, MA","Cambridge, MA",1 to 50 employees,1976,Company - Private,Construction,"Construction, Repair &amp; Maintenance",Unknown / Non-Applicable,-1,1,1,50,56,26.5,Mcphail Associates,MA,1,44,0,0,0,0,1,na,na,1848,0</t>
  </si>
  <si>
    <t>364,Senior Scientist - Regulatory Submissions,$80K-$155K (Glassdoor est.),"British American Tobacco</t>
  </si>
  <si>
    <t xml:space="preserve"> and Reynolds Brands, Inc.. This position is with RAI Services Company (2200).</t>
  </si>
  <si>
    <t>Senior Scientist - Regulatory Submissions supports enterprise-wide regulatory strategies and advocacy efforts, particularly as they relate to regulatory product clearance by FDA. Through strong leadership and technical expertise, this position supports Scientific &amp; Regulatory Affairs by assisting, developing and/or leading projects and programs aligned with scientific and operational strategies for current and future smokeless tobacco products.</t>
  </si>
  <si>
    <t>Lead the development and refinement of tobacco product applications to be submitted to regulatory agencies (i.e., FDA)</t>
  </si>
  <si>
    <t>Serve as a technical writer, and contribute scientific and regulatory expertise in leading the development and assembly of regulatory submissions, amendments, and correspondence</t>
  </si>
  <si>
    <t>Prepare data/information to support regulatory submissions, amendments, and correspondence</t>
  </si>
  <si>
    <t>Contribute expertise in driving primarily Substantial Equivalence (SE) and Exemption from Substantial Equivalence (EXR) submissions, but opportunities will be available to contribute across multiple regulatory pathways, including Pre-Market Tobacco Product Applications (PMTA), Investigational Tobacco Product (ITP) applications, and Tobacco Product Master Files (TPMF)</t>
  </si>
  <si>
    <t>Establish relationships and partner with both internal and external stakeholders across a broad set of disciplines and contexts (e.g., Law and External Affairs, Product Integrity, Product Development, Consumer Marketing, Product Services, Manufacturing Operations)</t>
  </si>
  <si>
    <t>Provide support for product and process-related regulatory strategies and advocacy efforts, associated regulatory applications, and engagement for new product introductions</t>
  </si>
  <si>
    <t>Assist the Senior Director of Scientific &amp; Regulatory Affairs in developing, refining, and ultimately driving tactical plans in support of product-related regulatory strategy and objectives</t>
  </si>
  <si>
    <t>Postgraduate degree in chemistry preferred</t>
  </si>
  <si>
    <t xml:space="preserve"> four-year degree in chemistry, biological sciences, engineering, or other technical discipline required</t>
  </si>
  <si>
    <t xml:space="preserve"> other fields (e.g., technical writing or communications) will be considered.</t>
  </si>
  <si>
    <t>Candidates not meeting the specific degree requirements stated above will be considered if they have 7 years of direct experience in tobacco product development and/or preparation of pre-market clearance submissions to regulatory agencies.</t>
  </si>
  <si>
    <t>3-5 years of relevant work experience preferred</t>
  </si>
  <si>
    <t>Demonstrated expertise in one or more areas of tobacco-related science or regulatory affairs</t>
  </si>
  <si>
    <t>Demonstrated capacity to quickly accumulate and apply broad, cross-functional business knowledge</t>
  </si>
  <si>
    <t>Ability to conceive, plan and conduct work streams aligned with, and in support of, strategy</t>
  </si>
  <si>
    <t>Strong business and/or technical writing skills and attention to detail</t>
  </si>
  <si>
    <t>Demonstrated ability to manage and execute multiple projects often under heightened time constraints</t>
  </si>
  <si>
    <t>Ability to apply critical thinking and problem-solving skills</t>
  </si>
  <si>
    <t>Demonstrated ability to work both independently and as part of a team</t>
  </si>
  <si>
    <t>Excellent verbal and written communication and presentation skills</t>
  </si>
  <si>
    <t>Basic understanding of the tobacco category and FDA regulatory requirements for tobacco products</t>
  </si>
  <si>
    <t>Demonstrated technical writing ability</t>
  </si>
  <si>
    <t>Self-motivated and works with a sense of urgency</t>
  </si>
  <si>
    <t xml:space="preserve"> orientation to creativity, innovation, and action</t>
  </si>
  <si>
    <t>Ability to anticipate emerging issues and formulate solutions in a complex multi-functional environment</t>
  </si>
  <si>
    <t>Ability to successfully navigate a work environment with evolving priorities</t>
  </si>
  <si>
    <t>Demonstrated ability in engaging, influencing, and collaborating with internal and external resources to meet regulatory and business objectives</t>
  </si>
  <si>
    <t>Excellent organizational skills with the ability to manage multiple projects reflecting various timeframes simultaneously</t>
  </si>
  <si>
    <t>Ability to apply and balance strategic and tactical thinking</t>
  </si>
  <si>
    <t>Regulatory Affairs, Chemistry, Scientific, Engineer, Scientist, Legal, Science, Engineering",3.1,"Reynolds American</t>
  </si>
  <si>
    <t>3.1","Winston-Salem, NC","Winston-Salem, NC",5001 to 10000 employees,1875,Company - Private,Consumer Products Manufacturing,Manufacturing,$10+ billion (USD),-1,0,0,80,155,117.5,Reynolds American,NC,1,145,0,0,0,0,1,na,senior,7361,0</t>
  </si>
  <si>
    <t>365,Scientist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</si>
  <si>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We are located in beautiful state-of-the-art Rancho Bernardo location and offer full benefits including medical, dental, vision, life, LTD, paid holidays, a 401(k) retirement savings program with company match, free gym access, paid sick and paid vacation. Our employees also enjoy free catered lunch every day.</t>
  </si>
  <si>
    <t>PRIMARY RESPONSIBILITIES</t>
  </si>
  <si>
    <t>Will function as a local SD (study director) to be primarily responsible for local immunophenotyping projects: communication with client, design and execute studies of both external and internal</t>
  </si>
  <si>
    <t>Design and perform multicolor flow cytometry for preclinical projects and capable of experimental design, protocol development and data report writing, while trouble shooting and capable of critical data analysis</t>
  </si>
  <si>
    <t>Will lead and supervise a small local technical team to execute multiple tasks independently including</t>
  </si>
  <si>
    <t>trouble shorting and problem solving, training</t>
  </si>
  <si>
    <t>Will work/communicate closely with the other teams onsite together to conduct studies and achieve project goals</t>
  </si>
  <si>
    <t>Will follow the site management rule and process</t>
  </si>
  <si>
    <t>SOP writing, reviewing and implementing</t>
  </si>
  <si>
    <t>As part of the global immunologist team member under BDT, will participate in communicating with BDs, clients and marketing on immunophenotyping related affairs</t>
  </si>
  <si>
    <t>Will actively participate in communication with global BDT team and collaborate to achieve our global</t>
  </si>
  <si>
    <t>Follow the global BDT rule and processes</t>
  </si>
  <si>
    <t>Will be obligated to participate in required professional trainings</t>
  </si>
  <si>
    <t>Contribute to projects with scientific discipline through research</t>
  </si>
  <si>
    <t>Analyze data and interpret results for immunophenotyping and biomarker research</t>
  </si>
  <si>
    <t>Prepare accurate samples, technical reports, summaries, protocols and quantitative analyses in a timely manner</t>
  </si>
  <si>
    <t>Adherence to Quality System</t>
  </si>
  <si>
    <t>Perform general lab duties to support the activities of the lab</t>
  </si>
  <si>
    <t>EDUCATION, KNOWLEDGE, AND EXPERIENCE REQUIREMENTS</t>
  </si>
  <si>
    <t>PhD level scientist with strong immunology and oncology, or related fields, experience or master with 3+ years of experience in related field</t>
  </si>
  <si>
    <t>Management or experience supervising a small team</t>
  </si>
  <si>
    <t>Ability to troubleshoot effectively and solve scientific problems with little to no supervision</t>
  </si>
  <si>
    <t>Experience working within a Quality System with oversight by QA and other regulatory bodies</t>
  </si>
  <si>
    <t>Exceptional organizational and time-management skills</t>
  </si>
  <si>
    <t>Crown Bioscience is proud to be an Equal Opportunity and Affirmative Action Employer. We value diversity and are committed to providing employees a work environment free from harassment and discrimination. All employment decisions at Crown Bioscience are based solely on business need, qualifications, and merit.",2.4,"Crown Bioscience</t>
  </si>
  <si>
    <t>2.4","San Diego, CA","San Diego, CA",501 to 1000 employees,2006,Company - Private,Biotech &amp; Pharmaceuticals,Biotech &amp; Pharmaceuticals,$50 to $100 million (USD),-1,0,0,43,98,70.5,Crown Bioscience,CA,1,14,0,0,0,0,0,na,na,3374,0</t>
  </si>
  <si>
    <t>366,Revenue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</si>
  <si>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With our team of investors, including Google Ventures and Menlo Ventures, HOVER is committed to continuing our success and facilitating growth. We believe there is strength in diversity so we hire skilled and passionate people from a wide variety of backgrounds.</t>
  </si>
  <si>
    <t>Why HOVER wants you:</t>
  </si>
  <si>
    <t>As a Revenue Analytics Manager, you will help define our rapid Go-To-Market expansion with insight and recommendations. Your analysis and guidance will not only help us better understand our business today, but also where it needs to be in the future and how we'll get there. You'll be the primary owner of all Go-To-Market analysis, driving work related to reps activities, customer engagements, financials, and everything else under the sun that is sales and revenue related.</t>
  </si>
  <si>
    <t>As a curious and creative thinker, you'll be constantly looking for ways to drive impact through our data. You're someone with a strong sense of ownership who doesn't just want to run some numbers and hand over some fancy graphs to leadership, but rather you're truly interested in understanding our Go-To-Market better than anyone in the company, uncovering the deep insights that determine our strategy, and telling compelling stories with data that actually drive action and impact. You're comfortable figuring things out on-the-fly and sense-checking what you're hearing with back-of-the-envelope math, and you're always interested in playing devil's advocate to iterate towards better insight.</t>
  </si>
  <si>
    <t>You will contribute by:</t>
  </si>
  <si>
    <t>Core Analysis (â…“): Own our regular analysis and reporting of GTM progress and performance. Help us better understand our business in an actionable manner, week over week, month over month, year over year.</t>
  </si>
  <si>
    <t>Special Projects (â…“): Drive long-term, deep-dive projects that open new opportunities for growth. Examples include new territory/customer segmentation methods, customer data enrichment, customer product adoption and impact, advanced forecasting methods, pricing analysis, compensation plan changes, etc.</t>
  </si>
  <si>
    <t>Cross-Functional Partnership (â…“): Collaborate with other teams ad-hoc to drive forward company-wide initiatives, especially working with Product, Finance, and Marketing</t>
  </si>
  <si>
    <t>Your background includes:</t>
  </si>
  <si>
    <t>5+ years of progressive experience in Analytics, Sales Strategy/Operations, Management Consulting, and/or Business Operations roles</t>
  </si>
  <si>
    <t>Proficiency with Tableau</t>
  </si>
  <si>
    <t>Proficiency with Excel</t>
  </si>
  <si>
    <t>A knack for telling stories with data, often through visualizations and slide decks</t>
  </si>
  <si>
    <t>Comfort working with senior leadership on a weekly basis</t>
  </si>
  <si>
    <t>Experience with SQL is a plus</t>
  </si>
  <si>
    <t>Experience in a rapidly growing startup is a plus</t>
  </si>
  <si>
    <t>Compensation - Competitive salary and meaningful equity in a fast-growing company</t>
  </si>
  <si>
    <t>Healthcare - Comprehensive medical, dental, and vision coverage for you and dependents</t>
  </si>
  <si>
    <t>Paid Time Off - Unlimited and flexible vacation policy</t>
  </si>
  <si>
    <t>Paid Maternity/Paternity Leave - We support work/life balance and offer generous paid parental and new child bonding leave</t>
  </si>
  <si>
    <t>Learning - We encourage continued education and will help cover the cost of conferences, workshops, or certifications</t>
  </si>
  <si>
    <t>Transportation - Pre-tax commuter benefits and free parking",4.8,"HOVER</t>
  </si>
  <si>
    <t>4.8","San Francisco, CA","San Francisco, CA",51 to 200 employees,2011,Company - Private,Computer Hardware &amp; Software,Information Technology,$25 to $50 million (USD),-1,0,0,45,78,61.5,HOVER,CA,1,9,0,0,0,0,1,manager,na,3693,0</t>
  </si>
  <si>
    <t>367,"Associate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</si>
  <si>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PURPOSE</t>
  </si>
  <si>
    <t>This scientific position builds on past experience, skills and personal attributes of an accomplished bioanalytical scientist. The position involves applying analytical skills to assist in the development and implementation of profit-generating biomarker and biotherapeutic assays.</t>
  </si>
  <si>
    <t>Work under the direction of a Director or other higher-level scientific personnel to validate and apply new bioanalytical approaches pertaining specifically to LC/MS biomarker and biotherapeutic assays</t>
  </si>
  <si>
    <t>Uphold all safety standards, discipline guidelines and regulatory compliance requirements</t>
  </si>
  <si>
    <t>Maintain accurate documentation during study lifetime and archive material promptly following completion</t>
  </si>
  <si>
    <t>Participate in method development, method validation, and sample analysis</t>
  </si>
  <si>
    <t>Perform liquid-liquid, protein precipitation, and solid-phase extractions</t>
  </si>
  <si>
    <t>Work with automated extraction instrumentation</t>
  </si>
  <si>
    <t>Interface with Laboratory Operations to request and return study samples</t>
  </si>
  <si>
    <t>Prepare stock and working solutions/standards and QC samples. Aliquots control matrices</t>
  </si>
  <si>
    <t>Weigh reference compounds if respirator-certified</t>
  </si>
  <si>
    <t>Make and record observations, performs calculations, and collects and prepares data for evaluation</t>
  </si>
  <si>
    <t>Document all project work according to Q2 and GLP processes and procedures</t>
  </si>
  <si>
    <t>Perform pipette maintenance and calibration verification. Assists with trouble-shooting laboratory instrumentation and other maintenance as required</t>
  </si>
  <si>
    <t>Work with team members to manage assigned projects to establish priorities, set schedules, and monitor progress to ensure that projects are progressing satisfactorily</t>
  </si>
  <si>
    <t>Maintain method development documentation in accordance with departmental procedures</t>
  </si>
  <si>
    <t>Strengthen knowledge in chromatographic and mass spectrometric techniques</t>
  </si>
  <si>
    <t>Establish Q2 Bioanalytical Labs as a preferred outsource provider of LCMS Biologics services</t>
  </si>
  <si>
    <t>Contribute scientifically to method development</t>
  </si>
  <si>
    <t>Maintain lab equipment, supports lab safety, and comply with Good Laboratory Practice (GLP) requirements</t>
  </si>
  <si>
    <t>May coordinate application of validated methods to LCMS Biologics sample analysis</t>
  </si>
  <si>
    <t>May communicate with clients regarding progress on scientific and operational objectives</t>
  </si>
  <si>
    <t>May use LIMS system to schedule samples, set up and edit work lists and manage bioanalytical data</t>
  </si>
  <si>
    <t>May assist with the application of validated methods to routine sample analysis and to direct studies from clients from method development through validation and sample analysis</t>
  </si>
  <si>
    <t>May review run binders and notebooks and other project-related documentation at the direction of the Project Leader (includes validation reports)</t>
  </si>
  <si>
    <t>REQUIRED KNOWLEDGE, SKILLS AND ABILITIES</t>
  </si>
  <si>
    <t>Highly experienced in all routine laboratory procedures</t>
  </si>
  <si>
    <t>Understanding of wet-laboratory sample extraction</t>
  </si>
  <si>
    <t>Ability to maintain clear and efficient method development documentation</t>
  </si>
  <si>
    <t>Ability to follow verbally communicated or draft procedures</t>
  </si>
  <si>
    <t>Understanding of development/validation methodology</t>
  </si>
  <si>
    <t>Excellent attention to detail and communication skills</t>
  </si>
  <si>
    <t>Ability to interact with clients, and work to objectives and timelines</t>
  </si>
  <si>
    <t>Ability to establish and maintain effective working relationships with coworkers, managers and clients</t>
  </si>
  <si>
    <t>MINIMUM REQUIRED EDUCATION AND EXPERIENCE</t>
  </si>
  <si>
    <t>High School diploma and 5 yearsâ€™ relevant lab experience</t>
  </si>
  <si>
    <t xml:space="preserve"> or Bachelorâ€™s Degree in Chemistry or a related field</t>
  </si>
  <si>
    <t xml:space="preserve"> or equivalent combination of education, training and experience in GLP laboratory environment.</t>
  </si>
  <si>
    <t>PHYSICAL REQUIREMENTS</t>
  </si>
  <si>
    <t>Long periods of mental concentration</t>
  </si>
  <si>
    <t>Extensive use of pipetting requiring repetitive motion of upper body, arms, hands and fingers</t>
  </si>
  <si>
    <t>Regular sitting and standing for extended periods of time</t>
  </si>
  <si>
    <t>IQVIA is an EEO Employer - Minorities/Females/Protected Veterans/Disabled</t>
  </si>
  <si>
    <t>IQVIA, Inc. provides reasonable accommodations for applicants with disabilities. Applicants who require reasonable accommodation to submit an application for employment or otherwise participate in the application process should contact IQVIAâ€™s Talent Acquisition team at workday_recruiting@iqvia.com to arrange for such an accommodation.</t>
  </si>
  <si>
    <t>Apply Now!",2.9,"Q2 Solutions</t>
  </si>
  <si>
    <t>2.9","Ithaca, NY","Morrisville, NC",1001 to 5000 employees,2015,Company - Private,Biotech &amp; Pharmaceuticals,Biotech &amp; Pharmaceuticals,Unknown / Non-Applicable,-1,0,0,44,96,70.0,Q2 Solutions,NY,0,5,0,0,0,0,1,na,na,4707,0</t>
  </si>
  <si>
    <t>368,Sr.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</si>
  <si>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This Immunoanalytical Scientist builds on past experience, skills and personal attributes of an accomplished bioanalytical scientist, and requires the ability to act independently with little or no guidance. The position involves applying analytical skills to assist in the development and implementation of profit-generating biomarker assays. An advanced understanding of nano-flow chromatography and modern quadrupole or time-of-flight mass spectrometry instrumentation, development/validation of methodology, biological sample preparation, interpreting of data, interacting with clients, and working to objectives/timelines are integral to this position.</t>
  </si>
  <si>
    <t>Work under the general guidance of a Scientific Director to develop and</t>
  </si>
  <si>
    <t>validate new bioanalytical approaches pertaining specifically to biomarker and biotherapeutic assays for disease mechanism investigations and support of drug development studies</t>
  </si>
  <si>
    <t>Work with key clients to implement this service in accordance with their expectations</t>
  </si>
  <si>
    <t>Develop methods including sample preparation, chromatography and mass spectrometry approaches for the detection and quantitation of identified biomarker compounds</t>
  </si>
  <si>
    <t>Validate associated methodologies to a fit-for-purpose extent</t>
  </si>
  <si>
    <t>Coordinate application of validated methods to sample analysis</t>
  </si>
  <si>
    <t>Communicate with clients regarding progress on scientific and operational objectives</t>
  </si>
  <si>
    <t>Work with management to set work plans, goals and metrics to build this service</t>
  </si>
  <si>
    <t>Prepare and presents project data and supporting information. Contributes to and reviews technical reports</t>
  </si>
  <si>
    <t>Attends scientific meetings and client visits to promote Q2 Solutions LCMS Biologics business</t>
  </si>
  <si>
    <t>Train less experienced scientific co-workers, when necessary, to support growth of LCMS Biologics service</t>
  </si>
  <si>
    <t>Validate methods to regulatory (GLP) standards</t>
  </si>
  <si>
    <t>Oversee the application of the validated methods to routine sample analysis</t>
  </si>
  <si>
    <t>Oversee daily management of intra- and inter-organizational relationships to ensure timely completion of projects in accordance with customer specification</t>
  </si>
  <si>
    <t>Provide frequent communication of project status with clients</t>
  </si>
  <si>
    <t>Prepare and make external presentations of Q2 Solutions LCMS Biologics capabilities to clients and prospective clients</t>
  </si>
  <si>
    <t>Apply analytical skills to assist in the development and implementation of profit-generating assays.</t>
  </si>
  <si>
    <t>Comply with all applicable regulatory standards, including Good Clinical and Good Laboratory Practices.</t>
  </si>
  <si>
    <t>Knowledge, Skills and Abilities</t>
  </si>
  <si>
    <t>Understanding of chromatography and mass spectrometry instrumentation</t>
  </si>
  <si>
    <t>Understanding of all routine laboratory procedures</t>
  </si>
  <si>
    <t>Understanding of development/validation of methodology</t>
  </si>
  <si>
    <t>Ability to interact with clients, and work to objectives/timelines</t>
  </si>
  <si>
    <t>Ability to provide verbally communicated or draft procedures</t>
  </si>
  <si>
    <t>Advanced understanding of nano-flow chromatography and modern quadrupole or time-of-flight mass spectrometry instrumentation, development/validation of methodology, biological sample preparation, interpreting of data</t>
  </si>
  <si>
    <t>Minimum Education and Experience</t>
  </si>
  <si>
    <t>Bachelor's Degree in Chemistry/Bioanalytical Chemistry or a related field</t>
  </si>
  <si>
    <t>5 yearsâ€™ progressively responsible related experience or equivalent combination of education, training and experience in GLP laboratory environment</t>
  </si>
  <si>
    <t>2.9","Marietta, GA","Morrisville, NC",1001 to 5000 employees,2015,Company - Private,Biotech &amp; Pharmaceuticals,Biotech &amp; Pharmaceuticals,Unknown / Non-Applicable,-1,0,0,50,110,80.0,Q2 Solutions,GA,0,5,0,0,0,0,1,na,senior,4613,0</t>
  </si>
  <si>
    <t>369,IT - Data Engineer II,$61K-$119K (Glassdoor est.),"IT - Data Engineer II</t>
  </si>
  <si>
    <t>The Data Engineer II provides support development in the field of big data and analytics and is responsible for working with and understanding various elements of data both internal and external to Arbella. Understands how to read and follow architectural mapping to create data models and assists in governance of these models. Follows best practices used across organization. Prepares data for use in predictive and prescriptive modeling. Employ a variety of languages and tools (e.g. scripting languages) to marry systems together. Develops meaningful business reports through various presentation and BI tools like Business Objects.</t>
  </si>
  <si>
    <t>Candidates must have knowledge of new and legacy technologies, have knowledge of relevant platforms and environments, and be familiar with business process, functions and data to provide innovative, insightful, and secure data and analytic solutions. Candidates must have a passion for learning new emerging technologies.</t>
  </si>
  <si>
    <t>To be considered as a candidate for a Data Engineer II position, a person must have a proven track record of building data models in relational or NO SQL information systems. They must be excited and motivated to work in a data centric environment. They have sound organizational skills. They look to build collaborative relationships across all levels of the business and the IT organization. They possess analytic and problem-solving skills and have the ability to synthesize complex information using current or advanced technologies. Able to communicate technical results to both technical and non-technical users using effective story telling techniques and visualizations. Demonstrated ability to perform high quality work both independently and collaboratively.</t>
  </si>
  <si>
    <t>â€˘ Demonstrates expertise synthesizing and analyzing data sets of different sizes and complexities that can be both structured and unstructured as well as augmenting data from internal sources with appropriate external data.</t>
  </si>
  <si>
    <t>â€˘ Demonstrates the application of sound data modeling principles.</t>
  </si>
  <si>
    <t>â€˘ Assists team in the development and maintenance of best practices, methodologies, standards and frameworks.</t>
  </si>
  <si>
    <t>â€˘ Continually seeks ways to improve processes, workflows and/or operations.</t>
  </si>
  <si>
    <t>â€˘ Provides leadership, mentoring and coaching to other analysts.</t>
  </si>
  <si>
    <t>Key Requirements:</t>
  </si>
  <si>
    <t>â€˘ Bachelorâ€™s Degree in Business Analytics, Data Analytics, Data Science, Computer Science, Finance, or related major</t>
  </si>
  <si>
    <t xml:space="preserve"> 3 years total relevant work experience.</t>
  </si>
  <si>
    <t>â€˘ Experience using Java and SQL.</t>
  </si>
  <si>
    <t>â€˘ Interested in distributed technologies like Hadoop, Spark, Hive, Pig.</t>
  </si>
  <si>
    <t>â€˘ Reporting/data visualization tools .</t>
  </si>
  <si>
    <t>â€˘ Experience with Talend and Informatica.</t>
  </si>
  <si>
    <t>â€˘ Excellent written and verbal communication skills.</t>
  </si>
  <si>
    <t>#LI-CL1",3.4,"Arbella Insurance</t>
  </si>
  <si>
    <t>3.4","Quincy, MA","Quincy, MA",1001 to 5000 employees,1988,Company - Private,Insurance Carriers,Insurance,$100 to $500 million (USD),-1,0,0,61,119,90.0,Arbella Insurance,MA,1,32,0,0,1,0,1,data engineer,na,2752,0</t>
  </si>
  <si>
    <t>370,"Research Scientist, Immunology - Cancer Biology",Employer Provided Salary:$100K-$140K,"Research Scientist, Immunology - Cancer Biology</t>
  </si>
  <si>
    <t>Location: Cambridge, MA</t>
  </si>
  <si>
    <t>Kronos Bio seeks a highly motivated Research Scientist to join its drug discovery team located in Cambridge, MA. As a member of an interdisciplinary team, this individual will be expected to harness their strong background in immunology/immuno-oncology to help guide strategic scientific decisions and research program development. The applicant is expected to have a robust experimental skill set, an eagerness for learning, and contribute to a strong culture of teamwork and collaboration in a fast-paced environment.</t>
  </si>
  <si>
    <t>Provide functional area expertise in immunology/immuno-oncology as a member of the Biology team.</t>
  </si>
  <si>
    <t>Work within project teams and across functional groups to drive key elements of the discovery and preclinical development of novel cancer immunotherapies.</t>
  </si>
  <si>
    <t>Independently design, optimize, and execute flow cytometry-based immunological assays to characterize lead compounds and their effects on anti-tumor immune responses.</t>
  </si>
  <si>
    <t>Use a repertoire of in vitro assays (ELISA, qPCR, Nanostring, western blotting) to further define the MOI of lead molecules and the biology of novel targets.</t>
  </si>
  <si>
    <t>Identify and implement new experimental techniques as required to answer critical scientific questions and advance programs.</t>
  </si>
  <si>
    <t>Use literature survey to solve specific research problems.</t>
  </si>
  <si>
    <t>Actively contribute to a focused, team-oriented atmosphere providing assistance and/or guidance to colleagues when needed.</t>
  </si>
  <si>
    <t>Maintain high standards of laboratory safety</t>
  </si>
  <si>
    <t>Perform research in compliance with all applicable regulatory and guidelines, as informed by supervisor.</t>
  </si>
  <si>
    <t>PhD in immunology or related field with 0-2 years of industry or postdoctoral research experience (industry/biotech experience preferred).</t>
  </si>
  <si>
    <t>Expertise in basic immunological techniques such as isolation and culture of primary cells, multi-color flow cytometry, and cytokine profiling.</t>
  </si>
  <si>
    <t>Experience establishing ex vivo functional immune assays such as T cell proliferation, suppression, and cytotoxicity assays.</t>
  </si>
  <si>
    <t>Extensive knowledge of T cell biology, including regulatory T cells, and mechanisms of immune suppression is a plus.</t>
  </si>
  <si>
    <t>Ability to work independently and able to balance multiple tasks or projects.</t>
  </si>
  <si>
    <t>Diligent with details and timely execution and delivery of high-quality results.</t>
  </si>
  <si>
    <t>Familiarity with analysis of genomic and gene expression data sets.</t>
  </si>
  <si>
    <t>Highly analytical mind, attention to detail, excellent organizational skills, and rigorous experimental record keeping using an ELN system are critical.</t>
  </si>
  <si>
    <t>Collaborative, proactive and optimistic personality.</t>
  </si>
  <si>
    <t>Interested candidates should forward a resume and cover letter to careers@kronosbio.com.</t>
  </si>
  <si>
    <t>https://kronosbio.com/openpositions/</t>
  </si>
  <si>
    <t>Kronos Bio, Inc., is dedicated to the research and development of first-in-class therapies that modulate historically â€śundruggableâ€ť cancer targets. Leveraging industry-leading research into high-throughput screening strategies for chemical modulators of transcription factors and other challenging targets in oncology, Kronos Bio utilizes its small molecule microarray (SMM) platform and extensive know-how in biological assay development to pursue novel therapies against some of the most important and intractable targets in cancer research .",-1.0,Kronos Bio,"Cambridge, MA","San Mateo, CA",Unknown,-1,Company - Private,-1,-1,Unknown / Non-Applicable,-1,0,1,100,140,120.0,Kronos Bio,MA,0,-1,0,0,0,0,1,na,na,3309,0</t>
  </si>
  <si>
    <t>371,"Project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</si>
  <si>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We are seeking a Project Scientist to join us in the Auton Lab. In this role, you will act as a team leader for specific areas of research projects in applied data science. Working with principal investigator(s), you will prioritize project goals based on overall organizational goals. You will contribute significantly in the development and documentation of research finding and as a major collaborator of scientific papers. There will be frequent opportunities to present research finding to current or potential sponsors and at major national and international conferences.</t>
  </si>
  <si>
    <t>Core responsibilities will include:</t>
  </si>
  <si>
    <t>Preparing data, developing models, and producing research findings</t>
  </si>
  <si>
    <t>Contributing to project management and maintenance of customer relationships</t>
  </si>
  <si>
    <t>Documenting research findings, producing reports and synthetic summaries</t>
  </si>
  <si>
    <t>Contributing to scientific publications</t>
  </si>
  <si>
    <t>Working with principal investigator(s) to formulate research goals and plans</t>
  </si>
  <si>
    <t>Preparing and delivering presentation of research findings</t>
  </si>
  <si>
    <t>PhD in machine learning, applied mathematics, statistics, computer science, or other relevant field or equivalent combination of training and experience preferred</t>
  </si>
  <si>
    <t>10-15 years of Research Experience required</t>
  </si>
  <si>
    <t>Proven technical background</t>
  </si>
  <si>
    <t>Experience in analyzing of data at scale, proven hands-on model development</t>
  </si>
  <si>
    <t>Flexibility, excellence, and passion are vital qualities within Auton Lab. Inclusion, collaboration and cultural sensitivity are valued proficiencies at CMU. Therefore, we are in search of a team member who is able to effectively interact with a varied population of internal and external partners at a high level of integrity. We are especially interested in qualified candidates who can contribute through their work/life experiences to the diversity and excellence of the academic community.</t>
  </si>
  <si>
    <t>You should demonstrate:</t>
  </si>
  <si>
    <t>Ability to work optimally in a team</t>
  </si>
  <si>
    <t>Are you interested in this opportunity with us? Please apply.</t>
  </si>
  <si>
    <t>More Information:</t>
  </si>
  <si>
    <t>2.6","Pittsburgh, PA","Pittsburgh, PA",501 to 1000 employees,1984,College / University,Colleges &amp; Universities,Education,Unknown / Non-Applicable,-1,0,0,56,91,73.5,Software Engineering Institute,PA,1,36,0,0,0,0,1,na,na,3078,0</t>
  </si>
  <si>
    <t>372,Data Scientist,$68K-$114K (Glassdoor est.),"Overview:</t>
  </si>
  <si>
    <t>373,Data Scientist,Employer Provided Salary:$150K-$160K,"BPA Services, LLC is seeking a Computer/Data Scientist who will support our customer with insights gained from analyzing large volumes of financial, payroll and staffing data. The ideal candidate will be adept at using large data sets to find trends explain outcomes. The candidate should be able to use existing models and create new models to project outcomes and test the effectiveness of different courses of actions. They must have strong experience using a variety of data mining/data analysis methods, using a variety of data tools, building and implementing models, using/creating algorithms and creating/running simulations. They must have a proven ability to drive results with their data-based insights. They must be comfortable working with a wide range of stakeholders and functional teams. The candidate should be open to sharing the analysis, knowledge and results with team members and management.</t>
  </si>
  <si>
    <t>374,"Enterprise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</si>
  <si>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Incumbents work with data scientists, engineers, product managers, and enterprise stakeholders to help deliver innovative, data-driven systems aimed at transforming the insurance industry. As part of a Data Science team, incumbents may be responsible for any of the following:</t>
  </si>
  <si>
    <t>Technical evaluations and benchmarking of core data technologies including query engines, storage platforms, and big data computing frameworks.</t>
  </si>
  <si>
    <t>Specification and publication of standards around data transport and data APIs</t>
  </si>
  <si>
    <t>Thought leadership and active participation in conferences and research with strategic partners and academic institutions</t>
  </si>
  <si>
    <t>Define the technical platform strategy for enterprise consumer data initiatives</t>
  </si>
  <si>
    <t>Partner with senior leaders to develop and maintain data platform and data technology strategy</t>
  </si>
  <si>
    <t>Define data architecture strategies and approaches to advance enterprise data initiatives</t>
  </si>
  <si>
    <t>Partner with business executives and senior architects to identify data and process issues, then provides solution options and recommends options</t>
  </si>
  <si>
    <t>Provide recommendations on system options, risks, cost/benefit analysis, and impact on cross-domain systems, business strategy, goals and processes.</t>
  </si>
  <si>
    <t>Collaborate with extended enterprise architecture, business, and IT support teams to communicate data architecture strategies, standards, and direction.</t>
  </si>
  <si>
    <t>Skills/Technologies</t>
  </si>
  <si>
    <t>Big Data - Hadoop, Hive, Flume etc.</t>
  </si>
  <si>
    <t>AWS EMR, Spark</t>
  </si>
  <si>
    <t>ETL/ELT pipelines</t>
  </si>
  <si>
    <t>Informatica</t>
  </si>
  <si>
    <t>Python, Java, SQL, R, JavaScript/Typescript</t>
  </si>
  <si>
    <t>Function as a Service - Lambda</t>
  </si>
  <si>
    <t>Data Warehouse Redshift, Vertica, Snowflake etc.</t>
  </si>
  <si>
    <t>Relational database Oracle, DB2, Aurora, MySQL</t>
  </si>
  <si>
    <t>Graph Database Neo4j, Neptune etc.</t>
  </si>
  <si>
    <t>Data Analytics MicroStrategy, Tableau, PowerBI, AWS Quicksight etc.</t>
  </si>
  <si>
    <t>Data Engineering Relational, Dimensional, Columnar, Graph DB design</t>
  </si>
  <si>
    <t>Streaming Kafka, Apache Nifi</t>
  </si>
  <si>
    <t>What great looks like in this role</t>
  </si>
  <si>
    <t>The Enterprise Architect will be part of MassMutuals team whose vision is to build an industry leading EA function that creates alignment between technology and business strategy. The EA will have an opportunity to guide the process of planning and designing capabilities to maximize the value of IT and enable the company to make high impact, long-term decisions. This will be accomplished through architecture strategies, blueprints and road maps that standardize technology stacks and create engineering speed and agility through the innovative use of data science, data analytics, cloud and APIs. The EA will work with a team that embrace diversity in all of its forms, respect and have fun.</t>
  </si>
  <si>
    <t>Objectives of this role</t>
  </si>
  <si>
    <t>Enterprise data architecture strategy</t>
  </si>
  <si>
    <t>Enterprise data analytics strategy</t>
  </si>
  <si>
    <t>Data Reference architectures</t>
  </si>
  <si>
    <t>Data placement, usage and storage patterns</t>
  </si>
  <si>
    <t>Data integration patterns</t>
  </si>
  <si>
    <t>Data platform architecture and design</t>
  </si>
  <si>
    <t>Bachelors Degree preferably in Computer Science, Engineering or an analytical field such as Economics, Mathematics or Information Systems</t>
  </si>
  <si>
    <t>5 years of related IT Solutions Architecture or Technical Lead</t>
  </si>
  <si>
    <t>Deep technical knowledge across the various integration points</t>
  </si>
  <si>
    <t>Understanding of the impact of IT on business results</t>
  </si>
  <si>
    <t>Authorized to work in the US with or without sponsorship now or in the future</t>
  </si>
  <si>
    <t>7 years of related IT Solutions Architecture or business consulting experience preferred</t>
  </si>
  <si>
    <t>Preferred job experience includes some knowledge of Insurance and Retirement Services</t>
  </si>
  <si>
    <t>Excellent communication, presentation, influencing and reasoning skills",3.6,"MassMutual</t>
  </si>
  <si>
    <t>3.6","Boston, MA","Springfield, MA",5001 to 10000 employees,1851,Company - Private,Insurance Carriers,Insurance,$10+ billion (USD),-1,0,0,101,158,129.5,MassMutual,MA,0,169,1,0,1,1,1,na,na,4624,0</t>
  </si>
  <si>
    <t>375,"Senior Manager, Epidemiologic Data Scientist",$125K-$210K (Glassdoor est.),"ROLE SUMMARY</t>
  </si>
  <si>
    <t>The Senior Manager, Epidemiologic Data Scientist will help our team reimagine and create a new, data-enabled approach to understand disease and accelerate drug discovery and development. This role will also require the Senior Manager, Epidemiologic Data Scientist to explore and contextualize disease using academic literature to enable stakeholders across Pfizer to design more effective studies and identify opportunities for alternative pathways for approval. As this role will bring significant transformation to the way we currently understand diseases for the next generation of Pfizer therapies, the Epidemiologic Data Scientist will need to be an innovative, resourceful problem solver with expertise in epidemiology and creating technology-enabled experiences for our stakeholders to enable our work.</t>
  </si>
  <si>
    <t>Major Responsibilities</t>
  </si>
  <si>
    <t>Develop new disease contextualization capabilities with external technology and data partners to bring better understanding of disease to drug research and development pathways</t>
  </si>
  <si>
    <t>Conduct literature reviews and develop Epidemiology contributions for development and product teams, including:</t>
  </si>
  <si>
    <t>Epidemiology and regulatory grade RWD Research Strategy</t>
  </si>
  <si>
    <t>Epidemiology section of the Risk Management Plan (RMP) and Pediatric Investigational Plan (PIP)</t>
  </si>
  <si>
    <t>Epidemiology sections for other regulatory documents (e.g. ad-hoc regulatory requests)</t>
  </si>
  <si>
    <t>Background epidemiology studies, natural history of disease studies and user characterization studies</t>
  </si>
  <si>
    <t>Post-approval effectiveness studies and their feasibility assessments</t>
  </si>
  <si>
    <t>Other epidemiology studies (e.g. special subpopulations, new indications)</t>
  </si>
  <si>
    <t>Provide critical assessment of epidemiological data and relevant literature to enable proactive disease contextualization and regulatory submissions/responses</t>
  </si>
  <si>
    <t>Manage epidemiological work with external vendors for complex literature review and regulatory submissions deliverables</t>
  </si>
  <si>
    <t>BASIC QUALIFICATIONS</t>
  </si>
  <si>
    <t>MPH in Epidemiology or Master's degree with relevant work experience</t>
  </si>
  <si>
    <t>1-3 years in developing epidemiological assessments and researching natural history of disease in the pharmaceutical industry, academia, and/or regulatory agencies</t>
  </si>
  <si>
    <t>Excellent written and verbal communication skills and the ability to work cross-functionally and collaborate with internal stakeholders and shared services customers</t>
  </si>
  <si>
    <t>Self-starter with the ability to thrive in a fast-paced, ambiguous environment. Must be highly motivated and desire to constantly learn new skills, systems and processes as continuous innovation and problem solving is expected</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</si>
  <si>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</si>
  <si>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PREFERRED QUALIFICATIONS</t>
  </si>
  <si>
    <t>Experience supporting a range of therapeutic areas or deep expertise in one or more of the following: Rare disease, I&amp;I, Oncology, Internal Medicine, and Vaccines</t>
  </si>
  <si>
    <t>PHYSICAL/MENTAL REQUIREMENTS</t>
  </si>
  <si>
    <t>The position will require the ability to search for, read, and synthesize large volumes of scientific literature.</t>
  </si>
  <si>
    <t>OTHER INFORMATION</t>
  </si>
  <si>
    <t>Last Date to Apply for Job: April 17, 2020</t>
  </si>
  <si>
    <t>Eligible for Employee Referral Bonus</t>
  </si>
  <si>
    <t>4.0","New York, NY","New York, NY",10000+ employees,1849,Company - Public,Biotech &amp; Pharmaceuticals,Biotech &amp; Pharmaceuticals,$10+ billion (USD),-1,0,0,125,210,167.5,Pfizer,NY,1,171,0,0,0,1,1,data scientist,senior,4914,0</t>
  </si>
  <si>
    <t>376,Corporate Risk Data Analyst (SQL Based) - Milwaukee or,$43K-$77K (Glassdoor est.),"Job Summary</t>
  </si>
  <si>
    <t>Under supervision and guidance, the Corporate Risk Intelligence Analyst:</t>
  </si>
  <si>
    <t>â€˘ Performs data analysis and rule recommendations.</t>
  </si>
  <si>
    <t>â€˘Generates on-going and ad-hoc reporting.</t>
  </si>
  <si>
    <t>â€˘Acts as a liaison between technology and Corporate Risk Management (CRM) business partners for the creation of business requirements.</t>
  </si>
  <si>
    <t>â€˘Participates in planning, definition and testing of changes.</t>
  </si>
  <si>
    <t>Key Result Areas</t>
  </si>
  <si>
    <t>â€˘ Accuracy, Analysis, Collaboration, Other Business Requirements, Problem Solving, Reporting, Results Driven, Testing, Time Management</t>
  </si>
  <si>
    <t>Job Accountabilities</t>
  </si>
  <si>
    <t>â€˘ Mine and clean data from multiple sources, then analyze results to identify trends and patterns in order to recommend and configure changes for CRM application parameters leveraging excel or tools that support reviewing analytics and metrics.</t>
  </si>
  <si>
    <t>â€˘Analyze, anticipate, and support data and reporting requirements for corporate risk solutions including management and board reporting as well as data needs for regulatory and audit requests.</t>
  </si>
  <si>
    <t>â€˘Provide recommendations with clear and concise rationale to be able to defend the change if asked by management, auditors and/or regulators.</t>
  </si>
  <si>
    <t>â€˘Work with technology, serving as business line resource for questions, issues, data, configuration, reporting, and general business line support for CRM tools and systems.</t>
  </si>
  <si>
    <t>â€˘Support CRM project initiatives by writing and reviewing business and design requirements, developing test cases, testing and implementation support.</t>
  </si>
  <si>
    <t>â€˘Developing, managing and evolving documentation in support of business line support of tools, models and validations.</t>
  </si>
  <si>
    <t>â€˘Maintaining knowledge by attending educational workshops</t>
  </si>
  <si>
    <t xml:space="preserve"> reviewing professional publications</t>
  </si>
  <si>
    <t xml:space="preserve"> establishing personal networks in support of data, configurations, tuning, reporting, and regulatory requirements.Requirements:</t>
  </si>
  <si>
    <t>Experience - Less than 2 years - Progressive application, data, and or analytics experience within the financial services and/or BSA / risk / compliance function, Required</t>
  </si>
  <si>
    <t>Education - Associate's Degree or equivalent combination of education and experience Business or related field, Required</t>
  </si>
  <si>
    <t>Experience - 2-4 years - Progressive application, data, and or analytics experience within the financial services BSA / risk / compliance function, Preferred</t>
  </si>
  <si>
    <t>Education - Bachelor's Degree Business or related field, Preferred</t>
  </si>
  <si>
    <t>â€˘Written Communication , Intermediate</t>
  </si>
  <si>
    <t>â€˘Verbal Communication , Intermediate</t>
  </si>
  <si>
    <t>â€˘Ability to Multi Task and Prioritize , Intermediate</t>
  </si>
  <si>
    <t>â€˘Mathematical , Intermediate</t>
  </si>
  <si>
    <t>â€˘Microsoft Office , Intermediate</t>
  </si>
  <si>
    <t>â€˘Analytical , Advanced</t>
  </si>
  <si>
    <t>â€˘Other: Strategic Thinker, Beginner</t>
  </si>
  <si>
    <t>â€˘Other: Ability to lead and facilitate Presentations, Beginner</t>
  </si>
  <si>
    <t>â€˘Other: Project Management / Leadership, Beginner</t>
  </si>
  <si>
    <t>â€˘Operate Office Equipment , Intermediate</t>
  </si>
  <si>
    <t>Licenses and Certifications</t>
  </si>
  <si>
    <t>â€˘Data Analytics, PMP, CAMS, Fraud, Risk or other certification in support of technology, data, analysis or risk-based functions</t>
  </si>
  <si>
    <t>General Physical Condition</t>
  </si>
  <si>
    <t>â€˘No unusual physical effort, strain, or discomfort</t>
  </si>
  <si>
    <t>Associated Bank is an equal opportunity employer committed to creating a diverse workforce. We support a work environment where colleagues are respected and given the opportunity to perform to their fullest potential. We consider all qualified applicants without regard to race, religion, color, sex, national origin, age, sexual orientation, gender identity, disability or veteran status, among other factors. Applicants with a disability who need assistance applying for a position with Associated Bank are asked to email: colleaguecare@AssociatedBank.com or call: (800) 878-3282.</t>
  </si>
  <si>
    <t>Compliance Statement</t>
  </si>
  <si>
    <t>Operates in full compliance with internal policies and procedures as well as applicable regulations and laws, including but not limited to Bank Secrecy Act/Anti-Money Laundering requirements. Responsible to report any procedure or process that doesnt meet regulatory requirements including fraud, whether suspected or confirmed, to management. This reporting can be done directly to any member of management, including Human Resources or Corporate Security, or can be reported through Associateds anonymous Ethics Hotline.",3.8,"Associated Banc-Corp</t>
  </si>
  <si>
    <t>3.8","Green Bay, WI","Green Bay, WI",1001 to 5000 employees,1870,Company - Public,Banks &amp; Credit Unions,Finance,$1 to $2 billion (USD),"Wells Fargo, BMO Harris Bank, U.S. Bank",0,0,43,77,60.0,Associated Banc-Corp,WI,1,150,0,0,0,1,1,analyst,na,4103,3</t>
  </si>
  <si>
    <t>377,Lead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</si>
  <si>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You will lead the team to develop radically new methods for manipulation and prediction that will enable us to provide fair, transparent credit. Using a combination of machine learning technology and vast amounts of data sources, we seek to transform the credit market while expanding our team into interesting and revolutionary frontiers within the credit world.</t>
  </si>
  <si>
    <t>Lead a team of 5+ data scientists in developing high-quality, robust, predictive and explainable algorithms that produce robust and scalable real-time predictions</t>
  </si>
  <si>
    <t>Define Zestâ€™s modeling strategy and manage pipeline for internal and external modeling efforts</t>
  </si>
  <si>
    <t>Represent Zest in calls, meetings, conferences to advance Zestâ€™s position as the worldâ€™s leading ML team</t>
  </si>
  <si>
    <t>Visibly drive innovation by incorporating new modeling capabilities and/or pioneering data sources</t>
  </si>
  <si>
    <t>Develop and evangelize best practices for scoping, building, validating, and monitoring modeling projects</t>
  </si>
  <si>
    <t>Recruit, motivate and develop members of the data science team</t>
  </si>
  <si>
    <t>Masters/PhD Degree in Math, Computer Science, Statistics, or a related quantitative field.</t>
  </si>
  <si>
    <t>Expert command of statistical analysis, algorithm development, and state-of-the-art tools and methodologies for data science</t>
  </si>
  <si>
    <t>5+ years creating predictive models using advance machine learning techniques</t>
  </si>
  <si>
    <t>2+ years managing a team of data scientists</t>
  </si>
  <si>
    <t>Expert command of SQL and R or Python as applied to data science</t>
  </si>
  <si>
    <t>Experience developing real-time production data pipelines</t>
  </si>
  <si>
    <t>Experience interacting with external clients is a plus</t>
  </si>
  <si>
    <t>People â€“ the best part of Zest</t>
  </si>
  <si>
    <t>3.9","Burbank, CA","Burbank, CA",51 to 200 employees,2009,Company - Private,Financial Analytics &amp; Research,Finance,$50 to $100 million (USD),-1,0,0,139,221,180.0,Zest AI,CA,1,11,1,0,0,0,1,data scientist,senior,3199,0</t>
  </si>
  <si>
    <t>378,"Marketing Data Analyst, May 2020 Undergrad",$44K-$86K (Glassdoor est.),"Fareportal is seeking a Marketing Data Analyst t to join our Marketing Team.</t>
  </si>
  <si>
    <t>We are seeking for a Marketing Data Analyst May 2020 Under grad will be responsible for providing a data driven approach to key long-term investment decisions as well as providing insight to sustain and accelerate the growth of the business. The role will leverage internal data sources, market data and industry knowledge &amp; expertise to support strategic decision making.</t>
  </si>
  <si>
    <t>Pre-requisites for the role include a technical/analytical skill set, a strong business acumen and a curious mind-set capable of thinking outside the box and questioning the status quo. The role requires a high degree of flexibility and the ability to proactively provide insight and recommendations throughout the organization.</t>
  </si>
  <si>
    <t>Understand the business drivers, spot new growth opportunities and make recommendations to drive the business to a higher level of profitability.</t>
  </si>
  <si>
    <t>Work on new investment ideas, building a business case to support the decision. Assess costs and forecast the revenue streams.</t>
  </si>
  <si>
    <t>Understand the impact of retention and acquisition marketing on the business. Calculate the Return of Investment, provide actionable insights and work with the commercial and marketing team to set the right strategy.</t>
  </si>
  <si>
    <t>Use a scalable approach when facing problems and build tools to automate and improve manual processes.</t>
  </si>
  <si>
    <t>May 2020 under grad BS/BA College Degree in an analytical discipline (i.e. Engineering, Statistical Science, Mathematics, Actuarial Studies, Economics, Computer Science, etc.)</t>
  </si>
  <si>
    <t>Experience in working with large complex datasets to derive insight</t>
  </si>
  <si>
    <t>Excellent knowledge of SQL, Excel</t>
  </si>
  <si>
    <t>Comfortable using graphs and other illustrative tools to present large volume of data.</t>
  </si>
  <si>
    <t>Pro-active problem solver attitude with flexibility to work across different units.</t>
  </si>
  <si>
    <t>Strong work ethic complemented by a positive, can-do attitude.</t>
  </si>
  <si>
    <t>Understanding of the online business, e-commerce.</t>
  </si>
  <si>
    <t>Inclined to learn data analysis tools and languages such as Knime, R, SAS etc.</t>
  </si>
  <si>
    <t>Professional interest in Online Travel/e-commerce/tech industry",3.8,"Fareportal</t>
  </si>
  <si>
    <t>3.8","New York, NY","New York, NY",1001 to 5000 employees,2002,Company - Private,Travel Agencies,Travel &amp; Tourism,$2 to $5 billion (USD),"Expedia Group, Orbitz Worldwide, Priceline.com",0,0,44,86,65.0,Fareportal,NY,1,18,0,0,0,0,1,analyst,na,2501,3</t>
  </si>
  <si>
    <t>379,Senior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</si>
  <si>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In this role, youâ€™ll partner with software engineers, product managers, and data scientists to build and support a variety of analytical big data products. The best person will have a strong engineering background, not shy from the unknown, and will be able to articulate vague requirements into something real. We are a team whose focus is to operationalize big data products and curate high-value datasets for the wider organization as well as to build tools and services to expand the scope of and improve the reliability of the data platform as our usage continues to grow on a daily basis.</t>
  </si>
  <si>
    <t>Develop and deploy highly-available, fault-tolerant software that will help drive improvements towards the features, reliability, performance, and efficiency of the Genesys Cloud Analytics platform.</t>
  </si>
  <si>
    <t>Actively review code, mentor, and provide peer feedback.</t>
  </si>
  <si>
    <t>Collaborate with engineering teams to identify and resolve pain points as well as evangelize best practices.</t>
  </si>
  <si>
    <t>Partner with various teams to transform concepts into requirements and requirements into services and tools.</t>
  </si>
  <si>
    <t>Engineer efficient, adaptable and scalable architecture for all stages of data lifecycle (ingest, streaming, structured and unstructured storage, search, aggregation) in support of a variety of data applications.</t>
  </si>
  <si>
    <t>Build abstractions and re-usable developer tooling to allow other engineers to quickly build streaming/batch self-service pipelines.</t>
  </si>
  <si>
    <t>Build, deploy, maintain, and automate large global deployments in AWS.</t>
  </si>
  <si>
    <t>Troubleshoot production issues and come up with solutions as required.</t>
  </si>
  <si>
    <t>This may be the perfect job for you if:</t>
  </si>
  <si>
    <t>You have a strong engineering background with ability to design software systems from the ground up.</t>
  </si>
  <si>
    <t>You have expertise in Java, Python or similar programming languages.</t>
  </si>
  <si>
    <t>You have experience in web-scale data and large-scale distributed systems, ideally on cloud infrastructure.</t>
  </si>
  <si>
    <t>You have a product mindset. You are energized by building things that will be heavily used.</t>
  </si>
  <si>
    <t>You have engineered scalable software using big data technologies (e.g. Hadoop, Spark, Hive, Presto, Flink, Samza, Storm, Elasticsearch, Druid, Cassandra, etc).</t>
  </si>
  <si>
    <t>You have experience building data pipelines (real-time or batch) on large complex datasets.</t>
  </si>
  <si>
    <t>You have worked on and understand messaging/queueing/stream processing systems.</t>
  </si>
  <si>
    <t>You design not just with a mind for solving a problem, but also with maintainability, testability, monitorability, and automation as top concerns.</t>
  </si>
  <si>
    <t>Technologies we use and practices we hold dear:</t>
  </si>
  <si>
    <t>Right tool for the right job over we-always-did-it-this-way.</t>
  </si>
  <si>
    <t>We pick the language and frameworks best suited for specific problems. This usually translates to Java for developing services and applications and Python for tooling.</t>
  </si>
  <si>
    <t>Packer and ansible for immutable machine images.</t>
  </si>
  <si>
    <t>AWS for cloud infrastructure.</t>
  </si>
  <si>
    <t>Infrastructure (and everything, really) as code.</t>
  </si>
  <si>
    <t>Automation for everything. CI/CD, testing, scaling, healing, etc.</t>
  </si>
  <si>
    <t>Flink and Kafka for stream processing.</t>
  </si>
  <si>
    <t>Hadoop, Hive, and Spark for batch.</t>
  </si>
  <si>
    <t>Airflow for orchestration.</t>
  </si>
  <si>
    <t>Druid, Dynamo, Elasticsearch, Presto, and S3 for query and storage.</t>
  </si>
  <si>
    <t>About Genesys</t>
  </si>
  <si>
    <t>Every year, GenesysÂ® delivers more than 70 billion remarkable customer experiences for organizations in over 100 countries. Through the power of the cloud and AI, our technology connects every customer moment across marketing, sales and service on any channel, while also improving employee experiences. Genesys pioneered Experience as a ServiceSM so organizations of any size can provide true personalization at scale, interact with empathy, and foster customer trust and loyalty. This is enabled by Genesys CloudTM, an all-in-one solution and theâ€Żworldâ€™s leading public cloud contact center platform,â€Żdesigned for rapid innovation, scalability and flexibility. Visit www.genesys.com.</t>
  </si>
  <si>
    <t>Genesys is an equal opportunity employer committed to diversity in the workplace. We evaluate qualified applicants without regard to race, color, religion, sex, sexual orientation, disability, veteran status, and other protected characteristics. #LI-AR2",4.3,"Genesys</t>
  </si>
  <si>
    <t>4.3","Durham, NC","Daly City, CA",5001 to 10000 employees,1990,Company - Private,Computer Hardware &amp; Software,Information Technology,$1 to $2 billion (USD),"Avaya, Five9, Salesforce",0,0,78,147,112.5,Genesys,NC,0,30,1,0,1,1,0,data engineer,senior,4577,3</t>
  </si>
  <si>
    <t>380,Senior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</si>
  <si>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The Senior Data Analyst works with the leads for the analytics function on the Analytics team at Moda Operandi. The ideal candidate is data-driven, with an ability to understand the bigger picture. This role is responsible for providing actionable insights that ultimately drive value. The Senior Data Analyst should be comfortable presenting those insights and recommendations to various individuals across the organization.</t>
  </si>
  <si>
    <t>Analysis</t>
  </si>
  <si>
    <t>Own the delivery of digital analytics and insights across the business units, making recommendations and implementing improvements to current business practice.</t>
  </si>
  <si>
    <t>Conduct ad hoc analyses that will advise the marketing team on how to maximize channel profitability and optimize promotional strategies.</t>
  </si>
  <si>
    <t>Execute deep-dive analysis, through application of statistical methodologies, (such as cluster analyses) to provide insights into customer/marketing performance data</t>
  </si>
  <si>
    <t>Reporting</t>
  </si>
  <si>
    <t>Develop and disseminate weekly, monthly and quarterly E-commerce &amp; marketing dashboards to the executive team</t>
  </si>
  <si>
    <t>Monitor website shopping funnel performance and identify marketing &amp; merchandising opportunities to improve E-commerce KPIs</t>
  </si>
  <si>
    <t>Automate recurring reports to increase department and organizational efficiency</t>
  </si>
  <si>
    <t>Planning &amp; Forecasting</t>
  </si>
  <si>
    <t>Participate as the marketing lead in the annual business forecasting process and on an ad hoc basis to understand the impact of new company initiatives</t>
  </si>
  <si>
    <t>Maintain daily forecasts for key web metrics and measure performance against goals for Moda's business divisions, product categories, marketing channels and visitor device types</t>
  </si>
  <si>
    <t>Data Accuracy &amp; Availability</t>
  </si>
  <si>
    <t>Partner with product, tech and marketing teams to ensure the right tracking is in place to measure success of initiatives, and to update tracking as new product features and marketing vendors are added</t>
  </si>
  <si>
    <t>Develop new methods for understanding how cross-device and cross-channel interactions influence current reporting</t>
  </si>
  <si>
    <t>Partner with QA team to automate the process for ensuring web analytics data is consistent and correct</t>
  </si>
  <si>
    <t>Organizational Leadership</t>
  </si>
  <si>
    <t>Works with Senior Analyst to define digital analytics road map and prioritizes projects based on current company needs &amp; future growth</t>
  </si>
  <si>
    <t>Advise marketing and tech teams on AB test design and implementation best practices</t>
  </si>
  <si>
    <t>Stay abreast of digital analytics technology and tracking best practices</t>
  </si>
  <si>
    <t>Bachelor's degree in marketing, math, statistics, finance, or related analytical field</t>
  </si>
  <si>
    <t>3+ years of experience in a digital analytics or web analytics role</t>
  </si>
  <si>
    <t>Strong SQL skills, R or Python a plus</t>
  </si>
  <si>
    <t>Self-starter &amp; able to manage projects from ideation through completion</t>
  </si>
  <si>
    <t>Strong Microsoft Excel skills</t>
  </si>
  <si>
    <t>Strong data presentation and visualization skills.</t>
  </si>
  <si>
    <t>Experience with Google Analytics, Omniture/Adobe Analytics or other web analytics tools a plus</t>
  </si>
  <si>
    <t>Experience with statistical software (SAS, SPSS, or open source equivalent (R / Python)) a plus</t>
  </si>
  <si>
    <t>Experience with Looker or other dashboarding tool a plus</t>
  </si>
  <si>
    <t>Experience with large data sets a plus</t>
  </si>
  <si>
    <t>Working knowledge of HTML/CSS/Javascript a plus</t>
  </si>
  <si>
    <t>Communication and Influencing</t>
  </si>
  <si>
    <t>Demonstrate ability to build and foster productive working relationships with cross-functional teams</t>
  </si>
  <si>
    <t>Creative thinker with the confidence to share ideas with the team</t>
  </si>
  <si>
    <t>Impact the ability to:</t>
  </si>
  <si>
    <t>Support cross-functional team improvement initiatives</t>
  </si>
  <si>
    <t>Execute appropriate processes and decisions across the organization</t>
  </si>
  <si>
    <t>Industry Knowledge</t>
  </si>
  <si>
    <t>Comprehensive understanding of the fashion and luxury goods industry, consumer products and personal technology industries, and trends affecting them</t>
  </si>
  <si>
    <t>Resiliency</t>
  </si>
  <si>
    <t>Thrive in a fast-paced environment, welcoming challenges</t>
  </si>
  <si>
    <t>Adapts to change with ease and composure</t>
  </si>
  <si>
    <t>Curiosity</t>
  </si>
  <si>
    <t>Possesses a desire to uncover and explore</t>
  </si>
  <si>
    <t>Digital Acumen</t>
  </si>
  <si>
    <t>Exceptional understanding of digital landscape and how all channels work together to create 360 degree impact",1.9,"Moda Operandi</t>
  </si>
  <si>
    <t>1.9","New York, NY","New York, NY",201 to 500 employees,2010,Company - Private,"Department, Clothing, &amp; Shoe Stores",Retail,$100 to $500 million (USD),"YOOX NET-A-PORTER GROUP, Farfetch, MATCHESFASHION",0,0,65,110,87.5,Moda Operandi,NY,1,10,1,0,0,0,1,analyst,senior,4537,3</t>
  </si>
  <si>
    <t>381,Data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</si>
  <si>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An ideal Data Modeler is an analytical and creative thinker who is not intimidated by roadblocks and challenges. They understand how to successfully evaluate problems and develop appropriate solutions. Data Modelers perform well under pressure, possessing great focus while completing projects efficiently. They should be able to work well as part of a team, but also carry responsibility for their own work. Data Modelers also need to be able to work on multiple projects at a time, with the ability to quickly understand and incorporate new technologies. Below are the skills and abilities that Information Management will look for in a Data Modeler.</t>
  </si>
  <si>
    <t>Work with the Data Office, Data &amp; Analytics Engineering and Application Development teams to translate business needs into data solutions</t>
  </si>
  <si>
    <t>Create and Maintain Conceptual, Logical and Physical Data Models</t>
  </si>
  <si>
    <t>Support Agile squads with creation of DDL and table creation</t>
  </si>
  <si>
    <t>Participate in Data Governance procedures and policy management</t>
  </si>
  <si>
    <t>Mentor, contribute and govern Data Management standards and best practices</t>
  </si>
  <si>
    <t>What you will need:</t>
  </si>
  <si>
    <t>Bachelor's degree in Computer Science or similar</t>
  </si>
  <si>
    <t>Previous experience translating Business rules into Conceptual, Logical &amp; Physical models for OLTP / OLAP / Graph / NoSQL databases</t>
  </si>
  <si>
    <t>Familiarity with Data Warehouse modeling techniques like Data Vault 2.0 and Dimensional</t>
  </si>
  <si>
    <t>5+ years experience with DBMS (MySQL, SQL Server, Postgres, Oracle, Teradata, Snowflake, DB2)</t>
  </si>
  <si>
    <t>3+ years experience with cloud-based Data Warehouse and Data Lake environments</t>
  </si>
  <si>
    <t>Software Development experience with SQL and preferably Python or JavaScript</t>
  </si>
  <si>
    <t>Experience in converting relational data models to semi-structured data (XML, JSON) or vice versa</t>
  </si>
  <si>
    <t>5+ years experience with modeling tools such as Erwin or ER/Studio</t>
  </si>
  <si>
    <t>Must be able to work independently and collaboratively on large scale data projects</t>
  </si>
  <si>
    <t>Experience in these areas is a Plus:</t>
  </si>
  <si>
    <t>Experience with ETL tools such as Informatica or Snaplogic</t>
  </si>
  <si>
    <t>Experience with MDM solutions</t>
  </si>
  <si>
    <t>Exposure to Business Intelligence tools (PowerBI, MicroStrategy)</t>
  </si>
  <si>
    <t>Exposure with messaging solution like Kafka and MQ</t>
  </si>
  <si>
    <t>Has worked with industry standard canonical models</t>
  </si>
  <si>
    <t>Experience in Enterprise reference and master data management strategies</t>
  </si>
  <si>
    <t>We take care of our employees...</t>
  </si>
  <si>
    <t>We strongly believe that a great job should keep you happy both at work-and in life. That's why we offer:</t>
  </si>
  <si>
    <t>Workplace Flexibility</t>
  </si>
  <si>
    <t>Wellness Perks</t>
  </si>
  <si>
    <t>Collaborative workspaces</t>
  </si>
  <si>
    <t>Sit/stand desks</t>
  </si>
  <si>
    <t>Career development, programs and classes</t>
  </si>
  <si>
    <t>Diversity &amp; Inclusion programs</t>
  </si>
  <si>
    <t>Commuter Benefits</t>
  </si>
  <si>
    <t>Adoption Assistance</t>
  </si>
  <si>
    <t>College Savings Plan</t>
  </si>
  <si>
    <t>Education reimbursement</t>
  </si>
  <si>
    <t>Hackathon Events</t>
  </si>
  <si>
    <t>Liberty Mutual is one of America's Best Employers for Diversity and one of the Best Employers for Women http://bit.ly/LibertyMutual-BestPlacesToWorkforWomen one of the Best Employers for New Grads http://bit.ly/LibertyMutual-BestPlacesforNewGrads and one of the Best Places to Work http://bit.ly/LibertyMutual-BestPlacestoWork . We offer excellent benefits for our employees including generous parental leave, retirement plans including 401k and pension, education reimbursement, commuter benefits, college savings plans, and much more.</t>
  </si>
  <si>
    <t>To learn more about our benefit offerings and culture please visit:</t>
  </si>
  <si>
    <t>https://LMI.co/Benefits</t>
  </si>
  <si>
    <t>http://bit.ly/LibertyMutual-Culture</t>
  </si>
  <si>
    <t>EOE Statement:</t>
  </si>
  <si>
    <t>Liberty Mutual is an equal opportunity employer. We embrace an environment that is free from all discrimination in the workplace, in its business, or by its vendors. Liberty Mutual values diversity and the differences and similarities of our employees. We foster a diverse and inclusive work environment that leads to better ideas, stronger teams and more innovative products and services for our customers. Learn More:",3.3,"Liberty Mutual Insurance</t>
  </si>
  <si>
    <t>3.3","Indianapolis, IN","Boston, MA",10000+ employees,1912,Company - Private,Insurance Carriers,Insurance,$10+ billion (USD),"Travelers, Allstate, State Farm",0,0,37,66,51.5,Liberty Mutual Insurance,IN,0,108,1,0,0,0,1,na,na,4323,3</t>
  </si>
  <si>
    <t>382,Associate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</si>
  <si>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Essential Tasks and Responsibilities</t>
  </si>
  <si>
    <t>Conduct field surveys for threatened, endangered, or rare species, as well as speciesâ€™ habitat in support of ESA, CWA, Section 404, and other environmental regulations</t>
  </si>
  <si>
    <t>Observe and monitor species in the field</t>
  </si>
  <si>
    <t>Conduct archival/electronic research with USFWS and other state and federal agencies</t>
  </si>
  <si>
    <t>Conduct land use/development monitoring for natural/biological resources protection</t>
  </si>
  <si>
    <t>Assure permits are requested and maintained appropriately</t>
  </si>
  <si>
    <t>Provide input for those sections of NEPA and CEQA documents pertaining to environment and data collection methodology</t>
  </si>
  <si>
    <t>Prepare drafts of technical memoranda, meeting minutes, transmittals, presentations, and other written materials</t>
  </si>
  <si>
    <t>May compile data and information for public presentations</t>
  </si>
  <si>
    <t>Other duties as assigned by the Team/Group Leader, Project Manager, Branch Manager, or others as needed in order to successfully complete the project deliverable or meet internal goals</t>
  </si>
  <si>
    <t>Essential Skills and Abilities</t>
  </si>
  <si>
    <t>Species identification and research/survey, vegetation community and habitat classification and inventory, monitoring, data synthesis and interpretations required</t>
  </si>
  <si>
    <t>Excellent writing, research, analytical, interpersonal, communication, and time management skills required</t>
  </si>
  <si>
    <t>Knowledge of GPS and GIS applications</t>
  </si>
  <si>
    <t>Proficient in MS Word and Excel</t>
  </si>
  <si>
    <t>Quantitative analysis skills</t>
  </si>
  <si>
    <t>Ability to work in a team environment</t>
  </si>
  <si>
    <t>Critical thinking skills</t>
  </si>
  <si>
    <t>Technical writing skills</t>
  </si>
  <si>
    <t>Ability to sit and stand for long periods</t>
  </si>
  <si>
    <t>Strong ability to communicate well (in writing and verbally) with other staff, clients, and agencies to accomplish team goals</t>
  </si>
  <si>
    <t>Visual acuity and manual dexterity</t>
  </si>
  <si>
    <t>Repetitive wrist and hand motions required</t>
  </si>
  <si>
    <t>Ability to travel to field sites and walk long distances may be required on occasion</t>
  </si>
  <si>
    <t>Preferred Skills and Abilities</t>
  </si>
  <si>
    <t>Desire to be helpful to internal and external clients</t>
  </si>
  <si>
    <t>Able to remain flexible with the ever-changing workload, working conditions and project/agency requirements</t>
  </si>
  <si>
    <t>Strong critical thinking skills that allow for collaborative innovation in problem solving and project planning</t>
  </si>
  <si>
    <t>Ability to drive oneâ€™s own career path, develop relationships with mentors, and seek opportunities for growth</t>
  </si>
  <si>
    <t>Proven ability to successfully work against a deadline and within constrained budgets</t>
  </si>
  <si>
    <t>Proven self-motivation</t>
  </si>
  <si>
    <t>Ability to teach junior staff both agency and company standards</t>
  </si>
  <si>
    <t>Bachelorâ€™s degree in biology, botany, wildlife management, ecology, environmental biology, or environmental science</t>
  </si>
  <si>
    <t>Knowledge of basic methods in designing and collecting field data</t>
  </si>
  <si>
    <t>Knowledge of habitat classification, wildlife identification, and technical writing helpful</t>
  </si>
  <si>
    <t>Knowledge of NEPA, CEQA, ESA, CWA, and GIS a plus</t>
  </si>
  <si>
    <t>Three (3) to five (5) yearsâ€™ experience (or MA/MS and two (2) years of experience), especially in the areas of NEPA and CEQA compliance, wetlands delineations, CWA, ESA, and related federal and/or state environmental compliance regulations. Prefer field experience in California</t>
  </si>
  <si>
    <t>Experience using field equipment</t>
  </si>
  <si>
    <t>Knowledge of GPS and GIS applications",4.7,"QK</t>
  </si>
  <si>
    <t>4.7","Clovis, CA","Visalia, CA",51 to 200 employees,1972,Company - Private,Architectural &amp; Engineering Services,Business Services,$10 to $25 million (USD),-1,0,0,38,64,51.0,QK,CA,0,48,0,0,0,0,1,na,na,4223,0</t>
  </si>
  <si>
    <t>383,"Associate, Data Science, Internal Audit",$43K-$82K (Glassdoor est.),"Associate, Data Science, Internal Audit-2001417</t>
  </si>
  <si>
    <t>[POSITION SUMMARY] The Associate, Data Science drives cross functional analytics projects from beginning to end: builds relationships with partner teams, frames and structures questions, collects and analyzes data, and summarizes key insights in support of decision making. S//he works with engineers to evangelize data best practices and implement analytics solutions.[RESPONSIBILITY STATEMENTS]Collaborates across functional areas of our business at every level of seniority to uncover and address opportunities for scalability and growth.,Drives cross functional analytics projects from beginning to end: builds relationships with partner teams, frames and structures questions, collects and analyzes data, and summarizes key insights in support of decision making.,Evaluation and discovery of alternative data vendors including ability to quantifiably validate external algorithms and apply insights to commercially driven use cases.,Leverages available data tools and collaborate with data scientists and engineers across the firm and adapts data initiatives to needs of business.,Performs quantitative analysis, including alpha assessment, risk analysis, portfolio construction and return attribution to enhance investment strategies using sourced and external data.,Translates business queries into actionable and commercial insights leveraging unstructured data and statistically robust techniques.,Works with engineers to evangelize data best practices and implement analytics solutions.</t>
  </si>
  <si>
    <t>[EDUCATION] Bachelor's Degree</t>
  </si>
  <si>
    <t xml:space="preserve"> Statistics, Computer Science, Physical Sciences, Economics, or a equivalent quantitative field.,Master's Degree</t>
  </si>
  <si>
    <t xml:space="preserve"> Statistics, Computer Science, Physical Sciences, Economics, or a equivalent quantitative field.,Ph.D.</t>
  </si>
  <si>
    <t xml:space="preserve"> Statistics, Computer Science, Physical Sciences, Economics, or a equivalent quantitative field.,or equivalent work experience</t>
  </si>
  <si>
    <t xml:space="preserve"> [WORK EXPERIENCE] 5-9 years</t>
  </si>
  <si>
    <t xml:space="preserve"> [SKILLS AND ABILITIES] Ability to adapt to various programming languages and environments.,Ability to clearly communicate complex results to technical and non-technical audiences.,Ability to utilize analytics in a collaborative manner across business functions and product lines to derive optimum solutions.,Demonstrated ability to communicate complex concepts.,Demonstrated experience with SQL, R or a comparable programming language (such as Python, SAS, SPSS, or MATLAB),Effective time management in order to efficiently deliver concurrent projects with competing priorities.,Excellent written and verbal communication skills.,Individually motivated and possess sound judgment, integrity, and a solid work ethic.,Knowledge of the principles of machine earning, classification models, time series regression and stochastic statistics to deliver improved business performance,Strong evidence of leveraging analytics to drive business results., Strong project management skills.,Strong quantitative and problem solving skills with focus hypothesis formulation and testing. [PHYSICAL DEMANDS] Minimal physical effort such as sitting, standing, and walking.</t>
  </si>
  <si>
    <t>Job</t>
  </si>
  <si>
    <t>:Data Science</t>
  </si>
  <si>
    <t>Primary Location</t>
  </si>
  <si>
    <t>:Massachusetts-BOSTON-75 State Street - 06366 - State Street-Corp</t>
  </si>
  <si>
    <t>:Internal Audit (8880)</t>
  </si>
  <si>
    <t>Schedule</t>
  </si>
  <si>
    <t>:Full-time</t>
  </si>
  <si>
    <t>Job Posting</t>
  </si>
  <si>
    <t>:Mar 25, 2020, 1:32:51 PM",3.1,"Santander</t>
  </si>
  <si>
    <t>3.1","Boston, MA","Madrid, Spain",10000+ employees,1856,Company - Private,Banks &amp; Credit Unions,Finance,$10+ billion (USD),-1,0,0,43,82,62.5,Santander,MA,0,164,1,0,0,0,1,na,na,3325,0</t>
  </si>
  <si>
    <t>384,Sr Data Engineer (Sr BI Developer),$90K-$110K(Employer est.),"Description/Responsibilities</t>
  </si>
  <si>
    <t>Responsible for the ongoing support of existing Data management solutions, as well as development of new functionality to include sophisticated data management solutions, to enable colleagues to support tactical and strategic decision making. Extracts, models, transforms, and loads data into databases required for Analytics and Reporting. Collaborates with EIS to deliver production ready data assets in support of DM delivery requirements.</t>
  </si>
  <si>
    <t>Understands complex business requirements and translates into technical specifications.</t>
  </si>
  <si>
    <t>Uses highest level of subject matter expertise to decide on data modeling, data sourcing, data quality, and DM delivery solutions.</t>
  </si>
  <si>
    <t>Performs complex data analysis and system profiling to create clear data definitions.</t>
  </si>
  <si>
    <t>Incorporates complex new data requirements and/or new applications into the warehouse environments.</t>
  </si>
  <si>
    <t>Reengineer existing system and automate as needed.</t>
  </si>
  <si>
    <t>Mentor or coach junior levels of developers.</t>
  </si>
  <si>
    <t>Bachelorâ€™s degree or an equivalent combination of education and related work experience</t>
  </si>
  <si>
    <t>5 years of work experience as ETL/CUBE Developer</t>
  </si>
  <si>
    <t>Work experience with multiple database platforms and DM delivery solutions</t>
  </si>
  <si>
    <t>5 years of experience with ETL, data marts and cubes, implementing and supporting production environments.</t>
  </si>
  <si>
    <t>5 years of experience designing, building and implementing data warehouse solutions with Microsoft technologies including SQL Server, SSIS, SSAS skill with MDX and DAX skill with tabular cube is a must.</t>
  </si>
  <si>
    <t>Experience delivering DM solutions with an Agile DM delivery methodology</t>
  </si>
  <si>
    <t>Experience in working with Healthcare data preferred</t>
  </si>
  <si>
    <t>Experience implementing and delivering solutions with Big Data platforms like Hadoop</t>
  </si>
  <si>
    <t>Ability to communicate, present and interact comfortably with senior leadership</t>
  </si>
  <si>
    <t>Demonstrated proficiency implementing self-service solutions to empower an organization to generate valuable actionable insights</t>
  </si>
  <si>
    <t>Strong team player as well as an individual contributor as situation calls for.</t>
  </si>
  <si>
    <t>Ability to understand information quickly, derive insight, synthesize information clearly and concisely, and devise solutions</t>
  </si>
  <si>
    <t>Inclination to take initiative, set priorities, take ownership of assigned projects and initiatives, drive for results, and collaborate to achieve greatest value</t>
  </si>
  <si>
    <t>Strong relationship-building and interpersonal skills</t>
  </si>
  <si>
    <t>Demonstrated self-confidence, honesty and integrity</t>
  </si>
  <si>
    <t>Ability to travel as business needs require (expected</t>
  </si>
  <si>
    <t>About Tivity Health</t>
  </si>
  <si>
    <t>Tivity HealthÂ®, Inc. (tivityhealth.com) is a leading provider of health improvement, nutrition, fitness and social engagement solutions at scale to improve clinical outcomes, reduce healthcare costs and create opportunities to feel better, work better and live better. With decades of clinical and operational expertise, the company touches millions of consumers through its integrated portfolio of brands and works directly with hundreds of healthcare practitioners and many of the nationâ€™s largest payers and employers. Tens of millions of Americans are currently eligible for Tivity Healthâ€™s SilverSneakersÂ®, PrimeÂ® Fitness, WholeHealth Livingâ„˘ and flip50â„˘ programs and millions of people have lost weight with NutrisystemÂ®, South Beach DietÂ® and DNA BodyBlueprintâ„˘. As part of its commitment to tackling social isolation and loneliness, in 2017, Tivity Health launched a rural aging initiative to address challenges unique to older adults in rural communities.</t>
  </si>
  <si>
    <t>Tivity Health is an equal employment opportunity employer and is committed to a proactive program of diversity development. Tivity Health will continue to recruit, hire, train, and promote into all job levels without regard to race, religion, gender, marital status, familial status, national origin, age, mental or physical disability, sexual orientation, gender identity, source of income, or veteran status.",3.4,"Tivity Health</t>
  </si>
  <si>
    <t>3.4","Chandler, AZ","Franklin, TN",501 to 1000 employees,1981,Company - Public,Health Care Services &amp; Hospitals,Health Care,Unknown / Non-Applicable,-1,0,0,90,110,100.0,Tivity Health,AZ,0,39,0,0,0,0,0,data engineer,senior,3889,0</t>
  </si>
  <si>
    <t>385,Data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</si>
  <si>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Extensive experience in engineering and designing CI/CD solutions specific to data management organizations, including use of a variety of data ecosystem tools and technologies with emphasis on Sqoop, Spark, Scala, Python, Java, UNIX Shell, Hive and Impala for a minimum of three (3) years</t>
  </si>
  <si>
    <t>1. Experience in CI/CD concepts and use of automation tools such as GitHub, Jenkins, Maven, etc.</t>
  </si>
  <si>
    <t>2. Ability to update and maintain CI/CD practices, communicate, and train teams to use the practices and tools in projects.</t>
  </si>
  <si>
    <t>3. Familiarity with script writing and ability to interpret and write source code.</t>
  </si>
  <si>
    <t>4. Familiarity with cloud provider platforms (AWS, Azure and CDH)</t>
  </si>
  <si>
    <t>5. Proficient in the data ingestion pipeline process, exception handling and metadata management on big data platforms</t>
  </si>
  <si>
    <t>6. Experience in architecture and design of data architecture solutions using Hadoop ecosystem tools and technologies such as Sqoop, Spark, Scala, Python, Java, UNIX Shell, Hive and Impala</t>
  </si>
  <si>
    <t>7. Experience in business intelligence disciplines, and a deep understanding of Data Warehousing BI, and advanced analytics concepts in large organizations</t>
  </si>
  <si>
    <t>1. Advanced degree in MIS, computer science, statistics, marketing, management, finance or related field</t>
  </si>
  <si>
    <t>2. Experience with Data Governance and Data Pipeline Management</t>
  </si>
  <si>
    <t>3. Prior experience in the Financial Industries and large banks</t>
  </si>
  <si>
    <t>** BRMi will not sponsor applicants for work visas for this position.**</t>
  </si>
  <si>
    <t>**This is a W2 opportunity only**</t>
  </si>
  <si>
    <t>EOE/Minorities/Females/Vet/Disabled</t>
  </si>
  <si>
    <t>We are an equal opportunity employer that values diversity and commitment at all levels. All individuals, regardless of personal characteristics, are encouraged to apply. Employment policies and decisions on employment and promotion are based on merit, qualifications, performance, and business needs. The decisions and criteria governing the employment relationship with all employees are made in a nondiscriminatory manner, without regard to race, religion, color, national origin, sex, age, marital status, physical or mental disability, medical condition, veteran status, or any other factor determined to be unlawful by federal, state, or local statutes.",4.4,"BRMi</t>
  </si>
  <si>
    <t>4.4","Chantilly, VA","Washington, DC",51 to 200 employees,2004,Company - Private,IT Services,Information Technology,Unknown / Non-Applicable,-1,0,0,61,109,85.0,BRMi,VA,0,16,1,0,1,1,0,data engineer,na,2869,0</t>
  </si>
  <si>
    <t>386,Senior LiDAR Data Scientist,$93K-$151K (Glassdoor est.),"Overview</t>
  </si>
  <si>
    <t>Luminar is an autonomous vehicle sensor and software company with the vision to power every autonomous vehicle by delivering the only LiDAR capable of making them both safe and ubiquitous. Founded in 2012, Luminar is a 350-person team across Palo Alto, Orlando and Colorado Springs, and has raised more than $250M from prominent venture funds. Today, 12 of the worldâ€™s top 15 automotive companies are working with Luminarâ€™s breakthrough technology as part of their global autonomous development programs, including Volvo Cars, Toyota Research Institute, and VW/Audiâ€™s subsidiary, AID.</t>
  </si>
  <si>
    <t>We are a diverse team of passionate and driven individuals, making us a powerhouse of innovation, design, engineering, and manufacturing. We are hiring the best and the brightest to accelerate the industry, and bring forward the next transportation revolution.</t>
  </si>
  <si>
    <t>Seeking an experienced statistician responsible for performing statistical analysis on LiDAR systems for use in the autonomous automotive market. This individual will apply their strong analytical, engineering and statistics skills to assess overall system performance, characterize algorithm performance, and perform troubleshooting at both the system level and algorithm level. The ideal candidate has prior experience processing image or point cloud data and knowledge of statistical learning methods.</t>
  </si>
  <si>
    <t>Create and execute experimental designs to understand LiDAR system and subsystem performance</t>
  </si>
  <si>
    <t>Continually improve the ability to report on LiDAR system and subsystem performance through the development and automation of data reporting and analysis routines</t>
  </si>
  <si>
    <t>Apply analytical skills to not only root cause issues that involve LiDAR system performance but resolve future issues by providing and collaboratively implementing any recommendations</t>
  </si>
  <si>
    <t>Analyze and process 3D point cloud data, which includes not only basic tasks such as extracting regions of interest, extracting targets in the scene based upon features, and performing plane fitting but more advanced tasks such as applying nearest neighbor algorithms, applying thresholding techniques, computing normals, applying iterative closest point algorithms, and performing basic segmentation</t>
  </si>
  <si>
    <t>Write reports and presentations on LiDAR system performance for either internal or external dissemination</t>
  </si>
  <si>
    <t>Interact with customers to review externally compiled LiDAR field performance test reports</t>
  </si>
  <si>
    <t>Collaborate with a cross-functional calibration team to improve overall LiDAR calibration and resulting system performance</t>
  </si>
  <si>
    <t>Collaborate with a LiDAR signal processing and algorithm team to characterize whether new algorithms and existing algorithms meet system performance requirements, which often requires either statistical simulations or data collection on staged or dynamic scenes</t>
  </si>
  <si>
    <t>Collaborate with a systems engineering team to develop system requirements and test methodologies</t>
  </si>
  <si>
    <t>Align data collection efforts with company data infrastructure services</t>
  </si>
  <si>
    <t>Possesses either a:</t>
  </si>
  <si>
    <t>Bachelorâ€™s degree in Statistics, Math, or Engineering with 8+ years of relevant experience applying statistical analysis skills</t>
  </si>
  <si>
    <t>Masterâ€™s degree in Statistics, Math, or Engineering with 5+ years of relevant experience applying statistical analysis skills</t>
  </si>
  <si>
    <t>Very proficient in statistics with the ability to apply a strong knowledge of inferential statistics, design of experiments (DOE), and stochastic processes to real world problems</t>
  </si>
  <si>
    <t>Very proficient working with scientific computing platforms, such as MATLAB and Python, and their associated statistical packages to analyze data</t>
  </si>
  <si>
    <t>Ability to write high-quality presentations and white papers</t>
  </si>
  <si>
    <t>Project experience showing competency in applying sensor-level processing such as image processing or point cloud processing techniques to real-world problems</t>
  </si>
  <si>
    <t>Bonus Points:</t>
  </si>
  <si>
    <t>Project experience showing competency in applying statistical learning methods to real-world problems</t>
  </si>
  <si>
    <t>Project experience showing competency in applying either image processing or point cloud processing techniques to real-world problems</t>
  </si>
  <si>
    <t>Familiarity with industry standard image processing and point cloud processing libraries, frameworks, or toolboxes</t>
  </si>
  <si>
    <t>Thorough knowledge of full lifecycle processes in safety-critical industries such as automotive, medical, or military with a particular interest in first-hand ISO 26262, ISO 21448 (SOTIF), and Automotive SPICE experience</t>
  </si>
  <si>
    <t>Previous exposure to validation or verification procedures especially performance qualification</t>
  </si>
  <si>
    <t>Credential &amp; Educational Requirements</t>
  </si>
  <si>
    <t>Bachelorâ€™s Degree in Statistics, Math, or Engineering</t>
  </si>
  <si>
    <t>About Luminar</t>
  </si>
  <si>
    <t>Luminar is an equal opportunity employer and we are committed to diversity and inclusion. All applicants will be considered for employment without regard to race, color, ancestry, national origin, sex, sexual orientation, gender identity or expression, marital or parental status, religion, age, disability, genetic information, service in the military, or any other characteristic protected by applicable federal, state or local laws. We will make a reasonable accommodation for any qualified applicant with a disability, provided that the individual is otherwise qualified to safely perform the essential functions of the job with or without accommodation and that the accommodation would not impose an undue hardship on the operation of our business. Please let us know if you believe you require reasonable accommodation, or if you would like assistance to complete an application or to participate in an interview at the company.</t>
  </si>
  <si>
    <t>Luminar offers competitive compensation and a generous benefits package.",3.9,"Luminar Technologies</t>
  </si>
  <si>
    <t>3.9","Orlando, FL","Orlando, FL",201 to 500 employees,2012,Company - Private,Computer Hardware &amp; Software,Information Technology,Unknown / Non-Applicable,-1,0,0,93,151,122.0,Luminar Technologies,FL,1,8,1,0,0,1,0,data scientist,senior,5647,0</t>
  </si>
  <si>
    <t>387,Salesforce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</si>
  <si>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Position Description</t>
  </si>
  <si>
    <t>The Salesforce Analytics Consultant will collaborate with clients and internal team members to design and implement customized solutions for our clientsâ€™ business problems using the Salesforce Analytics Cloud platform. This role is part of the Wave6 Salesforce Analytics Cloud team. Wave6 is one of the pioneer partners recognized by Salesforce as a leader in this exciting space. The role will include strong interaction with Sales and the Analytics Strategy teams. The ideal candidate will be a detail-oriented self-starter with a team player attitude who is passionate about telling stories with data.</t>
  </si>
  <si>
    <t>Serve as a trusted advisor to clients by leading conversations to understand, interpret, and document analytics business challenges and needs</t>
  </si>
  <si>
    <t>Create wireframes for Einstein Analytics dashboards and other analytic solutions</t>
  </si>
  <si>
    <t>Design and develop dashboards and datasets that address client requirements</t>
  </si>
  <si>
    <t>Ability to articulate requirements for data integration needs</t>
  </si>
  <si>
    <t>Develop and provide guidance on implementation best practices</t>
  </si>
  <si>
    <t>Review and correct project direction, approach and key artifacts to keep programs on track and solutions extensible and maintainable going forward</t>
  </si>
  <si>
    <t>Work closely with developers and QA resources to ensure that the built solution meets client requirements</t>
  </si>
  <si>
    <t>Draft functional and technical documentation related to the analytics solution</t>
  </si>
  <si>
    <t>Present recommendations and solutions to client leadership</t>
  </si>
  <si>
    <t>Cultivate positive internal and external relationships to build client credibility as an analytics professional</t>
  </si>
  <si>
    <t>Contribute to the Wave6 library of assets to support analytic solution delivery</t>
  </si>
  <si>
    <t>Stay up-to-date on Salesforce analytics technologies and industry best practices through a combination of attention workshops/training and self-study</t>
  </si>
  <si>
    <t>Wave6 projects require moderate travel from time to time with a healthy balance of remote and onsite client interaction. Anticipate a maximum of 25% travel over the course of a year.</t>
  </si>
  <si>
    <t>Preferred Location: Midwest but open to candidates across USA and Canada as most client work is in the U.S. or Canada.</t>
  </si>
  <si>
    <t>Must Have Skills:</t>
  </si>
  <si>
    <t>3+ years working with traditional Business Intelligence tools to generate analytics on a variety of data sources (Salesforce Einstein Analytics, Tableau, Microsoft Power BI, SAS, etc.)</t>
  </si>
  <si>
    <t>2+ years experience with Salesforce</t>
  </si>
  <si>
    <t>Thorough understanding of the fundamentals of analytics</t>
  </si>
  <si>
    <t>Hands-on experience in analyzing data, identifying trends and building visualizations</t>
  </si>
  <si>
    <t>Ability to discover business requirements and translate them into technical requirements suitable for development of an analytical solution</t>
  </si>
  <si>
    <t>Experience with agile methodologies</t>
  </si>
  <si>
    <t>Proven ability to clean and transform data in preparation for analysis</t>
  </si>
  <si>
    <t>Ability to manage priorities and be self-motivated</t>
  </si>
  <si>
    <t>Experience with Salesforce Einstein Analytics including dataset creation, dataflow modeling, and dashboard design</t>
  </si>
  <si>
    <t>Experience with key areas of enterprise architecture, including integration technologies, single sign on, and master data management.</t>
  </si>
  <si>
    <t>Experience with SQL, SAQL, R, Python, or JSON</t>
  </si>
  <si>
    <t>Understanding of the Salesforce security model and Einstein Analytics security requirements</t>
  </si>
  <si>
    <t>Professional Skills:</t>
  </si>
  <si>
    <t>A particular desire to continually study new technologies and functionality, as well as be involved in projects that push the capabilities of existing technologies</t>
  </si>
  <si>
    <t>Strong communication skills, both written and verbal including the ability to effectively develop materials that are appropriate for the audience and evangelize best practices</t>
  </si>
  <si>
    <t>Strong presentation skills including the ability to effectively present and defend point of view to a variety of audiences</t>
  </si>
  <si>
    <t>Enthusiastic, professional, and confident personality, with a focus on customer success</t>
  </si>
  <si>
    <t>Ability to work independently and be a self-starter</t>
  </si>
  <si>
    <t>Wave6, an Emtec Company, is an Equal Opportunity Employer</t>
  </si>
  <si>
    <t>US / Canadian citizens and those authorized to work in the US / Canada are encouraged to apply",3.9,"Emtec, Inc.</t>
  </si>
  <si>
    <t>3.9","Chicago, IL","Jacksonville, FL",501 to 1000 employees,1995,Company - Private,Enterprise Software &amp; Network Solutions,Information Technology,$100 to $500 million (USD),-1,0,0,52,81,66.5,"Emtec, Inc.",IL,0,25,1,0,0,0,0,na,na,4759,0</t>
  </si>
  <si>
    <t>388,"Technology-Minded,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</si>
  <si>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The VU Technology Department includes:</t>
  </si>
  <si>
    <t>Data Services</t>
  </si>
  <si>
    <t>Information Security</t>
  </si>
  <si>
    <t>Infrastructure Services</t>
  </si>
  <si>
    <t>Product Strategy</t>
  </si>
  <si>
    <t>Quantitative Strategy</t>
  </si>
  <si>
    <t>Software Services</t>
  </si>
  <si>
    <t>For our Data Professional Opportunities, you will work on one of the above Technology teams. Examples of these roles include:</t>
  </si>
  <si>
    <t>Database Administrator</t>
  </si>
  <si>
    <t>Data Flow Engineer</t>
  </si>
  <si>
    <t>Data Architect</t>
  </si>
  <si>
    <t>Tableau Administrator</t>
  </si>
  <si>
    <t>You are a creator and a maker. Innovation is part of your DNA. You are experienced and a subject matter expert, yet hungry to keep learning.</t>
  </si>
  <si>
    <t>Weâ€™re looking for someone who can be passionate about their job and have fun doing it, who will deliver results with integrity, and who enjoys finding ways to enhance the lives of others every day.</t>
  </si>
  <si>
    <t>Weâ€™ll also want to know you can demonstrate some or all of these attributes:</t>
  </si>
  <si>
    <t>Familiarity/experience with system analysis and design</t>
  </si>
  <si>
    <t>Ability to think critically and analytically</t>
  </si>
  <si>
    <t>Ideate and facilitate creative solutions</t>
  </si>
  <si>
    <t>Excel in a fast-paced, results-oriented environment</t>
  </si>
  <si>
    <t>Thrive in a highly cooperative work setting</t>
  </si>
  <si>
    <t>Strong knowledge of SQL</t>
  </si>
  <si>
    <t>Experience working with database management systems, such as SQL Server, MySQL, and MongoDB</t>
  </si>
  <si>
    <t>Relevant experience in software delivery, ideally in our native tech stack: C#/ASP.NET/MVC/WCF/SQL/IIS.</t>
  </si>
  <si>
    <t>Experience with common ETL tools, especially SSIS</t>
  </si>
  <si>
    <t>Experience with Big Data tools, such as Hadoop, Spark, Sqoop, Hive, etc.</t>
  </si>
  <si>
    <t>Familiarity working with Windows or Linux server environments</t>
  </si>
  <si>
    <t>Experience supporting data-focused applications such as RabbitMQ, Redis, ElasticSearch, etc.</t>
  </si>
  <si>
    <t>Familiarity with common data-modeling concepts and tools</t>
  </si>
  <si>
    <t>Proficiency in basic computer technologies</t>
  </si>
  <si>
    <t>No previous mortgage experience is necessary and as you grow and gain experience, opportunities across the company are available to progress your career.</t>
  </si>
  <si>
    <t>Veterans United is the nationâ€™s #1 VA lender and over 97% of our customers would recommend us. This may sound like a brag but it's only possible because we have a team of talented and committed employees working hard, every day, to make a difference for the people we serve</t>
  </si>
  <si>
    <t xml:space="preserve"> the men and women who sacrificed for our country. We find itâ€™s easy to give your best when you serve the brave.</t>
  </si>
  <si>
    <t>Learn more:</t>
  </si>
  <si>
    <t>Careers</t>
  </si>
  <si>
    <t>Veterans United is proud to be an EOE/ADA and Military-friendly employer.",4.7,"Veterans United Home Loans</t>
  </si>
  <si>
    <t>4.7","Columbia, MO","Columbia, MO",1001 to 5000 employees,2002,Company - Private,Lending,Finance,Unknown / Non-Applicable,-1,0,0,40,101,70.5,Veterans United Home Loans,MO,1,18,0,0,1,0,1,na,na,2708,0</t>
  </si>
  <si>
    <t>389,Senior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</si>
  <si>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As part of that investment, Praetorian is seeking a seasoned Data Engineer with a successful track record in data engineering in a hyper growth company setting. You will have the opportunity to work with some of the best security engineers in the world who hail from organizations such as Amazon, CIA, Facebook, Google, Microsoft, NSA, Redhat, Sun Microsystems, and US Air Force. As an Inc. Best Places to Work, Inc. 500 | 5000, Cybersecurity 500, and Austin Fast 50 Award recipient, we are seeking an individual that understands the professional and personal growth attached to this opportunity and who has the corresponding internal drive to maximize it.</t>
  </si>
  <si>
    <t>To learn more about Praetorian, visit: https://www.praetorian.com/careers</t>
  </si>
  <si>
    <t>Career opportunity:</t>
  </si>
  <si>
    <t>Join an industry with massive socio, economic, and political importance in the 21st century</t>
  </si>
  <si>
    <t>Work alongside some of the best and the brightest minds in the security industry</t>
  </si>
  <si>
    <t>Leave an indelible mark on a company where individual input has real impact</t>
  </si>
  <si>
    <t>Be recognized, internally and publicly, for your contributions in a high profile position</t>
  </si>
  <si>
    <t>Align your career trajectory with a hyper growth company that is on the move</t>
  </si>
  <si>
    <t>Core responsibilities:</t>
  </si>
  <si>
    <t>Create pipelines to ingest and maintain complex data sets into Praetorian's data stores for use in machine learning models</t>
  </si>
  <si>
    <t>Create tools to scour the internet to find important security information and ingest it into Praetorian's infrastructure</t>
  </si>
  <si>
    <t>Work with data scientists to create and maintain data ontologies for security</t>
  </si>
  <si>
    <t>Create the roadmap of how to continually evolve the data engineering infrastructure and techniques to improve Praetorian's ability to find security information</t>
  </si>
  <si>
    <t>Mentor junior data engineers and teach them how to use data engineering techniques to solve real world problems</t>
  </si>
  <si>
    <t>Communicate complex concepts to team members</t>
  </si>
  <si>
    <t>Accountable for:</t>
  </si>
  <si>
    <t>Creation of data engineering pipelines to find and ingest security vulnerabilities</t>
  </si>
  <si>
    <t>Creation of data engineering tools to help label and validate data</t>
  </si>
  <si>
    <t>Required qualifications:</t>
  </si>
  <si>
    <t>At least 8 years experience designing and building data processing/ETL pipelines</t>
  </si>
  <si>
    <t>At least 8 years experience in Python and Spark or similar technologies</t>
  </si>
  <si>
    <t>At least 8 years experience with SQL and relational databases</t>
  </si>
  <si>
    <t>At least 8 years experience parsing flat files</t>
  </si>
  <si>
    <t>8+ years development experience</t>
  </si>
  <si>
    <t>Prior track record in a hyper-growth, high-tech company</t>
  </si>
  <si>
    <t>Bachelor's degree or equivalent practical experience</t>
  </si>
  <si>
    <t>Desired qualifications:</t>
  </si>
  <si>
    <t>Experience working with Google Tensorflow</t>
  </si>
  <si>
    <t>Experience with modern technology stacks</t>
  </si>
  <si>
    <t>Experience with micro-services architectures</t>
  </si>
  <si>
    <t>Experience with cloud platforms and SaaS solutions</t>
  </si>
  <si>
    <t>Experience with agile/scrum development practices</t>
  </si>
  <si>
    <t>Experience with test driven development, continuous integration, continuous deployment</t>
  </si>
  <si>
    <t>Experience with Git, JIRA, Confluence</t>
  </si>
  <si>
    <t>Experience with Google Compute, Firebase, and GKE</t>
  </si>
  <si>
    <t>Experience with Docker</t>
  </si>
  <si>
    <t>Desired behaviors:</t>
  </si>
  <si>
    <t>Relentless restlessness to turn theory into practice and develop production worthy code that solves real-world customer problems</t>
  </si>
  <si>
    <t>Determination to always learn and get better and never rest on ones laurels</t>
  </si>
  <si>
    <t>Personable individual who enjoys working in a team-oriented environment</t>
  </si>
  <si>
    <t>Comfort dealing with ambiguity in an environment where we build the plane as we fly it</t>
  </si>
  <si>
    <t>Ability to work within constraints and to challenge the status quo</t>
  </si>
  <si>
    <t>Ability to self-direct work and truly own the position in a hyper-growth environment</t>
  </si>
  <si>
    <t>Compensation package:</t>
  </si>
  <si>
    <t>Ownership opportunity through employee stock option plan</t>
  </si>
  <si>
    <t>Health, dental, and vision insurance</t>
  </si>
  <si>
    <t>4% company 401K matching vested immediately</t>
  </si>
  <si>
    <t>In compliance with federal law, all persons hired will be required to verify identity and eligibility to work in the United States and to complete the required employment eligibility verification document form upon hire.</t>
  </si>
  <si>
    <t>We are committed to an inclusive and diverse Praetorian. We are an equal opportunity employer. We do not discriminate based on race, ethnicity, color, ancestry, national origin, religion, sex, sexual orientation, gender identity, disability, veteran status, genetic information, marital status, or any other legally protected status.</t>
  </si>
  <si>
    <t>We ask that you please include a few paragraphs about yourself and what you are passionate about in your application.",4.7,"Praetorian</t>
  </si>
  <si>
    <t>4.7","Austin, TX","Austin, TX",51 to 200 employees,2010,Company - Private,Security Services,Business Services,$10 to $25 million (USD),-1,0,0,97,180,138.5,Praetorian,TX,1,10,1,0,1,0,0,data engineer,senior,4854,0</t>
  </si>
  <si>
    <t>390,Managing Data Scientist/ML Engineer,$81K-$134K (Glassdoor est.),"Managing Data Scientist/ML Engineer</t>
  </si>
  <si>
    <t>Weâ€™re looking for a Data Science lead that relishes understanding the latest advanced analytics and machine learning then converting those technologies into effective solutions that help to measurably build a clientâ€™s business. We are looking for someone whoâ€™s eager to roll up their sleeves with clients then take ideas and run with them.</t>
  </si>
  <si>
    <t>The Data Science &amp; AI group at PA Consulting is your dream community. As part of the fastest growing innovation practice within PA Consulting, you will work with the latest advanced analytics, machine learning, and big data technologies to generate actionable insights from data and develop innovative data products. We focus on Life Science, Healthcare, Energy &amp; Utilities and CPG sectors and work with various data sets, from social media to public health data. Our domain focus is broad and covers everything from computer vision and NLP, recommender engines, classification and clustering algorithms, linear programming and optimization</t>
  </si>
  <si>
    <t>Role &amp; Responsibilities:</t>
  </si>
  <si>
    <t>â€˘ Work in collaborative environment with global teams to drive client engagements in PA Consulting key industries: Life Science, Healthcare, E&amp;U, CPG</t>
  </si>
  <si>
    <t>â€˘ Provide data-driven recommendations to clients by clearly articulating complex technical concepts through generation and delivery of presentations.</t>
  </si>
  <si>
    <t>â€˘ Analyze and model both structured and unstructured data from a number of distributed client and publicly available sources.</t>
  </si>
  <si>
    <t>â€˘ Quickly understand client needs, develop solutions, and articulate findings to client executives.</t>
  </si>
  <si>
    <t>â€˘ Perform exploratory data analysis and feature engineering to both inform the development of statistical models and generate improve model performance and flexibility.</t>
  </si>
  <si>
    <t>â€˘ Design and build scalable machine learning models to meet the needs of given client engagement.</t>
  </si>
  <si>
    <t>â€˘ 7+ years professional work experience as a data scientist or machine learning engineer</t>
  </si>
  <si>
    <t>â€˘ Strong interpersonal and team-building skills</t>
  </si>
  <si>
    <t>â€˘ Exemplary communication skills, including written, verbal and presentation</t>
  </si>
  <si>
    <t>â€˘ The ability to successfully manage client expectations and relationships</t>
  </si>
  <si>
    <t>â€˘ Entrepreneurial, with creative thinking skills</t>
  </si>
  <si>
    <t>â€˘ Excellent team-oriented and interpersonal skills.</t>
  </si>
  <si>
    <t>Boston</t>
  </si>
  <si>
    <t>3.4","Boston, MA","London, United Kingdom",1001 to 5000 employees,1943,Company - Private,Consulting,Business Services,$100 to $500 million (USD),"McKinsey &amp; Company, Accenture, Deloitte",0,0,81,134,107.5,PA Consulting,MA,0,77,0,0,1,0,1,data scientist,na,8761,3</t>
  </si>
  <si>
    <t>391,"Scientist, Pharmacometrics",$84K-$157K (Glassdoor est.),"Scientist, Pharmacometrics</t>
  </si>
  <si>
    <t>Agios Pharmaceuticals HQ</t>
  </si>
  <si>
    <t># of openings</t>
  </si>
  <si>
    <t>Scientist, DMPK/Pharmacometrics</t>
  </si>
  <si>
    <t>Agios (agios.com) is a biopharmaceutical company committed to applying our scientific leadership in cellular metabolism to transform the lives of patients with cancer and rare genetic diseases. We are growing rapidly with an active research and discovery pipeline across both therapeutic areas. Agios has two approved oncology precision medicines and multiple first-in-class investigational therapies in clinical and/or preclinical development.</t>
  </si>
  <si>
    <t>Agios Pharmaceuticals is searching for a dynamic Scientist to join our growing DMPK/Pharmacometrics team. The Scientist will be responsible for pharmacometric activities including data analysis planning, data analysis and interpretation for NCA, population PK/PD and exposure-response analyses for safety and efficacy.</t>
  </si>
  <si>
    <t>Prepares analysis plan for NCA, exposure-response analysis and population PK/PD modeling and simulation</t>
  </si>
  <si>
    <t>Performs pharmacometric analyses and activities within assigned programs to yield high impact on critical decisions</t>
  </si>
  <si>
    <t>Interprets and presents results and recommends appropriate actions</t>
  </si>
  <si>
    <t>Drives the development and execution of the pharmacometric strategy of clinical development teams</t>
  </si>
  <si>
    <t>Provides insightful regulatory strategy for pharmacometric support of drug filings and is responsible for the respective sections of regulatory documents</t>
  </si>
  <si>
    <t>Develops and maintains strong knowledge of best regulatory practices and pharmacometric analysis methodology</t>
  </si>
  <si>
    <t>Contributes to cross line functional collaboration</t>
  </si>
  <si>
    <t>Develops and maintains scientific knowledge in pharmacometrics, publishes manuscripts and posters, presents at scientific conferences and other scientific forums internally and externally</t>
  </si>
  <si>
    <t>Minimum Requirements</t>
  </si>
  <si>
    <t>Applicants should possess a PhD or Masters in pharmacometric, clinical pharmacology, pharmacokinetics, pharmaceutical sciences, pharmacy, biomedical engineering, statistics, applied mathematics, or a related field with minimum of 0- years (PhD) or 3-6 years (MSc) of experience working as a pharmacometrician</t>
  </si>
  <si>
    <t>Good interpersonal and communication skills</t>
  </si>
  <si>
    <t>Good knowledge and hands-on experience of NONMEM and R</t>
  </si>
  <si>
    <t>Experience developing PK/PD models to aid in research and development decision making</t>
  </si>
  <si>
    <t>Knowledge of Health Authority perspective on use of modeling and simulation</t>
  </si>
  <si>
    <t>Strong English oral and written communication skills</t>
  </si>
  <si>
    <t>Good knowledge of pharmacokinetics and pharmacodynamics</t>
  </si>
  <si>
    <t>Familiar with common techniques used in PK/PD modeling and simulation, like Pheonix NLME, SAS, Monolix, PK-Sim, Simcyp and/or GastroPlus, etc.",3.8,"Agios Pharmaceuticals</t>
  </si>
  <si>
    <t>3.8","Cambridge, MA","Cambridge, MA",501 to 1000 employees,2008,Company - Public,Biotech &amp; Pharmaceuticals,Biotech &amp; Pharmaceuticals,$50 to $100 million (USD),-1,0,0,84,157,120.5,Agios Pharmaceuticals,MA,1,12,0,0,0,0,0,na,na,2683,0</t>
  </si>
  <si>
    <t>392,Staff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</si>
  <si>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The scientist in this position is expected to possess a clear understanding of the principles involved in various cell culture and fermentation methods and have experience in developing upstream process schemes. This position involves development of scale-up procedures for protein and viral based processes, optimization of procedures for optimal growth and productivity, and modification of existing procedures according to the federal regulations for making therapeutic products suitable for human injection. The successful candidate is expected to carry out the work independently with strict adherence to cGLP and cGMP compliance and to overcome challenges in meeting all regulatory requirements for making a safe product while maintaining the structural integrity and biological function of the therapeutic product. It is also necessary to interact with other departments involved in GMP manufacturing for the production planning, product testing and quality assurance for product release. Hands-on experience in process scale-up and transferring of upstream processes from PD to Manufacturing is desirable. Previous experience in a CMO or CRO is a plus.</t>
  </si>
  <si>
    <t>Develop robust, high-yield and scalable mammalian cell culture processes for the production of recombinant protein and viral candidates.</t>
  </si>
  <si>
    <t>Develop and characterize cell lines, evaluate stability and suitability for large scale GMP manufacture.</t>
  </si>
  <si>
    <t>Lead efforts to evaluate different cell culture media, feeds, and optimal feeding strategies to improve product yield and quality in suspension and monolayer cell culture.</t>
  </si>
  <si>
    <t>Develop, optimize and scale-up fed-batch and continuous processes using Sartorius B-DCUII small glass bioreactors and BIOSTAT Flex-safe STR single-use bioreactors at 2L, 10L, 50L, and 200L scales, and iCELLis fixed-bed bioreactor.</t>
  </si>
  <si>
    <t>Evaluate and optimize operation parameters to perform medium exchange, harvest and perfusion using ATF4 or ATF6 system at 50L and 200L production scales.</t>
  </si>
  <si>
    <t>Interact with other departments involved in GMP manufacturing for production planning, testing and product release in a timely manner resulting in successful completion of projects.</t>
  </si>
  <si>
    <t>Participate in technology transfer of processes to Manufacturing from external clients, and from internal process Development to Manufacturing.</t>
  </si>
  <si>
    <t>Generate, manage, and maintain critical data in a highly organized manner in the form of notebooks, protocols, and batch records. Provide progress and developmental reports for assessment by clients, project team and management.</t>
  </si>
  <si>
    <t>Review production batch records for GMP manufacturing, support and troubleshooting GMP production activities.</t>
  </si>
  <si>
    <t>Perform experiments and deliver results under minimal supervision, and within tight time lines, to a prescribed budget for both internal / external client projects.</t>
  </si>
  <si>
    <t>2.7","Rockville, MD","Rockville, MD",201 to 500 employees,1961,Company - Private,Biotech &amp; Pharmaceuticals,Biotech &amp; Pharmaceuticals,$25 to $50 million (USD),-1,0,0,49,113,81.0,Advanced BioScience Laboratories,MD,1,59,0,0,0,0,0,na,na,4740,0</t>
  </si>
  <si>
    <t>393,Scientist Manufacturing Pharma - Kentucky BioProcessing,$68K-$139K (Glassdoor est.),"British American Tobacco</t>
  </si>
  <si>
    <t>Aids in extraction and purification of molecules from plants both at an R&amp;D and cGMP level</t>
  </si>
  <si>
    <t>Bachelorâ€™s degree in life sciences</t>
  </si>
  <si>
    <t>Experience in separation techniques such as chromatography, filtration, centrifugation</t>
  </si>
  <si>
    <t>Scientific, Industrial, Scientist, Engineering, Manufacturing, Science, Quality",3.1,"Reynolds American</t>
  </si>
  <si>
    <t>3.1","Owensboro, KY","Winston-Salem, NC",5001 to 10000 employees,1875,Company - Private,Consumer Products Manufacturing,Manufacturing,$10+ billion (USD),-1,0,0,68,139,103.5,Reynolds American,KY,0,145,0,0,0,0,0,na,na,5169,0</t>
  </si>
  <si>
    <t>394,Sr. Data Engineer,$75K-$140K (Glassdoor est.),"Position Purpose</t>
  </si>
  <si>
    <t>395,Lead Big Data Engineer,$121K-$203K (Glassdoor est.),"Our mission is to help people everywhere find a job and company they love. We are disrupting an industry by changing how people search for jobs and how companies recruit top talent.</t>
  </si>
  <si>
    <t>We are looking for a talented engineer to join our growing data engineering team. The ideal candidate has significant experience in leading a small group of engineers that build scalable data platforms that enable business intelligence, analytics, data science, and data products. You must have strong, hands-on technical expertise in a variety of technologies and the proven ability to fashion robust, scalable solutions. You should have a passion for continuous improvement quality.</t>
  </si>
  <si>
    <t>We embrace a wide variety of technologies and work very closely with data scientists and business stakeholders to deliver end to end solutions. If you are interested in a fast paced environment, the latest technologies, and fun data problems come join us!</t>
  </si>
  <si>
    <t>Design and develop big data applications using a variety of different technologies.</t>
  </si>
  <si>
    <t>Develop logical and physical data models for big data platforms.</t>
  </si>
  <si>
    <t>Automate workflows using Apache Airflow.</t>
  </si>
  <si>
    <t>Write data pipelines using Apache Hive, Apache Spark, Apache Kafka.</t>
  </si>
  <si>
    <t>Create solutions on AWS using services such as Kinesis, Lambda, and API Gateway.</t>
  </si>
  <si>
    <t>Provide ongoing maintenance and enhancements to existing systems, and participate in rotational on-call support.</t>
  </si>
  <si>
    <t>Learn our business domain and technology infrastructure quickly and share your knowledge freely and proactively with others in the team.</t>
  </si>
  <si>
    <t>Mentor junior engineers on the team</t>
  </si>
  <si>
    <t>Lead daily standups and design reviews</t>
  </si>
  <si>
    <t>Groom and prioritize backlog using JIRA</t>
  </si>
  <si>
    <t>Act as the point of contact for your assigned business domain</t>
  </si>
  <si>
    <t>Key Qualifications</t>
  </si>
  <si>
    <t>7+ years of hands-on experience with developing data warehouse solutions and data products.</t>
  </si>
  <si>
    <t>4+ years of hands-on experience developing a distributed data processing platform with Hadoop, Hive, Spark, Airflow, Kafka, etc.</t>
  </si>
  <si>
    <t>2-3 years of hands-on experience in modeling and designing schema for data lakes or for RDBMS platforms.</t>
  </si>
  <si>
    <t>Experience managing a small team of engineers</t>
  </si>
  <si>
    <t>Experience with programming languages: Python, Java, Scala, etc.</t>
  </si>
  <si>
    <t>Experience with scripting languages: Perl, Shell, etc.</t>
  </si>
  <si>
    <t>Practice working with, processing, and managing large data sets (multi TB/PB scale).</t>
  </si>
  <si>
    <t>Exposure to test driven development and automated testing frameworks.</t>
  </si>
  <si>
    <t>Background in Scrum/Agile development methodologies.</t>
  </si>
  <si>
    <t>Capable of delivering on multiple competing priorities with little supervision.</t>
  </si>
  <si>
    <t>Bachelor's Degree in computer science or equivalent experience.</t>
  </si>
  <si>
    <t>Nice To Have</t>
  </si>
  <si>
    <t>Experience building machine learning pipelines or data products.</t>
  </si>
  <si>
    <t>Familiarity with AWS or GCS technologies.</t>
  </si>
  <si>
    <t>Be passionate about or have contributed to open sourced engineering projects in the past.</t>
  </si>
  <si>
    <t>Why Glassdoor?</t>
  </si>
  <si>
    <t>Work with purpose join us in creating transparency for job seekers everywhere</t>
  </si>
  <si>
    <t>Glassdoor gives back! Glassdoor is a Pledge 1% member</t>
  </si>
  <si>
    <t xml:space="preserve"> all employees receive 3 paid volunteer days per year</t>
  </si>
  <si>
    <t>100% company paid medical/dental/vision/life coverage, with 80% dependent coverage</t>
  </si>
  <si>
    <t>Long Term Incentive Plan</t>
  </si>
  <si>
    <t>401(k) Plan with a Company Match to prepare for your future</t>
  </si>
  <si>
    <t>Conveniently located office in the heart of downtown San Francisco (Embarcadero)</t>
  </si>
  <si>
    <t>No gender pay gap</t>
  </si>
  <si>
    <t xml:space="preserve"> we're committed to equal pay with our annual pay gap 'checkup'</t>
  </si>
  <si>
    <t>Fully-stocked break rooms with complimentary food and drinks</t>
  </si>
  <si>
    <t>Paid holidays and flexible paid time off</t>
  </si>
  <si>
    <t>Your choice between Mac or PC</t>
  </si>
  <si>
    <t>Glassdoor is committed to equal treatment and opportunity in all aspects of recruitment, selection, and employment without regard to gender, race, religion, national origin, ethnicity, disability, gender identity/expression, sexual orientation, age, veteran or military status, or any other category protected under the law. Glassdoor is an equal opportunity employer</t>
  </si>
  <si>
    <t xml:space="preserve"> committed to a community of inclusion, and an environment free from discrimination, harassment, and retaliation.",4.0,"Glassdoor</t>
  </si>
  <si>
    <t>4.0","San Francisco, CA","Mill Valley, CA",1001 to 5000 employees,2007,Company - Private,Internet,Information Technology,Unknown / Non-Applicable,"Indeed, LinkedIn",0,0,121,203,162.0,Glassdoor,CA,0,13,1,0,1,1,1,data engineer,senior,3978,2</t>
  </si>
  <si>
    <t>396,Product Engineer â€“ Spatial Data Science and Statistical Analysis,$52K-$85K (Glassdoor est.),"Overview</t>
  </si>
  <si>
    <t>Do you have a passion for finding underlying patterns and helping people make data-driven decisions? Do you want to join an awesome team that is building tools used everywhere from predictive policing to disease prevention? Become a key member of the statistical analysis development team and help us create the tools that enable organizations to make better decisions using Esri software. Weâ€™re looking for a passionate, experienced individual to help us improve and expand our capabilities in spatial statistics, machine learning, and spatial data science.</t>
  </si>
  <si>
    <t>Research cutting-edge methods and applications in the field of spatial and spatiotemporal statistics and spatial data science</t>
  </si>
  <si>
    <t>Design, test, and document new analytical tools and the effective visualizations and outputs of those tools</t>
  </si>
  <si>
    <t>Evangelize spatial data science through various venues such as user documentation, educational materials, conferences, workshops, and online content</t>
  </si>
  <si>
    <t>Create and ship quality software by working effectively in an agile, highly interactive, and creative team environment</t>
  </si>
  <si>
    <t>Experience in data mining, machine learning, time-series analysis, or similar analytical disciplines</t>
  </si>
  <si>
    <t>2+ years of experience with R and Python (special consideration for experience with pandas, NumPy, and SciPy and machine learning libraries such as scikit-learn, TensorFlow, and PyTorch)</t>
  </si>
  <si>
    <t>Experience with distributed computing, including frameworks such as Spark</t>
  </si>
  <si>
    <t>Masterâ€™s or Ph.D. in geography, statistics, econometrics, computer science or related field, depending on position level</t>
  </si>
  <si>
    <t>Recommended Qualifications</t>
  </si>
  <si>
    <t>Ability to communicate complex concepts effectively, making spatial data science accessible and even fun</t>
  </si>
  <si>
    <t>Working experience in geostatistics, spatial statistics, or other statistical fields involving autocorrelated datasets</t>
  </si>
  <si>
    <t>Passion for storytelling using data visualization</t>
  </si>
  <si>
    <t>Familiarity with Esri GIS products</t>
  </si>
  <si>
    <t>Knowledge of or experience developing models or scripts in ArcGIS</t>
  </si>
  <si>
    <t>3.5","Redlands, CA","Redlands, CA",1001 to 5000 employees,1969,Company - Private,Computer Hardware &amp; Software,Information Technology,$1 to $2 billion (USD),Pitney Bowes,0,0,52,85,68.5,Esri,CA,1,51,1,0,1,0,1,na,na,3413,1</t>
  </si>
  <si>
    <t>397,Sr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</si>
  <si>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3.4","Westlake, OH","New York, NY",10000+ employees,1978,Company - Public,Insurance Carriers,Insurance,$5 to $10 billion (USD),"Asurion, SquareTrade, National General Insurance",0,0,81,140,110.5,Assurant,OH,0,42,0,0,0,0,1,data scientist,senior,1735,3</t>
  </si>
  <si>
    <t>398,College Hire - Data Scientist - Open to December 2019 Graduates,$63K-$99K (Glassdoor est.),"Description</t>
  </si>
  <si>
    <t>399,Senior Data Scientist,$110K-$150K(Employer est.),"Working for Equity Residential (EQR), a leading multi-family real estate investment trust (REIT), means being part of a community and striving to provide the best in apartment living, speaking boldly about new ideas for innovation, and inspiring creativity in the ways we work together. Our portfolio of high-quality properties in urban growth markets New York City, Boston, Washington DC, Seattle, San Francisco, Denver and Los Angeles provides homes where people most want to live, work and play. We've got the best people in the business, and our experience shows in our dedication to our residents and in how much we value each other as colleagues. Thats why our employees say they are proud to work at Equity, a company that gives our residents a place where they can Live Remarkably, and offers a culture where our employees have the opportunity to make their mark.</t>
  </si>
  <si>
    <t>400,Sr. Data Engineer (ETL Developer),$83K-$148K (Glassdoor est.),"Summary</t>
  </si>
  <si>
    <t>FGL Holdingsâ€”the F&amp;G family of insurance companiesâ€”is committed to helping Americans prepare for and live comfortably in their retirement. Through its subsidiaries, F&amp;G is a leading provider of annuity and life insurance products. For nearly 60 years, we have offered annuity and life insurance products to those who are seeking safety, protection and income solutions to meet their needs.</t>
  </si>
  <si>
    <t>At F&amp;G, we believe our culture is what makes our company great. In 2019, we received a Top Workplace award, which we credit to our employees' shared cultural values: Collaborative, Authentic, Dynamic and Empowered. We believe that by embracing these values, we will continue to build and strengthen the company, while being a great place to work. We recruit talented and committed individuals to join our team, and we provide opportunities for personal and professional growth.</t>
  </si>
  <si>
    <t>The Sr. Data Engineer will support the design, development, implementation and maintenance of complex, mission-critical Informatica, SQL-based systems supporting F&amp;Gâ€s insurance operations. As a senior team member, the senior data engineer will assume lead roles in the design and development, oversee the work of all junior developers, and participate in the strategic planning around future development of the F&amp;G data environment.</t>
  </si>
  <si>
    <t>The Company has made a significant investment in information technology and relies heavily on data interfaces from multiple off-site source systems. Solid communication and problem-solving skills are required.</t>
  </si>
  <si>
    <t>This position reports directly to the Director, Data Engineering&amp; Administration and has significant interaction with members of the IT organization, Third Party Administrators, group managers, and departmental analysts throughout the organization. In addition, interaction with the PMO Project Managers for prioritization and reporting and Relationship Management with business will be critical and ongoing.</t>
  </si>
  <si>
    <t>Develop Informatica code to support existing and future EDS deployments</t>
  </si>
  <si>
    <t>Performance tune existing and future Informatica code to ensure all SLAs are met</t>
  </si>
  <si>
    <t>Develop and support team of on-shore and off-shore Informatica developers to deliver exceptional quality and meet all project deadlines</t>
  </si>
  <si>
    <t>Perform relational database analysis, modeling, and design of complex systems</t>
  </si>
  <si>
    <t>Create detailed technical design documents in accordance with business requirements</t>
  </si>
  <si>
    <t>Develop complex programs/queries to support transactional processing and regulatory reporting utilizing SQL and Informatica</t>
  </si>
  <si>
    <t>Develop and perform detailed unit, quality assurance and regression tests to validate the readiness of internal developed code for production</t>
  </si>
  <si>
    <t>Create detailed deployment plans for use in the migration of code from staging to production environments and provide deployment guides to host provider for deployments</t>
  </si>
  <si>
    <t>Work with Infrastructure and other IT teams to implement complete solution</t>
  </si>
  <si>
    <t>Create clear and effective Status reports as required</t>
  </si>
  <si>
    <t>Perform impact analysis for interface/system changes affecting the applications and data environment</t>
  </si>
  <si>
    <t>Work closely with Data Management team members to translate business needs into technical solutions</t>
  </si>
  <si>
    <t>Assist Data Management Manager in developing estimates for project and maintenance work</t>
  </si>
  <si>
    <t>Monitor/ensure acceptable levels of system performance, integrity and security</t>
  </si>
  <si>
    <t>Support standards for system architecture, code quality and collaborative team development</t>
  </si>
  <si>
    <t>Attend routine departmental meetings to support communication around development best practices, participate in change control discussions, review code, and provide technical instruction to colleagues</t>
  </si>
  <si>
    <t>Partner with external TPAs and consultants to collaborate on large scale development efforts and enforce F&amp;G standards for integration and data exchange</t>
  </si>
  <si>
    <t>Attend conferences, developer forums, and training opportunities to ensure current technology trends are understood and applied within the F&amp;G environment</t>
  </si>
  <si>
    <t>Experience and Education Requirements</t>
  </si>
  <si>
    <t>Bachelorâ€™s degree (preferred emphasis in computer science or MIS) or equivalent experiences</t>
  </si>
  <si>
    <t>Senior to expert level design/development, debugging ability with Informatica Power Center (including version 10.1)</t>
  </si>
  <si>
    <t>Senior to expert level ability to optimize Informatica and SQL jobs through performance tuning</t>
  </si>
  <si>
    <t>Minimum 5 years of experience in supporting ETL, production data operations (File processing, data distribution etc.,) including debugging, addressing production issues and performing Root Cause Analysis</t>
  </si>
  <si>
    <t>Expert level experience in designing and building large applications utilizing SQL Server</t>
  </si>
  <si>
    <t>Experience in windows batch scripting, scheduling jobs using job scheduling tools, e.g., JAMS and Data Marts and other Data Warehousing practices</t>
  </si>
  <si>
    <t>Thorough understanding of the software development life cycle and experience in working with geographically distributed teams (offshore, offsite etc.,)</t>
  </si>
  <si>
    <t>Ability to use SQL development tools such as SQL Navigator and Toad as well as maintain code in source code control systems</t>
  </si>
  <si>
    <t>Knowledge of proper database normalization, indexing, transaction protection and locking is essential</t>
  </si>
  <si>
    <t>Preferred to have experience in supporting DTCC and data transfers from / to external organizations and internal systems using EFT (Electronic File Transfer)</t>
  </si>
  <si>
    <t>Working knowledge of Informatica Data Quality, Business Glossary, Metadata Manager</t>
  </si>
  <si>
    <t>Experience with database design/modeling tools such as Erwin</t>
  </si>
  <si>
    <t>Strong technical documentation ability</t>
  </si>
  <si>
    <t>Familiar with SSIS, Python and other ETL frameworks preferred</t>
  </si>
  <si>
    <t>Previous experience with Tableau, operational reporting is a plus</t>
  </si>
  <si>
    <t>Must have a teamwork focused attitude and be skilled at building relationships within IT organizations and across business functions</t>
  </si>
  <si>
    <t>Strong technical documentation skills</t>
  </si>
  <si>
    <t>Life/Annuity insurance industry experience strongly preferred</t>
  </si>
  <si>
    <t>Knowledge of data integrity protocols and security requirements and techniques</t>
  </si>
  <si>
    <t>Strong time management and organizational skills to enable productivity in a fast-paced, dynamic development environment</t>
  </si>
  <si>
    <t>Strong verbal communication skills and a demonstrated ability to work effectively in team-based development projects</t>
  </si>
  <si>
    <t>Physical Demands and Work Environment</t>
  </si>
  <si>
    <t>Must be able to work in a fast-pace team environment and handle multiple projects and assignments under tight deadlines</t>
  </si>
  <si>
    <t>Must demonstrate willingness to work flexible hours as needed to accommodate business needs and deliverables</t>
  </si>
  <si>
    <t>Must be able to sit at a computer for extended periods of time</t>
  </si>
  <si>
    <t>#INDHP",3.7,"F&amp;G</t>
  </si>
  <si>
    <t>3.7","Des Moines, IA","Des Moines, IA",201 to 500 employees,-1,Subsidiary or Business Segment,Insurance Carriers,Insurance,$100 to $500 million (USD),-1,0,0,83,148,115.5,F&amp;G,IA,1,-1,1,0,0,0,1,data engineer,senior,6569,0</t>
  </si>
  <si>
    <t>401,Senior Data Scientist Artificial Intelligence,$60K-$101K (Glassdoor est.),"*Organization and Job ID**</t>
  </si>
  <si>
    <t>Job ID: 310481</t>
  </si>
  <si>
    <t>Data science at the Pacific Northwest National Laboratory (PNNL) addresses critical national and global issues by applying scientific and mathematical techniques to multiple data sources and communicating the finding to our sponsors and the academic community. This position requires thought leadership and technical depth to support the sponsors of PNNLs National Security Directorate in the development and advancement of data science and artificial intelligence research. Research of interest includes the development, implementation, and resulting analyses of national security capabilities related to remote sensing, human language technologies, computer vision, image/video understanding and other related fields.</t>
  </si>
  <si>
    <t>The data scientist in artificial intelligence should have the following attributes:</t>
  </si>
  <si>
    <t>+ Experience applying machine learning and artificial intelligence techniques to domain specific applications, such as natural language processing, remote-sensing and geo-spatial intelligence, social computing, time series prediction, computer vision, etc</t>
  </si>
  <si>
    <t>+ Ability to contribute that knowledge to the academic and research strength of PNNL and have experience writing scientific publications demonstrating their insight and discovery (e.g., publication in conferences such as NeurIPS, ICML, ICLR, KDD, CVPR, IC</t>
  </si>
  <si>
    <t>+ This position will require interactions with Government, military, and industry officials nationwide for a variety of programs, projects, and tasks, including technical and programmatic concept development, planning, coordination, integration, and execu</t>
  </si>
  <si>
    <t>+ Bachelors degree with 5 years of experience, Masters with 3 years of experience or PHD with 1-2 years of experience.</t>
  </si>
  <si>
    <t>_Opening Date:_ _2020-02-11_</t>
  </si>
  <si>
    <t>_Closing Date:_ _2020-05-01_",3.8,"PNNL</t>
  </si>
  <si>
    <t>3.8","Richland, WA","Richland, WA",1001 to 5000 employees,1965,Government,Energy,"Oil, Gas, Energy &amp; Utilities",$500 million to $1 billion (USD),"Oak Ridge National Laboratory, National Renewable Energy Lab, Los Alamos National Laboratory",0,0,60,101,80.5,PNNL,WA,1,55,0,0,0,0,0,data scientist,senior,5188,3</t>
  </si>
  <si>
    <t>402,Analytics - Business Assurance Data Analyst,$31K-$55K (Glassdoor est.),"Analytics - Business Assurance Data Analyst (Cedar Rapids, IA)</t>
  </si>
  <si>
    <t>GreatAmerica is a national commercial equipment finance company dedicated to helping manufacturers, vendors and dealers be more successful and keep their customers for a lifetime. While GreatAmerica has grown to more than 600 team members, our entrepreneurial spirit remains and endless opportunities lie ahead. We have experienced unparalleled year over year growth since our founding in 1992. GreatAmerica is structured in cross functional teams that allow individuals make informed decisions that benefit the company and our customers. There is no doubt in our minds we are building the greatest company of its kind, offering the finest products and services available anywhere. When you are part of the GreatAmerica team, you are part of the best. You are part of the future, part of an opportunity to grow professionally and to reach your potential while enjoying your work.</t>
  </si>
  <si>
    <t>As a key member of Internal Audit, this role will explore innovative ways to leverage data as well as design and develop analytics/automation that will improve and optimize Internal Audit initiatives in helping to achieve the objectives of the annual audit plan. This role will also explore efficiencies in current activities by exploring automation, and influence the ways we think about data and use technology in the audit process. This position provides a unique opportunity to leverage data skills and advance oneâ€™s audit skills through exposure to the companyâ€™s many different functions.</t>
  </si>
  <si>
    <t>Identifying, designing and developing analytics protocols, standards and reporting to support Internal Audit activities.</t>
  </si>
  <si>
    <t>Using technology tools to automate audit testing and develop techniques for continuous auditing and analyzing large volumes of data.</t>
  </si>
  <si>
    <t>Planning, performing, drawing conclusions and reporting on internal audits as assigned in accordance with the annual audit plan.</t>
  </si>
  <si>
    <t>Researching current internal audit and financial best practices/techniques with each engagement.</t>
  </si>
  <si>
    <t>Following up on audit recommendations to ensure resolution.</t>
  </si>
  <si>
    <t>Building/maintaining effective professional relationships within Internal Audit and Senior Leadership.</t>
  </si>
  <si>
    <t>Assisting in preparation of quarterly reports to the Audit Committee and Senior Leadership.</t>
  </si>
  <si>
    <t>Assisting external auditors with audits they have Internal Audit perform for their annual audit.</t>
  </si>
  <si>
    <t>Attending training/webinars/seminars to obtain appropriate level of annual Continuing Professional Education hours, with learning to be applied in the workplace.</t>
  </si>
  <si>
    <t>Providing input on departmentâ€™s risk assessment and annual plan.</t>
  </si>
  <si>
    <t>Taking on special projects or assignments as requested.</t>
  </si>
  <si>
    <t>Position Qualifications</t>
  </si>
  <si>
    <t>For all GreatAmerica team members: Honesty/Integrity, Customer Oriented, Accountability, Tenacious, Communication Skills (Oral &amp; Written), Adaptability</t>
  </si>
  <si>
    <t>For this position: strong communication skills â€“ both verbal and written, strong quantitative analytical and problem solving skills, detail-oriented, ability to see the big picture/think critically, and ability to get along well with others at all levels of the company/team player.</t>
  </si>
  <si>
    <t>Education: Bachelorâ€™s degree in a Business-related field (Accounting, Finance, Information Systems) or STEM field (Science, Technology, Engineering, Mathematics) is preferred.</t>
  </si>
  <si>
    <t>Experience 2 - 3 years of relevant experience, advanced Excel, technical and/or data analytics knowledge a plus. Certification, or a desire to obtain certification preferred. Knowledge of the lease industry a plus.</t>
  </si>
  <si>
    <t>A mixture of multidisciplinary skills, ranging from data analytics, accounting, internal controls, auditing techniques and communication/presentation is preferred.</t>
  </si>
  <si>
    <t>Advanced proficiency in Excel (Visual Basic and Pivot Tables), with general knowledge of Microsoft Suite preferred.</t>
  </si>
  <si>
    <t>Data Visualization experience with tools such as Tableau is a plus.</t>
  </si>
  <si>
    <t>Data Analytics / Business Intelligence experience is a plus.</t>
  </si>
  <si>
    <t>Experience acquiring data via SQL routines is a plus.</t>
  </si>
  <si>
    <t>Other Requirements</t>
  </si>
  <si>
    <t>Good interpersonal and communication skills (both written &amp; verbal), Ability and willingness to travel which is only occasional. Willing to work more than 40 hour weeks as the demands and the expectation of the department dictate",4.6,"GreatAmerica Financial Services</t>
  </si>
  <si>
    <t>4.6","Cedar Rapids, IA","Cedar Rapids, IA",501 to 1000 employees,1992,Company - Private,Lending,Finance,$100 to $500 million (USD),-1,0,0,31,55,43.0,GreatAmerica Financial Services,IA,1,28,0,0,0,0,1,analyst,na,4328,0</t>
  </si>
  <si>
    <t>403,"Associate Director/Director, Safety Scientist",$102K-$178K (Glassdoor est.),"Who are we?</t>
  </si>
  <si>
    <t>Acceleron is a biopharmaceutical company dedicated to the discovery, development, and commercialization of therapeutics to treat serious and rare diseases. Acceleronâ€™s leadership in the understanding of TGF-beta superfamily biology and protein engineering generates innovative compounds that engage the body's ability to regulate cellular growth and repair.</t>
  </si>
  <si>
    <t>Acceleron focuses its research and development efforts in hematologic and pulmonary diseases. In hematology, Acceleron and its global collaboration partner, Bristol Myers Squibb, are co-promoting newly approved REBLOZYLÂ® (luspatercept-aamt), the first and only approved erythroid maturation agent, in the United States and are developing luspatercept for the treatment of chronic anemia in myelodysplastic syndromes and myelofibrosis. Acceleron is also developing sotatercept for the treatment of pulmonary arterial hypertension, having recently reported positive topline results of the Phase 2 PULSAR trial and actively enrolling patients in the Phase 2 SPECTRA trial.</t>
  </si>
  <si>
    <t>Whatâ€™s in it for you?</t>
  </si>
  <si>
    <t>The Safety Scientist is responsible for ensuring high quality safety surveillance activities including aggregate report production, safety management meeting coordination, signal detection and risk management activities for assigned products.</t>
  </si>
  <si>
    <t>Reporting to the Medical Safety Director, she/he will collaborate with other members of pharmacovigilance team and cross-functionally including clinical, regulatory, contract research organizations (CROs), and drug development collaborators/partners to ensure that all safety surveillance and individual case safety reporting are performed on-time for assigned products in compliance with global regulations.</t>
  </si>
  <si>
    <t>Responsible for the technical and scientific support for safety surveillance and signal detection activities for assigned products via existing signal detection methodology and tools.</t>
  </si>
  <si>
    <t>Responsible for the development of periodic (e.g. PBRER, DSUR, PADER) and ad-hoc safety reports for assigned products for submission to regulatory agencies around the world.</t>
  </si>
  <si>
    <t>Collaborates with the Safety Medical Director to ensure that all information is available to allow for informed medical review and benefit-risk assessment.</t>
  </si>
  <si>
    <t>Responsible for the quality of the final document using the procedures in place</t>
  </si>
  <si>
    <t>Contribute in the evaluation of safety and supporting documents and responses to regulatory authorities.</t>
  </si>
  <si>
    <t>Contribute in the development of risk management plans.</t>
  </si>
  <si>
    <t>Review safety data from various sources (e.g. pre-clinical, clinical trial data, post-marketing, literature) throughout the development process as well as post marketing for assigned products.</t>
  </si>
  <si>
    <t>Represent pharmacovigilance on cross-functional product/project teams as required.</t>
  </si>
  <si>
    <t>Collaborate with PV team members to ensure appropriate and timely communication/dissemination of safety information.</t>
  </si>
  <si>
    <t>Represent pharmacovigilance for regulatory inspections and audits and contribute in developing corrective action plans when needed.</t>
  </si>
  <si>
    <t>In collaboration with Safety Medical Director, plan and conduct Safety Management Team (SMT) meetings and track follow-up actions.</t>
  </si>
  <si>
    <t>Life Science Degree or Healthcare Professional (PharmD, PhD, MS, BS, RN, or RPh).</t>
  </si>
  <si>
    <t>Post-graduate trainings in epidemiology (e.g. MPH) is an added benefit but not an absolute requirement.</t>
  </si>
  <si>
    <t>Five years previous experience working in a (global) pharmaceutical Pharmacovigilance Department and among them atleast 3 years in safety surveillance or safety risk management.</t>
  </si>
  <si>
    <t>Experience in clinical development and post marketing safety surveillance and reporting to Regulatory Authorities worldwide.</t>
  </si>
  <si>
    <t>Competence in conducting safety data reviews, preparation of aggregate reports, signal detection and risk management plans for investigational and/or post marketed products.</t>
  </si>
  <si>
    <t>Experience with MedDRA and drug coding reviews.</t>
  </si>
  <si>
    <t>Knowledge of domestic and international regulatory safety reporting requirements, including FDA/ICH guidanceâ€™s related to pharmacovigilance (e.g.E2B) and Good Clinical Practices, as well as working knowledge of Code of Federal Regulations regarding drug safety.</t>
  </si>
  <si>
    <t>Ability to achieve compliant solutions to complex problems in which analysis of situations or data requires an in-depth, strategic evaluation of various factors</t>
  </si>
  <si>
    <t>Must have excellent, concise writing skills, excellent communication and interpersonal skills, and experience in working in multidisciplinary teams</t>
  </si>
  <si>
    <t>Demonstrated technical leadership and ability to influence across external functions and within internal team</t>
  </si>
  <si>
    <t>How will you grow with us?</t>
  </si>
  <si>
    <t>This opportunity will allow you to drive the Pharmacovigilance function at Acceleron while working with a growing team and collaborating with knowledgeable and passionate cross-functional team members. It is an exciting time to work at Acceleron, with our company growth and advancing drug pipeline. You will tackle exciting challenges in a fast-paced environment and play an important role to further develop our drug safety function. Grow in your career and join our team!</t>
  </si>
  <si>
    <t>*In compliance with federal law, all persons hired will be required to verify identity and eligibility to work in the United States and complete the required employment eligibility verification document form upon hire.</t>
  </si>
  <si>
    <t>*Recruiters - please do not send unsolicited resumes to this posting.</t>
  </si>
  <si>
    <t>FOR IMMEDIATE CONSIDERATION PLEASE SUBMIT YOUR RESUME TO:</t>
  </si>
  <si>
    <t>www.acceleronpharma.com",4.4,"Acceleron Pharma</t>
  </si>
  <si>
    <t>4.4","Cambridge, MA","Cambridge, MA",201 to 500 employees,2003,Company - Public,Biotech &amp; Pharmaceuticals,Biotech &amp; Pharmaceuticals,Unknown / Non-Applicable,-1,0,0,102,178,140.0,Acceleron Pharma,MA,1,17,0,0,0,0,1,director,na,5449,0</t>
  </si>
  <si>
    <t>404,"Senior Scientist, Cell Pharmacology/Assay Development",Employer Provided Salary:$110K-$130K,"Senior Scientist, Cell Pharmacology/Assay Development</t>
  </si>
  <si>
    <t>Location: Cambridge MA</t>
  </si>
  <si>
    <t>Kronos Bio seeks a highly motivated Research Scientist/Senior Research Scientist to join its drug discovery team located in Cambridge, MA. As a member of an interdisciplinary team, this individual is expected to harness their substantial oncology background to help guide strategic scientific decisions and research program development. The applicant is expected to have a robust experimental skill-set, an eagerness for learning, and contribute to a strong culture of teamwork and collaboration in a fast-paced environment.</t>
  </si>
  <si>
    <t>Essential Duties and Responsibilities:</t>
  </si>
  <si>
    <t>Coordinate with R&amp;D team members to lead key elements of discovery and preclinical development programs for novel cancer therapies.</t>
  </si>
  <si>
    <t>Design, develop and execute in vitro assays required for the advancement of high priority projects, including cell model development and engineering, cell-based bioassays and in vitro pharmacologic characterization.</t>
  </si>
  <si>
    <t>Experience with knockdown or over-expression techniques in in vitro models including CRISPR, shRNA, ASO or lentiviral overexpression to define gene expression programs.</t>
  </si>
  <si>
    <t>Experience using laboratory automation and robotics is a plus.</t>
  </si>
  <si>
    <t>Experience working closely with computational biologists and/or medicinal chemists is a plus.</t>
  </si>
  <si>
    <t>Manage and direct external resources (CRO) and collaborators.</t>
  </si>
  <si>
    <t>Present and discuss results with the Kronos Bio team and the external research community</t>
  </si>
  <si>
    <t xml:space="preserve"> work collaboratively with a team of talented scientists.</t>
  </si>
  <si>
    <t>Demonstrated ability to thrive in a collaborative cross-functional team environment, self-motivated but team player.</t>
  </si>
  <si>
    <t>PhD or MS/BS in Biology with a minimum of 2 years (PhD) or 6 years (MS/BS) industry/biotech experience.</t>
  </si>
  <si>
    <t>Strong background in basic research or translational research in oncology, including but not limited to high throughput screening, cell-based assays, molecular biology and protein chemistry.</t>
  </si>
  <si>
    <t>Experience working with CROs and/or compound management organizations preferred.</t>
  </si>
  <si>
    <t>Highly analytical mind, attention to detail, organization skills, and rigorous experimental record keeping using an ELN system are critical.</t>
  </si>
  <si>
    <t>Embodies Kronos values</t>
  </si>
  <si>
    <t xml:space="preserve"> exhibits high degree of integrity and professionalism when interacting with outside investigators and vendors.</t>
  </si>
  <si>
    <t>Entrepreneurial and enjoys working in a fast-paced, creative and resourceful small company environment.</t>
  </si>
  <si>
    <t>https://kronosbio.com/openpositions</t>
  </si>
  <si>
    <t>Kronos Bio, Inc. is dedicated to the discovery and development of first-in-class therapies that modulate historically undruggable targets. We leverage deep capabilities in high-throughput small molecule microarrays, targeted protein degradation, and cancer biology in order to identify potent and selective compounds against transcription factors and other central drivers of oncogenic signaling.",-1.0,Kronos Bio,"Cambridge, MA","San Mateo, CA",Unknown,-1,Company - Private,-1,-1,Unknown / Non-Applicable,-1,0,1,110,130,120.0,Kronos Bio,MA,0,-1,0,0,0,0,0,na,senior,3214,0</t>
  </si>
  <si>
    <t>405,Data Analyst Senior,$48K-$85K (Glassdoor est.),"Data Analyst Senior</t>
  </si>
  <si>
    <t>Telecommuter?</t>
  </si>
  <si>
    <t>No</t>
  </si>
  <si>
    <t>ID**</t>
  </si>
  <si>
    <t>Your career starts now. Weâ€™re looking for the next generation of health care leaders.</t>
  </si>
  <si>
    <t>At AmeriHealth Caritas, weâ€™re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weâ€™d like to hear from you.</t>
  </si>
  <si>
    <t>Headquartered in Philadelphia,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t>
  </si>
  <si>
    <t>AmeriHealth Caritas Services LLC, Philadelphia, PA, seeks a Data Analyst Sr.-IS to support business needs by collecting and analyzing data from multiple sources to improve data processing and data standardization for Medicaid/Medicare case management and coordination. Gather and analyze data using XML, Javascript, ETL frameworks, Toad, and Tableau to optimize data loads and data transformations. Report data using Business Objects in SQL databases. Use SQL and Oracle to query data and write reports. Develop application specific Logical and Physical data models along with their corresponding data definitions using Erwin Data Modeler. Develop, implement, and maintain databases using Oracle and SQL Server for the collection, tracking, and reporting of research data. Identify, analyze, and interpret trends or patterns in complex datasets using Excel, SPSS, and SAS statistical packages and provide ongoing reports. Document data using Visio and MS Project. Create SDLC documentation and utilize SDLC methodologies for all project deliverables. Develop data analysis and reporting capabilities to optimize statistical efficiency and quality. Create Entity-Relationship using Erwin Data Modeler in order to understand data flows. Monitor performance and quality control plans to identify data improvements. Filter data by reviewing reports and performance indicators to locate and correct code problems. Arrange anomalies of consumption, identify errors in data, and take measures to resolve them. Determine changes in physical databases by studying project requirements and identifying database characteristics. Maintain all data artifacts used across information platforms. Locate and define new process improvement and data standardization opportunities. Requirements: Bachelorâ€™s degree (or foreign equivalent) in Computer Science, Engineering (any), or closely related field and 5 years of experience in data analytics. Alternatively, employer will accept a Masterâ€™s degree (or foreign equivalent) in the same fields and 3 years of experience in data analytics. Experience must also include 3 years in the following: supporting clinical data processing for Medicaid/Medicare case management</t>
  </si>
  <si>
    <t xml:space="preserve"> analyzing data using XML, Javascript, ETL frameworks, and Tableau</t>
  </si>
  <si>
    <t xml:space="preserve"> reporting data using Business Objects in SQL databases</t>
  </si>
  <si>
    <t xml:space="preserve"> using SQL and Oracle to query data, write reports, and develop databases</t>
  </si>
  <si>
    <t xml:space="preserve"> developing data models using Erwin Data Modeler</t>
  </si>
  <si>
    <t xml:space="preserve"> analyzing datasets using Excel, SPSS, and SAS statistical packages</t>
  </si>
  <si>
    <t xml:space="preserve"> documenting data using Visio and MS Project</t>
  </si>
  <si>
    <t xml:space="preserve"> and creating SDLC documentation and utilizing SDLC methodologies for project deliverables",3.0,"AmeriHealth Caritas</t>
  </si>
  <si>
    <t>3.0","Philadelphia, PA","Philadelphia, PA",5001 to 10000 employees,1983,Company - Private,Insurance Carriers,Insurance,$5 to $10 billion (USD),"UnitedHealth Group, Molina Healthcare, Centene",0,0,48,85,66.5,AmeriHealth Caritas,PA,1,37,0,0,0,0,1,analyst,senior,3766,3</t>
  </si>
  <si>
    <t>406,Lead Data Engineer (Python),$66K-$123K (Glassdoor est.),"Lead Data Engineer (Python)</t>
  </si>
  <si>
    <t>Strategic Employment</t>
  </si>
  <si>
    <t>Are you interested in using your Python and Microservices experience to bring financial trust back to the marketplace? My client is looking for a Senior Software Engineer to help build out their next-generation data pipeline. They were voted one of the best financial solutions for consumers last year, and they are looking to expand their outreach and grow even more.</t>
  </si>
  <si>
    <t>Daily responsibilities will include:</t>
  </si>
  <si>
    <t>Backend Pipeline development in a fast-paced, exciting cloud environment</t>
  </si>
  <si>
    <t>Collaborate with product, design, and engineering teams</t>
  </si>
  <si>
    <t>Analyze and optimize current applications towards a microservices architecture</t>
  </si>
  <si>
    <t>Previous experience and interest in Python development (other languages will be considered)</t>
  </si>
  <si>
    <t>Experience taking ownership of new products and features from idea to implementation</t>
  </si>
  <si>
    <t>Exposure or interest in taking monolithic applications towards Microservices architecture</t>
  </si>
  <si>
    <t>Experience or interest in cloud development (AWS, GCP, etc)</t>
  </si>
  <si>
    <t>Experience or interest in airflow</t>
  </si>
  <si>
    <t>Previous experience developing high performing secure systems to meet compliance standards</t>
  </si>
  <si>
    <t>Company Information/Benefits/Perks:</t>
  </si>
  <si>
    <t>Awesome medical family coverage and 401k match</t>
  </si>
  <si>
    <t>Competitive bonus program (up to 40k) plus Long-Term Cash Incentive Program (30k every 3 years)</t>
  </si>
  <si>
    <t>Competitive and progressive vacation policy</t>
  </si>
  <si>
    <t>Competitive Stock options</t>
  </si>
  <si>
    <t>#gdsepsf</t>
  </si>
  <si>
    <t>#zrsep</t>
  </si>
  <si>
    <t>Posted On: Friday, March 13, 2020</t>
  </si>
  <si>
    <t>Compensation: 165,000-185,000</t>
  </si>
  <si>
    <t>Apply now",4.7,"Strategic Employment Partners</t>
  </si>
  <si>
    <t>4.7","San Francisco, CA","Los Angeles, CA",51 to 200 employees,2006,Company - Private,Staffing &amp; Outsourcing,Business Services,$1 to $5 million (USD),-1,0,0,66,123,94.5,Strategic Employment Partners,CA,0,14,1,0,0,1,0,data engineer,senior,1504,0</t>
  </si>
  <si>
    <t>407,Senior Data Scientist 4 Artificial Intelligence,$92K-$146K (Glassdoor est.),"*Organization and Job ID**</t>
  </si>
  <si>
    <t>Job ID: 310468</t>
  </si>
  <si>
    <t>+ Bachelors degree with 7 years of experience, Masters with 5 years of experience or PHD with 3 years of experience.</t>
  </si>
  <si>
    <t>3.8","Seattle, WA","Richland, WA",1001 to 5000 employees,1965,Government,Energy,"Oil, Gas, Energy &amp; Utilities",$500 million to $1 billion (USD),"Oak Ridge National Laboratory, National Renewable Energy Lab, Los Alamos National Laboratory",0,0,92,146,119.0,PNNL,WA,0,55,0,0,0,0,0,data scientist,senior,5186,3</t>
  </si>
  <si>
    <t>408,Medical Lab Scientist - MLT,$21-$29 Per Hour(Glassdoor est.),"Position Type: Regular</t>
  </si>
  <si>
    <t>Scheduled Hours per 2 week Pay Period: 80</t>
  </si>
  <si>
    <t>Primary Location: NE &gt; OMAHA &gt; IMMANUEL</t>
  </si>
  <si>
    <t>Hours: 5:00am-1:30pm, with rotating holidays &amp; weekends</t>
  </si>
  <si>
    <t>** $10,000 sign on bonus &amp; $10,000 student loan forgiveness**</t>
  </si>
  <si>
    <t>Analyzing lab testing is pretty complex. We depend on the knowledge and skills of our MTs when it comes to evaluating medical lab tests to determine whats happening with our patients. They are vital to the diagnosis, treatment, and prevention of diseases. Love working in lab and analyzing results? Connect with CHI today!</t>
  </si>
  <si>
    <t>What youll do:</t>
  </si>
  <si>
    <t>Â·</t>
  </si>
  <si>
    <t>Conduct chemical analysis of body fluids, including blood, urine, or spinal, to determine presence of normal or abnormal components</t>
  </si>
  <si>
    <t>Collect biological specimens from patients</t>
  </si>
  <si>
    <t>Operate, calibrate, and maintain equipment used in quantitative or qualitative analysis</t>
  </si>
  <si>
    <t>Enter data from analysis of medical tests or clinical results into computer for storage</t>
  </si>
  <si>
    <t>Why you should choose us:</t>
  </si>
  <si>
    <t>What sets us apart from other healthcare organizations? How much time do you have? In short, it all starts with our current employees. They believe in living our mission to provide compassion to everyone. We, in turn, believe that growing and supporting our people allows us to deliver a higher degree of quality care to our patients. CHI advocates for all who live in the communities we serve, especially the most vulnerable. Choose an organization who will champion your talents and nurture your career. Choose CHI!</t>
  </si>
  <si>
    <t>Associates or Bachelor's degree in Medical Lab Technology or Medical Technology or related field</t>
  </si>
  <si>
    <t>Certified eligible or certified as a Medical Laboratory Scientist or Medical Technologist by ASCP, AMT, NCA or HEW or specialty board by ASCP for area employed</t>
  </si>
  <si>
    <t>Requisition ID: 2020-R0281615</t>
  </si>
  <si>
    <t>Schedule: Full-time</t>
  </si>
  <si>
    <t>Market: CHI Health",3.2,"Catholic Health Initiatives</t>
  </si>
  <si>
    <t>3.2","Omaha, NE","Englewood, CO",10000+ employees,1996,Nonprofit Organization,Health Care Services &amp; Hospitals,Health Care,$10+ billion (USD),"Dignity Health, Trinity Health",1,0,42,58,25.0,Catholic Health Initiatives,NE,0,24,0,0,0,0,0,na,na,1844,2</t>
  </si>
  <si>
    <t>409,"Senior Operations Data Analyst, Call Center Operations",$10-$17 Per Hour(Glassdoor est.),"Summary</t>
  </si>
  <si>
    <t>Independent contributor role that uses expert skills in process, strategy, data mining concepts, analytics and technology to analyze data and make recommendations to drive improvements to operational and retention metrics, reporting, strategy and customer experience.</t>
  </si>
  <si>
    <t>Package</t>
  </si>
  <si>
    <t>If you are looking for an EXCITING place to work with a GROWTH-ORIENTED company, then Comdata is for you!</t>
  </si>
  <si>
    <t>Development and internal growth opportunities in Nashville, Brentwood, as well as globally</t>
  </si>
  <si>
    <t>Benefits on the first of the month following your hire date</t>
  </si>
  <si>
    <t>Automatic enrollment into the 401k plan within your first thirty (30) days with Company match</t>
  </si>
  <si>
    <t>Fun work environment with team building events, contests with awards and prizes</t>
  </si>
  <si>
    <t>Company picnics, lunches and holiday celebrations throughout the year</t>
  </si>
  <si>
    <t>Daily on site lunch option with various restaurants</t>
  </si>
  <si>
    <t>On-site breakroom and lunch area with a marketplace to purchase snacks, drinks, and meals</t>
  </si>
  <si>
    <t>Community support with both local and national organizations</t>
  </si>
  <si>
    <t>Health programs such as Weight Watchers and Gym memberships paid for by the company</t>
  </si>
  <si>
    <t>Cellular, rental car, banking, and Regal movie theatre discounts</t>
  </si>
  <si>
    <t>Robust PTO policy including: major holidays, vacation, sick days, and personal days</t>
  </si>
  <si>
    <t>Philanthropic support with both local and national organizations</t>
  </si>
  <si>
    <t>Main Responsibilities</t>
  </si>
  <si>
    <t>Maximizing use of current tools, reports and programs as well as using technological creativity and know-how to automate manual reporting/tools and development and creation of new reporting/tools.</t>
  </si>
  <si>
    <t>Initiate and/or manage call center data process improvements.</t>
  </si>
  <si>
    <t>Create new reports or manage existing reports on Salesforce and Tableau.</t>
  </si>
  <si>
    <t>Manage cross functional activities related to large-scale call center analytic projects to deliver on schedule with superior quality.</t>
  </si>
  <si>
    <t>Work with Senior Leadership and Business Partners (when applicable) to provide data, insights and recommendations to build strategy around driving use of technology and tools by call center leadership.</t>
  </si>
  <si>
    <t>Collaborate with Senior Leadership to understand their data analysis needs, explain trends in data and actively drive further research and/or operational changes within in the call center to meet service goals, meet cost goals and provide our customers an excellent customer experience.</t>
  </si>
  <si>
    <t>Manage and Administer Verint Scorecards and Reporting.</t>
  </si>
  <si>
    <t>Manage and Administer Call Center Incentive Program.</t>
  </si>
  <si>
    <t>Manage other systemns/tool implementation as needed.</t>
  </si>
  <si>
    <t>Work with front line Call Center Management to develop them into expert users of call center technology and self- serve tools.</t>
  </si>
  <si>
    <t>Regularly assess/analyze call center service goal performance relative to how agents are grouped to take inbound calls and make recommendations for change based on business need, new products, changes to how to currently do business to drive more efficient call processing and better customer experience.</t>
  </si>
  <si>
    <t>Provide tutorship or act as mentor to junior analysts.</t>
  </si>
  <si>
    <t>Ideal Candidate</t>
  </si>
  <si>
    <t>Bachelor's Degree in Mathematics, Finance, Business, Computer Science, Statistics</t>
  </si>
  <si>
    <t>Call center experience and ability to demonstrate understanding of call center KPI metrics</t>
  </si>
  <si>
    <t>Familiarity with the Verint Workforce Management or similar workforce management applications a plus</t>
  </si>
  <si>
    <t>Familiarity with Salesforce and Business Intelligence tools like Tableau</t>
  </si>
  <si>
    <t>Expert computer skills, including advanced knowledge of Word, Excel and Access</t>
  </si>
  <si>
    <t>Excellent and demonstrable knowledge of various statistical analysis methods</t>
  </si>
  <si>
    <t>Excellent and demonstrable customer service skills that build high levels of customer satisfaction</t>
  </si>
  <si>
    <t>Excellent and demonstrable verbal and written communication skills</t>
  </si>
  <si>
    <t>Effective and demonstrable people skills and sensitivities when dealing with others</t>
  </si>
  <si>
    <t>Ability to work effectively in both an independent and a team environment and demonstrates flexibility in approach to work, people, processes</t>
  </si>
  <si>
    <t>Able to direct the definition, implementation and integration of statistical and data analysis principles</t>
  </si>
  <si>
    <t>Able to extract data from large scale databases or applications to create custom datasets, models or reports</t>
  </si>
  <si>
    <t>Project management experience for this type of work a plus, but not required</t>
  </si>
  <si>
    <t>Relies on extensive experience and judgment to plan and execute goals, needs little direct supervision</t>
  </si>
  <si>
    <t>A wide degree of creativity and latitude is expected",2.7,"FLEETCOR</t>
  </si>
  <si>
    <t>2.7","Nashville, TN","Peachtree Corners, GA",5001 to 10000 employees,2000,Company - Public,Financial Transaction Processing,Finance,$2 to $5 billion (USD),-1,1,0,20,34,13.5,FLEETCOR,TN,0,20,0,0,0,0,1,analyst,senior,4299,0</t>
  </si>
  <si>
    <t>410,"Director II, Data Science - GRS Predictive Analytics",$150K-$239K (Glassdoor est.),"Advance your career at Liberty Mutual Insurance - A Fortune 100 Company!</t>
  </si>
  <si>
    <t>The GRS Predictive Analytics Team (supporting claims) is looking for a highly motivated Data Scientist to join us at an exciting time as we embark on developing on several new next gen predictive models for all GRS LOBs. This person will collaborate closely with LOB Operations and Product teams, other Data Scientists, Actuaries and IT teams. They will leverage data and advanced techniques to develop, implement and analyze predictive models that enable data-driven, strategic decision-making. This role requires expertise in a broad range of predictive analytics techniques, and their application to business opportunities. A successful candidate will be organized, creative, and interested in solving business problems using data and analytics. They will have the right mix of analytical, technical, and communication skills to thrive in a fast-paced environment.</t>
  </si>
  <si>
    <t>Collaborate with GRS Claims Strategy, Product Teams and Field Operations to develop business cases and specifications for predictive modeling products</t>
  </si>
  <si>
    <t>Responsible for building next gen predictive models using cutting edge techniques, monitor model performance, and identify continuous improvement opportunities</t>
  </si>
  <si>
    <t>Understand the competitive marketplace, IT environment, claims operations, and data challenges to deliver actionable insights, recommendations and business processes.</t>
  </si>
  <si>
    <t>Liaison with IT to develop innovative ways to deploy new predictive models in production</t>
  </si>
  <si>
    <t>Become an expert in the GRS Claims data environment and help define the long-term data strategy required for predictive analytics team</t>
  </si>
  <si>
    <t>Present findings, share insights, and make recommendations that impact claims operations</t>
  </si>
  <si>
    <t>Effectively communicate results in written, oral and presentation formats.</t>
  </si>
  <si>
    <t>Regularly engage with the data science and actuarial communities and lead cross-functional working groups, such as on improving the Data Science summer internship program</t>
  </si>
  <si>
    <t>Mentor junior Data Scientists on the team</t>
  </si>
  <si>
    <t>Strong understanding of various analytical, problem solving and modeling techniques.</t>
  </si>
  <si>
    <t>Extensive experience building predictive models using techniques such as GLMs, GBMs, SVMs, Neural Network, etc.</t>
  </si>
  <si>
    <t>Extensive experience with building models using unstructured data such free text, images, voice data etc.</t>
  </si>
  <si>
    <t>Expertise in one more programming language such as, Python, R or SAS Demonstrated ability to exchange ideas and convey complex information clearly and concisely.</t>
  </si>
  <si>
    <t>Ability to establish and build relationships within and outside the organization.</t>
  </si>
  <si>
    <t>Ability to give communicate effectively to management and other groups.</t>
  </si>
  <si>
    <t>Ability to train and mentor team (with junior analysts)</t>
  </si>
  <si>
    <t>Has a value-driven perspective about understanding of work context and impact.</t>
  </si>
  <si>
    <t>Knowledge of claims processes preferred.</t>
  </si>
  <si>
    <t>MS, PhD in statistics, computer science, engineering or related fields</t>
  </si>
  <si>
    <t>3.3","Chicago, IL","Boston, MA",10000+ employees,1912,Company - Private,Insurance Carriers,Insurance,$10+ billion (USD),"Travelers, Allstate, State Farm",0,0,150,239,194.5,Liberty Mutual Insurance,IL,0,108,1,0,0,0,0,director,na,3935,3</t>
  </si>
  <si>
    <t>411,RESEARCH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</si>
  <si>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 xml:space="preserve"> utilize advanced data science skills and techniques in state-of-the-art software development environments. Perform in all phases of the development lifecycle, including requirements definition, software/systems design, implementation, testing, and integration. Initiate advanced research and development programs</t>
  </si>
  <si>
    <t xml:space="preserve"> interact with clients and make technical presentations. Assist with project management and team leadership, developing system architectures, configuration management, and development/system engineering for client/server software, cloud-hosted systems, user interfaces, hardware and device management of IoT systems, etc.s</t>
  </si>
  <si>
    <t>Requires a BS degree in Computer Science or Computer Engineering with at least 3 years of in software development experience. Must have at least a 3.0 GPA. Must have experience in systems engineering and exposure to object-oriented programming (programming languages such as, but not limited to, C++, C#, Java). Education and/or experience involving .NET, C#, Java, JavaScript, C++, Python, WPF, Git, Microsoft SQL Server, Windows, Linux, Docker, Kubernetes, Redis, Elastic Stack, TypeScript, HTML, CSS, Angular, Kafka, AWS, Azure, GCP is preferred. Excellent interpersonal skills and the ability to work well individually and as a member of a project team are required. Excellent written and verbal communication skills required. A valid/clear driver's license is required.</t>
  </si>
  <si>
    <t>For more information about this division, visit the Intelligent Systems home page.</t>
  </si>
  <si>
    <t>3.9","San Antonio, TX","San Antonio, TX",1001 to 5000 employees,1947,Nonprofit Organization,Research &amp; Development,Business Services,$500 million to $1 billion (USD),"Los Alamos National Laboratory, Battelle, SRI International",0,0,52,91,71.5,Southwest Research Institute,TX,1,73,1,0,0,1,1,na,senior,2332,3</t>
  </si>
  <si>
    <t>412,Geospatial Software Developer and Data Scientist,$82K-$129K(Employer est.),"Job Posting Title:</t>
  </si>
  <si>
    <t>----</t>
  </si>
  <si>
    <t>Hiring Department:</t>
  </si>
  <si>
    <t>Position Open To:</t>
  </si>
  <si>
    <t>All Applicants</t>
  </si>
  <si>
    <t>Weekly Scheduled Hours:</t>
  </si>
  <si>
    <t>FLSA Status:</t>
  </si>
  <si>
    <t>Exempt</t>
  </si>
  <si>
    <t>Earliest Start Date:</t>
  </si>
  <si>
    <t>Immediately</t>
  </si>
  <si>
    <t>Position Duration:</t>
  </si>
  <si>
    <t>Expected to Continue</t>
  </si>
  <si>
    <t>PICKLE RESEARCH CAMPUS</t>
  </si>
  <si>
    <t>Development and implementation of geospatial algorithms for a variety of remote sensing technologies and applications (airborne and space-based). Innovate machine learning and deep learning techniques for exciting programs for diverse sponsor needs. Enhance and improve existing machine learning algorithms using modern machine learning methods. Innovate solutions to accommodate clustering and cloud based capabilities. Contribute to the Geospatial Laser Applications and Measurements group research tasks and objectives.</t>
  </si>
  <si>
    <t>Job Details:</t>
  </si>
  <si>
    <t>Develop new software and algorithms for remote sensing data production, evaluation and applications.</t>
  </si>
  <si>
    <t>Collaborate with sponsor technical team and manage project progress.</t>
  </si>
  <si>
    <t>Other related functions as assigned.</t>
  </si>
  <si>
    <t>Bachelor's degree in engineering or computer science and three years of related experience. Applicant must have expertise in Python and Unix shell scripting. Proficient with algorithm design and development. Applicant must be comfortable using a Linux command line interface and have practical experience using Git/Gitlab/Github or other modern software version control system. Experience with one or more machine learning toolkits, like ScikitLearn, Keras, PyTorch, or Tensorflow. Experience with common machine learning algorithms and supervised training methods, like dimensionality reduction, clustering, ensemble learning, decision trees, SVMs, and CNNs. Ability to work with sensitive and confidential information, maintain a professional demeanor, work as a team member without daily supervision and effectively communicate with diverse groups of clients.</t>
  </si>
  <si>
    <t>US Citizen: Applicant selected will be subject to a government security investigation and must meet eligibility requirements for access to classified information at the level appropriate to the project requirements of the position.</t>
  </si>
  <si>
    <t>Hands-on experience with state-of-the-art machine learning techniques using U-Nets, GANs, Autoencoders, or Reinforcement Learning. Demonstrated experience with end-to-end machine learning pipelines with real-world data-sets, including data cleaning, feature engineering, cross-validation, three-sets, and hyper-parameter tuning. Experience with R or MATLAB. Demonstrated experience with algorithm development for remote sensing data product processing, analysis and applications. Understanding of best practices of software development such as code reviews, test-driven development, and continuous integration/continuous deployment. Cumulative GPA of 3.0.</t>
  </si>
  <si>
    <t>General Notes</t>
  </si>
  <si>
    <t>An agency designated by the federal government handles the investigation as to the requirement for eligibility for access to classified information. Factors considered during this investigation include but are not limited to allegiance to the United States, foreign influence, foreign preference, criminal conduct, security violations, drug involvement, the likelihood of continuation of such conduct, etc.</t>
  </si>
  <si>
    <t>Salary Range</t>
  </si>
  <si>
    <t>$82,000-$129,000+/negotiable depending on qualifications</t>
  </si>
  <si>
    <t>Working Conditions</t>
  </si>
  <si>
    <t>Standard office conditions</t>
  </si>
  <si>
    <t>Use of manual dexterity</t>
  </si>
  <si>
    <t>Repetitive use of keyboard at a workstation</t>
  </si>
  <si>
    <t>Some weekend, evening, or holiday work</t>
  </si>
  <si>
    <t>Possible interstate/intrastate travel</t>
  </si>
  <si>
    <t>Required Materials</t>
  </si>
  <si>
    <t>Resume/CV</t>
  </si>
  <si>
    <t>3 work references with their contact information</t>
  </si>
  <si>
    <t xml:space="preserve"> at least one reference should be from a supervisor</t>
  </si>
  <si>
    <t>Letter of interest</t>
  </si>
  <si>
    <t>Unofficial college transcripts</t>
  </si>
  <si>
    <t>Important for applicants who are NOT current university employees or contingent workers: You will be prompted to submit your resume the first time you apply, then you will be provided an option to upload a new Resume for subsequent applications. Any additional Required Materials (letter of interest, references, etc.) will be uploaded in the Application Questions section</t>
  </si>
  <si>
    <t xml:space="preserve"> you will be able to multi-select additional files. Before submitting your online job application, ensure that ALL Required Materials have been uploaded. Once your job application has been submitted, you cannot make changes.</t>
  </si>
  <si>
    <t>Important for Current university employees and contingent workers: As a current university employee or contingent worker, you MUST apply within Workday by searching for Find UT Jobs. If you are a current University employee, log-in to Workday, navigate to your Worker Profile, click the Career link in the left hand navigation menu and then update the sections in your Professional Profile before you apply. This information will be pulled in to your application. The application is one page and you will be prompted to upload your resume. In addition, you must respond to the application questions presented to upload any additional Required Materials (letter of interest, references, etc.) that were noted above.</t>
  </si>
  <si>
    <t>Employment Eligibility:</t>
  </si>
  <si>
    <t>Regular staff who have been employed in their current position for the last six continuous months are eligible for openings being recruited for through University-Wide or Open Recruiting, to include both promotional opportunities and lateral transfers. Staff who are promotion/transfer eligible may apply for positions without supervisor approval.</t>
  </si>
  <si>
    <t>Retirement Plan Eligibility:</t>
  </si>
  <si>
    <t>The retirement plan for this position is Teacher Retirement System of Texas (TRS), subject to the position being at least 20 hours per week and at least 135 days in length.</t>
  </si>
  <si>
    <t>Background Checks:</t>
  </si>
  <si>
    <t>A criminal history background check will be required for finalist(s) under consideration for this position.</t>
  </si>
  <si>
    <t>Equal Opportunity Employer:</t>
  </si>
  <si>
    <t>The University of Texas at Austin, as an equal opportunity/affirmative action employer, complies with all applicable federal and state laws regarding nondiscrimination and affirmative action. The University is committed to a policy of equal opportunity for all persons and does not discriminate on the basis of race, color, national origin, age, marital status, sex, sexual orientation, gender identity, gender expression, disability, religion, or veteran status in employment, educational programs and activities, and admissions.</t>
  </si>
  <si>
    <t>Pay Transparency:</t>
  </si>
  <si>
    <t>The University of Texas at Austin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contractorâ€™s legal duty to furnish information.</t>
  </si>
  <si>
    <t>Employment Eligibility Verification:</t>
  </si>
  <si>
    <t>If hired, you will be required to complete the federal Employment Eligibility Verification I-9 form. You will be required to present acceptable and original documents to prove your identity and authorization to work in the United States. Documents need to be presented no later than the third day of employment. Failure to do so will result in loss of employment at the university.</t>
  </si>
  <si>
    <t>E-Verify:</t>
  </si>
  <si>
    <t>The University of Texas at Austin use E-Verify to check the work authorization of all new hires effective May 2015. The universityâ€™s company ID number for purposes of E-Verify is 854197. For more information about E-Verify, please see the following:</t>
  </si>
  <si>
    <t>E-Verify Poster (English) [PDF]</t>
  </si>
  <si>
    <t>E-Verify Poster (Spanish) [PDF]</t>
  </si>
  <si>
    <t>Right To Work Poster (English) [PDF]</t>
  </si>
  <si>
    <t>Right To Work Poster (Spanish) [PDF]</t>
  </si>
  <si>
    <t>Compliance:</t>
  </si>
  <si>
    <t>Employees may be required to report violations of law under Title IX and the Jeanne Clery Disclosure of Campus Security Policy and Crime Statistics Act (Clery Act). If this position is identified a Campus Security Authority (Clery Act), you will be notified and provided resources for reporting. Responsible employees under Title IX are defined and outlined in HOP-3031.</t>
  </si>
  <si>
    <t>The Clery Act requires all prospective employees be notified of the availability of the Annual Security and Fire Safety report. You may access the 2019 report here or obtain a copy at University Compliance Services, 1616 Guadalupe, Suite UTA 2.206, Austin, TX 78701.",3.7,"Applied Research Laboratories</t>
  </si>
  <si>
    <t>3.7","Austin, TX","Austin, TX",501 to 1000 employees,-1,College / University,Colleges &amp; Universities,Education,Unknown / Non-Applicable,-1,0,0,82,129,105.5,Applied Research Laboratories,TX,1,-1,1,0,0,1,0,data scientist,na,8734,0</t>
  </si>
  <si>
    <t>413,Senior Scientist - Toxicologist - Product Integrity (Stewardship),$47K-$101K (Glassdoor est.),"British American Tobacco</t>
  </si>
  <si>
    <t>RAI Services Company (RAIS) is seeking a toxicologist to support the development of new products consistent with RAIS' Growth, Innovation and Harm Reduction Platforms, and provide support for efforts such as regulatory submissions. The incumbent will be required to provide stewardship and regulatory support for consumer products, critically assess a broad range of toxicological information, evaluate chemical and toxicological data, develop technical documents on a variety of scientific and risk assessment topics, and assist with the preparation and/or review of information supporting regulatory submissions. The individual will be required to interact cross-functionally, across the enterprise, and globally, as well as manage multiple projects to ensure project timelines are met.</t>
  </si>
  <si>
    <t>Key responsibilities will include:</t>
  </si>
  <si>
    <t>Provide stewardship support across products, materials, ingredients, technologies, manufacturing processes, etc., for RAI Operating Companies</t>
  </si>
  <si>
    <t>Develop technical documents on various scientific, risk assessment, and regulatory topics, including toxicological data summaries.</t>
  </si>
  <si>
    <t>Assist with the design, management, and interpretation of chemical and toxicological studies at contract research organizations to support product development and regulatory submissions.</t>
  </si>
  <si>
    <t>Lead and/or assist with the preparation of documents in support of regulatory submissions.</t>
  </si>
  <si>
    <t>Position Qualifications:</t>
  </si>
  <si>
    <t>Educational Requirements</t>
  </si>
  <si>
    <t>PhD in Toxicology, Pharmacology or related discipline.</t>
  </si>
  <si>
    <t>MS in Toxicology, Pharmacology or related discipline with minimum 2 years of industry experience conducting human safety assessments of consumer products (e.g., cosmetics, household products), medical devices, pharmaceuticals, or chemicals.</t>
  </si>
  <si>
    <t>Mastery of literary &amp; laboratory research skills to use web search and scientific databases for bibliographic research and scientific monitoring.</t>
  </si>
  <si>
    <t>Strong scientific and technical writing skills.</t>
  </si>
  <si>
    <t>Proficiency in Microsoft Office software</t>
  </si>
  <si>
    <t xml:space="preserve"> strong computer experience is essential.</t>
  </si>
  <si>
    <t>Excellent project management and teamwork skills.</t>
  </si>
  <si>
    <t>Excellent interpersonal, written/oral communication skills.</t>
  </si>
  <si>
    <t>Experience applying quantitative risk assessment (QRA) approaches and the preparation of human health risk assessments.</t>
  </si>
  <si>
    <t>Experience with the preparation of documents in support of regulatory submissions.</t>
  </si>
  <si>
    <t>Experience with critical evaluation of in vivo and in vitro toxicological studies.</t>
  </si>
  <si>
    <t>Experience organizing and working with large datasets of information.</t>
  </si>
  <si>
    <t>Proficiency with EndNote or equivalent.</t>
  </si>
  <si>
    <t>Chemistry, Scientific, Toxicology, Law, Scientist, Science, Engineering, Legal",3.1,"Reynolds American</t>
  </si>
  <si>
    <t>3.1","Winston-Salem, NC","Winston-Salem, NC",5001 to 10000 employees,1875,Company - Private,Consumer Products Manufacturing,Manufacturing,$10+ billion (USD),-1,0,0,47,101,74.0,Reynolds American,NC,1,145,0,0,0,0,1,na,senior,6034,0</t>
  </si>
  <si>
    <t>414,Systems Engineer II - Data Analyst,$49K-$76K (Glassdoor est.),"Â­Â­Missile Systems provides many different high-technology weapon systems solutions to our defense customers. The Systems Test Directorate at MS is seeking candidates for the Integration &amp; Verification Center.</t>
  </si>
  <si>
    <t>The Integration &amp; Verification (I&amp;V) Center within the Systems Test Directorate is seeking candidates to perform the role of Systems / Integration &amp; Verification Engineer on various programs with opportunities across multiple product lines</t>
  </si>
  <si>
    <t xml:space="preserve"> candidate will also provide support during lab/field/flight integration activities. Off-site integration testing covers a wide array of testing to include but no limited to: Design Verification Testing (DVT), Integrated Operational Missile (IOM) integration and testing, Flight Test Round (FTR) assembly and test, Qualification Testing, Functional Testing, Missile System Testing, Platform Integration Testing, Range Integration Testing, etc. A working knowledge of test equipment (data acquisition systems, meters, scopes, etc.), hardware integration (from board/section to full up round), testing, systems engineering, telemetry data processing/recording equipment, and data analysis is required. Tasking will consist of troubleshooting integration issues and providing failure identification, characterization and resolution. The candidate will adhere to the FRACAS process, use/troubleshoot telemetry acquisition systems, interpret test requirements, develop analysis-based tools/scripts, process and analyze test data, provide failure identification, characterization and resolution. Write test and data analysis plans/reports, assist Senior Engineers with the resolution of any issues observed, and present findings during meetings to include formal reviews to senior program leadership. Strong collaboration/communication skills are required to support working across various Systems Test disciplines (integrators, testers, analysts, subject matter experts, tool developers, etc.), multiple IPTs, and between Engineering and Production.</t>
  </si>
  <si>
    <t>U.S. Citizenship status is required as this position will need a U.S. DoD Security Clearance upon start date.</t>
  </si>
  <si>
    <t>This position may require travel in support of field testing and flight testing at various test sites. Seeking a candidate to fill a full time position located in Huntsville, AL.</t>
  </si>
  <si>
    <t>The candidate must be able to work independently with minimal supervision, but have good judgment as to engage additional and appropriate engineering resources when needed.</t>
  </si>
  <si>
    <t>Required Experience:</t>
  </si>
  <si>
    <t>U.S. Citizenship required</t>
  </si>
  <si>
    <t>A minimum of 2 (two) years of technical/engineering experience in Systems / Integration &amp; Verification</t>
  </si>
  <si>
    <t>Experience with Electronics, Computers and Mechanical systems</t>
  </si>
  <si>
    <t>Experience with and understanding of troubleshooting and failure analysis processes</t>
  </si>
  <si>
    <t>Experience performing real time data collection / analysis (including telemetry)</t>
  </si>
  <si>
    <t>Able to perform successfully in an environment with frequent and direct interaction with customers and peers</t>
  </si>
  <si>
    <t>Able to work well in diverse teams and have the ability to multi-task</t>
  </si>
  <si>
    <t>Able to travel to domestic field sites on occasion</t>
  </si>
  <si>
    <t>Strong analytical and problem solving skills</t>
  </si>
  <si>
    <t>Customer oriented and results driven</t>
  </si>
  <si>
    <t>Basic understanding and use of lab/field test equipment</t>
  </si>
  <si>
    <t>Experience with Verification and Validation methods and associated activities</t>
  </si>
  <si>
    <t>Able to create integration and verification strategies to support efficiency improvements</t>
  </si>
  <si>
    <t>Excellent communication (oral and written) skills</t>
  </si>
  <si>
    <t>Understanding of Failure Review Board (FRB) process with respect to logistical and methodical failure isolation and disposition</t>
  </si>
  <si>
    <t>Experience with Test Equipment and Hardware Integration, Integration &amp; Test, Data Analysis</t>
  </si>
  <si>
    <t>Technical writing skills (Test Plans, Test Procedures, Data Analysis Plans, Test Reports)</t>
  </si>
  <si>
    <t>Knowledge of FRACAS (failure identification/characterization/resolution)</t>
  </si>
  <si>
    <t>Familiarity with telemetry systems/architecture/data and telemetry database development</t>
  </si>
  <si>
    <t>Working knowledge of MATLAB or similar programming language</t>
  </si>
  <si>
    <t>Required Education and experience (including Major):</t>
  </si>
  <si>
    <t>BS in Engineering or Related field (Preferred Majors: Electrical, Aerospace, Mechanical, Software, Physics or Systems) and 2 years of relevant experience</t>
  </si>
  <si>
    <t>This position requires the successful issuance, transfer or maintenance of any clearances and/or accesses necessary for the position. Additional detail regarding security clearance factors can be obtained by accessing the DISCO website at: https://www.state.gov/security-clearances</t>
  </si>
  <si>
    <t>Raytheon is an Equal Opportunity/Affirmative Action employer. All qualified applicants will receive consideration for employment without regard to race, age, color, religion, creed, sex, sexual orientation, gender identity, national origin, disability, or protected Veteran status.",3.7,"Raytheon</t>
  </si>
  <si>
    <t>3.7","Huntsville, AL","Waltham, MA",10000+ employees,1922,Company - Public,Aerospace &amp; Defense,Aerospace &amp; Defense,$10+ billion (USD),-1,0,0,49,76,62.5,Raytheon,AL,0,98,0,0,0,0,1,analyst,na,4774,0</t>
  </si>
  <si>
    <t>415,Senior Research Analytical Scientist-Non-Targeted Analysis,$43K-$88K (Glassdoor est.),"RTI International is seeking a Senior Research</t>
  </si>
  <si>
    <t>Analytical Scientist with experience conducting non-targeted analysis,</t>
  </si>
  <si>
    <t>including data processing and reporting, to propose and lead complex research</t>
  </si>
  <si>
    <t>projects.</t>
  </si>
  <si>
    <t>Ideally, you would build a sustainable research program and</t>
  </si>
  <si>
    <t>provide non-targeted analytical support of environmental and biological samples</t>
  </si>
  <si>
    <t>for current Discovery Sciences projects, including the National Toxicology</t>
  </si>
  <si>
    <t>Program (NTP), the National Park Service (NPS), the Environmental Protection</t>
  </si>
  <si>
    <t>Agency (EPA), and others.</t>
  </si>
  <si>
    <t>The Discovery Sciences team has been active in</t>
  </si>
  <si>
    <t>supporting projects for more than 30 years, providing key chemistry and other</t>
  </si>
  <si>
    <t>chemical characterization, research, and analysis services. For example, our</t>
  </si>
  <si>
    <t>scientists perform a broad array of chemical analyses, including:</t>
  </si>
  <si>
    <t>High-throughput</t>
  </si>
  <si>
    <t>screening</t>
  </si>
  <si>
    <t>Analytical</t>
  </si>
  <si>
    <t>method development</t>
  </si>
  <si>
    <t>Chemical</t>
  </si>
  <si>
    <t>characterization</t>
  </si>
  <si>
    <t>Dose</t>
  </si>
  <si>
    <t>formulation development and dose analysis</t>
  </si>
  <si>
    <t>Biosample</t>
  </si>
  <si>
    <t>analysis</t>
  </si>
  <si>
    <t>measurements</t>
  </si>
  <si>
    <t>Pharmacokinetic</t>
  </si>
  <si>
    <t>studies</t>
  </si>
  <si>
    <t>In this role, you will be expected to develop</t>
  </si>
  <si>
    <t>and lead multidisciplinary research teams with your primary responsibilities</t>
  </si>
  <si>
    <t>including but not be limited to:</t>
  </si>
  <si>
    <t>Research</t>
  </si>
  <si>
    <t>and service proposal development for public and private sector clients</t>
  </si>
  <si>
    <t>Expansion</t>
  </si>
  <si>
    <t>of RTIâ€™s non-targeted analytical capabilities</t>
  </si>
  <si>
    <t>of RTIâ€™s scientific stature, including peer-reviewed manuscripts and</t>
  </si>
  <si>
    <t>presentations at national and international conferences</t>
  </si>
  <si>
    <t>Development</t>
  </si>
  <si>
    <t>of RTI staff members</t>
  </si>
  <si>
    <t>Leading</t>
  </si>
  <si>
    <t>strategic, transdisciplinary proposals, including epidemiology, environmental</t>
  </si>
  <si>
    <t>monitoring, health equity, disaster recovery, and international development</t>
  </si>
  <si>
    <t>Ph.D.</t>
  </si>
  <si>
    <t>in a chemistry, environmental sciences, or a related discipline</t>
  </si>
  <si>
    <t>years of related post-graduate professional experience</t>
  </si>
  <si>
    <t>A</t>
  </si>
  <si>
    <t>strong track record of peer-reviewed publications</t>
  </si>
  <si>
    <t>demonstrated ability to propose and lead complex projects</t>
  </si>
  <si>
    <t>demonstrated experience developing and retaining staffâ€™</t>
  </si>
  <si>
    <t>verbal, interpersonal, and written communication skills</t>
  </si>
  <si>
    <t>demonstrated understanding of instrumentation and software tools needed to</t>
  </si>
  <si>
    <t>collect, process, and interpret non-targeted analytical data</t>
  </si>
  <si>
    <t>A demonstrated track record of thought</t>
  </si>
  <si>
    <t>leadership and external funding support</t>
  </si>
  <si>
    <t>#LI-BM1",4.3,"RTI International</t>
  </si>
  <si>
    <t>4.3","Durham, NC","Research Triangle Park, NC",1001 to 5000 employees,1958,Nonprofit Organization,Research &amp; Development,Business Services,$500 million to $1 billion (USD),"Westat, Abt Associates, Chemonics International",0,0,43,88,65.5,RTI International,NC,0,62,0,0,0,0,0,na,senior,2222,3</t>
  </si>
  <si>
    <t>416,Director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</si>
  <si>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The Director of Data Science is passionate about using data and insights to drive business strategy and develop data products. A successful candidate will manage more junior data scientists and help build out the team further. They would also work to identify and prioritize initiatives to deliver value to our internal stakeholders. The ideal candidate would have experience managing a data science team, managing stakeholders, and working cross functionally. This person would have real world experience â€śin the data trenchesâ€ť as a data scientist. We expect this person to have a passion for leading a team, strong analytical skills, and a strong desire to make an impact in our growing data science practice!</t>
  </si>
  <si>
    <t>What youâ€™ll do:</t>
  </si>
  <si>
    <t>Â· Become the domain expert of 1-2 areas of the Tranzact business (i.e. retention, call center effectiveness, etc.) and contribute to the advancement of that area through thought leadership</t>
  </si>
  <si>
    <t>Â· Find new and improved ways for us to use data in our products, operations, and business strategies</t>
  </si>
  <si>
    <t>Â· Mentor, develop, and motivate more junior data scientists and analysts</t>
  </si>
  <si>
    <t>Â· Facilitate data-driven decision making and prioritize initiatives</t>
  </si>
  <si>
    <t>Â· Develop strong cross functional partnerships with business and technology stakeholders</t>
  </si>
  <si>
    <t>Â· Lead new projects and initiatives starting from understanding business needs to execution and presenting to and influencing stakeholders.</t>
  </si>
  <si>
    <t>Â· Act as a subject matter expert with all things data</t>
  </si>
  <si>
    <t>Â· Work to build out the data science team as we grow</t>
  </si>
  <si>
    <t>We achieve competitive advantage through data-driven marketing and full management of the customer experience.Weâ€™re constantly refining our technology and our strategies, thatâ€™s why weâ€™re the industry leader in delivering the best results to the top insurance brands in America.</t>
  </si>
  <si>
    <t>Thatâ€™s not just lip service either, weâ€™re consistently awarded partner of the year from brands like AFLAC, Humana, and more. Our work has also been featured on The Dr. Oz Show, Forbes, and Vox -- to name a few.</t>
  </si>
  <si>
    <t>We want people who fit within our Be Real culture. We want a diversity of programmers and writers and designers and data scientists and strategists and more. Weâ€™re made up of introverts and extroverts, suits and rebels, corporate types and anti-corporate types. Weâ€™re an environment where every person feels their full potential is only limited by their ability to conceive of it and make it happen.Our company grew from entrepreneurial roots but has big company resources to get amazing things done.</t>
  </si>
  <si>
    <t>Â· BA/BS in a quantitative field (Computer Science, Engineering, Mathematics, Statistics, etc.)</t>
  </si>
  <si>
    <t>Â· 7+ years of experience in a data science ideally related to marketing, business operations, or customer retention</t>
  </si>
  <si>
    <t>Â· Experience managing and mentoring data scientists</t>
  </si>
  <si>
    <t>Â· Experience conducting analyses to drive business impact</t>
  </si>
  <si>
    <t>Â· Ability to communicate findings clearly and deep understanding of your current business</t>
  </si>
  <si>
    <t>Â· Proficiency with Python, SQL, Excel, and data visualization tools (Tableau, Power BI, etc.)</t>
  </si>
  <si>
    <t>Â· Ability to manage multiple projects and deadlines</t>
  </si>
  <si>
    <t>Â· Experience communicating strategy and results to different audiences</t>
  </si>
  <si>
    <t>Â· Ability to work cross functionally and influence others</t>
  </si>
  <si>
    <t>Â· A lifelong learner that is excited to learn new data science technologies and apply those to technologies to our business</t>
  </si>
  <si>
    <t>Â· Ability to be objective and follow the facts, cut through noise and create a story with data.</t>
  </si>
  <si>
    <t>Â· Thrives in a fast-paced environment that is constantly changing</t>
  </si>
  <si>
    <t>Whatâ€™s in it for you:</t>
  </si>
  <si>
    <t>Â· Medical, dental, vision, paid time off/holidays, 401(k), and bonus opportunity</t>
  </si>
  <si>
    <t>Â· Frequent office events and outings</t>
  </si>
  <si>
    <t>Â· Employee development programs, conference and training reimbursement</t>
  </si>
  <si>
    <t>Â· Work remote flexibility</t>
  </si>
  <si>
    <t>Â· Joining a growing and exciting team making a big impact on the business!</t>
  </si>
  <si>
    <t>TRANZACT, a Willis Towers Watson Company, is an Equal Opportunity/Affirmative Action employer and voluntarily complies with the laws and regulations related to employment without regard to race, color, religion, sex, national origin, marital status, sexual orientation, age, status as a protected veteran or individual with a disability, ancestry, gender, gender identity or expression, or any other protected group status or non-job related characteristic protected by applicable human rights or equal opportunity legislation. We are a company that values diversity. As required by law, we must record certain information to be used as part of our Affirmative Action Program. In extending this invitation you are advised that (a) response data is used for periodic government reporting and will remain confidential within Human Resources department</t>
  </si>
  <si>
    <t xml:space="preserve"> (b) responses are used solely to help us comply with government record keeping, reporting and other legal requirements.",3.6,"TRANZACT</t>
  </si>
  <si>
    <t>3.6","Fort Lee, NJ","Fort Lee, NJ",1001 to 5000 employees,1989,Company - Private,Advertising &amp; Marketing,Business Services,Unknown / Non-Applicable,-1,0,0,124,199,161.5,TRANZACT,NJ,1,31,1,0,0,1,1,director,na,5121,0</t>
  </si>
  <si>
    <t>417,Sr Data Analyst - IT,$52K-$93K (Glassdoor est.),"Position Summary</t>
  </si>
  <si>
    <t>The Senior Data Analyst drives pharma client analytics solutions for United BioSource Corporation (UBC), supporting many of the worldâ€™s largest pharmaceutical companies to improve patient lives, support drug safety programs, and help manage new Clinical studies.</t>
  </si>
  <si>
    <t>Â· Build and continually improve Tableau dashboard offerings for business partners.</t>
  </si>
  <si>
    <t>Â· Monitor and analyze business performance, providing targeted dashboards and recommendations for operational improvement.</t>
  </si>
  <si>
    <t>Â· Serve as Subject Matter Expert (SME) for business data, systems and processes under teamâ€™s area of support.</t>
  </si>
  <si>
    <t>Â· Write and edit SQL code to ensure data is pulled optimally.</t>
  </si>
  <si>
    <t>Â· BS in a technical field (BI, Analytics, Data Science, IS, Computer Science, etc).</t>
  </si>
  <si>
    <t>Â· Advanced SQL skills.</t>
  </si>
  <si>
    <t>Â· Advanced dashboard design skills, including 2+ years of experience with a dashboard toolset (Tableau, Qlik, Domo, Birst, etc).</t>
  </si>
  <si>
    <t>Â· 2+ years of data analysis experience.</t>
  </si>
  <si>
    <t>Â· Excellent communication and presentation ability.</t>
  </si>
  <si>
    <t>Â· Excellent project management skills.</t>
  </si>
  <si>
    <t>Â· Highly self-motivated.</t>
  </si>
  <si>
    <t>Â· MS in a Data-related field (BI, Analytics, Data Science, etc).</t>
  </si>
  <si>
    <t>Â· Expert-level SQL skills</t>
  </si>
  <si>
    <t>Â· Expert-level Tableau skills.</t>
  </si>
  <si>
    <t>Â· Advanced R skills.</t>
  </si>
  <si>
    <t>Â· Healthcare (ideally pharma) experience.</t>
  </si>
  <si>
    <t>Â·Minimal travel is required (</t>
  </si>
  <si>
    <t>#LI-SF1",2.1,"United BioSource</t>
  </si>
  <si>
    <t>2.1","Blue Bell, PA","Blue Bell, PA",1001 to 5000 employees,2003,Other Organization,Biotech &amp; Pharmaceuticals,Biotech &amp; Pharmaceuticals,$100 to $500 million (USD),"Covance, ICON",0,0,52,93,72.5,United BioSource,PA,1,17,0,0,0,0,1,analyst,senior,1359,2</t>
  </si>
  <si>
    <t>418,Senior Data Engineer,$97K-$181K (Glassdoor est.),"About Us</t>
  </si>
  <si>
    <t>Figure Eight is the essential Human-in-the-Loop Machine Learning platform for data science and machine learning teams. The Figure Eight platform transforms unstructured text, image, audio, and video data into customized high-quality training data to make AI work in the real world. Figure Eight's technology and expertise supports a wide range of use cases including autonomous vehicles, intelligent personal assistants, medical image labeling, consumer product identification, content categorization, customer support ticket classification, social data insight, CRM data enrichment, product categorization, and search relevance.</t>
  </si>
  <si>
    <t>Headquartered in San Francisco and backed by Canvas Ventures, Trinity Ventures, Industry Ventures, Microsoft Ventures, and Salesforce Ventures, Figure Eight serves Fortune 500 and fast-growing data-driven organizations across a wide variety of industries. For more information, visit www.figure-eight.com.</t>
  </si>
  <si>
    <t>About the Role</t>
  </si>
  <si>
    <t>Figure Eight users range from engineers and data scientists to subject matter experts creating training data for machine learning. You will be working on the most important problems in technology today: how can humans and AI collaborate to solve important and sometimes complicated tasks?</t>
  </si>
  <si>
    <t>As a member of our core team, you will design, build, and improve on tools used by many of the most widely-known tech companies with large-scale machine learning initiatives active today. This may include collecting and managing training data for AI models, evaluating the performance of the machine learning models used by that data, or building infrastructure and managing data pipelines. Specifically, you will work on a generalized annotation API that consists of both automated and human-driven annotation tools for 2D and 3D images, video, text, and audio data. The platform will combine human input (eg: bounding boxes on objects) and Machine Learning input (eg: automatic object tracking in videos) for maximum efficiency and effectiveness. You will be on a cross-functional team collaborating with members of the Product, Machine Learning, Dev Ops, and Backend Engineering teams.</t>
  </si>
  <si>
    <t>Your work will consist of implementing new features and services, maintaining infrastructure, and migrating existing services to a SOA/microservice-based architecture. Youll mentor less experienced developers and constantly work on improving your own skills and the quality of our code-base. For more about what we build, please visit www.figure-eight.com/overview</t>
  </si>
  <si>
    <t>The Ideal Candidate:</t>
  </si>
  <si>
    <t>You enjoy thinking about and working on enterprise-level data management systems. You are looking for a company at the epicenter of a rapidly-developing machine learning industry and are driven by a hunger to learn and develop your skills. You are passionate about working on a project that contributes meaningfully to the further development of technology and to humanity as a whole. You care about best practices and you choose the tools you work with judiciously and deliberately. You have strong analytical skills, an unwavering commitment to quality, an open-minded and collaborative work ethic, and cutting-edge coding skills.</t>
  </si>
  <si>
    <t>Responsibilities / Opportunities:</t>
  </si>
  <si>
    <t>Build &amp; maintain low-latency, high-scalability data pipelines in service of our human-in-the-loop machine learning workflows platform.</t>
  </si>
  <si>
    <t>Build &amp; maintain adapter services for ingesting data from a wide variety of streaming and batch-based sources.</t>
  </si>
  <si>
    <t>Build &amp; maintain services for throttling, backpressure, schema management, and normalization.</t>
  </si>
  <si>
    <t>Implement QA and testing strategies. Promote best practices for writing maintainable code.</t>
  </si>
  <si>
    <t>Participate in selecting tools and setting development standards at Figure Eight.</t>
  </si>
  <si>
    <t>Ability/readiness to develop excellent working relationships with a diverse team of peers across organizations (Engineering, QA, DevOps, Product, Design, et al).</t>
  </si>
  <si>
    <t>Competencies:</t>
  </si>
  <si>
    <t>5+ years of software development experience in cloud-based, multi-tiered, enterprise application systems.</t>
  </si>
  <si>
    <t>5+ years managing data platforms/engineering using enterprise service bus or message-based architectures, such as Kafka, Redis, RabbitMQ, or similar.</t>
  </si>
  <si>
    <t>3+ years production environment-level experience with Ruby on Rails application development.</t>
  </si>
  <si>
    <t>Hands-on experience with developing microservices and successfully building products using SOA.</t>
  </si>
  <si>
    <t>Hands-on experience with event-sourcing and functional programming patterns.</t>
  </si>
  <si>
    <t>Hands-on experience with AWS, Git, Docker, Gradle, Jenkins, Jira, and Confluence.</t>
  </si>
  <si>
    <t>Nice-to-have Competencies:</t>
  </si>
  <si>
    <t>Familiarity with batch processing and workflow tools such as Airflow, Luigi, Celery, or others</t>
  </si>
  <si>
    <t>Prior production experience with Python, Java, and/or Scala.</t>
  </si>
  <si>
    <t>Familiarity with basic machine learning concepts.</t>
  </si>
  <si>
    <t>Figure Eight offers an attractive total compensation package including outstanding benefits and stock options. Learn more about our culture at https://www.figure-eight.com/company/careers/.",3.9,"Figure Eight</t>
  </si>
  <si>
    <t>3.9","San Francisco, CA","San Francisco, CA",51 to 200 employees,2008,Company - Public,Computer Hardware &amp; Software,Information Technology,$10 to $25 million (USD),-1,0,0,97,181,139.0,Figure Eight,CA,1,12,1,0,0,1,1,data engineer,senior,4915,0</t>
  </si>
  <si>
    <t>419,Senior Data Engineer,$100K-$173K (Glassdoor est.),"Position Title: Senior Data Engineer</t>
  </si>
  <si>
    <t>Position Description / Responsibilities:</t>
  </si>
  <si>
    <t>Tapjoy is seeking a Senior Engineer in our Data Science group who will work closely with Data Scientists, Data Platform, and Ad Server Engineering teams to help productionalize, scale, and support Tapjoy's Optimization platform. We are looking for someone who has had experience working with vast amounts of data, scaling systems, and, supporting low-latency applications.</t>
  </si>
  <si>
    <t>Essential duties and responsibilities may include, but are not limited to:</t>
  </si>
  <si>
    <t>Design and build scalable, personalized ad-serving algorithm REST service API with Data Scientists Design and create a robust service that serves a high volume of requests</t>
  </si>
  <si>
    <t>Implement generalized a/b test frameworks to support multivariate testing covering component change/user segmentation and bucketing / metadata driven auto experiment set up, etc.</t>
  </si>
  <si>
    <t>You possess strong computer science fundamentals, including knowledge of data structures, algorithms, and object-oriented design</t>
  </si>
  <si>
    <t>You have strong SQL understanding and some data analysis experience.</t>
  </si>
  <si>
    <t>You have experience with or interest in Java, and interfacing with REST APIs Is self-directed and self-driven Is results-oriented with a high emphasis on ""on-time"" delivery of projects and features</t>
  </si>
  <si>
    <t>Values collaboration with various teams and stakeholders highly</t>
  </si>
  <si>
    <t>Communicates often and well about potential roadblocks and tradeoffs between performance and complexity</t>
  </si>
  <si>
    <t>B.S. or M.S. in Computer Science</t>
  </si>
  <si>
    <t>3+ years of Software Engineering experience (preferably with Java)</t>
  </si>
  <si>
    <t>Strong knowledge of data structures, SQL, software design patterns and algorithms (i.e., indexing, hash tables, joins, aggregation)</t>
  </si>
  <si>
    <t>Knowledge of low-latency, high-throughput services</t>
  </si>
  <si>
    <t>Strongly prefer someone who has had experience with big data platforms and challenges that come with large scale platforms.</t>
  </si>
  <si>
    <t>Prefer someone who understands general machine learning and data mining concepts</t>
  </si>
  <si>
    <t>Experience with advertising industry is a big plus</t>
  </si>
  <si>
    <t>Tapjoy is a leading mobile advertising and app monetization company. Our platform empowers advertisers to connect with over 975 million monthly active users through value exchange advertising that drives awareness, engagement and the metrics that matter most to their overall growth. Meanwhile, companies such as Scopely, Crowdstar, Topps and many of the Top 200 grossing app publishers trust our platform to monetize their content, grow their audiences and reward their users. Founded in 2007 and headquartered in San Francisco, Tapjoy is a global organization with more than a dozen offices worldwide.</t>
  </si>
  <si>
    <t>3.9","San Francisco, CA","San Francisco, CA",201 to 500 employees,2007,Company - Private,Internet,Information Technology,$10 to $25 million (USD),"FLURRY, Chartboost",0,0,100,173,136.5,Tapjoy,CA,1,13,0,0,0,0,0,data engineer,senior,3466,2</t>
  </si>
  <si>
    <t>420,Associate Machine Learning Engineer / Data Scientist May 2020 Undergrad,$53K-$96K (Glassdoor est.),"(We are unable to sponsor for this role or in the future)</t>
  </si>
  <si>
    <t>Fareportal is currently seeking a Associate Machine Learning Engineer / Data Scientist May 2020 Undergrad for our Data Science team.</t>
  </si>
  <si>
    <t>At Fareportal, we create the technology that is driving innovation in the travel industry - one of the world's fastest-growing sectors. Our employees are the core of our organization and together we're revolutionizing the way people book travel.</t>
  </si>
  <si>
    <t>In addition to competitive pay and benefits, generous time off, and frequent company-wide social events, Fareportal provides employees with an environment that nurtures diversity, creativity, and success. Our open and Agile workspace gives our employees the time and space for collaboration, brainstorming, and research and development. At Fareportal, you'll be challenged, rewarded, and motivated to work effectively day in and day out.</t>
  </si>
  <si>
    <t>Our Associate Machine Learning Engineer will be handling hundreds of millions of events per day, responsible for creating and supporting machine learning models that will drive our business.</t>
  </si>
  <si>
    <t>Machine Learning Engineers is at the heart of how Fareportal works and they are part software engineer and part machine learning / data scientist. You will focus on creating and supporting large scale models that we deploy to power our recommendation, pricing or other systems.</t>
  </si>
  <si>
    <t>The ideal candidate will participate in the design and implementation of the entire model pipeline, from project ideation, figuring out which data to capture and store, coming up with features, to creating the final model.</t>
  </si>
  <si>
    <t>We are passionate about making data-driven decisions and you will have the opportunity to shape the team's direction and create large impact.</t>
  </si>
  <si>
    <t>Our team loves Python and Scala (and is not afraid of Functional Programming) and we strongly encourage DevOps approaches.</t>
  </si>
  <si>
    <t>Support our data modeling efforts to ensure we are capturing the data needed to improve our modelin</t>
  </si>
  <si>
    <t>Create features for our feature store</t>
  </si>
  <si>
    <t>Build machine learning models</t>
  </si>
  <si>
    <t>Use a variety of techniques including predictive modeling, recommendation engines, revenue</t>
  </si>
  <si>
    <t>management, conversion rate optimization, and site and user experience optimization.</t>
  </si>
  <si>
    <t>Our ideal candidate:</t>
  </si>
  <si>
    <t>You are smart and love to build systems that are well tested as well as flexible</t>
  </si>
  <si>
    <t>You like being around smart people who will challenge you on a daily basis.</t>
  </si>
  <si>
    <t>You love to ramp up on new technologies to build awesome things with us!</t>
  </si>
  <si>
    <t>Passionate about working with large unstructured and structured data sets and developing new approaches to relevance problems</t>
  </si>
  <si>
    <t>Bachelor in Computer Science, Software engineering, Data Science or related disciplines (we are open to exceptions) - Only May 2020 Undergraduates</t>
  </si>
  <si>
    <t>Good knowledge of one of: Python or Scala</t>
  </si>
  <si>
    <t>Solid understanding of object oriented or functional programming concepts</t>
  </si>
  <si>
    <t>Familiarity with version control concepts</t>
  </si>
  <si>
    <t>Good knowledge of machine learning</t>
  </si>
  <si>
    <t>Good knowledge of Pyspark</t>
  </si>
  <si>
    <t>Good knowledge of software engineering best practices",3.8,"Fareportal</t>
  </si>
  <si>
    <t>3.8","New York, NY","New York, NY",1001 to 5000 employees,2002,Company - Private,Travel Agencies,Travel &amp; Tourism,$2 to $5 billion (USD),"Expedia Group, Orbitz Worldwide, Priceline.com",0,0,53,96,74.5,Fareportal,NY,1,18,1,0,1,0,0,data scientist,na,3172,3</t>
  </si>
  <si>
    <t>421,Senior Scientist - Biostatistician,$65K-$96K (Glassdoor est.),"British American Tobacco</t>
  </si>
  <si>
    <t>S&amp;RA is currently seeking a qualified Senior Scientist - Biostatistician to support our clinical studies, biomarker research, product and process development, and regulatory projects. The successful candidate will be expected to work collaboratively with various internal and external groups/clients to provide broad statistical support and to manage multiple projects to ensure timelines are met. This position also offers opportunities for acquiring new skills, engaging with regulatory agency (FDA/CTP), publishing research findings, mentoring young scientists and professional growth.</t>
  </si>
  <si>
    <t>Collaborate with clients to design experiments, develop and review study protocol, statistical analysis plan, and data collection tools, and determine appropriate sample sizes.</t>
  </si>
  <si>
    <t>Select appropriate statistical approaches and conduct statistical analyses to meet client and/or regulatory requirements. Develop and/or review tables, listings, figures (TLF) and study reports.</t>
  </si>
  <si>
    <t>Communicate analysis results via written reports, oral presentations, and meetings with key stakeholders. Participate in abstract, poster, or journal article writing.</t>
  </si>
  <si>
    <t>Work cooperatively with other statisticians and regulatory submission specialists to address regulatory and project-related statistical issues.</t>
  </si>
  <si>
    <t>Education / Experience: Masterâ€™s degree with 1+ year relevant experience or PhD degree in statistics, biostatistics, epidemiology, or closely related discipline.</t>
  </si>
  <si>
    <t>Proficient in statistical software (SAS, R, etc.) for data analysis (SAS preferred).</t>
  </si>
  <si>
    <t>Effective oral and written communication skills including technical writing skills.</t>
  </si>
  <si>
    <t>Ability to successfully manage multiple tasks and projects simultaneously, with a focus on timely and accurate completion of priorities.</t>
  </si>
  <si>
    <t>Experience in the analysis of clinical, chemical, biological, and/or toxicological data.</t>
  </si>
  <si>
    <t>Familiar with statistical methods that apply to clinical trial design. Knowledge of CDISC standards (CDASH, SDTM, ADaM, etc)</t>
  </si>
  <si>
    <t>Ability to drive collaborative efforts cross-functionally and externally.</t>
  </si>
  <si>
    <t>Excellent attention and accuracy with details. Ability to apply critical thinking and problem-solving skills.</t>
  </si>
  <si>
    <t>Demonstrated ability to work both independent.</t>
  </si>
  <si>
    <t>Chemistry, Toxicology, Scientific, Scientist, Law, Science, Engineering, Legal",3.1,"Reynolds American</t>
  </si>
  <si>
    <t>3.1","Winston-Salem, NC","Winston-Salem, NC",5001 to 10000 employees,1875,Company - Private,Consumer Products Manufacturing,Manufacturing,$10+ billion (USD),-1,0,0,65,96,80.5,Reynolds American,NC,1,145,0,0,0,0,1,na,senior,5749,0</t>
  </si>
  <si>
    <t>422,Data Scientist,$56K-$95K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</si>
  <si>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423,Data Scientist,$111K-$176K (Glassdoor est.),"About Us</t>
  </si>
  <si>
    <t>424,Data Scientist,$75K-$127K (Glassdoor est.),"Title: Data Scientist</t>
  </si>
  <si>
    <t>Location: Springfield, VA - perhaps other locations as well</t>
  </si>
  <si>
    <t>***Active TS/SCI Security Clearance Required***</t>
  </si>
  <si>
    <t>Royce Geospatial Consultants is looking for an energetic and experienced data scientist and or modeling expert with experience working within a Multi-Int environment.</t>
  </si>
  <si>
    <t>Works with large structured / unstructured data sets, various rest/wms data services, multiple database programs and collection systems, in a modeling and analytical environment, solving hard intelligence problems and issues.</t>
  </si>
  <si>
    <t>Uses exploratory data analysis techniques to identify meaningful relationships, patterns, or trends from complex data</t>
  </si>
  <si>
    <t>Combines applied mathematics, programming skills, analytical techniques, and data to provide impactful insights for decision makers</t>
  </si>
  <si>
    <t>Researches and implement optimization models, strategies, and methods to inform data management activities and analyses</t>
  </si>
  <si>
    <t>Applies big data analytics tools to large, diverse sets of collection data to assess risk of adverse threat activities</t>
  </si>
  <si>
    <t>10 years of experience as an intelligence analyst (single-INT or all-source) utilizing data from multiple intelligence disciplines (HUMINT, SIGINT, GEOINT, OSINT, MASINT) required</t>
  </si>
  <si>
    <t>Experience using spatial and statistical analysis techniques for performing problem solving against disparate datasets required</t>
  </si>
  <si>
    <t>Scripting knowledge (JS, Python) is a huge plus and any experience using model based analytics programs like JEMA, NODE RED, etc. and software packages like SAS is beneficial</t>
  </si>
  <si>
    <t>Active TS/SCI Clearance REQUIRED</t>
  </si>
  <si>
    <t>Desired Experience</t>
  </si>
  <si>
    <t>Keyhole Markup Language (KML) and GIS software such as Google Earth, ArcGIS</t>
  </si>
  <si>
    <t>Experience using Joint Enterprise Modeling and Analytics software (JEMA), FADE/ MIST</t>
  </si>
  <si>
    <t>Database administration and query languages (predominantly SQL Select statements),</t>
  </si>
  <si>
    <t>Python expressions or other related scripting languages</t>
  </si>
  <si>
    <t>HTTP, HTML, CSS and programming languages such as Java, JavaScript, Python and various web service frameworks</t>
  </si>
  <si>
    <t>Who we are..... ROYCE GEO</t>
  </si>
  <si>
    <t>We're not your typical government contracting company, nor do we want to be. At Royce GEO, we live for building durable and long-lasting relationships with our clients, providing exceptional service with a CAN'T QUIT / WON'T QUIT attitude. We are creating a culture of winning, optimism, FUN and caring for the ""guy or gal"" next to you. If you want to work in a real team environment and share the wealth and satisfaction of providing real value to your customer, then this company may be just for you. Visit our site: www.RoyceGeo.com</t>
  </si>
  <si>
    <t>Full Medical | 401K match | Competitive Salary | Robust Training Offering | Generous Paid Time Off</t>
  </si>
  <si>
    <t>Powered by JazzHR",5.0,"Royce Geospatial</t>
  </si>
  <si>
    <t>5.0","Springfield, VA","Arlington, VA",51 to 200 employees,2014,Company - Private,Aerospace &amp; Defense,Aerospace &amp; Defense,$10 to $25 million (USD),-1,0,0,75,127,101.0,Royce Geospatial,VA,0,6,1,0,0,0,0,data scientist,na,2711,0</t>
  </si>
  <si>
    <t>425,Data Engineer,$65K-$119K (Glassdoor est.),"At MassMutual, were passionate about helping millions of people find financial freedom and this passion has driven our approach to developing meaningful experiences for our customers. The Data Engineering team, part of the Enterprise Technology and Experience, is comprised of highly skilled, collaborative, problem solvers who are motivated to create innovative solutions that exceed the changing needs of our customers and move MassMutual and the industry forward.</t>
  </si>
  <si>
    <t>426,Computational Chemist/Data Scientist,$56K-$97K (Glassdoor est.),"*Organization and Job ID**</t>
  </si>
  <si>
    <t>427,Principal Data Scientist (Computational Chemistry),$108K-$173K (Glassdoor est.),"At Recursion, we combine experimental biology, automation and artificial intelligence to quickly and efficiently identify treatments for human diseases. The Principal Data Scientist (Computational Chemistry) will identify and use computational chemistry methods, integrating them with machine learning and data science approaches to augment our AI platform, accelerate our current drug discovery programs, and lead towards the discovery of high value medicines.</t>
  </si>
  <si>
    <t>428,Data Scientist,$94K-$139K (Glassdoor est.),"About Citi</t>
  </si>
  <si>
    <t>Citi, the leading global bank, has approximately 200 million customer accounts and does business in more than 160 countries and jurisdictions. Citi provides consumers, corporations, governments and institutions with a broad range of financial products and services, including consumer banking and credit, corporate and investment banking, securities brokerage, transaction services, and wealth management. Our core activities are safeguarding assets, lending money, making payments and accessing the capital markets on behalf of our clients.</t>
  </si>
  <si>
    <t>Citis Mission and Value Proposition explains what we do and Citi Leadership Standards explain how we do it. Our mission is to serve as a trusted partner to our clients by responsibly providing financial services that enable growth and economic progress. We strive to earn and maintain our clients and the publics trust by constantly adhering to the highest ethical standards and making a positive impact on the communities we serve. Our Leadership Standards is a common set of skills and expected behaviors that illustrate how our employees should work every day to be successful and strengthens our ability to execute against our strategic priorities.</t>
  </si>
  <si>
    <t>Diversity is a key business imperative and a source of strength at Citi. We serve clients from every walk of life, every background and every origin. Our goal is to have our workforce reflect this same diversity at all levels. Citi has made it a priority to foster a culture where the best people want to work, where individuals are promoted based on merit, where we value and demand respect for others and where opportunities to develop are widely available to all.</t>
  </si>
  <si>
    <t>Are you a passionate data scientist?</t>
  </si>
  <si>
    <t>Are you looking to join a team where you will play a key role in expanding initiatives?</t>
  </si>
  <si>
    <t>The role will include, but not limited to the following</t>
  </si>
  <si>
    <t>Able to understand Various data structures and common method in data transformation</t>
  </si>
  <si>
    <t>Excellent Pattern recognition and data mining</t>
  </si>
  <si>
    <t>Able create and maintain data Lineage</t>
  </si>
  <si>
    <t>Define Data model as per industry standards</t>
  </si>
  <si>
    <t>Adhere to industry standards for best practices</t>
  </si>
  <si>
    <t>Key Relationships:</t>
  </si>
  <si>
    <t>Partner with technology teams across MSST/Global Funds and the wider Citi technology group to drive quality across the software development life cycle.</t>
  </si>
  <si>
    <t>Knowledge/Experience:</t>
  </si>
  <si>
    <t>Strong background in the financial services and banking industry</t>
  </si>
  <si>
    <t>Strong knowledge of full software development and testing lifecycle</t>
  </si>
  <si>
    <t>Experience in driving business results through effective use of technology solutions</t>
  </si>
  <si>
    <t>Knowledge on Client Static data, Client data onboarding</t>
  </si>
  <si>
    <t>Knowledge on Data quality and Control</t>
  </si>
  <si>
    <t>Knowledge in Fund Accounting, Alternative Investment, Hedge industry will be a plus</t>
  </si>
  <si>
    <t>Knowledge of industry standard tools e.g. Word, Excel, PowerPoint, Visio, etc.</t>
  </si>
  <si>
    <t>Intermediate level skills in SQL</t>
  </si>
  <si>
    <t>Personal:</t>
  </si>
  <si>
    <t>Excellent interpersonal and communication skills</t>
  </si>
  <si>
    <t>A self-starter who can deliver well as part of a team</t>
  </si>
  <si>
    <t>Ability to work under pressure during tight dead lines</t>
  </si>
  <si>
    <t>Excellent analytical and problem solving skills</t>
  </si>
  <si>
    <t>-------------------------------------------------</t>
  </si>
  <si>
    <t>Grade :All Job Level - All Job FunctionsAll Job Level - All Job Functions - US</t>
  </si>
  <si>
    <t>------------------------------------------------------</t>
  </si>
  <si>
    <t>Time Type :</t>
  </si>
  <si>
    <t>Citi is an equal opportunity and affirmative action employer.</t>
  </si>
  <si>
    <t>Minority/Female/Veteran/Individuals with Disabilities/Sexual Orientation/Gender Identity.</t>
  </si>
  <si>
    <t>Citigroup Inc. and its subsidiaries (""Citi) invite all qualified interested applicants to apply for career opportunities. If you are a person with a disability and need a reasonable accommodation to use our search tools and/or apply for a career opportunity CLICK HERE.</t>
  </si>
  <si>
    <t>To view the ""EEO is the Law"" poster CLICK HERE. To view the EEO is the Law Supplement CLICK HERE.</t>
  </si>
  <si>
    <t>To view the EEO Policy Statement CLICK HERE.</t>
  </si>
  <si>
    <t>To view the Pay Transparency Posting CLICK HERE.",3.6,"Citi</t>
  </si>
  <si>
    <t>3.6","Jersey City, NJ","New York, NY",10000+ employees,1812,Company - Public,Investment Banking &amp; Asset Management,Finance,$10+ billion (USD),-1,0,0,94,139,116.5,Citi,NJ,0,208,0,0,0,0,1,data scientist,na,3948,0</t>
  </si>
  <si>
    <t>429,Principal Machine Learning Scientist,$176K-$289K (Glassdoor est.),"Today, nearly every business in the world has to do bookkeeping and accounting in order to file taxes, understand financial health, and most importantly, make strategic business decisions. The process is universally manual, tedious, and error prone. At the same time, the process follows well-defined rules, abides by industry standardization, and has become increasingly data-rich. Itâ€™s a product-focused machine learning teamâ€™s dream. Sage Intacct Artificial Intelligence Labs â€śSAILâ€ť is a nimble team within Sage Intacct building the future of cloud accounting by leveraging artificial intelligence. The SAIL team builds capabilities to help businesses make better decisions through data-powered insights. We are looking for a Principal Machine Learning Scientist in San Francisco to help us ship AI-powered products and services. As a part of our cross-functional team, including data scientists and engineers, you will help steer the direction of the entire companyâ€™s Artificial Intelligence / Machine Learning effort and you will also be a key individual contributor.</t>
  </si>
  <si>
    <t>Solving problems from ideation to production, using machine learning.</t>
  </si>
  <si>
    <t>Experimenting, training, tuning, and shipping machine learning models.</t>
  </si>
  <si>
    <t>Writing production-quality code.</t>
  </si>
  <si>
    <t>Exploratory data analyses and investigations.</t>
  </si>
  <si>
    <t>Working with product managers to translate product/business problems into tractable machine learning problems.</t>
  </si>
  <si>
    <t>Working with machine learning infrastructure engineers to ship models.</t>
  </si>
  <si>
    <t>Presenting findings, results, and performance metrics to team.</t>
  </si>
  <si>
    <t>MS in Computer Science, Electrical Engineering, Statistics, Physics, or similar quantitative field.</t>
  </si>
  <si>
    <t>Strong theoretical foundations in linear algebra, probability theory, optimization.</t>
  </si>
  <si>
    <t>Strong programming skills in Python.</t>
  </si>
  <si>
    <t>4+ years of hands-on experience in working with numpy, scipy, scikit-learn, pandas.</t>
  </si>
  <si>
    <t>4+ years industry experience shipping production machine learning models.</t>
  </si>
  <si>
    <t>Experience communicating projects to both technical and non-technical audiences.</t>
  </si>
  <si>
    <t>You know what these things are (in no particular order): logistic regression, gradient descent, regularization, cross-validation, overfitting, bias, variance, convex optimization, eigenvectors, relational databases, SQL, latency, computational complexity, sparse matrices.</t>
  </si>
  <si>
    <t>PhD in Computer Science, Electrical Engineering, Statistics, Physics, or similar quantitative fields.</t>
  </si>
  <si>
    <t>Publications in top conferences.</t>
  </si>
  <si>
    <t>Experience writing complex SQL queries.</t>
  </si>
  <si>
    <t>You have deep experience with these things: logistic regression, gradient descent, regularization, cross-validation, overfitting, bias, variance, convex optimization, eigenvectors, relational databases, SQL, latency, computational complexity, sparse matrices.</t>
  </si>
  <si>
    <t>You may be a fit for this role if you:</t>
  </si>
  <si>
    <t>Youâ€™re comfortable with investigating open-ended problems and coming up with concrete approaches to solve them.</t>
  </si>
  <si>
    <t>You know when to use machine learning and when not to!</t>
  </si>
  <si>
    <t>Youâ€™re a deeply curious person.</t>
  </si>
  <si>
    <t>You can wrangle data like a pro alligator wrestler and come out relatively unscathed.</t>
  </si>
  <si>
    <t>You often think about applications of machine learning in your personal life.</t>
  </si>
  <si>
    <t>What itâ€™s like to work here:</t>
  </si>
  <si>
    <t>You will have an opportunity to work on a small and growing team based in San Francisco in an environment where engineering is central to what we do. The products we build are breaking new ground, and we have a focus on providing the best environment to allow you to do what you do best - solve problems, collaborate with your team and push first class software. We promote an open diverse environment, encourage contributions to open-source software and invest heavily in our staff. Our team is talented, capable and inclusive. We know that great things can only be done with great teams and look forward to building and working with a great people.",4.7,"Sage Intacct</t>
  </si>
  <si>
    <t>4.7","San Francisco, CA","San Jose, CA",501 to 1000 employees,1999,Subsidiary or Business Segment,Computer Hardware &amp; Software,Information Technology,Unknown / Non-Applicable,-1,0,0,176,289,232.5,Sage Intacct,CA,0,21,1,0,0,0,0,mle,senior,3855,0</t>
  </si>
  <si>
    <t>430,Data Scientist,$92K-$149K (Glassdoor est.),"As Scaleâ€™s first data scientist, you will lead the charge on building our analytical infrastructure and driving insights that lead to step-function improvements in how we operate. We handle millions of tasks for businesses looking to scale their ML development, and weâ€™re looking for a talented data scientist to help us understand it all in the service of building better products. In this role, you will apply statistical models, design and interpret experiments, build mission-critical dashboards, and help structure and order our data in the pursuit of transparency over how we operate and how we can improve.</t>
  </si>
  <si>
    <t>Work closely with product, marketing, business, and ML teams to identify and answer important questions</t>
  </si>
  <si>
    <t>Set up, maintain, and scale our data analytics infrastructure</t>
  </si>
  <si>
    <t>Build critical dashboards that will guide day-to-day operations, planning, and strategic decision-making</t>
  </si>
  <si>
    <t>Iterate on your work and analyses to generate ever-better questions to answer</t>
  </si>
  <si>
    <t>Apply statistical models to identify root causes and predict the future performance of tasks, users, and products</t>
  </si>
  <si>
    <t>Design, run, and analyze experiments</t>
  </si>
  <si>
    <t>Build machine-learning models that power core operations, such as quality assessment and fraud detection</t>
  </si>
  <si>
    <t>Ideally youâ€™d have:</t>
  </si>
  <si>
    <t>3+ years of industry experience in data science broadly</t>
  </si>
  <si>
    <t>Expert knowledge of a scientific computing language (*e.g. *R, Python) and SQL</t>
  </si>
  <si>
    <t>Strong knowledge of statistics (clustering, regression, etc.) and experimental design</t>
  </si>
  <si>
    <t>Comfort setting up and using BI tools</t>
  </si>
  <si>
    <t>Experience with ETL tools and building / maintaining a data warehouse</t>
  </si>
  <si>
    <t>A PhD or MS in a quantitative field</t>
  </si>
  <si>
    <t>At Scale, our mission is to accelerate the development of Machine Learning and AI applications across multiple markets. Our first product is a suite of APIs that allow AI teams to generate high-quality ground truth data. Our customers include OpenAI, Zoox, Lyft, Pinterest, Airbnb, nuTonomy, and many more</t>
  </si>
  <si>
    <t>Scale is an equal opportunity employer. We aim for every person at Scale to feel like they matter, belong, and can be their authentic selves so they can do their best work. We do not discriminate on the basis of race, religion, color, national origin, gender, sexual orientation, age, marital status, veteran status, or disability status.",3.5,"Scale AI</t>
  </si>
  <si>
    <t>3.5","San Francisco, CA","San Francisco, CA",51 to 200 employees,2016,Company - Private,Enterprise Software &amp; Network Solutions,Information Technology,Unknown / Non-Applicable,-1,0,0,92,149,120.5,Scale AI,CA,1,4,1,0,0,0,0,data scientist,na,2288,0</t>
  </si>
  <si>
    <t>431,Product Engineer â€“ Data Science,$63K-$101K (Glassdoor est.),"Overview</t>
  </si>
  <si>
    <t>432,"Principal Scientist, Chemistry &amp; Immunology",$54K-$115K (Glassdoor est.),"SUMMARY</t>
  </si>
  <si>
    <t>433,Data Scientist,$118K-$188K (Glassdoor est.),"Transforming the future of healthcare isnâ€™t something we take lightly. It takes teams of the best and the brightest, working together to make an impact.</t>
  </si>
  <si>
    <t>As one of the largest healthcare technology companies in the U.S., we are a catalyst to accelerate the journey toward improved lives and healthier communities.</t>
  </si>
  <si>
    <t>Here at Change Healthcare, weâ€™re using our influence to drive positive changes across the industry, and we want motivated and passionate people like you to help us continue to bring new and innovative ideas to life.</t>
  </si>
  <si>
    <t>If youâ€™re ready to embrace your passion and do what you love with a company thatâ€™s committed to supporting your future, then you belong at Change Healthcare.</t>
  </si>
  <si>
    <t>Pursue purpose. Champion innovation. Earn trust. Be agile. Include all.</t>
  </si>
  <si>
    <t>Empower Your Future. Make a Difference.</t>
  </si>
  <si>
    <t>Change Healthcare occupies a uniquely interconnected position at the center of healthcare, serving providers, payers, and consumers. As an independent healthcare IT company with approximately 15,000 team members, we work with multiple platforms to address diverse needs.</t>
  </si>
  <si>
    <t>CULTIVATING A CAREER WITHIN CHANGE HEALTHCARE</t>
  </si>
  <si>
    <t>Our culture is guided by our core values which are woven into the fabric of every aspect of our company: Pursue Purpose, Champion Innovation, Earn Trust, Be Agile, and Include All.</t>
  </si>
  <si>
    <t>Our team members are inspired by the opportunity to improve patient lives and lower the cost of healthcare. We hire talented team members, and support their growth with comprehensive benefits, training, and policies to achieve a healthy work/life balance. Join our team today where we are creating a better coordinated, increasingly collaborative, and more efficient healthcare system!</t>
  </si>
  <si>
    <t>Data Scientist:</t>
  </si>
  <si>
    <t>POSITION SUMMARY:</t>
  </si>
  <si>
    <t>The Data Scientist/Senior Data Scientist/Lead Data Scientist will be responsible for supporting Artificial Intelligence, Machine Learning, and Data Science solutions for Change Healthcare, reporting to an AI Lead under the Office of the Chief Data Officer. Weâ€™re looking for data scientists with a passion for artificial intelligence to help drive a new generation of data and machine learning enabled services and products to impact healthcare. You will enjoy working with a highly talented and diverse team of data scientists specializing in deep learning, active learning, and classical machine learning, one of the richest data sets in US healthcare, nearly limitless cloud compute resources including Spark clusters and GPUs, and the ability to see your insights turned into real products. The ideal candidate will have a background in machine learning, have experience working with large data sets, and have some experience in building and deploying data-driven solutions. You are focused on results, a self-starter, able to put the team-first, and have demonstrated success in using data science to develop and deploy solutions with a focus on impact. You also are able to rapidly prototype new ideas and methods in notebooks and deliver quality code that is testable and concise.</t>
  </si>
  <si>
    <t>Working alongside a team of data scientists, data engineers, software engineers, architects, and with business partners, you are able to focus on the problem at hand and identify new insights from our data.</t>
  </si>
  <si>
    <t>Working towards a common goal, contribute to the team to deliver new solutions, enhancements, or AI-based products that rapidly deliver impact to the company.</t>
  </si>
  <si>
    <t>Have a focus on projects that have a direct impact while increasing our overall group expertise in new and emerging domains.</t>
  </si>
  <si>
    <t>JOB QUALIFICATIONS</t>
  </si>
  <si>
    <t>Passion for learning and innovating new methodologies at the intersection of applied math / probability / statistics / computer science.â€Ż Proficient in translating unstructured business problems into an abstract mathematical framework</t>
  </si>
  <si>
    <t>BA/BS in Computer Science, Math, Physics, Engineering, Statistics or other technical field</t>
  </si>
  <si>
    <t>Fluency in Python. Python3 experience preferred</t>
  </si>
  <si>
    <t>Spark or Pyspark experience preferred</t>
  </si>
  <si>
    <t>Ability to write queries in SQL is preferred, but generally not a common task.</t>
  </si>
  <si>
    <t>Ability to deliver prototypes in both Jupyter or Zeppelin notebooks, as well as creating packages for cross-team utilization that can be invoked via pip install</t>
  </si>
  <si>
    <t>The ability to communicate the results of analyses in a clear and effective manner</t>
  </si>
  <si>
    <t>Preferred experience with tools such as H2O, SparkML, some TensorFlow experience</t>
  </si>
  <si>
    <t>Experience with large data sets and distributed computing (Spark)</t>
  </si>
  <si>
    <t>Experience in AWS or GCP using tools such as EMR, S3, EC2, Deep Learning AMIâ€™s, SageMaker</t>
  </si>
  <si>
    <t>PhD or MS degree in statistics, mathematics, physics, engineering, machine learning or related field</t>
  </si>
  <si>
    <t>4+ years relevant experience with a proven track record of leveraging machine learning or AI to drive significant business impact</t>
  </si>
  <si>
    <t>Expertise and experience in AI system development</t>
  </si>
  <si>
    <t>Advanced experience in text or sequence data using deep learning techniques, such as CNNâ€™s, RNNâ€™s, LSTMâ€™s, RELUâ€™s, embeddings, seq2seq models, word2vec, Dropout, etc.</t>
  </si>
  <si>
    <t>Backend deep learning experience using Python-based deep learning implementations such as Tensorflow or Keras, but also supportive of tools such as Chainer, PyTorch, MXNet, etc.</t>
  </si>
  <si>
    <t>Above average capabilities with cloud computing techniques or tools such as S3, EC2, EMR, SageMaker, ECS, Docker, Gitlab CI, Python packaging, command-line executions and shell scripting</t>
  </si>
  <si>
    <t>Knowledge of common data structures and ability to write efficient code in Python.</t>
  </si>
  <si>
    <t>Exceptional interpersonal and communication skills, including the ability to describe the logic and implications of a complex model to all types of partners (product managers, engineers, designers, senior executives)</t>
  </si>
  <si>
    <t>INSPIRING A BETTER HEALTHCARE SYSTEM</t>
  </si>
  <si>
    <t>Change Healthcare is one of the largest, independent healthcare technology companies in the United States. We are a key catalyst of a value-based healthcare system â€“ working alongside our customers and partners to accelerate the journey towards improved lives and healthier communities.</t>
  </si>
  <si>
    <t>We provide software and analytics, network solutions and technology-enabled services that help our customers obtain actionable insights, exchange mission-critical information, control costs, optimize revenue opportunities, increase cash flow and effectively navigate the shift to value-based healthcare. Our solutions enable improved efficiencies and insights for all major stakeholders across the healthcare system, including commercial and governmental payers, employers, hospitals, physicians and other providers, laboratories and consumers.</t>
  </si>
  <si>
    <t>Join our team today where we are creating a better coordinated, increasingly collaborative, and more efficient healthcare system!</t>
  </si>
  <si>
    <t>Equal Opportunity/Affirmative Action Commitment</t>
  </si>
  <si>
    <t>All qualified applicants will receive consideration for employment without regard to race, color, religion, sex, sexual orientation, gender identity, national origin, disability, or veteran status.",2.7,"Change Healthcare</t>
  </si>
  <si>
    <t>2.7","Emeryville, CA","Nashville, TN",10000+ employees,2007,Company - Public,IT Services,Information Technology,Unknown / Non-Applicable,-1,0,0,118,188,153.0,Change Healthcare,CA,0,13,1,0,1,1,0,data scientist,na,6995,0</t>
  </si>
  <si>
    <t>434,Data Scientist,$108K-$146K (Glassdoor est.),"Build the future of mobile games with MZ!</t>
  </si>
  <si>
    <t>As a global leader in mobile gaming, weâ€™re dedicated to developing games the world canâ€™t wait to experience. Games like Final Fantasy XV: A New Empire, Mobile Strike, and Game of War: Fire Age.</t>
  </si>
  <si>
    <t>We build massive mobile games that break down linguistic and geographic barriers by uniting an unprecedented number of global players in one gaming world. Our team pushes the boundaries of innovation in a player-driven ecosystem.</t>
  </si>
  <si>
    <t>As a studio, we are masters of our own destiny, untethered by the traditional publisher model. Every update and feature creates amazing experiences for millions of players!</t>
  </si>
  <si>
    <t>_______________________________</t>
  </si>
  <si>
    <t>As a member of the Data Science team, you will develop and investigate hypotheses, structure experiments and build mathematical models to identify game optimization points that will encourage users to play our games more often, over longer periods of time, resulting in higher lifetime values. We are looking for a sharp, disciplined, and highly quantitative individual who has a passion for mobile gaming, data mining and mathematical modeling. We are building a unique technology platform dedicated to the operation and real-time optimization of free to play games. We are changing the gaming industry!</t>
  </si>
  <si>
    <t>Build mathematical models and automated machine learning tools to analyze and optimize all aspects of MZ Game Studio games, providing actionable insights in real-time</t>
  </si>
  <si>
    <t>Understand the competitive marketplace, business issues, and data challenges in order to deliver actionable insights, recommendations, and business processes</t>
  </si>
  <si>
    <t>Design and implement experiments to test various hypotheses</t>
  </si>
  <si>
    <t>Work in a collaborative team environment with other highly skilled specialists in gaming, statistics, machine learning, and engineering</t>
  </si>
  <si>
    <t>Influence development teams to implement tools, features and/or designs - success is measured in % monetizing, retention, time spent in the game, and lifetime value</t>
  </si>
  <si>
    <t>Research new modeling algorithms, languages, packages, and statistical tools to enhance the overall productivity of the team</t>
  </si>
  <si>
    <t>Work with members of Data Science team to deliver high impact AI/ML products.</t>
  </si>
  <si>
    <t>Your background and who you are:</t>
  </si>
  <si>
    <t>~3 years of experience in quantitative analysis, specific experience with social games or mobile apps strongly preferred</t>
  </si>
  <si>
    <t>Bachelor's or higher in Applied Math, Statistics, Computer Science or a related field. Graduate degrees preferred</t>
  </si>
  <si>
    <t>Strong analytical and quantitative problem solving ability</t>
  </si>
  <si>
    <t>Solid understanding of statistical modeling / predictive analysis/ machine learning / data mining / recommender system concepts</t>
  </si>
  <si>
    <t>Proficient with Hadoop and Spark</t>
  </si>
  <si>
    <t>Proficient with Python or Scala for model development under Spark</t>
  </si>
  <si>
    <t>Proficient with R, Python or equivalent for data modeling and analysis</t>
  </si>
  <si>
    <t>Proficient with SQL</t>
  </si>
  <si>
    <t>Strong product sense, exceptional in project management, strong presentation and communication skills</t>
  </si>
  <si>
    <t>Ability to prioritize and track multiple projects in parallel</t>
  </si>
  <si>
    <t>MZ is an equal opportunity employer and considers qualified applicants without regard to race, gender, sexual orientation, gender identity or expression, genetic information, national origin, age, disability, medical condition, religion, marital status or veteran status, or any other basis protected by law.</t>
  </si>
  <si>
    <t>Privacy Notice for California Candidates</t>
  </si>
  <si>
    <t>#LI-POST",3.4,"MZ</t>
  </si>
  <si>
    <t>3.4","Palo Alto, CA","Palo Alto, CA",501 to 1000 employees,2008,Company - Private,Internet,Information Technology,Unknown / Non-Applicable,-1,0,0,108,146,127.0,MZ,CA,1,12,1,0,1,0,0,data scientist,na,3362,0</t>
  </si>
  <si>
    <t>435,Data Scientist,$65K-$106K (Glassdoor est.),"About Us:</t>
  </si>
  <si>
    <t>Headquartered in beautiful Santa Barbara, HG Insights is the global leader in technology intelligence. HG Insights uses advanced data science methodologies to help the world's largest technology firms and the fastest growing companies accelerate their sales, marketing, and strategy efforts.</t>
  </si>
  <si>
    <t>We offer a casual yet professional environment. Get your sweat on at one of our fitness classes or go for a run along the beach which is two blocks away. You can find employees riding bikes to lunch in the funk zone or hanging out in one of our collaboration spaces. We are passionate about our jobs with a get-it-done attitude, yet we don't take ourselves too seriously.</t>
  </si>
  <si>
    <t>We are looking for a data scientist with software development or data engineering background to join our research team which reports directly to the CTO. We are a rapidly growing company with small focused engineering teams that deliver innovative features to a fast growing market. We build big-data systems utilizing cutting edge technologies and solutions that allow for our engineers to continuously learn and develop while shipping amazing products.</t>
  </si>
  <si>
    <t>Qualities/ Experience:</t>
  </si>
  <si>
    <t>Self-learner, hacker, technology advocate who can work on anything</t>
  </si>
  <si>
    <t>Amazing engineering skills, you're on your way to being the one of the best engineers you know</t>
  </si>
  <si>
    <t>You can architect, design, code, test, and mentor others</t>
  </si>
  <si>
    <t>Experience working with interesting and successful projects</t>
  </si>
  <si>
    <t>Thrive in a fast growing environment</t>
  </si>
  <si>
    <t>Excellent written and spoken English communication</t>
  </si>
  <si>
    <t>An interest in Machine Learning and Natural Language Processing</t>
  </si>
  <si>
    <t>What You'll Be Responsible For:</t>
  </si>
  <si>
    <t>Build solutions for text classification, entity linking, and entity extraction and other related projects</t>
  </si>
  <si>
    <t>Scaling machine learning and NLP projects to run against large datasets in virtualized environments.</t>
  </si>
  <si>
    <t>You will collaborate with Product Development Teams to build the most effective solutions</t>
  </si>
  <si>
    <t>You will develop features in our databases, backend apps, front end UI, and Data as a Service (DAAS) product</t>
  </si>
  <si>
    <t>You will help architect and design large scale enterprise big-data systems</t>
  </si>
  <si>
    <t>You will work on ideas from different team members as well as your own</t>
  </si>
  <si>
    <t>Fix bugs rapidly</t>
  </si>
  <si>
    <t>Attend daily stand-up meetings, planning sessions, encourage others, and collaborate at a rapid pace</t>
  </si>
  <si>
    <t>BS, MS, or Ph.D. in Computer Science or related technical discipline</t>
  </si>
  <si>
    <t>Experience Natural Language Processing, preferably in a commercial setting.</t>
  </si>
  <si>
    <t>Experience building Logistic Regression Models</t>
  </si>
  <si>
    <t>Proficient in Python and Jupyter as well as related data science libraries (such as Scikit-learn, NLTK, SpaCy, Tensorflow)</t>
  </si>
  <si>
    <t>Proficient in Java or Scala (3+ years experience recommended)</t>
  </si>
  <si>
    <t>Experience with MySQL, ElasticSearch, ESB, Hadoop, Spark, or other related data processing/database technologies</t>
  </si>
  <si>
    <t>Experience with Amazon Web Services (EC2, S3, RDS, EMR, ELB, etc.)</t>
  </si>
  <si>
    <t>Experience with web services using REST in Java</t>
  </si>
  <si>
    <t>Actual coding experience in large distributed environments with multiple endpoints and complex interactions</t>
  </si>
  <si>
    <t>Comfortable in an agile development environment</t>
  </si>
  <si>
    <t>Understanding and have real world experience using design patterns</t>
  </si>
  <si>
    <t>Comfortable programming on a Mac with Intellij and other tools</t>
  </si>
  <si>
    <t>HG Insights Company is an Equal Opportunity Employer</t>
  </si>
  <si>
    <t>Please note that HG Insights does not accept unsolicited resumes from recruiters or employment agencies. In the event of a recruiter or agency submitting a resume or candidate without a signed agreement being in place, we explicitly reserve the right to pursue and hire such candidates without any financial obligation to the recruiter or agency. Any unsolicited resumes, including those submitted directly to hiring managers, are deemed to be the property of HG Insights",4.7,"HG Insights</t>
  </si>
  <si>
    <t>4.7","Santa Barbara, CA","Santa Barbara, CA",51 to 200 employees,2010,Company - Private,Computer Hardware &amp; Software,Information Technology,Unknown / Non-Applicable,-1,0,0,65,106,85.5,HG Insights,CA,1,10,1,0,1,0,1,data scientist,na,3740,0</t>
  </si>
  <si>
    <t>436,Data Scientist,$55K-$98K (Glassdoor est.),"Description</t>
  </si>
  <si>
    <t>The Data Scientist will be part of the Enterprise BI team at , Inc. This individual will manage one or more analysts and focus on customer-level advanced analytics for the direct-to-consumer and business-to-business channels.</t>
  </si>
  <si>
    <t>Responsibilities include, but are not limited to:</t>
  </si>
  <si>
    <t>As a hands-on analytics leader, deliver actionable insights while prioritizing and managing the workload of junior analysts</t>
  </si>
  <si>
    <t>Collaborate with business owners and propose appropriate analytics solutions to address critical business questions</t>
  </si>
  <si>
    <t>Create Tableau dashboards to empower business owners</t>
  </si>
  <si>
    <t>Develop advanced analytics solutions to address some open business questions, e.g.,</t>
  </si>
  <si>
    <t>Multi-Brand Customer Segmentation</t>
  </si>
  <si>
    <t>Next Best Offer/ Next Best Brand</t>
  </si>
  <si>
    <t>Channel Attribution</t>
  </si>
  <si>
    <t>Customer Retention</t>
  </si>
  <si>
    <t>Key Competencies:</t>
  </si>
  <si>
    <t>Strong analytical mind, problem-solving skills and foundation in Statistics</t>
  </si>
  <si>
    <t>Ability to collaborate well with individuals on-site and in remote offices</t>
  </si>
  <si>
    <t>Intermediate to advanced level of expertise using SAS, SQL, Tableau, Python</t>
  </si>
  <si>
    <t>Outstanding analytical skill set: a clear expert in the Analytics/ Data Science field</t>
  </si>
  <si>
    <t>Experience working with large volumes of data, combining and reconciling data from different sources</t>
  </si>
  <si>
    <t>Experience in MS Office applications with very strong Excel skills</t>
  </si>
  <si>
    <t>Minimum B.S. in Mathematics, Statistics, Data Analytics or related quant field</t>
  </si>
  <si>
    <t>5+ years in a similar analytical role generating insights through data analytics</t>
  </si>
  <si>
    <t>Strong communication skills: both written and verbal</t>
  </si>
  <si>
    <t>Ability to work independently on multiple concurrent assignments</t>
  </si>
  <si>
    <t>Self-driven for continual learning and ongoing training/development</t>
  </si>
  <si>
    <t>Highly organized, detail-oriented</t>
  </si>
  <si>
    <t>, Inc. is a leading provider of gifts for all celebratory occasions. For the past 40 years, has been helping deliver smiles to customers with a 100% Smile Guarantee backing every gift. The , Inc. family of brands also includes everyday gifting and entertaining products from Harry &amp; David, The Popcorn Factory, Cheryl's Cookies, , Wolferman's, Moose Munch premium popcorn, Personalization Universe, Simply ChocolateSM, and SM. The Company also offers top-quality steaks and chops from Stock Yards and gift baskets and towers from its DesignPac Gifts, LLC division. Loyalty programs, such as Celebrations Passport, Celebrations Rewards and Celebrations Reminders are designed to deepen relationships with customers across all brands. The Company's BloomNet international floral wire service and Napco SM floral gifts and seasonal dcor division provide a broad-range of products and services designed to help professional florists grow their businesses profitably. , Inc. was named to the Stores 2017 Hot 100 Retailers List by the National Retail Federation and also received the Gold award in the Best Artificial Intelligence category at the Data &amp; Marketing Association's 2017 International ECHO Awards. Shares in , Inc. are traded on the NASDAQ Global Select Market, ticker symbol: FLWS.",2.8,"1-800-FLOWERS.COM, Inc.</t>
  </si>
  <si>
    <t>2.8","Carle Place, NY","Carle Place, NY",1001 to 5000 employees,1976,Company - Public,Wholesale,Business Services,$1 to $2 billion (USD),-1,0,0,55,98,76.5,"1-800-FLOWERS.COM, Inc.",NY,1,44,1,0,0,0,1,data scientist,na,3000,0</t>
  </si>
  <si>
    <t>437,Data Scientist,$94K-$162K (Glassdoor est.),"REF#: 36469</t>
  </si>
  <si>
    <t>CBS BUSINESS UNIT: CBS Interactive</t>
  </si>
  <si>
    <t>JOB TYPE: Full-Time Staff</t>
  </si>
  <si>
    <t>JOB SCHEDULE:</t>
  </si>
  <si>
    <t>JOB LOCATION: New York, NY</t>
  </si>
  <si>
    <t>ABOUT US:</t>
  </si>
  <si>
    <t>CBS Interactive is the premier online content network for information and online operations of ViacomCBS as well as some of the top native digital brands in the entertainment industry. Our brands dive deep into the things people care about across entertainment, technology, news, games, business and sports. With over 1 billion users visiting our properties every quarter, we are a global top 10 web property and one of the largest premium content networks online.</t>
  </si>
  <si>
    <t>Check us out on [1] The Muse, [2] Instagram and [3] YouTube for an inside look into 'Life At CBSi' through employee testimonials, office photos and company updates.</t>
  </si>
  <si>
    <t>References</t>
  </si>
  <si>
    <t>Visible links</t>
  </si>
  <si>
    <t>https://www.themuse.com/companies/cbsinteractive</t>
  </si>
  <si>
    <t>https://www.instagram.com/cbsinteractive/?hl=en</t>
  </si>
  <si>
    <t>https://www.youtube.com/channel/UCAvGapyifCtUlmNTagAl_sQ</t>
  </si>
  <si>
    <t>DESCRIPTION:</t>
  </si>
  <si>
    <t>Division Overview:</t>
  </si>
  <si>
    <t>The Data technology team is an agile and dynamic group who is passionate about developing reliable data platform to facilitate internal groups to process data more efficiently. Our team collaborates across number of business units to design and implement reusable frameworks for different data teams. We use Google Cloud Platform to process large volumes of data from multiple vendors enabling our BI, Yield, Finance and marketings teams to focus on data-driven insights.</t>
  </si>
  <si>
    <t>Role Details:</t>
  </si>
  <si>
    <t>The Data Scientist will work with different groups such as BI, Data Engineering, Machine Learning, Finance, Yield and Audience Acquisition and explore opportunities to automate the processes, develop models relevant to each business for optimizing and improving the revenue streams.</t>
  </si>
  <si>
    <t>Your Day-to-Day:</t>
  </si>
  <si>
    <t>Collaborate with data engineers to integrate with new data sources, design and implement data transformation, aggregation and reporting systems.</t>
  </si>
  <si>
    <t>Conceptualize, implement and scale statistics and machine learning models that help enhancing user engagement and optimize site monetization.</t>
  </si>
  <si>
    <t>Building and maintaining internal data products that supports other data driven partner teams.</t>
  </si>
  <si>
    <t>Key Projects:</t>
  </si>
  <si>
    <t>Maintaining and enhancing site traffic and revenue KPI monitoring, alerting &amp; root cause analysis system.</t>
  </si>
  <si>
    <t>Creating forecast models to improve ad inventory management and optimization processes</t>
  </si>
  <si>
    <t>Provide critical reporting, visualizations and analysis for revenue operations, finance and accounting teams.</t>
  </si>
  <si>
    <t>\#LI-JG1</t>
  </si>
  <si>
    <t>What you bring to the team:</t>
  </si>
  <si>
    <t>You have -</t>
  </si>
  <si>
    <t>Bachelors Degree in Computer Science, Mathematics, Statistics or similar technical fields.</t>
  </si>
  <si>
    <t>Strong problem solving skills and ability to understand business problems and translating</t>
  </si>
  <si>
    <t>them into data science / data engineering design specs.</t>
  </si>
  <si>
    <t>Strong proficiency in using Python for data manipulation and exploratory analysis.</t>
  </si>
  <si>
    <t>Ability to write complex SQL to perform common types of analysis and aggregations</t>
  </si>
  <si>
    <t>Experience with statistical analysis and time series modeling.</t>
  </si>
  <si>
    <t>Knowledge of a variety of machine learning techniques (clustering, regression, decision tree learning, neural networks, etc.) and understand their real-world advantages and trade-offs.</t>
  </si>
  <si>
    <t>Experience implementing and deploying statistics and machine learning models. You should be familiar with libraries like Pandas, Numpy/Scipy, Statsmodels, Scikit-learn and</t>
  </si>
  <si>
    <t>Keras / Tensorflow</t>
  </si>
  <si>
    <t>You might also have -</t>
  </si>
  <si>
    <t>Graduate degree preferred</t>
  </si>
  <si>
    <t>Experience with web analytics e.g. Adobe Analytics and Google Analytics</t>
  </si>
  <si>
    <t>Experience with full stack engineering, Python web frameworks such as Django or Flask</t>
  </si>
  <si>
    <t>Experience with solutions that process data at scale, e.g. Hadoop, Spark, Google BigQueryor Redshift</t>
  </si>
  <si>
    <t>Familiar with a NoSQL database such as MongoDB</t>
  </si>
  <si>
    <t>Familiar with version control systems (Git and Github/Bitbucket)</t>
  </si>
  <si>
    <t>Familiar with cloud infrastructure especially GCP (Google Cloud Platform)</t>
  </si>
  <si>
    <t>Experience with BI software like Tableau</t>
  </si>
  <si>
    <t>EEO STATEMENT:</t>
  </si>
  <si>
    <t>Equal Opportunity Employer Minorities/Women/Veterans/Disabled",3.5,"CBS Interactive</t>
  </si>
  <si>
    <t>3.5","New York, NY","San Francisco, CA",1001 to 5000 employees,1992,Subsidiary or Business Segment,TV Broadcast &amp; Cable Networks,Media,$500 million to $1 billion (USD),"NBCUniversal, Comcast, Netflix",0,0,94,162,128.0,CBS Interactive,NY,0,28,1,0,1,0,0,data scientist,na,4140,3</t>
  </si>
  <si>
    <t>438,Data Engineer,$63K-$120K (Glassdoor est.),"SUMMARYData Analytics team is looking for a smart, data-savvy data engineer to help us re-invent our data and analytics platforms. You should have a deep passion for understanding and solving data issues and bring logic, enthusiasm and an analytical approach to work issues.</t>
  </si>
  <si>
    <t>Drive engineering efforts to design, develop, and test data-driven solutions</t>
  </si>
  <si>
    <t>Drive the optimization, testing and tooling that will improve data quality</t>
  </si>
  <si>
    <t>Improve performance, availability and scalability of our backend systems</t>
  </si>
  <si>
    <t>Partner with engineering, product and operations teams to design tech solutions</t>
  </si>
  <si>
    <t>Utilize CI/CD throughout the development, automation and testing lifecycle</t>
  </si>
  <si>
    <t>Deliver updates in different backend components and</t>
  </si>
  <si>
    <t>Contribute strategy and tactics to the long-term roadmap for enterprise data strategy</t>
  </si>
  <si>
    <t>3+ yearsâ€™ experience building large scale big data applications in a business setting</t>
  </si>
  <si>
    <t>Excellent SQL and database knowledge</t>
  </si>
  <si>
    <t>Ability to pull data from disparate sources, (RDBMS, Excel), and deliver to Cloud data lake</t>
  </si>
  <si>
    <t>Hands-on experience with Python, Ruby, Scala, and/or Java.</t>
  </si>
  <si>
    <t>Knowledge/experience using AWS, Snowflake or other Cloud technology</t>
  </si>
  <si>
    <t>Proficient with Linux commands and environments</t>
  </si>
  <si>
    <t>Demonstrated ability to learn new languages.</t>
  </si>
  <si>
    <t>Bachelorâ€™s degree in an analytic or technical field, (Math, Stat, Computer Science, etc.)</t>
  </si>
  <si>
    <t>PREFERENCES</t>
  </si>
  <si>
    <t>Hands-on experiences with data processing, reporting or analysis tools</t>
  </si>
  <si>
    <t>Experiences with Hadoop/Spark/Kafka/Presto/etc.",3.2,"Numeric, LLC</t>
  </si>
  <si>
    <t>3.2","King of Prussia, PA","Chadds Ford, PA",1 to 50 employees,-1,Company - Private,Staffing &amp; Outsourcing,Business Services,$5 to $10 million (USD),-1,0,0,63,120,91.5,"Numeric, LLC",PA,0,-1,1,0,1,1,1,data engineer,na,1484,0</t>
  </si>
  <si>
    <t>439,"Scientist/Senior Scientist, Autoimmune",$90K-$179K (Glassdoor est.),"Rubius Therapeutics is a clinical-stage biopharmaceutical company that is generating red blood cells and engineering them into an entirely new class of allogeneic, off-the-shelf cellular medicines. Our Red Cell Therapeuticsâ„˘ can potentially be used to replace missing enzymes for patients living with rare enzyme deficiencies, kill tumors in cancer and regulate the immune system for the treatment of autoimmune diseases. We expect to begin enrolling patients in our first clinical trial during the first half of 2020, which is evaluating RTX-134 for the treatment of phenylketonuria, an inherited metabolic disorder. Additionally, we have filed our first oncology IND for RTX-240 for the treatment of solid tumors. We plan to file an IND for RTX-321 for the treatment of HPV-Positive Tumors by year-end.</t>
  </si>
  <si>
    <t>440,Data Scientist,$127K-$202K (Glassdoor est.),"Samba TV is uniquely positioned at the forefront of the TV revolution. The way people discover, watch, and engage with television has fundamentally changed, and we're connecting the dots to help better understand audience trends and viewership habits for marketers.</t>
  </si>
  <si>
    <t>441,Software Engineer - Data Visualization,$60K-$127K (Glassdoor est.),"Join ClearEdge and be a part of the team of men and women that solve some of the DoDâ€™s most complex technical challenges. Every day, ClearEdge empowers customers in government and industry with innovative data driven solutions.</t>
  </si>
  <si>
    <t>442,Market Data Analyst,$31K-$57K (Glassdoor est.),"We are seeking a creative, data driven Marketing Analyst to join our fast paced, growing organization. Candidate is responsible for researching product and manufacturing trends, evaluating campaign results and making recommendations for growth and operating efficiency improvements to our management team. The ideal candidate will have experience with complex data mining/analysis and implementation. This is a growth position with upward mobility. Complete benefit package includes medical, dental, vision life insurance, student loan repayment assistance and a 401(k) company matched contribution.</t>
  </si>
  <si>
    <t>443,Staff Data Engineer,$105K-$194K (Glassdoor est.),"Sumo Logic: Staff Data Engineer</t>
  </si>
  <si>
    <t>444,Associate Data Engineer,$45K-$86K (Glassdoor est.),"About EAB</t>
  </si>
  <si>
    <t>445,Data Engineer,$75K-$143K (Glassdoor est.),"About SpringML</t>
  </si>
  <si>
    <t>446,Staff Data Engineer,$126K-$228K (Glassdoor est.),"Title: Staff Data Engineer</t>
  </si>
  <si>
    <t>Company: Samsung Research America (SRA)</t>
  </si>
  <si>
    <t>Lab: VDI</t>
  </si>
  <si>
    <t>Location: Mountain View, CA or Irvine, CA</t>
  </si>
  <si>
    <t>Lab Summary:</t>
  </si>
  <si>
    <t>The Visual Display Intellegence Lab at Samsung Research America is building a next-generation data platform to support Smart TV products and services. With offices in Mountain View and Irvine, CA, we are close to a number of our collaboration partners. Our research and development include TV analytics, ads targeting, and personalized services. We ingest and process billions of records daily from millions of TVs in the field, and we are looking for an experienced professional to join our team on the development of an integrated data platform.</t>
  </si>
  <si>
    <t>At Visual Display Intelligence lab, Samsung Research America, we operate as a start-up while leveraging the broader assets of a larger global enterprise. We do advance research and development to immensely benefit our core business verticals in the space of Ads and Marketing. Our team primarily focuses on processing huge data sets, build robust and scalable big data pipelines, conduct advanced research in implementing state-of-the-art ML and AI techniques, build data services that are both real-time and batch based. All those combined provide the best-in-class experience to our customers across consumer electronics and internet of things. Many of our engineers take pride in publications, filing A-grade patents and build robust products and services.</t>
  </si>
  <si>
    <t>As a Staff Software Engineer you will primarily focus on building unified Audience platform by working directly with Product Managers, Lab leaders, researchers, Big data/AI/ML engineers, brainstorm different ideas and also build POCs and propose projects that cater to the broader business needs. If there is evinced interest to invest on those projects, you could lead them to fruition. You will help design data pipelines, maintain large scale distributed systems, help manage the modern data warehousing infrastructure, analyze key metrics for decision makers to provide visual insights that will change the company direction and benefit consumers. The ideal candidate will be someone who comes from a strong analytical background that has demonstrated experience in the following areas:</t>
  </si>
  <si>
    <t>Experience Requirements:</t>
  </si>
  <si>
    <t>Advance degree (MS/PhD) in the field of Computer Science, Information Systems, Mathematics, Statistics, etc.</t>
  </si>
  <si>
    <t>5+ years utilizing Object Oriented design and programming with Scala/Python skills to design, develop, and maintain large-scale web applications (5+ years)</t>
  </si>
  <si>
    <t>5+ years' experience with MySQL, Postgres, Cassandra, Redis, Redshift, OracleDB or MongoDB</t>
  </si>
  <si>
    <t>Data architecture skills</t>
  </si>
  <si>
    <t>5+ years of experience working with large data sets and distributed computing tools (Map/Reduce, Hadoop, Hive, Spark, Kafka, Flink etc.)</t>
  </si>
  <si>
    <t>3+ years' experience with AWS in an enterprise environment</t>
  </si>
  <si>
    <t>BS, MS or PhD in Computer Science, Engineering or a related technical field</t>
  </si>
  <si>
    <t>Strong communication and inter-personal skills</t>
  </si>
  <si>
    <t>Experience with leading large-scale multi-engineer projects</t>
  </si>
  <si>
    <t>Samsung is an EEO/Veterans/Disabled/LGBT employer. We welcome and encourage diversity as we strive to create an inclusive workplace.",3.7,"Samsung Research America</t>
  </si>
  <si>
    <t>3.7","Mountain View, CA","Mountain View, CA",1001 to 5000 employees,1988,Subsidiary or Business Segment,Computer Hardware &amp; Software,Information Technology,$50 to $100 million (USD),"Sony, LG Electronics, Nokia",0,0,126,228,177.0,Samsung Research America,CA,1,32,1,0,1,1,0,data engineer,na,3218,3</t>
  </si>
  <si>
    <t>447,Data Scientist,$80K-$134K (Glassdoor est.),"STR is a government research contractor specializing in advanced research and development for defense, intelligence, and homeland security applications. We pride ourselves in developing cutting-edge technologies with significant and immediate impact on our national security. Our product is our staff</t>
  </si>
  <si>
    <t>4.7","Arlington, VA","Woburn, MA",201 to 500 employees,2010,Company - Private,Aerospace &amp; Defense,Aerospace &amp; Defense,$100 to $500 million (USD),-1,0,0,80,134,107.0,Systems &amp; Technology Research,VA,0,10,1,0,1,0,1,data scientist,na,3703,0</t>
  </si>
  <si>
    <t>448,Data Scientist,$120K-$189K (Glassdoor est.),"About Netskope</t>
  </si>
  <si>
    <t>4.1","Santa Clara, CA","Santa Clara, CA",501 to 1000 employees,2012,Company - Private,Enterprise Software &amp; Network Solutions,Information Technology,Unknown / Non-Applicable,"Skyhigh Networks, Zscaler, NortonLifeLock",0,0,120,189,154.5,Netskope,CA,1,8,1,0,1,0,1,data scientist,na,4203,3</t>
  </si>
  <si>
    <t>449,Data Scientist,$85K-$142K (Glassdoor est.),"You must have experience in build and evaluate predictive and decision models to be deployed in production systems, or for research.</t>
  </si>
  <si>
    <t>You should have experience with one or more statistical or machine learning software such as R, Python.</t>
  </si>
  <si>
    <t>You should have experience in analysis of large amounts of historical data, determining suitability for modeling, data clean-up and filtering, pattern identification and variable creation, selection of sampling criteria, generating performance definitions and variables.</t>
  </si>
  <si>
    <t>You must have experience to Conducting experiments with different types of algorithms and models, analyzing performance, to identify the best algorithms to employ.</t>
  </si>
  <si>
    <t>Architect and develop operational models that run at scale thru partnership with data engineer teams.</t>
  </si>
  <si>
    <t>You should be background in applied statistical modeling on large experimental or observational data sets.</t>
  </si>
  <si>
    <t>Must have experience extracting data from a variety of sources, and a desire to expand those skills (working knowledge SQL is required, Spark is a plus).",4.0,"Lorven Technologies Inc</t>
  </si>
  <si>
    <t>4.0","Santa Clara, CA","Plainsboro, NJ",1 to 50 employees,-1,Company - Private,Accounting,Accounting &amp; Legal,Less than $1 million (USD),-1,0,0,85,142,113.5,Lorven Technologies Inc,CA,0,-1,1,0,1,0,0,data scientist,na,1034,0</t>
  </si>
  <si>
    <t>450,Senior Data Scientist,$95K-$154K (Glassdoor est.),"Req Id: 2475</t>
  </si>
  <si>
    <t>451,Data Scientist,$111K-$176K (Glassdoor est.),"Headquartered in Brisbane, Calif., CareDx, Inc. is a leading precision medicine solutions company focused on the discovery, development and commercialization of clinically differentiated, high-value healthcare solutions for transplant patients and caregivers. CareDx offers products, testing services and digital healthcare solutions along the pre- and post-transplant patient journey, and is the leading provider of genomics-based information for transplant patients.</t>
  </si>
  <si>
    <t>We are seeking a self-motivated data scientist to work in a Data Sciences &amp; Bioinformatics group for development of new algorithms and data analysis pipelines for clinical tests relating to human organ transplantation. These tests include but are not limited to next generation sequencing, digital PCR, expression analysis of targeted regions of interest. The richness of the data-lake provides the opportunity for machine learning based approaches. Individual should have excellent working skills in multiple programming languages (R, Perl, bash shell, Java, Python), be familiar with manipulating large databases, especially SQL in Oracle databases and be comfortable with Docker, Linux environments.</t>
  </si>
  <si>
    <t>Help design and produce analytical data pipelines</t>
  </si>
  <si>
    <t>Implement statistical procedures necessary for data processing and algorithm development</t>
  </si>
  <si>
    <t>Help develop new next generation sequencing tests for transplantation which include but not limited to data-mining and bioinformatic evaluation of markers, new marker signatures.</t>
  </si>
  <si>
    <t>Prototype, develop, improve, maintain, and apply tools construct pipelines for the management and analysis for large amounts of complex data â€˘ Design, build, maintain and monitor current test and data flows</t>
  </si>
  <si>
    <t>Produce well-written, well-documented, and well-behaved software components</t>
  </si>
  <si>
    <t>Evaluates new technologies while keeping up to date with current literature</t>
  </si>
  <si>
    <t>Work as part of the cross-functional team</t>
  </si>
  <si>
    <t>Ph.D in Physics, Computational Biology or Computer Science or equivalent experience</t>
  </si>
  <si>
    <t>Proficiency in programming in R, Python and Unix / Linux Shell scripting</t>
  </si>
  <si>
    <t>Experience using Linux command-line tools and writing shell scripts</t>
  </si>
  <si>
    <t>Experience handling large complex datasets: sequencing (NGS) data</t>
  </si>
  <si>
    <t>Ability to program against REST APIs is preferred</t>
  </si>
  <si>
    <t>Experience with version control tools (preferably git)</t>
  </si>
  <si>
    <t>Able to work well both independently and cross-functionally</t>
  </si>
  <si>
    <t>Excellent communication skills, both verbal and written</t>
  </si>
  <si>
    <t>Familiarity with cloud services and cloud management systems would be a plus</t>
  </si>
  <si>
    <t>Experience with regulated environments, i.e. SOX, HIPAA, CLIA, FDA, a plus</t>
  </si>
  <si>
    <t>Approximately 7 plus years data analysis/algorithm, development experience</t>
  </si>
  <si>
    <t>Work experience with a large and complex data sets</t>
  </si>
  <si>
    <t>Expertise and experience with data manipulation and analysis (ETL)</t>
  </si>
  <si>
    <t>Professional level code documentation and version control</t>
  </si>
  <si>
    <t>Familiarity with HL7 and EMRs (Epic preferred) is preferred</t>
  </si>
  <si>
    <t>Additional Details:</t>
  </si>
  <si>
    <t>Every individual at CareDx has a direct impact on our collective mission to improve the lives of organ transplant patients worldwide. We believe in taking great care of our people, so they take even greater care of our patients.</t>
  </si>
  <si>
    <t>Our competitive Total Rewards package includes:</t>
  </si>
  <si>
    <t>Competitive base salary and incentive compensation</t>
  </si>
  <si>
    <t>Health and welfare benefits including a gym reimbursement program</t>
  </si>
  <si>
    <t>401(k) savings plan match</t>
  </si>
  <si>
    <t>Employee Stock Purchase Plan</t>
  </si>
  <si>
    <t>Pre-tax commuter benefits</t>
  </si>
  <si>
    <t>In addition, we have a Living Donor Employee Recovery Policy that allows up to 30 days of paid leave annually to a full-time employee who makes the selfless act of donating an organ or bone marrow.</t>
  </si>
  <si>
    <t>With products that are making a difference in the lives of transplant patients today and a promising pipeline for the future, its an exciting time to be part of the CareDx team. Join us in partnering with transplant patients to transform our future together.",2.5,"CareDx</t>
  </si>
  <si>
    <t>2.5","Brisbane, CA","Brisbane, CA",1 to 50 employees,-1,Company - Private,Biotech &amp; Pharmaceuticals,Biotech &amp; Pharmaceuticals,Unknown / Non-Applicable,Sequenom,0,0,111,176,143.5,CareDx,CA,1,-1,1,0,0,0,1,data scientist,na,3885,1</t>
  </si>
  <si>
    <t>452,Data Scientist,$87K-$140K (Glassdoor est.),"PDI provides services across all verticals and continues to grow as a leader across every sector of data management, from Big Data to Data Science. Our teams talent is what sets us apart from our competitors and we continuously seek out the foremost talent of the technology community to give you the best result possible.</t>
  </si>
  <si>
    <t>We are looking for a Data Scientist to join our growing team. In this role you will have a unique opportunity to be at the forefront of utility industry analytics. Working as part of cross functional team, including other data scientists, technology experts, and subject matter experts this individual will help develop data driven solutions for decision making and operations. It is the perfect role for someone who would like to continue to build upon their professional experience and gain a comprehensive view of the nations most advance smart grid.</t>
  </si>
  <si>
    <t>Analytics and Modeling</t>
  </si>
  <si>
    <t>Gather, prepare, and analyze data from disparate sources to produce user-friendly models and actionable insights</t>
  </si>
  <si>
    <t>Understand and appropriately apply statistical and analytical modeling methods such as classification, regression, clustering, anomaly detection, neural networks, etc. to identify opportunities for operational improvements and develop strategic insights</t>
  </si>
  <si>
    <t>Work collaboratively with other data scientist through an iterative Agile project development lifecycle</t>
  </si>
  <si>
    <t>Communication, Summary Presentation, and User Interfaces</t>
  </si>
  <si>
    <t>Appropriately document data sources, methodology, and model evaluation metrics</t>
  </si>
  <si>
    <t>Develop and present summary presentations to management</t>
  </si>
  <si>
    <t>Create streamlined visuals, and tools for end-users</t>
  </si>
  <si>
    <t>Degree in computer science, engineering, applied sciences, mathematics, statistics, econometrics or similar quantitatively focused subject areas or job-related experience</t>
  </si>
  <si>
    <t>Minimum of 8 years of relevant experience in data science or advanced analytics OR Masters Degree and job-related experience, 6 years, OR Doctorate and job-related experience, 3 years</t>
  </si>
  <si>
    <t>Strong oral and written communication skills</t>
  </si>
  <si>
    <t>Demonstrated collaboration or paired development work history</t>
  </si>
  <si>
    <t>Demonstrated proficiency with relational databases, preferably in SQL</t>
  </si>
  <si>
    <t>Demonstrated proficiency with data science best practices, such as version control via Git or similar</t>
  </si>
  <si>
    <t>Demonstrated proficiency with model development for decision analysis, forecasting, or other complex quantitative modeling</t>
  </si>
  <si>
    <t>Demonstrated experience writing clear and well documented code, preferably in Python</t>
  </si>
  <si>
    <t>Demonstrated experience working with large datasets and knowledgeable about parallelization</t>
  </si>
  <si>
    <t>Strong understanding of statistics and experience developing supervised &amp; unsupervised learning models</t>
  </si>
  <si>
    <t>Powered by JazzHR",3.9,"Serigor Inc.</t>
  </si>
  <si>
    <t>3.9","San Francisco, CA","Baltimore, MD",1 to 50 employees,-1,Company - Private,IT Services,Information Technology,Less than $1 million (USD),-1,0,0,87,140,113.5,Serigor Inc.,CA,0,-1,1,0,0,0,0,data scientist,na,2759,0</t>
  </si>
  <si>
    <t>453,Data Scientist,$76K-$127K (Glassdoor est.),"Description</t>
  </si>
  <si>
    <t>The Defense group at Leidos currently has an opening in Springfield, VA on the RECON project, in support of the NGA's Research Directorate. This is an exciting opportunity to work with cutting edge technology in an R&amp;D environment and support critical warfighter missions. .</t>
  </si>
  <si>
    <t>Research and develop algorithms for text analytics (word and document embedding, topic modeling, text classification) in high performance computing environment.</t>
  </si>
  <si>
    <t>Bachelor's and 6+ years of relevant experience or Master's and 4+ years. Additional experience may be considered in lieu of degree.</t>
  </si>
  <si>
    <t>Active TS/SCI with Poly</t>
  </si>
  <si>
    <t>Experience in NLP, Python, tensorflow, pytorch</t>
  </si>
  <si>
    <t>Experience with statistical analysis and network inference is a plus.</t>
  </si>
  <si>
    <t>External Referral Bonus:</t>
  </si>
  <si>
    <t>Eligible</t>
  </si>
  <si>
    <t>Potential for Telework:</t>
  </si>
  <si>
    <t>Clearance Level Required:</t>
  </si>
  <si>
    <t>Top Secret/SCI with Polygraph</t>
  </si>
  <si>
    <t>Yes, 10% of the time</t>
  </si>
  <si>
    <t>Day</t>
  </si>
  <si>
    <t>Requisition Category:</t>
  </si>
  <si>
    <t>Professional</t>
  </si>
  <si>
    <t>Leidos is a Fortune 500Â®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t>
  </si>
  <si>
    <t>Pay and Benefits</t>
  </si>
  <si>
    <t>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t>
  </si>
  <si>
    <t>Securing Your Data</t>
  </si>
  <si>
    <t>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t>
  </si>
  <si>
    <t>Commitment to Diversity</t>
  </si>
  <si>
    <t>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laws.",3.4,"Leidos</t>
  </si>
  <si>
    <t>3.4","Springfield, VA","Reston, VA",10000+ employees,1969,Company - Public,Aerospace &amp; Defense,Aerospace &amp; Defense,$10+ billion (USD),-1,0,0,76,127,101.5,Leidos,VA,0,51,1,0,0,1,0,data scientist,na,2882,0</t>
  </si>
  <si>
    <t>454,"Data Analyst, Performance Partnership",$54K-$92K (Glassdoor est.),"Beckman Coulter Diagnostics, an operating company of Danaher Corporation, is recruiting a Data Analyst, Performance Partnership. This position can be located anywhere in the U.S. or Europe.</t>
  </si>
  <si>
    <t>As a Data Analyst, you will have a firm grasp on business level data analytics and informatics used in a healthcare setting. As a critical team member, you will perform research and investigation of business systems and problems using qualitative and quantitative skills and methods.</t>
  </si>
  <si>
    <t>You will interpret and analyze clinical data from various sources and assist team members in identifying potential areas of opportunity regarding continuous improvement</t>
  </si>
  <si>
    <t xml:space="preserve"> largely focused on the laboratory environment and improving the value that the laboratory brings to a health system enterprise.</t>
  </si>
  <si>
    <t>As a subject matter expert, you will provide management with analytics, statistical findings and conclusions that will guide improvement strategies internally and externally regarding identified key performance indicators.</t>
  </si>
  <si>
    <t>Candidate will work with appropriate leadership and associate level teams to obtain buy-in from internal project sponsor(s) and technical lead(s) regarding next steps suggestions for customers based on data analytics. Own end-to-end reporting and analytics processes and ensures accurate and timely completion of identified deliverables.</t>
  </si>
  <si>
    <t>Utilize and maintain a detailed understanding of Health Care business processes and informatics systems to facilitate company and customer needs as identified and required.</t>
  </si>
  <si>
    <t>Build and maintain relationships with key business partners, stakeholders and team members involved in the selected projects.</t>
  </si>
  <si>
    <t>Identify and implement appropriate analytic approaches and methodologies to perform the appropriate research and investigate key business problems through quantitative and qualitative analysis of healthcare data.</t>
  </si>
  <si>
    <t>Identify industry trends and incorporate trend analysis data and results into forecasting process and reporting.</t>
  </si>
  <si>
    <t>Translate collected data into detailed reports that identify internal and external improvement opportunities. Provide recommendations for maximizing BCI customer impact on concerns such as reducing the total cost of care, value creation, value-based reimbursement and population health.</t>
  </si>
  <si>
    <t>Support business enterprise level projects as defined by strategic plans. Participates in the planning, development, and deployment of business strategy.</t>
  </si>
  <si>
    <t>Assist with the design of internal processes and standard work that will facilitate utilizing analytics to identify and gain consensus with appropriate leadership on baseline opportunities. Communicate improvement needs internally and externally to C-Suite customers in both technical and non-technical manner.</t>
  </si>
  <si>
    <t>Develop collaborative relationships with internal and external partners. Promote a constructive, positive team environment. Maintain a spirit of openness, information sharing, inquisitiveness and desire for problem-solving which support both the organization and customers common goals and objectives.</t>
  </si>
  <si>
    <t>Develop full understanding of clinical programs being measured. Performs statistical analyses to determine effectiveness of clinical programs and clinical trial results.</t>
  </si>
  <si>
    <t>Work with clinical teams to identify areas of opportunity to drive performance of programs</t>
  </si>
  <si>
    <t xml:space="preserve"> develop conclusions and recommendations.</t>
  </si>
  <si>
    <t>Design, produce, and support development of clinical dashboards and key performance indicator informatics and reports to meet customer requirements.</t>
  </si>
  <si>
    <t>Work with external teams as identified by leadership to build ongoing reporting needs into the laboratory system production environment.</t>
  </si>
  <si>
    <t>Bachelors degree in one or more STEM disciplines</t>
  </si>
  <si>
    <t>Two (2) or more years of prior experience as a data analyst, ETL developer, data scientist, healthcare analyst or similar Required</t>
  </si>
  <si>
    <t>Two (2) or more years of prior experience working with large data sets (100,000 records +), performing data quality, data profiling and ETL tasks Preferred</t>
  </si>
  <si>
    <t>Two (2) or more years working with major DBMSs (Microsoft SQL Server, MySQL or similar): both DDL and DML Preferred</t>
  </si>
  <si>
    <t>Prior experience building scalable Business Intelligence dashboards using QlikView, Qlik Sense, Tableau, Power BI or similar Required</t>
  </si>
  <si>
    <t>Strong Excel skills, with previous experience developing macros and automation (VBA) - Required</t>
  </si>
  <si>
    <t>Microsoft Azure, AWS, Google Cloud Platform experience a plus</t>
  </si>
  <si>
    <t>Experience in the primary and secondary hospital information systems (ex: EMR, LIS, RIS) - Preferred</t>
  </si>
  <si>
    <t>Firm grasp on using data and analytics to facilitate discovery, enlightenment and improvement - Required</t>
  </si>
  <si>
    <t>Desirable Skills, Attributes and Qualifications:</t>
  </si>
  <si>
    <t>Naturally curious spirit, and insatiable appetite for learning</t>
  </si>
  <si>
    <t>Experience in the consulting industry</t>
  </si>
  <si>
    <t>Experience in the diagnostics industry</t>
  </si>
  <si>
    <t>Background in process improvement</t>
  </si>
  <si>
    <t>Lean Six Sigma Black Belt</t>
  </si>
  <si>
    <t>Fluency in English and at least one other language is a plus.</t>
  </si>
  <si>
    <t>At Beckman Coulter, we are committed to advancing health care for every person by applying the power of science, technology and the passion and creativity of our teams to enhance the diagnostic laboratorys role in improving healthcare outcomes. Our diagnostic systems are used in complex biomedical testing, and are found in hospitals and other critical-care settings, reference laboratories and physician offices worldwide. We do important work on a global scale, and are invested in growing our associates careers.</t>
  </si>
  <si>
    <t>Beckman Coulter is a Danaher Operating Company. As a $20B company with 60,000 associates, ranked #162 on the Fortune 500 and, during the past 25 years, DHR stock has outperformed the S&amp;P 500 Index by more than 2,000 percent. The strength of our results is a testament to our teams and the power of the Danaher Business System. Our Purpose: Helping Realize Lifes Potential is what makes us excited to come to work each day.</t>
  </si>
  <si>
    <t>At Danaher, we are dedicated to building and sustaining a truly diverse and inclusive culture. These are not just words on a pageDiversity and Inclusion is a top priority for the company, and it ties deeply to each of our core values.</t>
  </si>
  <si>
    <t>Danaher Corporation and all Danaher Companies are equal opportunity employers that evaluate qualified applicants without regard to race, color, national origin, religion, sex, age, marital status, disability, veteran status, sexual orientation, gender identity, or other characteristics protected by law. The EEO is the Law poster is available here.",3.6,"Beckman Coulter Diagnostics</t>
  </si>
  <si>
    <t>3.6","New York, NY","Brea, CA",10000+ employees,1935,Subsidiary or Business Segment,Health Care Products Manufacturing,Manufacturing,$2 to $5 billion (USD),"Abbott Laboratories, Roche, Thermo Fisher Scientific",0,0,54,92,73.0,Beckman Coulter Diagnostics,NY,0,85,0,0,0,1,1,analyst,na,6513,3</t>
  </si>
  <si>
    <t>455,Data Scientist,$61K-$100K (Glassdoor est.),"Who we are:</t>
  </si>
  <si>
    <t>automotiveMastermind currently provides U.S. automotive dealers with AI/behavior prediction analytics software and marketing solutions that improve the vehicle purchase process and results. The companyâ€™s cloud-based technology helps dealers precisely predict automobile-buying behavior and automates the creation of microtargeted customer communications, leading to proven higher sales and more consistent customer retention. In 2017 we were acquired by IHS Markit.</t>
  </si>
  <si>
    <t>IHS Markit serves more than 50,000 key customers in more than 140 countries, including 80 percent of the Fortune Global 500. They help decision makers apply higher-level thinking to daily tasks and strategic issues across a host of industries and disciplines including energy, finance, automotive, engineering, technology, maritime and trade, aerospace and defense, chemical, and economics and country risk.</t>
  </si>
  <si>
    <t>Our proprietary software-as-a-service helps automotive dealerships and sales teams better understand and predict exactly which customers are ready to buy, the reasons why, and the key offers and incentives most likely to close the sale. Its micro-marketing engine then delivers the right message at the right time to those customers, ensuring higher conversion rates and a stronger ROI.</t>
  </si>
  <si>
    <t>Design, execute, and evaluate experiments</t>
  </si>
  <si>
    <t>Automate workflows and apply scientific methods to solve business and engineering problems</t>
  </si>
  <si>
    <t>Perform analyses on large sets of data to extract actionable insights that will help drive decisions across the business</t>
  </si>
  <si>
    <t>Communicate data-driven insights and recommendations to non-technical stakeholders</t>
  </si>
  <si>
    <t>Work closely with product owners, designers, data engineers, marketing teams and others across the company</t>
  </si>
  <si>
    <t>Work on challenging projects using cutting-edge technologies</t>
  </si>
  <si>
    <t>Bring analytical rigor and statistical methods to the challenges of measuring quality, improving products, and understanding the behavior of end-users</t>
  </si>
  <si>
    <t>Be the subject matter expert and propose new ideas</t>
  </si>
  <si>
    <t>We are looking for talented individuals to join our team in building the analytical components of our software that at heart of it uses data analytics and machine learning</t>
  </si>
  <si>
    <t>MS or PhD in a quantitative discipline (e.g., statistics, operations research, computer science, mathematics, physics, electrical engineering, industrial engineering)</t>
  </si>
  <si>
    <t>Minimum 1 year of work experience</t>
  </si>
  <si>
    <t>2+ years of industry experience</t>
  </si>
  <si>
    <t>Experience presenting insights to executives and non-technical audiences around product analytics results into business recommendations</t>
  </si>
  <si>
    <t>Applied experience with data analysis and machine learning (such as logistic regression, random forest, gradient boosting, clustering) on large datasets</t>
  </si>
  <si>
    <t>You have the technical competence to perform advanced analytics:</t>
  </si>
  <si>
    <t>Python/R</t>
  </si>
  <si>
    <t>Apache Airflow</t>
  </si>
  <si>
    <t>Experience designing and implementing machine learning pipelines in production environments</t>
  </si>
  <si>
    <t>Demonstrated willingness to both teach others and learn new techniques</t>
  </si>
  <si>
    <t>You are able to work independently but have great collaboration skills</t>
  </si>
  <si>
    <t>You believe in what you do and feel a vested interest in companyâ€™s success</t>
  </si>
  <si>
    <t>Bonus if you have the following experience:</t>
  </si>
  <si>
    <t>Developed and implemented experimentation pipeline</t>
  </si>
  <si>
    <t>Developed and implemented recommender engine in production</t>
  </si>
  <si>
    <t>Delivered and implemented production quality code</t>
  </si>
  <si>
    <t>Understanding of microservice design</t>
  </si>
  <si>
    <t>Expected Hours of Work:</t>
  </si>
  <si>
    <t>This is a full-time position. Generally, work is performed Monday through Friday, though holidays and weekends may be required.</t>
  </si>
  <si>
    <t>We believe in equal employment opportunities:</t>
  </si>
  <si>
    <t>The company provides equal employment opportunities (EEO) to all employees and applicants for employment without regard to race, color, religion, sex, national origin, age, disability or genetics. In addition to federal law requirements, the company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</si>
  <si>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The company expressly prohibits any form of workplace harassment based on race, color, religion, gender, sexual orientation, gender identity or expression, national origin, age, genetic information, disability, or veteran status. Improper interference with the ability of the companyâ€™s employees to perform their job duties may result in disciplinary actions up to and including discharge.</t>
  </si>
  <si>
    <t>-----------------------------------------------</t>
  </si>
  <si>
    <t>IHS Markit is committed to providing equal employment opportunity (EEO) to all persons regardless of age, color, national origin, citizenship status, physical or mental disability, race, religion, creed, gender, sex, sexual orientation, gender identity and/or expression, genetic information, marital status, status with regard to public assistance, veteran status, or any other characteristic protected by the laws and regulations in any of our locations.</t>
  </si>
  <si>
    <t>We are proud to provide reasonable accommodations to applicants with disabilities. If you are interested in applying for employment with IHS Markit and need special assistance or an accommodation to use our website or to apply for a position, please contact or call +1 212 849 0399. Determination on requests for reasonable accommodation are considered on a case-by-case basis. This contact information (email and phone) is intended for application assistance and accommodation requests only. We are unable to accept resumes or provide information about application status through the phone number or email address above. Resumes are only accepted through the online application process, and only qualified candidates will receive consideration and follow-up.</t>
  </si>
  <si>
    <t>IHS Markit maintains a substance-free workplace</t>
  </si>
  <si>
    <t xml:space="preserve"> employees may be asked to submit to a drug test (where permitted by law). In addition, as a federal contractor in the United States, the company participates in the E-Verify Program to confirm eligibility to work.</t>
  </si>
  <si>
    <t>For information please click on the following links:</t>
  </si>
  <si>
    <t>IHS Markit Business Code of Conduct</t>
  </si>
  <si>
    <t>Right to Work</t>
  </si>
  <si>
    <t>EEO is the Law</t>
  </si>
  <si>
    <t>EEO is the Law Supplement</t>
  </si>
  <si>
    <t>Pay Transparency Statement</t>
  </si>
  <si>
    <t>Current Colleagues</t>
  </si>
  <si>
    <t>If you are currently employed by IHS Markit, please apply internally via the Workday internal careers site.",3.5,"IHS Markit</t>
  </si>
  <si>
    <t>3.5","New York, NY","London, United Kingdom",10000+ employees,2016,Company - Public,Consulting,Business Services,$2 to $5 billion (USD),"Thomson Reuters, International Data Group",0,0,61,100,80.5,IHS Markit,NY,0,4,1,0,0,1,0,data scientist,na,6438,2</t>
  </si>
  <si>
    <t>456,Data Scientist,$81K-$140K (Glassdoor est.),"As a Data Scientist, you will play a critical role in executing the global eCommerce growth agenda. You will be tasked with identifying, designing, and implementing data science/machine learning solutions to business problems. You will collaborate with the larger data science and analytics teams to create a robust, shared code base</t>
  </si>
  <si>
    <t xml:space="preserve"> on which we will build automated eCommerce systems. You will work with internal business stakeholders and strategic partners to identify opportunities for collaborative development and foster a data-driven culture between relevant teams.</t>
  </si>
  <si>
    <t>Work with the larger data science team to analyze large data sets and develop custom models/algorithms to uncover trends, patterns and insights</t>
  </si>
  <si>
    <t>Write clean, organized machine learning code using standard software engineering methodologies</t>
  </si>
  <si>
    <t>Provide critical thought leadership to enhance organizational capabilities by utilizing big and small data</t>
  </si>
  <si>
    <t xml:space="preserve"> work with DSA team members to identify and execute on opportunities for enhancement</t>
  </si>
  <si>
    <t>Qualifications/Requirements</t>
  </si>
  <si>
    <t>Education in a computer science/math related technical field (Masters preferred, bachelors minimum)</t>
  </si>
  <si>
    <t>Development experience in Python Experience and or familiarity NumPy, Pandas, Sklearn, SQL/NoSQL databases</t>
  </si>
  <si>
    <t>Experience using Tensorflow or similar framework to design custom deep learning systems</t>
  </si>
  <si>
    <t>Expert in mathematical models underlying data science methods, understanding the trade-offs between different solutions Candidate should be a competent software engineer capable of contributing to our software repository and owning/leading complex ML software projects Experience in designing systems to solve business problems</t>
  </si>
  <si>
    <t>Demonstrated ability to effectively and concisely communicate with both business and technical audiences Bonus points for deep RL or NLP experience</t>
  </si>
  <si>
    <t>Powered by JazzHR",-1.0,ALIN,"New York, NY","Noida, India",Unknown,-1,Company - Private,-1,-1,Unknown / Non-Applicable,-1,0,0,81,140,110.5,ALIN,NY,0,-1,1,0,0,0,0,data scientist,na,1838,0</t>
  </si>
  <si>
    <t>457,Staff BI and Data Engineer,$80K-$148K (Glassdoor est.),"Job Description: Staff BI and Data Engineer</t>
  </si>
  <si>
    <t>458,Data Scientist,$108K-$171K (Glassdoor est.),Advanced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 Advanced degree in Data Science Statistics Computer Science or similar Extensive experience as a Data Scientist Proficiency in R or Python where the former is preferred Indepth understanding of SQL Competent in machine learning principles and techniques Demonstrable history of devising and overseeing datacentered projects Ability to relay insights in laymans terms such that these can be used to inform business decisions Outstanding supervision and mentorship abilities Capacity to foster a healthy stimulating work environment that frequently harnesses teamwork,3.5,"e-IT Professionals Corp.</t>
  </si>
  <si>
    <t>3.5","Foster City, CA","Canton, MI",51 to 200 employees,-1,Company - Private,"Health, Beauty, &amp; Fitness",Consumer Services,$5 to $10 million (USD),-1,0,0,108,171,139.5,e-IT Professionals Corp.,CA,0,-1,1,0,0,0,0,data scientist,na,1131,0</t>
  </si>
  <si>
    <t>459,Data Scientist,$112K-$179K (Glassdoor est.),"Hi,</t>
  </si>
  <si>
    <t>Greetings of the Day!!!</t>
  </si>
  <si>
    <t>Looking for Data Scientist for below requirement.</t>
  </si>
  <si>
    <t>Job Title: Data Scientist with SQL, Python, R, Tableau.</t>
  </si>
  <si>
    <t>Location: Manhattan, NY</t>
  </si>
  <si>
    <t>Duration: 12 Months Plus</t>
  </si>
  <si>
    <t>Interview Mode: F2F Mandatory.</t>
  </si>
  <si>
    <t>Experience requirements</t>
  </si>
  <si>
    <t>5+ years as a data scientist leading efforts to identify relevant questions, collect data from a multitude of different data sources, organize the information, translate results into solutions, and communicate findings in a way that positively affects decisions</t>
  </si>
  <si>
    <t>5+ years working with SQL, Python, R, Tableau and other data science programing languages and tools</t>
  </si>
  <si>
    <t>Strong quantitative and problem-solving skills</t>
  </si>
  <si>
    <t>Experience and passion for data wrangling, data cleaning, and ETL</t>
  </si>
  <si>
    <t>Experience working with administrative data sets</t>
  </si>
  <si>
    <t>Experience with statistical modelling and machine leaning analysis</t>
  </si>
  <si>
    <t>Experience with Bayesian analysis</t>
  </si>
  <si>
    <t>Proficiency in GIS concepts and software (ArcGIS, Google Maps, QGIS, Carto)</t>
  </si>
  <si>
    <t>Attention to detail for documenting work processes and writing clear instructions for technical tasks</t>
  </si>
  <si>
    <t>Ability to distill complex material into actionable recommendations</t>
  </si>
  <si>
    <t>Excellent written and oral communication skills</t>
  </si>
  <si>
    <t>JOB Duties</t>
  </si>
  <si>
    <t>Ă‚ Develop SQL and Python queries to analyze the completeness and quality of key data elements in StreetSmart, including demographics, caseload history, mental illness diagnoses, and substance abuse details</t>
  </si>
  <si>
    <t>Ă‚ Develop and monitor a data cleaning prioritization plan, working with a data analyst dedicated to data cleaning</t>
  </si>
  <si>
    <t>Ă‚ Manipulate and analyze administrative data in order to predict outcomes and make data-driven recommendations</t>
  </si>
  <si>
    <t>Ă‚ Apply statistical and data mining techniques to conduct performance audits, trend analysis, and predictive analytics using StreetSmart data</t>
  </si>
  <si>
    <t>Ă‚ Collaborate with team members to develop novel strategies for technical analysis</t>
  </si>
  <si>
    <t>Ă‚ Evaluate ethical implications of design choices for predictive analytics models and automated decision support systems</t>
  </si>
  <si>
    <t>Ă‚ Create and present compelling reports to stakeholders based upon project findings and methods</t>
  </si>
  <si>
    <t>Ă‚</t>
  </si>
  <si>
    <t>If interested, kindly do share profiles to madhavi(at)impetususa(dot)com",4.8,"TechProjects</t>
  </si>
  <si>
    <t>4.8","New York, NY","North Brunswick, NJ",1 to 50 employees,2011,Company - Private,IT Services,Information Technology,Unknown / Non-Applicable,-1,0,0,112,179,145.5,TechProjects,NY,0,9,1,0,0,0,1,data scientist,na,2145,0</t>
  </si>
  <si>
    <t>460,Data Scientist,$63K-$111K (Glassdoor est.),"Job Description</t>
  </si>
  <si>
    <t>About the Role: This is a rare opportunity to join a small but fast-growing team, where you will play a major role in shaping Biz2Credit?s future. We?re looking for an exceptional candidate that is excited about the opportunity to build a next-generation financial services business. We believe that there is a tremendous opportunity to leverage cutting-edge data science to inform smarter, faster decision making.</t>
  </si>
  <si>
    <t>As a Biz2Credit Data Scientist, you will shape the company?s data-centric culture, work closely with our engineering team to develop our analytics infrastructure, and collaborate closely with our Chief Data Officer on developing, validating, and automating our customer conversion and underwriting models. While a background in financial services is not required, you must be passionate about tackling complex data challenges for the benefit of small and medium businesses everywhere.</t>
  </si>
  <si>
    <t>YOU WILL:</t>
  </si>
  <si>
    <t>Drive the ongoing advancement and refinement of Biz2Credit?s credit decisioning &amp; pricing model - optimizing risk and return while dramatically reducing decision cycle times.</t>
  </si>
  <si>
    <t>Continuously evaluate alternative data sources and structures to document and improve the efficacy of our customer conversion models and processes.</t>
  </si>
  <si>
    <t>Harness the power of Biz2Credit?s technology to proactively identify emerging risks as well as opportunities with our customers.</t>
  </si>
  <si>
    <t>Play a leadership role in the design and implementation of ongoing operational and risk reporting and analytics.</t>
  </si>
  <si>
    <t>Work on data projects and proposals involving Biz2Credit?s financial services partners worldwide (banks, non-banks, debt investors, equity investors and others) to analyze, classify and visualize credit-related data.</t>
  </si>
  <si>
    <t>WE'RE LOOKING FOR SOMEONE WITH:</t>
  </si>
  <si>
    <t>Degree in Statistics, Applied Mathematics, Engineering, Computer Science or other quantitative fields from leading university</t>
  </si>
  <si>
    <t xml:space="preserve"> Advanced degree preferred.</t>
  </si>
  <si>
    <t>2- 4 years experience performing quantitative analysis within self-directed roles.</t>
  </si>
  <si>
    <t>Practical hands-on experience in the development and implementation of new predictive models and comfortable in learning new statistical tools and techniques.</t>
  </si>
  <si>
    <t>Ability to visualize and communicate sophisticated data and models to all audiences.</t>
  </si>
  <si>
    <t>Specific demonstrated experience, knowledge, accuracy and speed of execution in Powerpoint, Excel, Excel VBA and R (knowledge of other programming knowledge and/or Stata is a plus) Highly motivated, versatile, capable of working independently with demonstrated initiative.",4.0,"Biz2Credit Inc</t>
  </si>
  <si>
    <t>4.0","New York, NY","New York, NY",201 to 500 employees,2007,Company - Private,Lending,Finance,$100 to $500 million (USD),"Fundera, Bond Street, OnDeck",0,0,63,111,87.0,Biz2Credit Inc,NY,1,13,0,0,0,0,1,data scientist,na,2496,3</t>
  </si>
  <si>
    <t>461,Data Scientist,$75K-$126K (Glassdoor est.),"PeoplesBank is the largest mutually chartered bank in Western Massachusetts and a leader in green values, sustainable energy financing, and charitable giving. Come join our team of dedicated individuals who want to contribute to a dynamic, successful organization.</t>
  </si>
  <si>
    <t>Schedule:Monday through Wednesday and Friday8:30am-4:30pm, Thursday 8:30am-5:00pm</t>
  </si>
  <si>
    <t>Â·Analyze, interpret and visualize complex datacreating conceptual, logical and physical data models to determine the most appropriate method to represent data for business consumption</t>
  </si>
  <si>
    <t>Â·Lead analytic projects and track overall performance of assigned projects including conversion rates and retargeting</t>
  </si>
  <si>
    <t xml:space="preserve"> recommend process and procedure improvements as a result of analytics.</t>
  </si>
  <si>
    <t>Â·Manage the Marketing platform by working closely with the marketing team to identify opportunities and implement campaigns for the Marketing team.</t>
  </si>
  <si>
    <t>Â·Manage ad hoc analyses to supportbank wide initiatives</t>
  </si>
  <si>
    <t>Â·Direct and perform a variety of advanced analyses including data mining and research</t>
  </si>
  <si>
    <t xml:space="preserve"> provide recommendations based on key findings.</t>
  </si>
  <si>
    <t>Â·Work with Data Liaisons to manage and improveexisting customer data points to identify customer demand and trends to drive strategy. Create dashboards to provide on demand tracking of bank wide KPIâ€™s and metrics. Evaluate the data and determine and recommend next steps based off this information.</t>
  </si>
  <si>
    <t>Â·Manage large&amp; complex analytical projects, data exploration, model building&amp; testing.</t>
  </si>
  <si>
    <t>Â·Work cross-functionally with multiple internal teams developing strong working relationships and have a hands-on mentality.</t>
  </si>
  <si>
    <t>Â·Explore new data sources, analytical techniques and industry trends to ensure ongoing competitive advantage.</t>
  </si>
  <si>
    <t>Â·Measure and report performance of bank promotions and assess against goals</t>
  </si>
  <si>
    <t xml:space="preserve"> Identify trends and insights and make recommendations to optimize performance based on insights.</t>
  </si>
  <si>
    <t>Â·Manage, develop and build models that lead to better business insights and recommendations. Understand customer patterns and behavior and provide insight on customer experience, customer retention, customer acquisition and utilization strategies. Provide recommendations based on the analysis.</t>
  </si>
  <si>
    <t>Â·Create new and manage existing folders, reports, dashboards, and agents in the data management system to ensure timely and accurate data reporting for use by bank managers for decision purposes.</t>
  </si>
  <si>
    <t>Â·Completes all yearly compliance training and testing and complies with bank, federal, and state regulations.Adheres to departmental and bank-wide service standards.</t>
  </si>
  <si>
    <t>Â·Adheres to departmental and bank-wide service standards. Complies with Bank Policies and Procedures</t>
  </si>
  <si>
    <t>The Data Scientist will be involved in articulating data-driven solutions that inform decision making, and in developing methods or processes for implementation and targeting. The Data Scientist will be expected to have a deep understanding of analytical methodologies in order to complete unstructured assignments with little supervision.</t>
  </si>
  <si>
    <t>The Data Scientist has impact on identifying customer behavior and targeting analysis. The Data Scientist provides insight for a variety of bank wide initiatives based on data analysis on both the front end and back end. The position will also be expected to take that data and proactively provide recommendations for next steps utilizing the data. Inaccurate reporting of data provided to Senior Management could result in misinformed decision making significantly impacting the financial or operational performance of the bank. Failure to adequately safeguard customer information could result in negative regulatory sanctions.</t>
  </si>
  <si>
    <t>Education and/or Experience:</t>
  </si>
  <si>
    <t>Generally requires a Masterâ€™s degree, preferably, in business administration, finance, or data/information sciences plus five to ten years of relevant experience or an equivalent combination of education and experience.</t>
  </si>
  <si>
    <t>Computer Skills:</t>
  </si>
  <si>
    <t>Proficient in Microsoft Office Suite. Proficient in database management, report writing software (such as Oracle Business Intelligence) and SQL. General knowledge of other computer applications and banking core processing systems. Possesses understanding in the areas of application programming, database and system design. Understands how legacy and web-based systems interface with each other.</t>
  </si>
  <si>
    <t>Other skills and knowledge</t>
  </si>
  <si>
    <t>Bring a strong background with proven experience in digital analytics, measurement, modeling, and data quality.</t>
  </si>
  <si>
    <t>Solid Analytical/statistical skills. Ability to think deeply about statistical issues as well as business and marketing implications.</t>
  </si>
  <si>
    <t>Passion to self-educate and keep up-to-date on the latest Analytics trends in marketing, banking and other fields.</t>
  </si>
  <si>
    <t>Excellent attention to detail, data accuracy, and quality of output. Proactively seeks opportunities to serve in leadership roles while serving as a role model.</t>
  </si>
  <si>
    <t>Time Management:Strong time management skills, proficiency in prioritizing, scheduling and managing multiple project schedules and different levels of criticality.",4.2,"PeoplesBank</t>
  </si>
  <si>
    <t>4.2","Holyoke, MA","Holyoke, MA",201 to 500 employees,1885,Company - Private,Banks &amp; Credit Unions,Finance,$50 to $100 million (USD),-1,0,0,75,126,100.5,PeoplesBank,MA,1,135,0,0,0,0,1,data scientist,na,5013,0</t>
  </si>
  <si>
    <t>462,Data Scientist Manager,$110K-$184K (Glassdoor est.),"5-10 years professional work experience as a data scientist or on advanced analytics / statistics projects.</t>
  </si>
  <si>
    <t>Preferred sector focus with 3 yearsâ€™ experience in one of the following industries: Aerospace &amp; Defense, Automotive, Banking, Consumer Products &amp; Retail, Financial Services, Healthcare, High Tech, Industrial Products, Insurance, Life Sciences, Manufacturing, Public Sector, Telecom, Media &amp; Entertainment, and Energy &amp; Utilities.</t>
  </si>
  <si>
    <t>Masterâ€™s degree from top tier college/university in Computer Science, Statistics, Economics, Physics, Engineering, Mathematics, or other closely related field.</t>
  </si>
  <si>
    <t>PhD preferred.</t>
  </si>
  <si>
    <t>Strong understanding and application of statistical methods and skills: distributions, experimental design, variance analysis, A/B testing, and regression.</t>
  </si>
  <si>
    <t>Statistical emphasis on data mining techniques, Bayesian Networks Inference, CHAID, CART, association rule, linear and non-linear regression, hierarchical mixed models/multi-level modeling, and ability to answer questions about underlying algorithms and processes.</t>
  </si>
  <si>
    <t>Experience with both Bayesian and frequentist methodologies.</t>
  </si>
  <si>
    <t>Mastery of statistical software, scripting languages, and packages (e.g. R, Matlab, SAS, Python, Pearl, Scikit-learn, Caffe, SAP Predictive Analytics, KXEN, ect.).Knowledge of or experience working with database systems (e.g. SQL, NoSQL, MongoDB, Postgres, ect.)</t>
  </si>
  <si>
    <t>Experience working with big data distributed programming languages, and ecosystems (e.g. S3, EC2, Hadoop/MapReduce, Pig, Hive, Spark, SAP HANA, ect.)Expertise in machine learning algorithms and experience using the following ML techniques: Logistic Regression, Decision Trees, Random Forests, Gradient Boosting, SVMs, Time Series, KMeans, Clustering, NMF).</t>
  </si>
  <si>
    <t>Preferred experience with NLP, Graph Theory, Neural Networks (RNNs/CNNs), sentiment analysis, and Azure ML..</t>
  </si>
  <si>
    <t>Experience building scalable data pipelines and with data engineering/ feature engineering.</t>
  </si>
  <si>
    <t>Preferred experience with web-scrapping.</t>
  </si>
  <si>
    <t>Experience building and deploying predictive models.</t>
  </si>
  <si>
    <t>Expertise using PowerPoint and clearly articulating findings/ presenting solutions.</t>
  </si>
  <si>
    <t>Excellent team-oriented interpersonal skills and demonstrated leadership.</t>
  </si>
  <si>
    <t>Proven track record delivering successful data science projects and working with global teams.</t>
  </si>
  <si>
    <t>Demonstrated leadership by building Data Science teams and fostering growth.</t>
  </si>
  <si>
    <t>Candidates should be flexible / willing to work across this delivery landscape which includes and not limited to Agile Applications Development, Support and Deployment.</t>
  </si>
  <si>
    <t>Applicants for employment in the US must have valid work authorization that does not now and/or will not in the future require sponsorship of a visa for employment authorization in the US by Capgemini.</t>
  </si>
  <si>
    <t>(Includes Data Modeler, Data Miner.) Responsible for importing, cleaning, transforming, validating and modeling data with the purpose of understanding and drawing conclusions from data (may be presented in charts, graphs, and/or tables). Also, design and develop relational databases for collecting and storing data and build and design data input and data collection mechanisms.</t>
  </si>
  <si>
    <t>Required Skills and Experience:</t>
  </si>
  <si>
    <t>You Supervise, mentor, guide other data analysts. Represent data analyst team in project team meetings.</t>
  </si>
  <si>
    <t>â€˘ Qualifications: 7 â€“ 10 (3 years min relevant experience in the role), Bachelorâ€™s Degree.</t>
  </si>
  <si>
    <t>â€˘ Must have experience in Software Engineering Techniques, Software Engineering Architecture, Software Engineering Lifecycle and Data Management.</t>
  </si>
  <si>
    <t>â€˘ Should be proficient in Business Analysis, Business Knowledge, Software Engineering Leadership, Architecture Knowledge and Technical Solution Design.</t>
  </si>
  <si>
    <t>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t>
  </si>
  <si>
    <t>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t>
  </si>
  <si>
    <t>Click the following link for more information on your rights as an Applicant - http://www.capgemini.com/resources/equal-employment-opportunity-is-the-law</t>
  </si>
  <si>
    <t>About Capgemini</t>
  </si>
  <si>
    <t>A global leader in consulting, technology services and digital transformation, Capgemini is at the forefront of innovation to address the entire breadth of clientsâ€™ opportunities in the evolving world of cloud, digital and platforms. Building on its strong 50 year heritage and deep industry-specific expertise, Capgemini enables organizations to realize their business ambitions through an array of services from strategy to operations. Capgemini is driven by the conviction that the business value of technology comes from and through people. It is a multicultural company of 200,000 team members in more than 40 countries. The Group reported 2018 global revenues of EUR 13.2 billion.</t>
  </si>
  <si>
    <t>Visit us at www.capgemini.com. People matter, results count.",3.8,"Capgemini</t>
  </si>
  <si>
    <t>3.8","New York, NY","Paris, France",10000+ employees,1967,Company - Public,Enterprise Software &amp; Network Solutions,Information Technology,$10+ billion (USD),"Accenture, CGI, Sopra Steria",0,0,110,184,147.0,Capgemini,NY,0,53,1,0,1,0,1,data scientist,na,5478,3</t>
  </si>
  <si>
    <t>463,Data Engineer,$76K-$145K (Glassdoor est.),"Data Engineer</t>
  </si>
  <si>
    <t>New York (Home Office) - New York, NY</t>
  </si>
  <si>
    <t>Education Level</t>
  </si>
  <si>
    <t>4 Year Degree</t>
  </si>
  <si>
    <t>Undisclosed</t>
  </si>
  <si>
    <t>Job Shift</t>
  </si>
  <si>
    <t>Greater New York Mutual Insurance Company (""GNY"") is an A+ rated, financially stable and growing property casualty insurance company with locations throughout the Northeast. We are currently looking for a dynamic and highly motivated Data Engineer for our New York office.</t>
  </si>
  <si>
    <t>Develop, construct, test, and maintain architectures, such as databases and analytic environments and platform required for structured, semi-structured and unstructured data</t>
  </si>
  <si>
    <t>Design and develop data pipelines that deliver accurate, consistent, and traceable datasets for data science projects</t>
  </si>
  <si>
    <t>Support regular and ad-hoc data needs for data scientists</t>
  </si>
  <si>
    <t>Provide recommendations and implement ways to improve data reliability, efficiency, and quality</t>
  </si>
  <si>
    <t>Bachelorâ€™s or Masterâ€™s degree obtained from an accredited institution preferably in Computer Science, Computer Engineering, and Software Engineering, Data Science, or a related field</t>
  </si>
  <si>
    <t>3-5 years of professional experience in data science or related field</t>
  </si>
  <si>
    <t>Experience in database deployment and management and proficient in SQL</t>
  </si>
  <si>
    <t>Experience in data warehousing and ETL (Extract, Transform, and Load)</t>
  </si>
  <si>
    <t>Proficient in R, Python, VBA, Excel and Word</t>
  </si>
  <si>
    <t>Excellent oral and written communication skills",3.7,"GNY Insurance Companies</t>
  </si>
  <si>
    <t>3.7","New York, NY","New York, NY",201 to 500 employees,1914,Company - Private,Insurance Carriers,Insurance,$100 to $500 million (USD),"Travelers, Chubb, Crum &amp; Forster",0,0,76,145,110.5,GNY Insurance Companies,NY,1,106,1,0,0,0,1,data engineer,na,1506,3</t>
  </si>
  <si>
    <t>464,Marketing Data Analyst,$36K-$62K (Glassdoor est.),"For more than 80 years, Citadel has steadily grown and offered stability to our customers, community, and employees. Today, Citadel provides banking, investments, and insurance services to more than 200,000 customers. As we continue to expand, we remain committed to providing the very best value to our customers. At over $3 billion in assets, we are one of the Greater Philadelphia areaâ€™s largest locally owned financial institutions, proudly serving residents of Bucks, Chester, Delaware, Lancaster, Montgomery, and Philadelphia counties. In 2018, Citadel was ranked number one among all credit unions in Pennsylvania for providing value to our customers by Callahan&amp; Associates, and was named one of the best performing credit unions in the nation by SNL Financial. To learn more, visitCitadelBanking.com.</t>
  </si>
  <si>
    <t>465,Data Scientist,$70K-$118K (Glassdoor est.),"Hello Associates,</t>
  </si>
  <si>
    <t>*****Greetings from Conch Technologies*****</t>
  </si>
  <si>
    <t>Title: Data Scientist</t>
  </si>
  <si>
    <t>Length: 12+ month's contract</t>
  </si>
  <si>
    <t>Location:Ă‚Waltham, MA</t>
  </si>
  <si>
    <t>Inperson Must</t>
  </si>
  <si>
    <t>Lead major projects from conception to completion, working with multiple teams of stakeholders directly to understand and address their analytic needs.</t>
  </si>
  <si>
    <t>Identify, extract, and integrate data sets ranging in size from spreadsheets to big data</t>
  </si>
  <si>
    <t xml:space="preserve"> prepare and clean data for use in advanced analysis.</t>
  </si>
  <si>
    <t>Employ sophisticated analytics programs, machine learning, and statistical methods for predictive and prescriptive modeling, forecasting, and simulations.</t>
  </si>
  <si>
    <t>Develop structured, documented, version-controlled code that enables automation and post-roll out customer self-service reports.</t>
  </si>
  <si>
    <t>Contribute toward the strategic vision for shaping the Data Science Team of tomorrow.</t>
  </si>
  <si>
    <t>Be intellectually curious and enjoy learning.</t>
  </si>
  <si>
    <t>Works well in a team.</t>
  </si>
  <si>
    <t>5+ years of experience in business environment as a data scientist/business analyst/quantitative analyst and a Bachelors degree</t>
  </si>
  <si>
    <t xml:space="preserve"> or 5+ years of similar experience and a Masters degree</t>
  </si>
  <si>
    <t xml:space="preserve"> or 3+ years of similar experience and a PhD.</t>
  </si>
  <si>
    <t>Experience leading projects and/or teams.</t>
  </si>
  <si>
    <t>Demonstrated ability to communicate and interact with business stakeholders</t>
  </si>
  <si>
    <t>Demonstrated ability to translate technical knowledge into business terms</t>
  </si>
  <si>
    <t>Fluency in: Machine learning tools, techniques, visual basics, and writing macros. Python object-oriented programming/development, SQL and NoSQL.</t>
  </si>
  <si>
    <t>Demonstrated ability to utilize Data Mining techniques to segment/classify customers, predict likelihood of product adoption, and profile customer base from not only an algorithmic standpoint, but a conclusion and insight drawing perspective, from tools and data that do not lend themselves to algorithmic solutions is required</t>
  </si>
  <si>
    <t>Can query, clean, and merge datasets from various sources</t>
  </si>
  <si>
    <t>Strong Statistical and Mathematical background is required:</t>
  </si>
  <si>
    <t>Math (e.g., linear algebra, calculus, and probability)</t>
  </si>
  <si>
    <t>Statistics (e.g., hypothesis testing, descriptive statistics, etc</t>
  </si>
  <si>
    <t>Preferred Skills and Experience:</t>
  </si>
  <si>
    <t>Familiar with cloud computing in Linux environment (Azure / AWS is a plus)</t>
  </si>
  <si>
    <t>Strong Business Analytics background (NPV, DCF, and Cost Benefit Analysis)</t>
  </si>
  <si>
    <t>Regulated utility experience</t>
  </si>
  <si>
    <t>Big data frameworks (Hadoop, Spark, Hive)</t>
  </si>
  <si>
    <t>NoSQL experience</t>
  </si>
  <si>
    <t>Experimental Design experience</t>
  </si>
  <si>
    <t>GIS knowledge (ArcGIS is a plus)</t>
  </si>
  <si>
    <t>Interactive visualization tools (Tableau / Power BI is a plus)</t>
  </si>
  <si>
    <t>Knowledge of Agile frameworks</t>
  </si>
  <si>
    <t>Ability to learn multiple programming languages/database engines in addition to those required above for the purposes of analyzing and using data</t>
  </si>
  <si>
    <t xml:space="preserve"> not software development.</t>
  </si>
  <si>
    <t>Can describe machine learning tools and techniques (supervised and unsupervised) to a non-technical audience</t>
  </si>
  <si>
    <t>Candidate may be subject to background check and drug test.</t>
  </si>
  <si>
    <t>With Regards,</t>
  </si>
  <si>
    <t>NageeshĂ‚GĂ‚</t>
  </si>
  <si>
    <t>Main:Ă‚901-313-3066</t>
  </si>
  <si>
    <t>Email:Ă‚nagesh@conchtech.com</t>
  </si>
  <si>
    <t>Web:Ă‚www.conchtech.comĂ‚",4.6,"Conch Technologies, Inc</t>
  </si>
  <si>
    <t>4.6","Waltham, MA","Memphis, TN",51 to 200 employees,-1,Company - Private,Consulting,Business Services,$5 to $10 million (USD),-1,0,0,70,118,94.0,"Conch Technologies, Inc",MA,0,-1,1,0,1,1,0,data scientist,na,2956,0</t>
  </si>
  <si>
    <t>466,Senior Data Scientist,$94K-$153K (Glassdoor est.),"Medidata: Conquering Diseases Together</t>
  </si>
  <si>
    <t>Medidata is leading the digital transformation of life sciences, creating hope for millions of patients. Medidata helps generate the evidence and insights to help pharmaceutical, biotech, medical device and diagnostics companies, and academic researchers accelerate value, minimize risk, and optimize outcomes. More than one million registered users across 1,400 customers and partners access the world's most-used platform for clinical development, commercial, and real-world data. Medidata, a Dassault SystĂ¨mes company, is headquartered in New York City and has offices around the world to meet the needs of its customers. Discover more at www.medidata.com.</t>
  </si>
  <si>
    <t>Acorn AI is one of the largest AI companies exclusively dedicated to life sciences. Itâ€™s built on Medidataâ€™s platform that includes the industryâ€™s largest structured, standardized and growing clinical trial data repository consisting of 17,000+ trials and 4.5M patients. Our team is composed of over 40 PhD/Masters statisticians, data scientists, analytical product leads, former FDA biostatisticians and computational genomicists.</t>
  </si>
  <si>
    <t>Your Mission:</t>
  </si>
  <si>
    <t>AcornAIâ€™s is looking for individuals who will help us tackle some of the most complex questions facing the industry today using our proprietary AcornAI platform and advanced analytics. In this role, you will research and develop statistical models. At AcornAI, we never work alone. This role will partner heavily with all of the key stakeholder functions including Product, Delivery, Engineering, partnerships and Biostatistics. Successful candidates will be skilled in analytical/quantitative thinking, structured communication and excited about building the next horizon of Medidataâ€™s journey of powering smarter treatments and healthier people.</t>
  </si>
  <si>
    <t>Solve some of the most complex problems in healthcare, translating complex data into meaningful insights</t>
  </si>
  <si>
    <t>Design, develop and validate statistical models for novel medical applications. Areas of team focus include Clinical Trial analytics</t>
  </si>
  <si>
    <t>Provide support functions around model-building, including data cleaning and code review</t>
  </si>
  <si>
    <t>Ability to understand and peer review complex, multivariable statistical models and data analytics solutions using machine learning algorithms</t>
  </si>
  <si>
    <t>Ability to work independently on complex and diverse issues and propose solutions</t>
  </si>
  <si>
    <t>Bring to production developed methods and code for integration with existing/new products</t>
  </si>
  <si>
    <t>Work directly with our team comprised of the brightest minds in technology, research and mathematics as well as senior interfaces from leading life sciences companies across the globe</t>
  </si>
  <si>
    <t>Your Competencies:</t>
  </si>
  <si>
    <t>Ability to translate business challenges into data pipelines &amp; model framework, owning and driving successful projects</t>
  </si>
  <si>
    <t>Strong verbal and written communication</t>
  </si>
  <si>
    <t xml:space="preserve"> collaborative focus</t>
  </si>
  <si>
    <t>Fluency in statistical tools and programming languages that allow you to be self-sufficient in handling data (R, Python, SQL)</t>
  </si>
  <si>
    <t>Ability to apply Machine Learning techniques (classification, regressions, feature selection etc.)</t>
  </si>
  <si>
    <t>Your Education &amp; Experience:</t>
  </si>
  <si>
    <t>Masters or Ph.D. in Math, Statistics, Computer Science, Physics, Engineering, Bioinformatics or another quantitative field with a strong foundation in statistical methodology</t>
  </si>
  <si>
    <t>2-3+ years of experience with statistical analysis in a healthcare related field</t>
  </si>
  <si>
    <t>Experience with large healthcare datasets, Machine Learning techniques (classification, regressions, feature selection etc.)</t>
  </si>
  <si>
    <t>Experience using Git version control</t>
  </si>
  <si>
    <t>Medidata is making a real difference in the lives of patients everywhere by accelerating critical drug and medical device development, enabling life-saving drugs and medical devices to get to market faster. Our products sit at the convergence of the Technology and Life Sciences industries, one of most exciting areas for global innovation. Nine of the top 10 best-selling drugs in 2017 were developed on the Medidata platform.</t>
  </si>
  <si>
    <t>Medidataâ€™s solutions have powered over 14,000 clinical trials giving us the largest collection of clinical trial data in the world. With this asset, we pioneer innovative, advanced applications and intelligent data analytics, bringing an unmatched level of quality and efficiency to clinical trials enabling treatments to reach waiting patients sooner.</t>
  </si>
  <si>
    <t>Medidata Solutions, Inc. is an Equal Opportunity Employer. Medidata Solutions provides equal employment opportunities to all employees and applicants for employment without regard to race, color, religion, gender, sexual orientation, gender identity, national origin, age, disability status, protected veteran status, or any other characteristic protected by the law. Medidata Solutions complies with applicable state and local laws governing non-discrimination in employment in every location in which the company has facilities.</t>
  </si>
  <si>
    <t>#LI-AS1",4.3,"Medidata Solutions</t>
  </si>
  <si>
    <t>4.3","New York, NY","New York, NY",1001 to 5000 employees,1999,Company - Public,Enterprise Software &amp; Network Solutions,Information Technology,$500 million to $1 billion (USD),Oracle,0,0,94,153,123.5,Medidata Solutions,NY,1,21,1,0,0,1,0,data scientist,senior,4816,1</t>
  </si>
  <si>
    <t>467,"Principal Scientist, Hematology",$54K-$115K (Glassdoor est.),"SUMMARY</t>
  </si>
  <si>
    <t>468,Data Analyst,$50K-$92K (Glassdoor est.),"Data Analyst</t>
  </si>
  <si>
    <t>469,Software Data Engineer - College,$49K-$97K (Glassdoor est.),"Applies basic foundation of a function's principles, theories and concepts to assignments of limited scope. Uses professional concepts and theoretical knowledge acquired through specialized training, education or previous experience. Develops expertise and practical knowledge of applications within business environment. Acts as team member by providing information, analysis and recommendations in support of team efforts. Exercises independent judgment within defined parameters.</t>
  </si>
  <si>
    <t>Codes limited enhancements, updates, and programming changes for portions and subsystems of data pipelines, repositories or models for structured/unstructured data.</t>
  </si>
  <si>
    <t>Analyzes design and determines coding, programming, and integration activities required based on objectives and guidance from more senior project team members.</t>
  </si>
  <si>
    <t>Executes established portions of testing plans, protocols, and documentation for assigned portion of application</t>
  </si>
  <si>
    <t>Participates as a member of a project team of other data science professionals to develop reliable, cost effective and high-quality solutions for assigned data system, model, or component.</t>
  </si>
  <si>
    <t>Knowledge &amp; Skills</t>
  </si>
  <si>
    <t>Using data engineering tools, languages, frameworks to cleanse, mine and explore data.</t>
  </si>
  <si>
    <t>Basic understanding of NoSQL &amp; relational based systems along with complex, distributed and massively parallel systems.</t>
  </si>
  <si>
    <t>Ability to apply analytical and problem-solving skills.</t>
  </si>
  <si>
    <t>Ability to understand complex data structures.</t>
  </si>
  <si>
    <t>Understanding of database technologies and management systems.</t>
  </si>
  <si>
    <t>Understanding of database architecture testing methodology, including execution of test plans, debugging, and testing scripts and tools.</t>
  </si>
  <si>
    <t>Scope &amp; Impact</t>
  </si>
  <si>
    <t>Collaborates with peers, senior engineers, data scientists and project team.</t>
  </si>
  <si>
    <t>Typically partners with more senior Individual Contributors.</t>
  </si>
  <si>
    <t>Supports projects requiring data engineering solutions expertise.</t>
  </si>
  <si>
    <t>Bachelor's or Master's degree in Computer Science, Information Systems, Engineering, or equivalent.</t>
  </si>
  <si>
    <t>Typically 0-2 years experience.",4.0,"HP Inc.</t>
  </si>
  <si>
    <t>4.0","Corvallis, OR","Palo Alto, CA",10000+ employees,1939,Company - Public,Computer Hardware &amp; Software,Information Technology,Unknown / Non-Applicable,-1,0,0,49,97,73.0,HP Inc.,OR,0,81,0,0,0,0,0,data engineer,na,2195,0</t>
  </si>
  <si>
    <t>470,"Director - Data, Privacy and AI Governance",$67K-$135K (Glassdoor est.),"What great looks like in this role</t>
  </si>
  <si>
    <t>471,Staff Machine Learning Engineer,$138K-$224K (Glassdoor est.),"Join the Mobile Future with Tapjoy</t>
  </si>
  <si>
    <t>472,Data Scientist,$80K-$139K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</si>
  <si>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473,Lead Data Scientist,$158K-$211K (Glassdoor est.),"As the world's leader in digital payments technology, Visa's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t>
  </si>
  <si>
    <t>474,Senior Data Scientist - Algorithms,$150K-$180K (Glassdoor est.),"Company Description: Quartet is a pioneering healthcare technology company striving to improve the lives of people with mental health conditions. We connect people to a personalized care team to get them the right care at the right time. Our collaborative technology platform and range of services brings together physicians, mental health providers, and insurance companies to effectively improve patient outcomes and drive down healthcare costs. Backed by $93MM in venture funding from top investors like Oak HC/FT, GV (formerly Google Ventures), F-Prime Capital Partners, and Polaris Partners, Quartet is headquartered in NYC and is currently operating in several markets across the United States â€” Pennsylvania, Washington, Northern California, and New Jersey.</t>
  </si>
  <si>
    <t>Role Description: As a Sr. Data Scientist at Quartet, you will work in collaboration with other data scientists, bioinformaticians and platform engineers. In this role, you will build machine learning models and recommendation services to enable our applications to suggest timely and appropriate behavioral health care interventions for patients. You'll work with datasets that include millions of detailed medical, pharmacy, lab claims, EHR, and application data. You will help with development and validation of new algorithms that enhance our system in terms of scalability, reliability and accuracy. The ideal candidate will be an entrepreneurial, motivated data scientist who is well-versed in data analysis and algorithm implementation and eager to learn new things and make an impact on the industry. Health data experience is a plus, but it's not necessary.</t>
  </si>
  <si>
    <t>Work with an interdisciplinary technical team to develop statistical models in Quartetâ€™s platform.</t>
  </si>
  <si>
    <t>Apply data mining and machine learning techniques to develop better personalization and recommendation for patientsâ€™ and doctorsâ€™ needs.</t>
  </si>
  <si>
    <t>Design and develop effective models, features, and algorithms involving multiple datasets - user activity, EHR, ADT, medical claims, pharmacy claims, lab test claims etc.</t>
  </si>
  <si>
    <t>Derive insights from descriptive analysis that drive a data-informed process for experimenting with new products to improve patient outcomes.</t>
  </si>
  <si>
    <t>Experience building high quality data products.</t>
  </si>
  <si>
    <t>7+ years experience as a data scientist, software engineer with predictive modeling, or similar experience of solving real problems with data mining and machine learning techniques.</t>
  </si>
  <si>
    <t>PhD or Masterâ€™s Degree in computer science, machine learning, applied statistics, physics, or a related quantitative discipline.</t>
  </si>
  <si>
    <t>Proficiency in building Machine Learning (supervised and unsupervised) models and recommendation systems.</t>
  </si>
  <si>
    <t>Strong knowledge of mathematical fundamentals: probability theory, linear algebra and statistics.</t>
  </si>
  <si>
    <t>Ability to execute, starting from problem definition, to a working implementation.</t>
  </si>
  <si>
    <t>Ability to clearly communicate across disciplines and work collaboratively.</t>
  </si>
  <si>
    <t>Proficiency in Python and code versioning systems like git.</t>
  </si>
  <si>
    <t>Expertise with data science toolkits like scikit-learn and pandas.</t>
  </si>
  <si>
    <t>Knowledge of software architectures and tools such as Scala, Hadoop.</t>
  </si>
  <si>
    <t>Familiarity working in a Linux server-based environment.</t>
  </si>
  <si>
    <t>Employee Benefits for Quartet include: Unlimited vacation, volunteer opportunities, catered lunches, snacks, team events and outings, full medical, dental + vision coverage, generous parental leave, commuter benefits, 15 free therapy sessions + unlimited copay reimbursements for mental healthcare, 401K, ESPP, gym benefits.</t>
  </si>
  <si>
    <t>Want to know what Quartet life is like? Click here to meet our team. Quartet is committed to building a diverse team and fostering an inclusive culture, and is proud to be an equal opportunity employer. We embrace and encourage our employees' differences in race, religion, color, national origin, gender, family status, sexual orientation, gender identity, gender expression, age, veteran status, disability, pregnancy, medical conditions, and other characteristics. Headhunters and recruitment agencies may not submit resumes/CVs through this Web site or directly to managers. Quartet does not accept unsolicited headhunter and agency resumes. Quartet will not pay fees to any third-party agency or company that does not have a signed agreement with Quartet. Please note: Quartet interview requests and job offers only originate from quartethealth.com email addresses (e.g. jsmith@quartethealth.com). Quartet will also never ask for bank information (e.g. account and routing number), social security numbers, passwords, or other sensitive information to be delivered via email. If you receive a scam email or wish to report a security issue involving Quartet, please notify us at: security@quartethealth.com.</t>
  </si>
  <si>
    <t>Have someone to refer? Email talent@quartethealth.com to submit their details to us.",3.9,"Quartet Health</t>
  </si>
  <si>
    <t>3.9","New York, NY","New York, NY",201 to 500 employees,2014,Company - Private,Enterprise Software &amp; Network Solutions,Information Technology,Unknown / Non-Applicable,-1,0,0,150,180,165.0,Quartet Health,NY,1,6,1,0,0,0,0,data scientist,senior,4815,0</t>
  </si>
  <si>
    <t>475,Information Security Data Analyst,$42K-$80K (Glassdoor est.),"Company Overview</t>
  </si>
  <si>
    <t>476,Lead Data Engineer,$190K-$220K(Employer est.),"Credit Sesame is bringing cash and credit together in a new, seamless way that helps consumers establish a direct path to financial wellness. Empowering members to own their credit is our number one mission. Since 2009, weâ€™ve been helping millions of members improve their credit scores, lower the cost of their credit, and save money. When you join Credit Sesame, you become part of a team devoted to helping people take charge of their credit so they can live better lives.</t>
  </si>
  <si>
    <t>477,Data Analyst,$42K-$77K (Glassdoor est.),"The mission of Success Academies is to reimagine public education. From the classroom to the halls of government, this means finding profoundly different approaches to how we structure, implement and support schooling. We reconceive every aspect of school design, from writing rigorous new curricula to drawing regularly on the advances in technology and business that are transforming every sector except education.</t>
  </si>
  <si>
    <t>Over the past decade, Success Academies has grown faster than any charter network in the nation, building a vibrant network of 47 elementary, middle and high schools. Our ~16,000 children mostly poor and minority are out-performing students at top city and suburban schools across New York State. Our goals for our second decade are even more ambitious: to grow to 100 schools and to educate 50,000 children across New York City in a uniquely holistic pre-k-12 system, bringing transformational change here and across the country. At 100 schools, we will graduate 3,000 scholars each year who are prepared to enter, persist and graduate from college and eventually to lead in business, government and civic realms.</t>
  </si>
  <si>
    <t>Scaling schooling excellence as we rapidly grow is an imperative. To further position the organization to do this, Success Academies is prioritizing the continued build out of a scalable, technology enabled model for operating and managing its schools by establishing a School Management Services capability that is intended to deliver an enhanced set of services to better support our network schools. A key pillar of School Management Services is Data &amp; Analytics -- data science, analytics and reporting combined represent a critical function to enable our enterprise to be truly data-driven. An enhanced Data &amp; Analytics capability is needed to put in place a baseline of actionable management reporting that adheres to high reporting standards, generates standard and ad-hoc reporting, and performs meaningful analytics.</t>
  </si>
  <si>
    <t>The Data Analyst reports to the Director of Enterprise Data &amp; Analytics.</t>
  </si>
  <si>
    <t>In this role, you will:</t>
  </si>
  <si>
    <t>Produce actionable data insights for our network of schools in the form of interactive dashboards and visualizations, ad hoc reports and analysis.</t>
  </si>
  <si>
    <t>Act as a product manager developing expertise and a vision in one or more domains of schooling data, producing brilliant dashboards and reports while striving for continuous, iterative improvement based on research and feedback from users.</t>
  </si>
  <si>
    <t>Continuously partner with Network and School-based staff to understand school and business data needs and translate those requirements into high-quality work.</t>
  </si>
  <si>
    <t>Serve as a steward of data integrity, applying rigorous standards for calculation of metrics and helping to drive adoption of data governance and data security best practices.</t>
  </si>
  <si>
    <t>Do the work of extracting, transforming and analyzing data with well-formed SQL queries and data and scientific libraries.</t>
  </si>
  <si>
    <t>Be comfortable working in and presenting data in spreadsheets when that is the right solution.</t>
  </si>
  <si>
    <t>Be a change agent and drive innovation with your own ideas.</t>
  </si>
  <si>
    <t>Work in an energetic office on the waterfront in Lower Manhattan, and spend time in our network of high-performing schools where you will be able to see how your work impacts the lives of our scholars, teachers and school leaders.</t>
  </si>
  <si>
    <t>Wed love to hear from you if:</t>
  </si>
  <si>
    <t>You have spent 2-5 years in a similar data analytics role or have equivalent technical competence and experience in education.</t>
  </si>
  <si>
    <t>Have a demonstrated passion for data and working in data-driven organizations.</t>
  </si>
  <si>
    <t>Can construct elegant SQL queries and will keep profiling and optimizing them until they are as efficient as possible.</t>
  </si>
  <si>
    <t>Have familiarity with data warehouse technologies and best practices.</t>
  </si>
  <si>
    <t>Have experience with one or more data BI visualization tools (we are using Sisense) and/or libraries such as D3.</t>
  </si>
  <si>
    <t>Have a high level of comfort using the Python scientific and data libraries, particularly Pandas (or strong familiarity with a comparable system like R, and a strong willingness to learn Python/Pandas).</t>
  </si>
  <si>
    <t>Are comfortable working with ambiguity and possess the discipline to strive for simplicity, clarity and accuracy.</t>
  </si>
  <si>
    <t>Possess top-notch communication skills that allow you to partner with a diverse set of stakeholders and present to executive audiences.</t>
  </si>
  <si>
    <t>Are excited by the opportunity to help reimagine public education.",3.1,"Success Academy Charter Schools</t>
  </si>
  <si>
    <t>3.1","New York, NY","New York, NY",1001 to 5000 employees,2006,School / School District,K-12 Education,Education,$100 to $500 million (USD),-1,0,0,42,77,59.5,Success Academy Charter Schools,NY,1,14,1,0,0,0,1,analyst,na,4348,0</t>
  </si>
  <si>
    <t>478,Scientist Manufacturing - Kentucky BioProcessing,$68K-$139K (Glassdoor est.),"British American Tobacco</t>
  </si>
  <si>
    <t>479,Consultant - Analytics Consulting,$54K-$71K (Glassdoor est.),"Q4 - AINA - Sr RPA Developer (5A) - AA - Hub</t>
  </si>
  <si>
    <t>480,Data Analytics Project Manager,$34K-$92K (Glassdoor est.),"Who We Are At MassMutual, we help millions of people find financial freedom, offer financial protection, and plan for the future. Were passionate about helping millions of people find financial freedom and this passion has driven our approach to developing meaningful experiences for our customers. We do this by building trust with our customers by being knowledgeable problem solvers and prioritize their needs above all else. We Live Mutual. MassMutual was named a Top Place to Work in 2019 according to The Boston Globe and No. 84 on the Fortune 500 list of largest companies.</t>
  </si>
  <si>
    <t>481,Data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</si>
  <si>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1. Functions as Supply Chainâ€™s primary point of contact for managing vendor information, which includes setting up new vendors in the systems and managing all vendor changes, resulting from company mergers and other restructurings.</t>
  </si>
  <si>
    <t>2. Collect, compile, sort and verify the dataâ€™s accuracy or completeness before it is entered.</t>
  </si>
  <si>
    <t>3. Performs data integrity tasks by locating and correcting data entry errors, or reporting them to supervisors.</t>
  </si>
  <si>
    <t>4. Maintains logs of activities, completed work, and/or overall status updates. File completed documents in appropriate locations or distribute them.</t>
  </si>
  <si>
    <t>5. May create or modify data bases according to the needs of the department.</t>
  </si>
  <si>
    <t>6. Provides direction or assistance to users of information regarding data requirements and status of paperwork. May train other data entry employees.</t>
  </si>
  <si>
    <t>7. Makes recommendations and assists in data capture, data extraction and analysis and provides reports relates to vendors.</t>
  </si>
  <si>
    <t>8. Develops, maintains, or implements procedures for data entry, data cleaning, documentation and other administrative tasks.</t>
  </si>
  <si>
    <t>9. May be involved in vendor credentialing processes Identifies and recommends solutions to vendor data management issues and maintains a continuous improvement outlook</t>
  </si>
  <si>
    <t>Skills:Person must have an organized mind to think analytically. Pay close attention to details. Strong computer skills - heavy excel usage - running pivot tables, vlookup, etc. Strong communication skills</t>
  </si>
  <si>
    <t>Education: Associates degree/Bachelorâ€™s Degree preferred</t>
  </si>
  <si>
    <t>Skills:Required</t>
  </si>
  <si>
    <t>HEALTHCARE</t>
  </si>
  <si>
    <t>BIG DATA ANALYTICS</t>
  </si>
  <si>
    <t>CRITICAL THINKING</t>
  </si>
  <si>
    <t>DETAIL ORIENTATED</t>
  </si>
  <si>
    <t>CODING</t>
  </si>
  <si>
    <t>Additional</t>
  </si>
  <si>
    <t>DATA VALIDATION</t>
  </si>
  <si>
    <t>RESEARCH ANALYSIS</t>
  </si>
  <si>
    <t>DATA CLEANSING</t>
  </si>
  <si>
    <t>SUPPLY MANAGEMENT SYSTEMS</t>
  </si>
  <si>
    <t>DATABASE MANAGEMENT SYSTEM</t>
  </si>
  <si>
    <t>EXCEL</t>
  </si>
  <si>
    <t>BILLING</t>
  </si>
  <si>
    <t>ACCOUNTING/PURCHASING</t>
  </si>
  <si>
    <t>ACCESS</t>
  </si>
  <si>
    <t>HIGH RELIABILITY</t>
  </si>
  <si>
    <t>SUPPLY CHAIN MANAGEMENT",3.6,"AXION Healthcare Solutions</t>
  </si>
  <si>
    <t>3.6","New York, NY","New York, NY",1 to 50 employees,1980,Company - Private,Health Care Services &amp; Hospitals,Health Care,$10 to $25 million (USD),"The Execu|Search Group, Prime Staffing",0,0,47,85,66.0,AXION Healthcare Solutions,NY,1,40,0,0,0,0,1,analyst,na,2292,2</t>
  </si>
  <si>
    <t>482,Data Engineer,$65K-$124K (Glassdoor est.),"Title: Data Engineer</t>
  </si>
  <si>
    <t>483,Data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</si>
  <si>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We are looking for an individual to lead data science efforts which will support our strategic initiatives at scale. This is a hands-on position that will work directly with our Data, Product, Technology and business teams to bring ExecOnline's data capabilities to the next level. Ideally, this role would be based in our New York City or Washington, DC office, but we will consider remote work for the right candidate.</t>
  </si>
  <si>
    <t>Be a key contributor to our suite of data-driven products for customers and solutions for internal stakeholders</t>
  </si>
  <si>
    <t>Be hands-on with Data Analysis and Visualization Development</t>
  </si>
  <si>
    <t>Utilize statistical models to derive deeper insights from our extensive customer and participant data</t>
  </si>
  <si>
    <t>Apply Natural Language Processing capabilities on unstructured data for Topic Modeling, utilized in textual data exploration, feedback insights, voice-of-customer insights, sales enablement, etc.</t>
  </si>
  <si>
    <t>Leverage other Machine Learning techniques for projects including Predictive Modeling, Retention Analysis, etc.</t>
  </si>
  <si>
    <t>Spearhead opportunities for Experimentation and A/B testing in the company, such as outbound email, web optimization, etc.</t>
  </si>
  <si>
    <t>Work with both structured and unstructured data</t>
  </si>
  <si>
    <t>Support the development of reports in Tableau</t>
  </si>
  <si>
    <t>We think it's appealing because you will be able to:</t>
  </si>
  <si>
    <t>Join a company focused on achieving scale with data</t>
  </si>
  <si>
    <t>Work directly with Product and business teams to deliver direct impact to customers and client-facing teams</t>
  </si>
  <si>
    <t>Learn on the job and be(come) an expert on executive education - then apply that expertise to make the entire system better</t>
  </si>
  <si>
    <t>Green-field opportunity be a thought leader in the company on data science best practices and opportunities for applications</t>
  </si>
  <si>
    <t>Are we a match?</t>
  </si>
  <si>
    <t>3+ years of experience in a similar role will position you for success and have a Bachelor's degree in Analytics or related quantitative fields (statistics, Operations research, mathematics, econometrics etc.). An advanced degree is preferred.</t>
  </si>
  <si>
    <t>Experience applying modelling and advanced techniques such as: significance testing, GLM/Regression, Random Forest, Boosting, Trees, text mining</t>
  </si>
  <si>
    <t>Hands-on knowledge of Python/R, SQL is a must</t>
  </si>
  <si>
    <t>You are excited by the challenge of developing complex data-driven solutions while delivering simplicity for the end user.</t>
  </si>
  <si>
    <t>You value hard work, collaboration and the ability to strike the right balance between speed, quality and execution.</t>
  </si>
  <si>
    <t>You know how to get things done and prefer pragmatic solutions to theoretical ones.</t>
  </si>
  <si>
    <t>You are a ""full stack"" data person - you know how to work with large, messy data sets, no matter where or how they are stored OR you are up to figuring it out.</t>
  </si>
  <si>
    <t>You know your math but understand that the flashiest solutions usually aren't always the best.</t>
  </si>
  <si>
    <t>You have experience with some of the tools and languages we use and are excited to learn the others:</t>
  </si>
  <si>
    <t>Python, R, SQL</t>
  </si>
  <si>
    <t>Jupyter Notebooks</t>
  </si>
  <si>
    <t>dBeaver or equivalent</t>
  </si>
  <si>
    <t>Github</t>
  </si>
  <si>
    <t>Highly Desired Additions:</t>
  </si>
  <si>
    <t>AWS Redshift, Snowflake Data Warehouse</t>
  </si>
  <si>
    <t>Hadoop</t>
  </si>
  <si>
    <t>Javascript</t>
  </si>
  <si>
    <t>What you'll get:</t>
  </si>
  <si>
    <t>The opportunity to join a startup on a team with high career-growth potential across the organization</t>
  </si>
  <si>
    <t>A stimulating work environment working with leading-edge, highly-motivated team members</t>
  </si>
  <si>
    <t>Competitive base salary</t>
  </si>
  <si>
    <t>20 days paid vacation</t>
  </si>
  <si>
    <t>Stock options</t>
  </si>
  <si>
    <t>Highly subsidized health insurance</t>
  </si>
  <si>
    <t>Opportunity to take our courses with elite business schools</t>
  </si>
  <si>
    <t>2 months paid parental leave</t>
  </si>
  <si>
    <t>401K with Vanguard</t>
  </si>
  <si>
    <t>Commuter benefits and other perks</t>
  </si>
  <si>
    <t>About ExecOnline</t>
  </si>
  <si>
    <t>ExecOnline partners with top business schools, including Berkeley-Haas, Columbia, IMD, MIT-Sloan, Wharton, Chicago Booth, Stanford, and Yale to rapidly deliver online leadership development programs that generate lasting organizational impact. ExecOnline's university-certified programs in strategy, innovation, operations, and more feature dynamic content tailored to the unique corporate objectives of their clients. ExecOnline has delivered transformational leadership development experiences to more than 200 organizations and 10,000 business leaders.",4.2,"ExecOnline</t>
  </si>
  <si>
    <t>4.2","New York, NY","New York, NY",51 to 200 employees,2012,Company - Private,Education Training Services,Education,Unknown / Non-Applicable,"Harvard Business School, Coursera, edX",0,0,56,95,75.5,ExecOnline,NY,1,8,1,0,0,1,0,data scientist,na,4341,3</t>
  </si>
  <si>
    <t>484,Machine Learning Engineer,$62K-$112K (Glassdoor est.),"Who Are We?</t>
  </si>
  <si>
    <t>QinetiQ Inc. is an innovative C5ISR Systems and Technology leader. Our company is built on a foundation of advanced technology, systems engineering, rapid prototyping, and improved operational sensing. We work with the latest technological developments in government, industry, and academia, leveraging that knowledge to rapidly advance the state of the art, combining cutting edge sensor technology with innovative research in ď¬elds such as sensor science, signal processing, data fusion, artiď¬cial intelligence (AI), machine learning (ML), and augmented reality (AR).</t>
  </si>
  <si>
    <t>We are a world-class team of professionals that build Ground Systems, Solider Systems, Airborne Sensing and Processing Technologies and Integrated C2 solutions. Our customers are always our number one priority and our mission is to empower and protect American Warfighters and Security Forces!</t>
  </si>
  <si>
    <t>Your Contribution to Our Mission:</t>
  </si>
  <si>
    <t>Work with the Government synthetic data lead in the generation of synthetic scenarios required for the training of aided target recognition and related algorithms.</t>
  </si>
  <si>
    <t>Responsible for assisting with the design and development of training simulation environments with a focus on machine learning algorithm development for simulation training tasks.</t>
  </si>
  <si>
    <t>To Land This Job, You Need:</t>
  </si>
  <si>
    <t>B.S. in Physics, Electrical Engineering, Computer Engineering, Computer Science, Software Engineering or applicable engineering or science field - M.S. or higher degree preferred.</t>
  </si>
  <si>
    <t>Experience with Python, Matlab, DIRSIG, and/or other 3D modeling and simulation software.</t>
  </si>
  <si>
    <t>Knowledge of IR Signatures, atmospheric effects, and imaging sensor effects on simulated imagery.</t>
  </si>
  <si>
    <t>Experience with distributed computing/high performance recruiting tools and software.</t>
  </si>
  <si>
    <t>DOD Secret</t>
  </si>
  <si>
    <t>Why QinetiQ Inc.?</t>
  </si>
  <si>
    <t>Your work will contribute to the protection of American Warfighters and Security Forces.</t>
  </si>
  <si>
    <t>Opportunity to work with cutting edge technology.</t>
  </si>
  <si>
    <t>Extensive opportunities for continuous learning, professional growth and advancement.</t>
  </si>
  <si>
    <t>We only hire the best! No matter if you are entry or senior level, you will have the opportunity learn from some of the best in the industry.</t>
  </si>
  <si>
    <t>We have fun! We regularly have company events, from luncheons and costume contests to golf tournaments.</t>
  </si>
  <si>
    <t>We care about YOU and YOUR FAMILY. We offer competitive benefits and health insurance options.</t>
  </si>
  <si>
    <t>No One Has Time for Long Job Applications!</t>
  </si>
  <si>
    <t>We completely understand. That is why we have made the application process easy. We promise. This will be simple.</t>
  </si>
  <si>
    <t>Accessibility/Accommodation:</t>
  </si>
  <si>
    <t>If because of a medical condition or disability, you need a reasonable accommodation for any part of the employment process, please send an e-mail to staffing@us.qinetiq.com or call (540) 658-2720 Opt 4 and let us know the nature of your request and your contact information.</t>
  </si>
  <si>
    <t>QinetiQ Inc. is an Equal Opportunity/Affirmative Action employer. All qualified applicants will receive consideration for employment without regard to race, age, color, religion, creed, sex, sexual orientation, gender identity, national origin, disability, or protected Veteran status.",4.0,"Mteq</t>
  </si>
  <si>
    <t>4.0","Fort Belvoir, VA","Lorton, VA",501 to 1000 employees,1954,Company - Public,Aerospace &amp; Defense,Aerospace &amp; Defense,$100 to $500 million (USD),"Harris, Fibertek",0,0,62,112,87.0,Mteq,VA,0,66,1,0,0,0,0,mle,na,3127,2</t>
  </si>
  <si>
    <t>485,Senior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</si>
  <si>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AstraZeneca has a dynamic environment that fosters collaboration and innovation. We attract top minds, and we nurture and build top talent.</t>
  </si>
  <si>
    <t>Those who join AstraZeneca feel a sense of ownership about their future. They thrive with a recognized leader in the industry. AstraZeneca is an agile, fast-moving and emerging industry leader in oncology. We are a nimble organization that values smart risk-takers.</t>
  </si>
  <si>
    <t>With AstraZeneca, you will be applying a creative approach to science while being at the forefront of a strong and rich pipeline of cutting-edge medicines. Here, you will join passionate professionals who advance science, technology and medicine to develop products designed to help people live better lives. You will excel in an environment characterized by respect, integrity and growth opportunities.</t>
  </si>
  <si>
    <t>Our Oncology Pipeline</t>
  </si>
  <si>
    <t>Our robust pipeline includes investigational therapies in varied stages of clinical development, from recently approved products to earlier-stage molecules in clinical trials. We aspire to transform the lives of cancer patients, working to eliminate cancer as a cause of death in the future.</t>
  </si>
  <si>
    <t>Sr. Data Scientist, Oncology</t>
  </si>
  <si>
    <t>The Machine Learning and AI team in AstraZenecas Oncology Data Science group is where we develop and apply sophisticated algorithms and techniques to solve the hardest problems in oncology drug discovery and development. The team uses their scientific, quantitative, and problem-solving skills to work on a broad range of challenges across the whole oncology portfolio, working collaboratively with other scientists across a range of disciplines to scope, define, and deliver projects that both advance the state of the art in data science and accelerate the delivery of innovative medicines to patients.</t>
  </si>
  <si>
    <t>NOTE: This position can be filled in either GAITHERSBURG MARYLAND OR WALTHAM, MASSACHUSETTS</t>
  </si>
  <si>
    <t>Examples of projects the team works on include developing machine learning models for digital biomarkers, patient risk stratification for clinical trials, new algorithms for survival analysis, approaches to quantitatively analyse wearable data, linking of medical imaging data with omics and longitudinal outcomes to identify and/or validate new drug targets, and much more!</t>
  </si>
  <si>
    <t>The level of the position will be determined by the candidates experience, skills and education.</t>
  </si>
  <si>
    <t>For our Sr. Data Scientist you will typically be accountable for:</t>
  </si>
  <si>
    <t>Providing advanced data science and machine learning expertise to AstraZeneca projects, researching and recommending data science solutions, and appropriately communicating with non-technical stakeholders.</t>
  </si>
  <si>
    <t>Collaborating in a multidisciplinary environment with world leading clinicians, data scientists, biological experts, statisticians and IT professionals.</t>
  </si>
  <si>
    <t>Publishing your work to ensure that AstraZeneca drives the data science agenda in the pharmaceutical industry.</t>
  </si>
  <si>
    <t>Essential for our Sr. Data Scientist</t>
  </si>
  <si>
    <t>Outstanding communication, business analysis and consultancy",3.9,"AstraZeneca</t>
  </si>
  <si>
    <t>3.9","Gaithersburg, MD","Cambridge, United Kingdom",10000+ employees,1913,Company - Public,Biotech &amp; Pharmaceuticals,Biotech &amp; Pharmaceuticals,$10+ billion (USD),"Roche, GlaxoSmithKline, Novartis",0,0,107,173,140.0,AstraZeneca,MD,0,107,1,0,0,0,1,data scientist,senior,4572,3</t>
  </si>
  <si>
    <t>486,Data Scientist,$64K-$108K (Glassdoor est.),"Job Description:</t>
  </si>
  <si>
    <t>Brillient is seeking an experienced Data Scientist to join our team supporting a federal contract in Silver Spring, MD. This position requires U.S. Citizenship or a permanent resident and the ability to obtain and maintain a Government public trust level security clearance. Candidates must have lived in the United States for at least three out of the past five years prior to your application date. You will also meet the residency qualifications if you lived abroad while on government or military duty or if you were a dependent of a federal employee of military member.</t>
  </si>
  <si>
    <t>Brillient has an immediate need for a Data Scientist to our government clientâ€™s data science workstream including data aggregation and analytic projects to support both regulatory review and regulatory science. The employee should have significant expertise in data science.</t>
  </si>
  <si>
    <t>JOB DESCRIPTION:</t>
  </si>
  <si>
    <t>Specific tasks shall include, but not be limited to, the following:</t>
  </si>
  <si>
    <t>* Reviews and evaluate clinical study protocols and reports submitted in NDAs (New Drug Applications), supplemental NDAs, new INDs (Investigational New Drug), new protocols and protocol amendments, and Emergency INDs.</t>
  </si>
  <si>
    <t>* The Data Scientist is responsible for reaching regulatory decisions and recommending approval of safe and effective human drugs.</t>
  </si>
  <si>
    <t>* Evaluates development plans and study protocols to determine if they are safe and if the design is likely to generate evidence of effectiveness. During these evaluations, the incumbent provides advice to pharmaceutical sponsors and investigators on the design of clinical studies.</t>
  </si>
  <si>
    <t>* For NDAs, the Data Scientist reviews and evaluates reports of clinical trials to determine if the data are adequate and well-controlled, and sufficient to support the efficacy and safety of the drug under investigation. Ultimately, the Data Scientist recommends approval or disapproval of the application, in conjunction with, and countersigned by, the Medical Team Leader.</t>
  </si>
  <si>
    <t>* The Data Scientist reviews submissions in support of revisions to labeling of approved NDAs. This often includes new data from clinical trials. The Data Scientist with input from other scientific discipline reviewers, reviews these data to determine if the data are sufficient to justify changes in the labeling.</t>
  </si>
  <si>
    <t>* The Data Scientist compiles data to prepare special reports related to the work of the Division and develops background data pertinent for government programs</t>
  </si>
  <si>
    <t xml:space="preserve"> attends meetings, conferences, symposia and workshops of scientific organizations to stay current in his/her field of expertise and to exchange ideas with other scientists.</t>
  </si>
  <si>
    <t>* The Data Scientist undertakes other tasks as assigned, including, but not limited to, preparation of responses to requests for information from the Agency, congressional inquiries, or consumer groups</t>
  </si>
  <si>
    <t xml:space="preserve"> preparation and presentation to Advisory Committees or other scientific groups.</t>
  </si>
  <si>
    <t>EXPERIENCE REQUIREMENT:</t>
  </si>
  <si>
    <t>* Masterâ€™s or Doctoral degree in Data Science, Statistics, Biostatistics, Mathematics, Computer Science, Physics, or a closely related quantitative discipline</t>
  </si>
  <si>
    <t>* At least 3 years of work experience in data analytics/informatics.</t>
  </si>
  <si>
    <t>* The Data Scientist shall have significant expertise in data science including deep knowledge in computer programming, databases, data visualization, and version control.</t>
  </si>
  <si>
    <t>* Strong problem-solving skills and understanding of clinical relevance.</t>
  </si>
  <si>
    <t>* Experience using computer languages (for example: Python, R, MATLAB, SAS, etc.) to manipulate data and draw insights from large datasets.</t>
  </si>
  <si>
    <t>* Excellent written and verbal communication skills.</t>
  </si>
  <si>
    <t>* Knowledge and experience with a variety of machine learning algorithms and statistical modeling (clustering, decision tree learning, ANN, KN method etc.).</t>
  </si>
  <si>
    <t>* Self-motivated to learn and master new technologies and techniques.</t>
  </si>
  <si>
    <t>* Able to work in a fast-paced team environment.</t>
  </si>
  <si>
    <t>Reasonable Accommodation Requests:</t>
  </si>
  <si>
    <t>If you are an applicant with a disability that requires a reasonable accommodation to complete any part of the application process, or are limited in the abilityâ€”or unable to useâ€”the online application system and need an alternative method for applying, you may contact 703-994-4232 and press #1 for Human Resources.</t>
  </si>
  <si>
    <t>In order to address your request the following information is needed:</t>
  </si>
  <si>
    <t>* Name</t>
  </si>
  <si>
    <t>* The best method for contacting you back</t>
  </si>
  <si>
    <t>* The position title</t>
  </si>
  <si>
    <t>* Requisition/Job Number</t>
  </si>
  <si>
    <t>Upon receipt of this information we will respond to you promptly to obtain more information about your request. Information related to existing profiles or applications will not be provided via this phone number.</t>
  </si>
  <si>
    <t>EOE Minorities/Females/Protected Veterans/Disabled</t>
  </si>
  <si>
    <t>Company Overview:</t>
  </si>
  <si>
    <t>Established in 2003, Brillient Corporation (Brillient) is a Technology and Business Solutions firm that specializes in providing mission-critical, consulting and technical services, and program/project staffing. Over 70% of Brillientâ€™s business today is focused on financial services support to federal agencies. We base our fundamental service philosophy on understanding what matters to our clients, how it contributes to their mission success, and how we can deliver the maximum Return on Investment (ROI). On-time delivery, cost/schedule compliance, flexibility and responsiveness, quality of workmanship and client satisfaction are our imperatives - not goals.</t>
  </si>
  <si>
    <t>Headquartered in Reston, VA, Brillient has over 400 employees deployed at client sites in eight (9) states across all four (4) Continental United States (CONUS) time zones (Virginia mid-Atlantic area, Missouri, California, Maryland, Texas, Pennsylvania, Alabama, Arkansas, and Washington, DC). Our capabilities include Financial and Administrative Support, Program/Project and Performance Management, Big Data Management (e.g., business intelligence and analytical support), Business Process Reengineering (BPR), Cloud Computing, Mobile Apps, Web and Applications Development, and Mission Support Services.</t>
  </si>
  <si>
    <t>We have partnered with more than 16 Federal agencies over the past decade. Our clients list includes DHS (Transportation Security Administration (TSA), U.S. Citizenship and Immigration Services (USCIS) and United States Coast Guard (USCG)), SBA, Department of the Treasury (TREAS), Department of Justice (DOJ), Department of Interior (DOI), Department of Commerce (DOC), Department of Education (DoED), and Department of Energy (DOE). Teaming with Brillient means having a partner with an outstanding track record of quality deliverables, motivated high caliber personnel, and responsive customer service.</t>
  </si>
  <si>
    <t>Keyword: Data Scientist</t>
  </si>
  <si>
    <t>From: Brillient</t>
  </si>
  <si>
    <t>Apply now",3.7,"Brillient</t>
  </si>
  <si>
    <t>3.7","Silver Spring, MD","Reston, VA",201 to 500 employees,2006,Company - Private,IT Services,Information Technology,$25 to $50 million (USD),-1,0,0,64,108,86.0,Brillient,MD,0,14,1,0,0,0,1,data scientist,na,6626,0</t>
  </si>
  <si>
    <t>487,Senior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</si>
  <si>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Weâ€™re not looking for â€śgood.â€ť Entefy is on a mission to find exceptional talent. The success of our mission depends on our teamâ€™s ability to be creatively analytical, insatiably curious, and absolutely fearless in tackling big challenges.</t>
  </si>
  <si>
    <t>Masters or PhD in in Computer Science, Mathematics, Statistics, Engineering, Physics, or related field preferred.</t>
  </si>
  <si>
    <t>5+ years of relevant experience.</t>
  </si>
  <si>
    <t>Demonstrable proficiency in Python, Scala, SQL, or R.</t>
  </si>
  <si>
    <t>Strong data visualization and reporting skills.</t>
  </si>
  <si>
    <t>Expertise in extracting insights from real-world structured and unstructured datasets.</t>
  </si>
  <si>
    <t>Proven track record delivering high-value, advanced analytics.</t>
  </si>
  <si>
    <t>Experience leading the work of other data scientists or analysts is preferred.</t>
  </si>
  <si>
    <t>Startup agility and versatility.</t>
  </si>
  <si>
    <t>Visit www.entefy.com and www.blog.entefy.com.",4.4,"Entefy</t>
  </si>
  <si>
    <t>4.4","Palo Alto, CA","Palo Alto, CA",1 to 50 employees,2012,Company - Private,Internet,Information Technology,Unknown / Non-Applicable,-1,0,0,89,144,116.5,Entefy,CA,1,8,1,0,0,0,0,data scientist,senior,1211,0</t>
  </si>
  <si>
    <t>488,Senior Scientist (Neuroscience),$109K-$200K (Glassdoor est.),"Sunovion Pharmaceuticals is looking for a Senior Scientist in Neuroscience to join our Discovery Sciences Department in Marlborough, MA.</t>
  </si>
  <si>
    <t>489,Machine Learning Engineer - Regulatory,$61K-$113K (Glassdoor est.),"Job Description</t>
  </si>
  <si>
    <t>490,Marketing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</si>
  <si>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491,Data Engineer,$55K-$105K (Glassdoor est.),"Who is Trace3?</t>
  </si>
  <si>
    <t>Trace3 is a leading Transformative IT Authority, providing unique technology solutions and consulting services to our clients. Equipped with elite engineering and dynamic innovation, we empower IT executives and their organizations to achieve competitive advantage through a process of Integrate, Automate, Innovate.</t>
  </si>
  <si>
    <t>Our culture at Trace3 embodies the spirit of a startup with the advantage of a scalable business. Employees can grow their career and have fun while doing it!</t>
  </si>
  <si>
    <t>Trace3 is headquartered in Irvine, California. We employ more than 850 people all over the United States. Our major field office locations include Atlanta, Denver, Detroit, Indianapolis, Grand Rapids, Lexington, Los Angeles, Louisville, San Diego, San Francisco, and Scottsdale.</t>
  </si>
  <si>
    <t>Ready to discover the possibilities that live in technology?</t>
  </si>
  <si>
    <t>Come Join Us!</t>
  </si>
  <si>
    <t>Street-Smart - Thriving in Dynamic Times</t>
  </si>
  <si>
    <t>We are flexible and resilient in a fast-changing environment. We continuously innovate and drive constructive change while keeping a focus on the ""big picture."" We exercise sound business judgment in making high-quality decisions in a timely and cost-effective manner. We are highly creative and can dig deep within ourselves to find positive solutions to different problems.</t>
  </si>
  <si>
    <t>Juice - The ""Stuff"" it takes to be a Needle Mover</t>
  </si>
  <si>
    <t>We get things done and drive results. We lead without a title, empowering others through a can-do attitude. We look forward to the goal, mentally mapping out every checkpoint on the pathway to success, and visualizing what the final destination looks and feels like.</t>
  </si>
  <si>
    <t>Teamwork - Humble, Hungry and Smart</t>
  </si>
  <si>
    <t>We are humble individuals who understand how our job impacts the company's mission. We treat others with respect, admit mistakes, give credit where it's due and demonstrate transparency. We ""bring the weather"" by exhibiting positive leadership and solution-focused thinking. We hug people in their trials, struggles, and failures â€“ not just their success. We appreciate the individuality of the people around us.</t>
  </si>
  <si>
    <t>The Data Engineer will be responsible for leveraging new and emerging technologies to solve key technical challenges for our clients. The Data Engineer will act as an expert and trusted advisor who develops, implements, troubleshoots, and optimizes data solutions across many platforms. This role will work closely with clients, partners and other business units to ensure consulting engagements are successful.</t>
  </si>
  <si>
    <t>SUMMARY OF ESSENTIAL JOB FUNCTIONS:</t>
  </si>
  <si>
    <t>Understand customers' overall data estate, IT and business priorities and success measures to design implementation architectures and solutions using advanced analytics and artificial intelligence</t>
  </si>
  <si>
    <t>Develop deep relationships with key customer IT decision makers, who drive long-term cloud adoption within their company to enable them to be cloud advocates</t>
  </si>
  <si>
    <t>Maintain and advance deep technical skills and knowledge, keeping up to date with market trends and competitive insights, and share within the technical community</t>
  </si>
  <si>
    <t>Be a Voice of Customer to share insights and best practices, connect with Engineering team to remove key blockers</t>
  </si>
  <si>
    <t>Assess the Customers' knowledge of Azure platform and overall cloud readiness to support customers through a structured learning plan and ensure its delivery through partners</t>
  </si>
  <si>
    <t>Responsible for design, development, and hands-on implementation of data intelligence solutions including data platform build-up, proof of concepts or pilot implementation, software development, software integration, and documentation</t>
  </si>
  <si>
    <t>Perform hands on development of apache, big data technologies, and framework</t>
  </si>
  <si>
    <t>Serve as a data intelligence technical resource in team's efforts to determine the needs of our client's businesses that will simplify and automate the applications as well as make them more efficient</t>
  </si>
  <si>
    <t>Align solutions with standards and best practices working with cross-functional engineering and consulting teams</t>
  </si>
  <si>
    <t>Collaborate and communicate with Sales and Account Management team to ensure smooth and successful delivery and assist with the identification of additional Advanced Services and Sales opportunities within the customer's environment</t>
  </si>
  <si>
    <t>Establish strong and lasting relationships with key stakeholders and decision makers in client organizations</t>
  </si>
  <si>
    <t>Contribute to the development of internal best practices as well as new innovative consulting services offerings that we can take to market</t>
  </si>
  <si>
    <t>Build a community and following around our company solutions and brand awareness</t>
  </si>
  <si>
    <t>REQUIRED SKILLS AND EXPERIENCE:</t>
  </si>
  <si>
    <t>Bachelor's degree from an accredited university required</t>
  </si>
  <si>
    <t>Understanding and hands on experience with modern distributed data systems(Hadoop ecosystem, public cloud, etc).</t>
  </si>
  <si>
    <t>Experience building applications in c# or java.</t>
  </si>
  <si>
    <t>Understanding of BI technologies from traditional data warehousing to SaaS solutions in the cloud.</t>
  </si>
  <si>
    <t>Experience in designing data and analytics architectures in Microsoft Azure cloud.</t>
  </si>
  <si>
    <t>Well informed on cloud native technologies that enable batch and streaming data ingestion into cloud (For example: Azure Data Factory, Azure Event Hubs, Azure IoT Hubs etc)</t>
  </si>
  <si>
    <t>Experienced in designing data lakes in Azure cloud for serving big data analytical workloads.</t>
  </si>
  <si>
    <t>Proven track record of driving decisions collaboratively, resolving conflicts and ensuring follow through with exceptional verbal and written communication skills</t>
  </si>
  <si>
    <t>Microsoft Certified Azure Solutions Architect Expert certification a plus.</t>
  </si>
  <si>
    <t>Previous experience working for a consulting or services organization strongly preferred</t>
  </si>
  <si>
    <t>5+ years of software development experience in distributed systems and building large-scale applications</t>
  </si>
  <si>
    <t>5+ years of experience in building large scale, high performance, high availability systems and Strong Computer Science fundamentals (algorithms, data structures)</t>
  </si>
  <si>
    <t>Hadoop, NoSQL or other Big Data certifications are a huge plus</t>
  </si>
  <si>
    <t>Experience with Big Data technologies (SPARK, HDFS, HBase, Cloudera, MAPR, Hadoop and other frameworks in Hadoop ecosystem</t>
  </si>
  <si>
    <t>Deep knowledge of Hadoop tools (MapReduce, SPARK, Oozie, ELK, KAFKA, HUE, HBase)</t>
  </si>
  <si>
    <t>Fluency in several programming languages such as Python, Scala, or Java, with the ability to pick up new languages and technologies quickly</t>
  </si>
  <si>
    <t>Intermediate knowledge with software engineering best practices</t>
  </si>
  <si>
    <t>Must be able to quickly understand technical and business requirements and be able to translate them into technical implementations</t>
  </si>
  <si>
    <t>Ability to mix deep technical expertise with simple, everyday language to deliver a story that is memorable, educational and useful</t>
  </si>
  <si>
    <t>Highly organized, detail-oriented, excellent time management skills and able to effectively prioritize tasks in a fast-paced, high-volume, and evolving work environment</t>
  </si>
  <si>
    <t>Ability to approach customer and sales requests with a proactive and consultative manner</t>
  </si>
  <si>
    <t xml:space="preserve"> listen and understand user requests and needs and effectively deliver</t>
  </si>
  <si>
    <t>Comfortable managing multiple and changing priorities, and meeting deadlines in an entrepreneurial environment</t>
  </si>
  <si>
    <t>Motivated self-starter who loves to troubleshoot and solve challenging problems and feels comfortable working directly with customers</t>
  </si>
  <si>
    <t>The Perks:</t>
  </si>
  <si>
    <t>Comprehensive medical, dental and vision plans for you and your dependents</t>
  </si>
  <si>
    <t>401(k) Retirement Plan with Employer Match, 529 College Savings Plan, Health Savings Account, Life Insurance, and Long-Term Disability</t>
  </si>
  <si>
    <t>Competitive Compensation</t>
  </si>
  <si>
    <t>Training and development programs</t>
  </si>
  <si>
    <t>Stocked kitchen with snacks and beverages</t>
  </si>
  <si>
    <t>Collaborative and cool office culture</t>
  </si>
  <si>
    <t>Work-life balance and generous paid time off</t>
  </si>
  <si>
    <t>***To all recruitment agencies: Trace3 does not accept unsolicited agency resumes/CVs. Please do not forward resumes/CVs to our careers email addresses, Trace3 employees or any other company location. Trace3 is not responsible for any fees related to unsolicited resumes/CVs.",3.4,"Trace3</t>
  </si>
  <si>
    <t>3.4","Houston, TX","Irvine, CA",501 to 1000 employees,2002,Company - Private,IT Services,Information Technology,$1 to $2 billion (USD),"World Wide Technology, Presidio, Optiv",0,0,55,105,80.0,Trace3,TX,0,18,1,0,1,0,1,data engineer,na,7802,3</t>
  </si>
  <si>
    <t>492,Medical Laboratory Scientist,$18-$25 Per Hour(Glassdoor est.),"Description</t>
  </si>
  <si>
    <t>493,R&amp;D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</si>
  <si>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494,Principal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</si>
  <si>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Join a program that has been around for 16 years and under contract to go at least another 9 years. The team is currently completely revamping the architecture and bringing it up to date utilizing modern constructs and tools. You will work closely with our customers and their contractor team to lead an ongoing effort to optimize complex cyber systems. Daily you will face complex technical problems involving telecommunications, network engineering, and large data sets requiring strong statistical and data visualization skills. Solving complex technical problems, including the ability to conduct independent research and develop prototype analytical algorithms is needed. You will be analyzing performance of modern internet applications such as streaming video, VoIP or other internet transmission protocols and providing recommendations for system performance improvements. You will utilize your verbal and written skills to communicate to fellow team members and our customer. New areas of interest include Model Based System Engineering, Machine Learning and Artificial Intelligence.</t>
  </si>
  <si>
    <t>Northrop Grumman Mission Systems (NGMS) is looking for you to join our team as a Principal Data Scientist based out of San Jose, CA.</t>
  </si>
  <si>
    <t>A current active Top Secret Clearance is required. Applicants without a clearance may be considered with the understanding that employment will not begin until a TS/SCI clearan ce is obtained.</t>
  </si>
  <si>
    <t>Basic Qualifications: Systems Engineer</t>
  </si>
  <si>
    <t>Bachelor's Degree in a STEM discipline (Science, Technology, Engineering, or Math) with 4 years relevant work experience</t>
  </si>
  <si>
    <t xml:space="preserve"> or a Master's degree in a STEM discipline with 2 years relevant work experience</t>
  </si>
  <si>
    <t xml:space="preserve"> or a PhD in a STEM discipline with 0 years' experience.</t>
  </si>
  <si>
    <t>US Citizenship is required with the ability to obtain and maintain a Top Secret/SCI level Clearance.</t>
  </si>
  <si>
    <t>Knowledgeable with at least one software or scripting language (C, C++, PERL, Python, Java, etc.), Python preferred.</t>
  </si>
  <si>
    <t>Current Top Secret/SCI clearance with CI poly.</t>
  </si>
  <si>
    <t>Experience developing software solutions on the Unix OS platform.</t>
  </si>
  <si>
    <t>Experience working with Big Data.</t>
  </si>
  <si>
    <t>Experience developing and executing test plans.</t>
  </si>
  <si>
    <t>Graduate Degree in Electrical Engineering, Computer Science, Physics, Mathematics.</t>
  </si>
  <si>
    <t>Knowledge of Machine Learning/Artificial Intelligence.</t>
  </si>
  <si>
    <t>Background in a telecommunications and/or network management.</t>
  </si>
  <si>
    <t>Experience with software and hardware interface development.</t>
  </si>
  <si>
    <t>Experience with system software development/configuration/ management.</t>
  </si>
  <si>
    <t>Software integration experience.</t>
  </si>
  <si>
    <t>Understanding network performance profiling and optimization.</t>
  </si>
  <si>
    <t>Experience utilizing Data analytics tools.</t>
  </si>
  <si>
    <t>Understanding of IP protocols</t>
  </si>
  <si>
    <t>Our Values . The women and men of Northrop Grumman Corporation are guided by Our Values. They describe our company as we want it to be. We want our decisions and actions to demonstrate these Values. We believe that putting Our Values into practice creates long-term benefits for shareholders, customers, employees, suppliers, and the communities we serve.</t>
  </si>
  <si>
    <t>Our Responsibility . At Northrop Grumman, we are committed to maintaining the highest of ethical standards, embracing diversity and inclusion, protecting the environment, and striving to be an ideal corporate citizen in the community and in the world.</t>
  </si>
  <si>
    <t>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www.northropgrumman.com/EEO . U.S. Citizenship is required for most positions.",3.7,"Northrop Grumman</t>
  </si>
  <si>
    <t>3.7","San Jose, CA","Falls Church, VA",10000+ employees,1939,Company - Public,Aerospace &amp; Defense,Aerospace &amp; Defense,$10+ billion (USD),-1,0,0,135,211,173.0,Northrop Grumman,CA,0,81,1,0,0,0,0,data scientist,senior,5884,0</t>
  </si>
  <si>
    <t>495,Data Engineer,$57K-$80K (Glassdoor est.),"Position Summary:</t>
  </si>
  <si>
    <t>The Data Engineer will be responsible for developing data and analytics platforms, develop data pipelines and architecture for cross-functional teams.</t>
  </si>
  <si>
    <t>Position responsibilities:</t>
  </si>
  <si>
    <t>Design and develop a modern data platform</t>
  </si>
  <si>
    <t>Hands-on experience on databases such as Snowflake, S3, and Oracle</t>
  </si>
  <si>
    <t>Experience in programming languages like Python, Spark, Java</t>
  </si>
  <si>
    <t>Experience working in an Agile time, basic knowledge of Agile/Scrum is a must-have</t>
  </si>
  <si>
    <t>Strong Analytical skills and Critical thinking.</t>
  </si>
  <si>
    <t>Knowledge of streaming tools such as StreamSets</t>
  </si>
  <si>
    <t>Assists with the development of requirements and design specifications for new projects.</t>
  </si>
  <si>
    <t>Contributes to analyzing defects &amp; product support for the resolution.</t>
  </si>
  <si>
    <t>Identify, analyze and present the latest industry innovations and implementations in the workspace.</t>
  </si>
  <si>
    <t>Knowledge, Skills &amp; Abilities Required:</t>
  </si>
  <si>
    <t>Bachelor's degree in related area (Computer Science, Information Systems, Engineering) or an equivalent combination of education and experience.</t>
  </si>
  <si>
    <t>4+ years Design, testing and applications development experience in Data management</t>
  </si>
  <si>
    <t>2+ years of experience building Data Hub solutions</t>
  </si>
  <si>
    <t>Having an open mindset to learn new things and adapt to changing priorities</t>
  </si>
  <si>
    <t>Strong communication skills",3.5,"Saama Technologies Inc</t>
  </si>
  <si>
    <t>3.5","Phoenix, AZ","Campbell, CA",501 to 1000 employees,1997,Company - Private,Biotech &amp; Pharmaceuticals,Biotech &amp; Pharmaceuticals,Unknown / Non-Applicable,"Accenture, Deloitte, IBM",0,0,57,80,68.5,Saama Technologies Inc,AZ,0,23,1,0,1,0,0,data engineer,na,1230,3</t>
  </si>
  <si>
    <t>496,Data Scientist - Alpha Insights,$129K-$215K (Glassdoor est.),"Two Sigma is a different kind of investment manager. Since 2001, we have used data science and technology to derive insights that forecast the future and discover value in markets worldwide. Our team of scientists, technologists and academics looks beyond traditional finance to understand the bigger picture and develop creative solutions to some of the worldâ€™s most challenging economic problems. Our work spans across markets and industries, from insurance and securities to private investments and new ventures.</t>
  </si>
  <si>
    <t>The Alpha Insights team at Two Sigma is looking for an entrepreneurial data scientist to contribute to its data-driven investment initiatives. Alpha Insights crowdsources the worldâ€™s investment insights and through such data creation we are an integral part of Two Sigma investment management process. We interact with people external to the firm to collect and analyze their investment insights through our web and mobile products.</t>
  </si>
  <si>
    <t>Data science in Alpha Insights has 3 missions: (1) make relevant data and metrics accessible to the team (2) perform analyses to guide business and product decisions and (3) build data-driven features that power our products.</t>
  </si>
  <si>
    <t>You will take on the following responsibilities:</t>
  </si>
  <si>
    <t>Deliver metrics and analyses to all functions within Alpha Insights including product, design, and business units</t>
  </si>
  <si>
    <t>Write ETLs to convert structure/unstructured data into stable data assets</t>
  </si>
  <si>
    <t>Build visualizations to enable team members to extract relevant insights</t>
  </si>
  <si>
    <t>Apply statistical analysis and exploratory techniques to enable data-driven decision making</t>
  </si>
  <si>
    <t>Own data-driven product components (e.g. ranking and recommendation algorithms)</t>
  </si>
  <si>
    <t>You should possess the following qualifications:</t>
  </si>
  <si>
    <t>3-5 years of experience in data analysis or similar role</t>
  </si>
  <si>
    <t>MS or PhD in Computer Science, Statistics, Economics or related, quantitative field</t>
  </si>
  <si>
    <t>Experience applying statistical methods (distribution analysis, classification, regression, clustering, etc.). Application of these methods to user behavior a plus</t>
  </si>
  <si>
    <t>Demonstrated experience highlighting innovation, creativity, and intuition, e.g. the ability to laterally identify other sources of useful information and think 'outside the box'</t>
  </si>
  <si>
    <t>Strong data transformation skills (e.g. using Pandas, R,)</t>
  </si>
  <si>
    <t>Software engineering skills in at least one imperative programming language</t>
  </si>
  <si>
    <t>Communication skills to explain metrics/analyses to members of management, engineering, product and business teams.</t>
  </si>
  <si>
    <t>Prior experience in finance is not required</t>
  </si>
  <si>
    <t>You will enjoy the following benefits:</t>
  </si>
  <si>
    <t>Core Benefits: Fully paid medical and dental insurance premiums for employees and dependents, 401k match, employer-paid life &amp; disability insurance</t>
  </si>
  <si>
    <t>Perks: Onsite gyms with laundry service, wellness activities, casual dress, snacks, game rooms</t>
  </si>
  <si>
    <t>Learning: Tuition reimbursement, conference and training sponsorship</t>
  </si>
  <si>
    <t>Time Off: Generous vacation, sick days, and paid caregiver leaves</t>
  </si>
  <si>
    <t>We are proud to be an equal opportunity workplace. We do not discriminate based upon race, religion, color, national origin, sex, sexual orientation, gender identity/expression, age, status as a protected veteran, status as an individual with a disability, or any other applicable legally protected characteristics.",4.4,"Two Sigma</t>
  </si>
  <si>
    <t>4.4","New York, NY","New York, NY",1001 to 5000 employees,2001,Company - Private,Investment Banking &amp; Asset Management,Finance,Unknown / Non-Applicable,-1,0,0,129,215,172.0,Two Sigma,NY,1,19,0,0,0,0,0,data scientist,na,3222,0</t>
  </si>
  <si>
    <t>497,"Data Scientist, Office of Data Science",$86K-$143K (Glassdoor est.),"Help shape the future of Data Science across Liberty!</t>
  </si>
  <si>
    <t>498,"Associate Principal Scientist, Pharmacogenomics",$63K-$127K (Glassdoor est.),"Job Description</t>
  </si>
  <si>
    <t>Translational Medicine group at AstraZeneca is looking for a highly motivated scientist with experience in development of molecular assays and expertise in cutting-edge technologies in pharmacogenomics. Successful candidate will oversee the development and implementation of technologies and molecular assays to support drug development. The scientist will carry out studies using various NextGen sequencing, RNAseq, qRT-PCR and microarray platforms to support pre-clinical and clinical studies during various stages of drug discovery and development. The ideal candidate will have experience developing assays intended to be used as an in vitro diagnostic (IVD) and have a clear understanding of the requirements for IVD assay development. The scientist will interface with drug discovery and development project teams to support their experimental needs, prepare and present results, summaries to project teams and for internal reviews.</t>
  </si>
  <si>
    <t>Ph.D. in molecular biology or related field with at least 5 years of experience in molecular biology</t>
  </si>
  <si>
    <t>Minimum 5 years of wet-lab experience developing and implementing technologies and molecular assays</t>
  </si>
  <si>
    <t>Extensive biochemistry and molecular biology experience</t>
  </si>
  <si>
    <t>Strong theoretical and practical understanding of nucleic acid analysis</t>
  </si>
  <si>
    <t>Extensive experience developing and implementing genotyping and gene expression assays.</t>
  </si>
  <si>
    <t>Extensive experience in various genomic technologies such as NGS, RNAseq, microarrays and qRT-PCR, as well as working with a variety of analytical platforms and instrumentation</t>
  </si>
  <si>
    <t>Experience developing assays intended to be used as an in vitro diagnostic (IVD) and have a clear understanding of the requirements for IVD assay development.</t>
  </si>
  <si>
    <t>Familiarity with next generation sequencing data generation and analysis</t>
  </si>
  <si>
    <t>Familiarity with drug development process</t>
  </si>
  <si>
    <t>Experience in working independently and collaboratively in a matrixed environment</t>
  </si>
  <si>
    <t>Experience in project management in a cross functional environment and ability to manage multiple projects simultaneously</t>
  </si>
  <si>
    <t>Develop, validate and implement molecular assays to support various drug discovery and development projects.</t>
  </si>
  <si>
    <t>Manage studies working closely with the genomics group, CROs, project teams and bioinformatics to deliver biomarker data to support programs.</t>
  </si>
  <si>
    <t>Interface with internal functions and external companies to provide technical guidance in the development of IVD as needed.</t>
  </si>
  <si>
    <t>Lead the evaluation, validation and implementation of novel technologies and capabilities both internally as well as at CROs</t>
  </si>
  <si>
    <t>Evaluate CRO capabilities and perform pilot studies to assess capabilities and quality</t>
  </si>
  <si>
    <t>Perform analysis of data and summarize results from experiments performed as required</t>
  </si>
  <si>
    <t>Present key results at group meetings and to project teams, governance bodies and stake-holders</t>
  </si>
  <si>
    <t>AstraZeneca is an Equal Opportunity Employer and does not discriminate on the basis of race, color, religion, gender, age, national origin, disability, veteran status, or any other characteristic protected by federal, state or local law.",3.9,"AstraZeneca</t>
  </si>
  <si>
    <t>3.9","Gaithersburg, MD","Cambridge, United Kingdom",10000+ employees,1913,Company - Public,Biotech &amp; Pharmaceuticals,Biotech &amp; Pharmaceuticals,$10+ billion (USD),"Roche, GlaxoSmithKline, Novartis",0,0,63,127,95.0,AstraZeneca,MD,0,107,0,0,0,0,0,na,senior,3110,3</t>
  </si>
  <si>
    <t>499,Data Scientist - Systems Engineering,$50K-$89K (Glassdoor est.),"MITRE is different from most technology companies. We are a not-for-profit</t>
  </si>
  <si>
    <t>corporation chartered to work for the public interest, with no commercial</t>
  </si>
  <si>
    <t>conflicts to influence what we do. The Research &amp; Development centers we</t>
  </si>
  <si>
    <t>operate for the government create lasting impact in fields as diverse as</t>
  </si>
  <si>
    <t>cybersecurity, healthcare, aviation, defense, and enterprise transformation.</t>
  </si>
  <si>
    <t>We're making a difference every dayâ€”working for a safer, healthier, and more</t>
  </si>
  <si>
    <t>secure nation and world.</t>
  </si>
  <si>
    <t>The System Engineering Analytics Department is seeking a motivated, creative Data Scientist to apply cutting edge tools and techniques to challenging problems facing the US government. This position offers the opportunity to combine systems Engineering with Data Analytics to build end to end data analytic pipelines. You will have the opportunity to learn from seasoned data professionals in a fast paced and dynamic atmosphere. You will have the opportunity to make strategic differences and have real long-term impacts on some of the most challenging problems in the government space.</t>
  </si>
  <si>
    <t>Our employees are expected to work on multiple projects, cross pollinate ideas across the government, and continuously learn. We are truly an interdisciplinary department that thrives on having a large toolbox to support data/model driven decision making. We value people who bring a positive outlook and an eagerness to learn new skills.</t>
  </si>
  <si>
    <t>Our department works to solve problems in the public interest, in partnership with the numerous government branches. We also actively conduct independent research of interest in support and conjunction with government and academia partners. Once established, new members of our department have latitude to work on projects of interest to them.</t>
  </si>
  <si>
    <t>MITRE is a not-for-profit organization that operates research and development centers sponsored by the federal government. We currently operate federally funded research and development centers for Defense &amp; Intelligence, Aviation, Civil Agency Modernization, Homeland Security, US Courts, and Cybersecurity. We offer exceptional benefits, strongly support policies that promote work/life balance, and operate an extensive internal research &amp; development program.</t>
  </si>
  <si>
    <t>The successful candidate will:</t>
  </si>
  <si>
    <t>â€˘ Be passionate about applying data analytics to real world problems.</t>
  </si>
  <si>
    <t>â€˘ Have an innate curiosity and interest in developing research questions and testing hypotheses with open ended tasking.</t>
  </si>
  <si>
    <t>â€˘ Work with a spectrum of government sponsors to gain understanding of their challenges, evaluate possible solutions and conduct insightful, actionable analyses.</t>
  </si>
  <si>
    <t>â€˘ Support the development and application of a variety of analytical models to sponsor challenges, with a willingness to adapt and learn.</t>
  </si>
  <si>
    <t>â€˘ Present results in an intuitive, actionable manner that can be understood by all sponsor audiences, regardless of technical expertise.</t>
  </si>
  <si>
    <t>Basic</t>
  </si>
  <si>
    <t>Bachelor's Degree in Computer Science, Computer Engineering,</t>
  </si>
  <si>
    <t>Mathematics, Statistics, Systems Engineering, Software Engineering, or</t>
  </si>
  <si>
    <t>related field</t>
  </si>
  <si>
    <t>At least 1 year of professional experience</t>
  </si>
  <si>
    <t>Must be a U.S. citizen with ability to possess and</t>
  </si>
  <si>
    <t>maintain a DoD clearance</t>
  </si>
  <si>
    <t>Proficiency in use of Microsoft Office including</t>
  </si>
  <si>
    <t>Outlook, Excel, and Word</t>
  </si>
  <si>
    <t>Must have demonstrated proficiency and strength in</t>
  </si>
  <si>
    <t>verbal, written, PC, presentation, and communications skills</t>
  </si>
  <si>
    <t>Demonstrated ability to manipulate large datasets</t>
  </si>
  <si>
    <t>Experience with analytic tools such as Python, SAS,</t>
  </si>
  <si>
    <t>MATLAB, JavaScript, R, Java</t>
  </si>
  <si>
    <t>Data Visualization tools such as Tableau, OBIEE, C#,</t>
  </si>
  <si>
    <t>JQuery</t>
  </si>
  <si>
    <t>Ability to formulate complex algorithms and process to</t>
  </si>
  <si>
    <t>solve complex data problems</t>
  </si>
  <si>
    <t>Advanced degree in technical field of study</t>
  </si>
  <si>
    <t>Candidates that possess a current/active US Government</t>
  </si>
  <si>
    <t>clearance are preferred</t>
  </si>
  <si>
    <t>Undergraduate research experience is a plus</t>
  </si>
  <si>
    <t>Academic/ project experience working with</t>
  </si>
  <si>
    <t>databases (e.g., Oracle, MySQL, SQL Server, MongoDB)</t>
  </si>
  <si>
    <t>Software Development experience in a shared</t>
  </si>
  <si>
    <t>environment leveraging tools such as GIT</t>
  </si>
  <si>
    <t>MITREâ€™s workplace reflects our</t>
  </si>
  <si>
    <t>values. We offer competitive benefits, exceptional professional development</t>
  </si>
  <si>
    <t>opportunities, and a culture of innovation that embraces diversity, inclusion,</t>
  </si>
  <si>
    <t>flexibility, collaboration, and career growth. If this sounds like the choice</t>
  </si>
  <si>
    <t>you want to make, then choose MITREâ€”and make a difference with us. For more</t>
  </si>
  <si>
    <t>information please visit https://www.mitre.org/careers/working-at-mitre.</t>
  </si>
  <si>
    <t>U.S Citizenship is required for most positions.",3.2,"MITRE</t>
  </si>
  <si>
    <t>3.2","Bedford, MA","Bedford, MA",5001 to 10000 employees,1958,Nonprofit Organization,Federal Agencies,Government,$1 to $2 billion (USD),"Battelle, General Atomics, SAIC",0,0,50,89,69.5,MITRE,MA,1,62,1,0,0,0,1,data scientist,na,4478,3</t>
  </si>
  <si>
    <t>500,Data Engineer,$43K-$86K (Glassdoor est.),"Overview:</t>
  </si>
  <si>
    <t>501,"Scientist, Bacteriology",$74K-$149K (Glassdoor est.),"Scientist, Bacteriology</t>
  </si>
  <si>
    <t>502,Data Scientist,$71K-$124K (Glassdoor est.),"Overview</t>
  </si>
  <si>
    <t>Do you love numbers and finding the story in the numbers? Does the thought of tackling a complex data issue make you smile? Have you got a knack for solving problems? Do you want to help drive the results of a multi-million dollar business? If you have answered ""yes"" to these questions, the Data Scientist position at Strategic Financial Solutions may be the right fit for you.</t>
  </si>
  <si>
    <t>Strategic is looking for an experienced Data Scientist with statistical and machine learning experience to join our Data Science Team, which produces models for prescriptive and predictive analytics. The person in this role would be responsible for conducting data analysis and developing predictive models by leveraging data science and machine learning to solve various business use cases, including marketing intelligence, customer segmentation, and predictive models for operations.</t>
  </si>
  <si>
    <t>This is a great opportunity for someone who wants to learn all aspects of business as he/she will support our product, sales, leadership and marketing teams with insights gained from analyzing company and external data.</t>
  </si>
  <si>
    <t>Candidates must have strong experience in a variety of data manipulation tools, data analysis/ mining methods to build and implement models and should be able to develop algorithms and simulation methods. A successful candidate will have the proven ability to drive business results with their data-based insights.</t>
  </si>
  <si>
    <t>Research and develop statistical and machine learning methodologies to solve complicated business problems</t>
  </si>
  <si>
    <t>Work with stakeholders to identify opportunities by leveraging large data sets to drive business decisions. Collaborate with sales, marketing and senior executive teams for model development</t>
  </si>
  <si>
    <t>Strong communication skills and ability to clearly present ideas and technical findings to key decision makers</t>
  </si>
  <si>
    <t>Knowledge of statistical and machine learning techniques in regressions and classifications such as generalized linear models, classification trees, Random Forest, XGBoost, SVMs etc. Industry experience in such areas a definite plus.</t>
  </si>
  <si>
    <t>Knowledge of stochastic process in terms of transaction matrix and equilibrium distribution, etc.</t>
  </si>
  <si>
    <t>Experience in R, Python, and SQL, etc. and in variable selection and dimension reduction skills such as LASSO and PCA</t>
  </si>
  <si>
    <t>Strong problem-solving skills with an emphasis on financial risk management in sales and marketing predictive analytics</t>
  </si>
  <si>
    <t>Unsupervised learning experience such as k-means, hierarchical clustering, Bayesian network etc.</t>
  </si>
  <si>
    <t>Excellent written and verbal communication skills for coordinating across teams</t>
  </si>
  <si>
    <t>Graduate degree in Statistics, Data Science, Applied Math, Operations Research, Computer Science or other areas in STEM. Exceptional candidates with undergraduate degree will be also be seriously considered.</t>
  </si>
  <si>
    <t>About Strategic:</t>
  </si>
  <si>
    <t>Strategic Financial Solutions is a leading consumer finance company that specializes in helping people that have too much credit card debt. We were recently named the 21st Best Company to Work for in New York by Best Companies to Work For and have been certified as a Great Place to Work 4 times. Additional honors include being named, two times, as one of the 50 fastest growing companies in New York City and to the prestigious Inc. 500 list as one of the 500 fastest growing companies in the United States.</t>
  </si>
  <si>
    <t>Please mark @talent.icims.com as a safe sender to ensure recruiter emails don't go to spam",4.0,"Strategic Financial Solutions</t>
  </si>
  <si>
    <t>4.0","New York, NY","New York, NY",501 to 1000 employees,2007,Company - Private,Consumer Product Rental,Consumer Services,Unknown / Non-Applicable,"National Debt Relief, Freedom Financial Network",0,0,71,124,97.5,Strategic Financial Solutions,NY,1,13,1,0,0,0,1,data scientist,na,3431,2</t>
  </si>
  <si>
    <t>503,"Associate Director, Platform and DevOps- Data Engineering and Aritifical Intelligence",$113K-$196K (Glassdoor est.),"Job Description</t>
  </si>
  <si>
    <t>504,Senior Research Scientist-Machine Learning,$81K-$167K (Glassdoor est.),"What We Do:</t>
  </si>
  <si>
    <t>505,Data Scientist,$69K-$121K (Glassdoor est.),"DS/ML stack:</t>
  </si>
  <si>
    <t>Languages: Python, Spark, SQL</t>
  </si>
  <si>
    <t>Algorithms: Classifications, Regressions, Neural Networks, Time series, Graphs</t>
  </si>
  <si>
    <t>Infrastructure: AWS (EMR, EC2, S3, etc)</t>
  </si>
  <si>
    <t>Visualization: Tableau or similar</t>
  </si>
  <si>
    <t>What will you do?</t>
  </si>
  <si>
    <t>Develop and/or use various algorithms to build predictive models within a healthcare (e.g. risk of readmission to hospital).</t>
  </si>
  <si>
    <t>Collaborates with business &amp; product teams to understand their problems and goals, develop predictive modeling approaches, statistical analysis, data reports and performance metrics.</t>
  </si>
  <si>
    <t>Performs analyses of structured and unstructured data to solve multiple and/or complex business problems using advanced statistical techniques and mathematical analyses and broad knowledge of the organization and/or industry.</t>
  </si>
  <si>
    <t>Use strong knowledge in algorithms and predictive models to investigate problems, detect patterns and recommend solutions.</t>
  </si>
  <si>
    <t>Use strong programming skills to explore, examine and interpret large volumes of data in various forms.</t>
  </si>
  <si>
    <t>Comfortable reading academic oriented literature and collaborating with subject matter experts to inform better predictive models.</t>
  </si>
  <si>
    <t>We are looking for someone with:</t>
  </si>
  <si>
    <t>3+ yearâ€™s professional experience as a data scientist or machine learning engineer</t>
  </si>
  <si>
    <t>1+ yearâ€™s professional experience working with big data and relational databases</t>
  </si>
  <si>
    <t>Strong hands-on modeling experience building predictive models</t>
  </si>
  <si>
    <t>Strong knowledge of advanced applied data science (machine learning, neural networks, etc.), mathematical modeling, computational, statistical, data mining techniques (regression, decision trees, clustering etc.), and dimensionality reduction techniques.</t>
  </si>
  <si>
    <t>Strong experience with data manipulation, analysis and visualization.</t>
  </si>
  <si>
    <t>Strong experience mentoring junior colleagues</t>
  </si>
  <si>
    <t>Advanced degree in physics, applied mathematics, statistics or a related field is preferred</t>
  </si>
  <si>
    <t>Healthcare industry experience is a plus</t>
  </si>
  <si>
    <t>About Signify Health</t>
  </si>
  <si>
    <t>Signify Health partners with leading health plans, healthcare providers, biotechnology and pharmaceutical companies, and technology companies to improve the quality of life by providing comprehensive care where and when it's needed most. In addition, Signify Health delivers software and services that enable payers, employers and at-risk providers to organize and finance healthcare delivery around a patientâ€™s episode of care. With an innovative logistics and clinical workflow technology platform, exhaustive data set, and an unparalleled national clinical network, the company provides tech-enabled care services to vulnerable populations within the routine of their daily lives to improve health and quality of life. Signify Health delivers its services to partners at more than 1,000 healthcare locations nationwide and serves well over one million health plan members each year, providing health risk evaluations, complex care management, outcomes-based pharma services, and specialized medical services in the home and other convenient locations. Signify Health has multiple offices in Texas with additional locations in Connecticut, New York and South Dakota. To learn more, please visit www.signifyhealth.com.",3.4,"Remedy BPCI Partners, LLC.</t>
  </si>
  <si>
    <t>3.4","New York, NY","Norwalk, CT",201 to 500 employees,2011,Company - Private,Health Care Services &amp; Hospitals,Health Care,Unknown / Non-Applicable,"Healthfirst (New York), naviHealth",0,0,69,121,95.0,"Remedy BPCI Partners, LLC.",NY,0,9,1,0,1,1,0,data scientist,na,3111,2</t>
  </si>
  <si>
    <t>506,Senior Data Scientist,$97K-$160K (Glassdoor est.),"Who We Are!</t>
  </si>
  <si>
    <t>507,Principal Data Scientist,$150K-$238K (Glassdoor est.),"Position Overview</t>
  </si>
  <si>
    <t>The Climate Corporation is looking for an innovative Principal Data Scientist to lead the development and implementation of core AI solutions to impact the operations and foundations of The Climate Corporationâ€™s Science at scale. Working with engineering and scientific leaders, you will set the strategic direction of productizing large scale scientific problems that inform our products and programs. The problems of scaling Agronomic Science via ML and DL are complex and challenging, and you will be leading excellence in Climateâ€™s productization strategy. You will need to adopt an architectural vision and work with Machine Learning Engineers and Data Scientists in our team to accelerate the deployment and quality that our growers and enterprise receive. This is a cross-functional role in which you will collaborate with AI Researchers/Engineers as well as Data Engineers. We will remind you that you can do all this while having fun.</t>
  </si>
  <si>
    <t>Architect and lead the tactical implementation on the productizing AI frameworks at scale informing Climate and Bayer products and programs</t>
  </si>
  <si>
    <t>Provide strategic direction to accelerate the deployment of scientific innovation into efficient and robust ML/DL pipelines</t>
  </si>
  <si>
    <t>Set the standards that take ML/DL capabilities to the next level at Climate and translate them into actionable projects shooting for operationalization excellence</t>
  </si>
  <si>
    <t>Starting from ambiguous problem definitions, discover new business opportunities and implement optimal and scalable solutions that leverage multiple methodologies, technologies, and skill sets</t>
  </si>
  <si>
    <t>Mentor and coach a team of talented data scientists and machine learning engineers to adopt an MLOps mentality that empowers the rest of the organization</t>
  </si>
  <si>
    <t>Build trusted partnerships across the company. Enable functions by supporting them and leading new AI capabilities for the entire company</t>
  </si>
  <si>
    <t>Advanced degree in Statistics, Data Science, Computer Science, Math, Engineering, or other quantitative discipline</t>
  </si>
  <si>
    <t>7+ years experience as a technical leader with exceptional hands-on experience in building AI capabilities</t>
  </si>
  <si>
    <t>2+ years experience leading the execution of data-intensive projects in a cross-functional setting</t>
  </si>
  <si>
    <t>Demonstrated experience implementing AI solutions working with a wide-array of data science and engineering infrastructure and relevant cloud solutions</t>
  </si>
  <si>
    <t>Expert adopter of CD4ML to ensure quality in the ML/DL process</t>
  </si>
  <si>
    <t>Natural team player and focused on customer needs</t>
  </si>
  <si>
    <t>In-depth knowledge of AI technologies and capabilities</t>
  </si>
  <si>
    <t>Experience translating scientific frameworks into scalable AI solutions</t>
  </si>
  <si>
    <t>Experience with MLOps best practices, tooling, and infrastructure</t>
  </si>
  <si>
    <t>Interested in understanding Agronomic Science, Imagery, and Geospatial frameworks to investigate how it can be translated into scalable Data Science to better serve our customers and enterprise</t>
  </si>
  <si>
    <t>What We Offer:</t>
  </si>
  <si>
    <t>Our teams are composed of industry experts, top scientists, and talented engineers. The environment is extremely engaging and fast-paced, with dozens of specialties coming together to provide the best possible products and experiences for our customers.</t>
  </si>
  <si>
    <t>We provide competitive salaries and some of the best perks in the industry, including:</t>
  </si>
  <si>
    <t>Superb medical, dental, vision, life, disability benefits, and a 401k matching program</t>
  </si>
  <si>
    <t>A stocked kitchen with a large assortment of snacks &amp; drinks to get you through the day</t>
  </si>
  <si>
    <t>Encouragement to get out of the office and into the field with agents and farmers to see first-hand how our products are being used</t>
  </si>
  <si>
    <t>We take part and offer various workshops, conferences, meet-up groups, tech-talks, and hackathons to encourage participation and growth in both community involvement and career development</t>
  </si>
  <si>
    <t>We also hinge our cultural DNA on these five values:</t>
  </si>
  <si>
    <t>Inspire one another</t>
  </si>
  <si>
    <t>Innovate in all we do</t>
  </si>
  <si>
    <t>Leave a mark on the world</t>
  </si>
  <si>
    <t>Find the possible in the impossible</t>
  </si>
  <si>
    <t>Be direct and transparent</t>
  </si>
  <si>
    <t>Learn more about our team and our mission:</t>
  </si>
  <si>
    <t>The Climate Corporation - The Technology Behind Making A Difference</t>
  </si>
  <si>
    <t>https://youtu.be/c5TgbpE9UBI or visit https://climate.com/careers</t>
  </si>
  <si>
    <t>Climate aims to create a welcoming and collaborative environment for our employees in which a diverse set of perspectives and voices are represented and celebrated.</t>
  </si>
  <si>
    <t>As part of our dedication to the diversity of our workforce, The Climate Corporation is committed to Equal Employment Opportunity and does not discriminate based on race, religion, color, national origin, ethnicity, gender, sex (including pregnancy), protected veteran status, age, disability, sexual orientation, gender identity, gender expression, or any unlawful criterion existing under applicable federal, state, or local laws. If you need assistance or an accommodation due to a disability, you may contact us at accommodations@climate.com.",3.2,"The Climate Corporation</t>
  </si>
  <si>
    <t>3.2","San Francisco, CA","San Francisco, CA",501 to 1000 employees,2006,Subsidiary or Business Segment,Enterprise Software &amp; Network Solutions,Information Technology,Unknown / Non-Applicable,"Granular, Intuit, John Deere",0,0,150,238,194.0,The Climate Corporation,CA,1,14,0,0,0,1,1,data scientist,senior,4847,3</t>
  </si>
  <si>
    <t>508,Data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</si>
  <si>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The team is guided by its core values as it works to solve the most challenging problems in healthcare data and analytics:</t>
  </si>
  <si>
    <t>Singular Focus</t>
  </si>
  <si>
    <t>Speed</t>
  </si>
  <si>
    <t>Humility</t>
  </si>
  <si>
    <t>Ownership</t>
  </si>
  <si>
    <t>Challenge</t>
  </si>
  <si>
    <t>Apply machine learning, data mining, and statistical analysis techniques to large health and consumer data sets to build new products and methodologies</t>
  </si>
  <si>
    <t>Collaborate closely with a team of data scientists, product managers, and executives to discover and deliver product offerings from prototype to massive scale</t>
  </si>
  <si>
    <t>Rapidly build prototype product solutions, communicate findings, and iterate</t>
  </si>
  <si>
    <t>Explore and find meaning in high volumes of data to evaluate data quality and extract actionable insights that will help drive business decisions</t>
  </si>
  <si>
    <t xml:space="preserve"> execute data querying, data cleansing, and experiment design</t>
  </si>
  <si>
    <t>Draw from prior experience and technical expertise to identify product improvements and inform testing plans</t>
  </si>
  <si>
    <t xml:space="preserve"> break overall objectives down into underlying problems that can be prioritized and solved</t>
  </si>
  <si>
    <t>Master core parts of the Crossix technology platform. Technologies include Spark, SQL, Python, R, AWS, and proprietary data mining software</t>
  </si>
  <si>
    <t>Work with engineering and development teams to improve and implement features in Crossix's platform</t>
  </si>
  <si>
    <t>What You've Done</t>
  </si>
  <si>
    <t>Graduate level degree in quantitative discipline with at least 2 years of work experience</t>
  </si>
  <si>
    <t xml:space="preserve"> 6+ years of relevant post-collegiate work experience without graduate degree</t>
  </si>
  <si>
    <t>Advanced knowledge and professional experience in statistical modeling, machine learning and data mining</t>
  </si>
  <si>
    <t>Strong hands-on coding skills in statistical modeling programming languages such as R and Python</t>
  </si>
  <si>
    <t>Advanced SQL skills</t>
  </si>
  <si>
    <t xml:space="preserve"> expertise in best practices and tools for interacting with large data sets</t>
  </si>
  <si>
    <t>Experience with AWS for data-warehousing and processing is a plus</t>
  </si>
  <si>
    <t>Have a desire and preference for working in a fast-paced, entrepreneurial environment</t>
  </si>
  <si>
    <t>Enjoy having clear ownership of a goal even if the path to get there is not entirely clear</t>
  </si>
  <si>
    <t>Have a curiosity to figure out new problems</t>
  </si>
  <si>
    <t>Are humble and truly think about the success of the group before your own contribution</t>
  </si>
  <si>
    <t>Are comfortable challenging existing norms, thinking and teammates, always doing so respectfully</t>
  </si>
  <si>
    <t>About the Team â€“ Crossix is the market leader in delivering hard-to-come-by insights that enable healthcare marketers to plan, measure, and optimize their marketing campaigns with confidence. Using our own proprietary technology and network of health and non-health data, our analyses pinpoint the tactics, programs, and channels that improve performance and boost sales, enabling better healthcare communications. And we do it all while protecting consumer privacy.</t>
  </si>
  <si>
    <t>Leadership â€“ With decades of combined experience and an unrivaled track record of healthcare innovation, our leadership team sets the standard for us. Their knowledge and expertise continually challenge us and the industry â€“ through their work, their speaking engagements at conferences and their thought leadership published in the top industry publications.</t>
  </si>
  <si>
    <t>Culture â€“ We know that our employees set us apart. Along with competitive salaries and benefits, we invest in creating compelling opportunities for professional development and career growth. We also believe that diversity is essential to building an environment where everyone can feel they belong. We're continuously building an inclusive company where everyone feels welcome and heard. Come join our rapidly growing team!</t>
  </si>
  <si>
    <t>We are an equal opportunity employer and welcome all qualified applicants regardless of race, color, religion, sex, gender identity, sexual orientation, marital status, ancestry, national origin, age, disability, genetic information, or veteran status.",3.5,"Crossix Solutions</t>
  </si>
  <si>
    <t>3.5","New York, NY","New York, NY",201 to 500 employees,2005,Company - Public,Advertising &amp; Marketing,Business Services,Unknown / Non-Applicable,-1,0,0,77,132,104.5,Crossix Solutions,NY,1,15,1,0,1,1,1,data scientist,na,4134,0</t>
  </si>
  <si>
    <t>509,Clinical Laboratory Scientist,$24-$39 Per Hour(Glassdoor est.),"POSITION PURPOSE:</t>
  </si>
  <si>
    <t>510,Data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</si>
  <si>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Clarity Insights is the largest independent professional services firm focused exclusively data analytics solutions. Our Data Engineering practice has one vision: to drive better business outcomes through data and analytics. We provide data analytics advisory and solution delivery consulting services. We believe that nothing sells like great delivery, and are committed to our people and client delivery excellence. With continuing, aggressive growth plans for the next five years, Clarity is seeking outstanding data analytics leaders to successfully qualify, propose, close and lead client solution delivery.</t>
  </si>
  <si>
    <t>As a Data Engineer for Clarity Insights you will not only be building data pipelines to efficiently and reliably move data across systems, but also building the next generation of DW/Big data solutions to enable us to take full advantage of this data. In this role, your work will broadly influence our clientâ€™s data consumers and analysts. You will get the opportunity to work with focused and scaled objectives at high profiled clients that have some of the most challenging problems to take on.</t>
  </si>
  <si>
    <t>Hands-on self-directed engineer who enjoys working in collaborative teams.</t>
  </si>
  <si>
    <t>Develops highly scalable, end to end process to consume, integrate and analyze large volume, complex data from sources such as Hive, Flume or Kafka.</t>
  </si>
  <si>
    <t>Integrate datasets and flows using a variety of open source and best-in-class proprietary software.</t>
  </si>
  <si>
    <t>Profile and analyze complex and large datasets.</t>
  </si>
  <si>
    <t>Collaborate and validate implementation with other technical team members.</t>
  </si>
  <si>
    <t>Coordinates and leads internal meetings.</t>
  </si>
  <si>
    <t>Bachelors Degree and 3+ years of work experience</t>
  </si>
  <si>
    <t>Experience building processes around data transformation, data structures, metadata, dependency and workload management with object-oriented scripting languages such as Python or other object-oriented/object-function languages (such as Java, C++ or Scala) is required.</t>
  </si>
  <si>
    <t>Strong SQL experience analyzing, transforming and integrating high volume, complex data sources with considerations for accuracy and efficient performance.</t>
  </si>
  <si>
    <t>Experience transforming data out of and into Hadoop/Hive is preferred.</t>
  </si>
  <si>
    <t>Fluency in Linux development and common development-related configuration tasks.</t>
  </si>
  <si>
    <t>Demonstrated experience implementing custom ETL solutions in Data Warehousing environments.</t>
  </si>
  <si>
    <t>Expertise creating efficient data structures with considerations for distribution, segmentation, colocation, etc., for ELT and analysis access paths</t>
  </si>
  <si>
    <t xml:space="preserve"> understanding of data management concepts such as 3NF, Dimensional, Data Vault, NoSQL/Key-value and their applications for data management and analysis.</t>
  </si>
  <si>
    <t>Ability to analyze high volume data against business requirements to identify deliverables, gaps and inconsistencies.</t>
  </si>
  <si>
    <t>Passion to build business driven, data solutions regardless of technology.</t>
  </si>
  <si>
    <t>Excellent communication skills with the ability to identify and communicate data driven insights and technical approach.</t>
  </si>
  <si>
    <t>Ability to contribute independently and self-manage delivery in a collaborative environment.</t>
  </si>
  <si>
    <t>(Some travel required - 10-20%)</t>
  </si>
  <si>
    <t>Why Clarity Insights, Why Consulting and Why Now?</t>
  </si>
  <si>
    <t>We donâ€™t try to be everything to everybody all the time. We specialize in Data &amp; Analytics and will remain a platform and tool agnostic company so you can grow technically throughout your career. It sounds ridiculous but you actually need to be 100% technical and 100% business with strategy because we donâ€™t hire non-communicative robots who have a one size fits all approach. We often could speak to a CFO or Head of Underwriting about a business or finance problem, and based on the need for real-time and affordable scalability, we can outline â€“ in terms they can understand â€“ why they should think about a cloud solution for big data and analytics. If we step across to the DevOps lab, we can easily pick up on a conversation about Apache committers, OSF, full stack development, microservices, containers and much more. Weâ€™re not trying to boil the ocean. We want to grow from 400 people to 1700 people in 4 years to take the market an accessible set of consulting skills. We have a lot of fun together. Most people join here and stay here for the people. That said, we are popular so we do rack up some travel miles. I have a million things to share about why that may change and why that must stay the same for now, but hereâ€™s a suggestion â€“ if you LOVE Cloud Computing for Big Data and/or Advanced Analytics, Machine Learning, etc we should talk.</t>
  </si>
  <si>
    <t>Clarity Insights is an Equal Employment Opportunity Employer. We believe in treating each employee and applicant for employment fairly and with dignity.</t>
  </si>
  <si>
    <t>GLDR",4.2,"Clarity Insights</t>
  </si>
  <si>
    <t>4.2","Charlotte, NC","Chicago, IL",201 to 500 employees,2008,Company - Private,IT Services,Information Technology,Unknown / Non-Applicable,-1,0,0,59,112,85.5,Clarity Insights,NC,0,12,1,0,0,0,1,data engineer,na,5192,0</t>
  </si>
  <si>
    <t>511,"Data Analyst 1, full-time contract worker for up to 12 months",$35K-$65K (Glassdoor est.),"Purposes</t>
  </si>
  <si>
    <t>In addition to your application, please follow the instructions &amp; complete the a SQL assessment accessible through this link:</t>
  </si>
  <si>
    <t>https://bit.ly/sql-test-church</t>
  </si>
  <si>
    <t>The purpose of the Family History Department is to create inspiring experiences that bring joy to all people as they discover, gather, and connect their familyâ€”past, present, and future. Our quality standards guide the way we work. They are: inspiration, trust, kindness, effectiveness, and simplicity.</t>
  </si>
  <si>
    <t>If our purpose statement and quality standards are something you believe in, we invite you to apply for this position. One of the expectations of employment in the Family History Department is a willingness to do Family History research and help others do the same.</t>
  </si>
  <si>
    <t>Provide department leadership with reliable data from trusted source systems that will empower and influence key decision making. The incumbent will initiate queries on the database using different manipulations to obtain the information needed. With this data the analyst will need to interpret this information, translate it into a more usable format, and then communicate the findings to management. Incumbent will also manipulate data to include feedback from other parties. Much of the data this position works with is of a sensitive nature and must be safeguarded. The demands of this position require the incumbent to have an intuitive understanding of the systems worked with as well and the ability to develop innovative solutions to complex problems. This positionâ€™s customers demand timely and accurate data.</t>
  </si>
  <si>
    <t>Incumbent may also be asked to participate in contract and compliance administration activities as described below.</t>
  </si>
  <si>
    <t>Conducts analysis of database and information for legal research purposes.</t>
  </si>
  <si>
    <t>Ensures the accuracy of the information received, validates data quality, including sources, reliability completeness, validity and uniqueness to maintain the integrity of the process.</t>
  </si>
  <si>
    <t>Works with and educates customers on research results.</t>
  </si>
  <si>
    <t>Instructs employees concerning database content, interrelationships on database, interpretation of reports, and so forth. Incumbent must be able to teach the level of the customer, even on highly technical issues and be viewed as an ally.</t>
  </si>
  <si>
    <t>Restructures data into usable formats (Excel, Pdf files, etc.) for customers.</t>
  </si>
  <si>
    <t>Interfaces with work team to ensure that everyone has understanding of database processes to complete their work assignments.</t>
  </si>
  <si>
    <t>Channels the data to where it is needed, builds queries, and completes quality assurance.</t>
  </si>
  <si>
    <t>Builds data and reports that enables business leader to make informed decisions.</t>
  </si>
  <si>
    <t>CONTRACT ADMINISTRATION: Supports supervisor with administering standard contract terms and ensuring compliance with standard contract conditions, rights, and obligations for archive agreements and projects. Assists in coordinating and confirming agreement to amendments. Processes executed contracts to manage tracking of terms through electronic document management systems.</t>
  </si>
  <si>
    <t>COMPLIANCE ADMINISTRATOR: Applies standard rules that ensure business is conducted in full compliance with all applicable national and international laws and regulations for the purposes of managing risk.</t>
  </si>
  <si>
    <t>Education and Work Experience: BS/BA Degree in Mathematics, Statistics, Data Science, or a related field plus a minimum 0-2 years performing single system data validation, quality assessments, and configuration of reports OR no degree w/6 yearsâ€™ experience performing single system data validation, quality assessments, and configuration of reports.</t>
  </si>
  <si>
    <t>Writing of queries, and reports, using SQL</t>
  </si>
  <si>
    <t>Advanced MS Office Product Suite skills, specifically Excel and Access.</t>
  </si>
  <si>
    <t>Knowledge of database design principles.</t>
  </si>
  <si>
    <t>Understanding of ETL (Extract, Transform, Load).</t>
  </si>
  <si>
    <t>Experience in business requirement gathering and process improvement analysis.</t>
  </si>
  <si>
    <t>Seeing and understanding the story the data tells.</t>
  </si>
  <si>
    <t>Works with minimal oversight and meets established deadlines</t>
  </si>
  <si>
    <t>Delivers defined projects with moderate oversight</t>
  </si>
  <si>
    <t>Problem solving, debugging/troubleshooting and the designing and implementation of solutions to complex issues.</t>
  </si>
  <si>
    <t>Thrive in both team environment and as an individual contributor</t>
  </si>
  <si>
    <t>#LI-EW1</t>
  </si>
  <si>
    <t>4.2","Salt Lake City, UT","Salt Lake City, UT",10000+ employees,-1,Nonprofit Organization,Religious Organizations,Non-Profit,Unknown / Non-Applicable,-1,0,0,35,65,50.0,The Church of Jesus Christ of Latter-day Saints,UT,1,-1,0,0,0,1,1,analyst,na,4525,0</t>
  </si>
  <si>
    <t>512,Data Engineer,$79K-$147K (Glassdoor est.),"WHO WE ARE</t>
  </si>
  <si>
    <t>NCSOFTÂ® established in 1997 and headquartered in Seoul, South Korea, is one of the leading gaming publishers in the world. At NCSOFT West, we develop new games, manage our existing game portfolio, initiatives and game services across the Americas, Europe, Australia and New Zealand. Together we operate many of the most successful and influential massively multiplayer online games in the industry, welcoming hundreds of millions of players daily into exciting living worlds for extraordinary adventures.</t>
  </si>
  <si>
    <t>We are looking for a savvy Data Engineer who is eager to continually improve their skills, learn new technologies and is willing to take initiative beyond basic responsibilities</t>
  </si>
  <si>
    <t>WHAT YOU'LL DO</t>
  </si>
  <si>
    <t>As a Data Engineer, you'll be responsible for gathering and collecting data, storing it, doing batch processing or real-time processing on it, and serving it to data scientists and data analysts to easily query.</t>
  </si>
  <si>
    <t>Understanding data source (10%)</t>
  </si>
  <si>
    <t>Develop data processes for construction, mining, and modeling that are delivered to the data analyst/science team (30%)</t>
  </si>
  <si>
    <t>Create large data warehouses by running some ETL (Extract, Transform and Load) that is used for analysis by the analyst/scientists (30%)</t>
  </si>
  <si>
    <t>Install continuous pipelines of huge pools of filtered information so that data analyst/scientists can pull relevant data sets for their analyses (20%)</t>
  </si>
  <si>
    <t>Develop, construct, test and maintain architectures such as databases and large-scale data processing systems (10%)</t>
  </si>
  <si>
    <t>BS in Computer Science or equivalent experience</t>
  </si>
  <si>
    <t>3+ years of day-to-day working experience as data engineer</t>
  </si>
  <si>
    <t>Experience with object-oriented and functional programming languages: Python, Scala etc.</t>
  </si>
  <si>
    <t>Experience with RDBMS (MS-SQL, MYSQL etc.) and NoSQL (MongoDB, DynamoDB etc.)</t>
  </si>
  <si>
    <t>Experience with Big Data query and application knowledge: Hive, Impala, Fluentd, Spark, Sqoop, Pig etc.</t>
  </si>
  <si>
    <t>Experience with ETL and data integration tool : Airflow, Informatica PowerCenter</t>
  </si>
  <si>
    <t>Experience with AWS cloud services: EC2, S3, EMR, Glue, RedShift, Athena etc.</t>
  </si>
  <si>
    <t>Proficiency in general database administration concepts and efficient query writing</t>
  </si>
  <si>
    <t>This is a full time, on-site position at our office in Aliso Viejo, CA. A casual, friendly work environment, a comprehensive benefits package, a competitive salary, and more are all part of what makes NCSOFT West a great place to work.",3.1,"NCSOFT</t>
  </si>
  <si>
    <t>3.1","Aliso Viejo, CA","Seoul, South Korea",1001 to 5000 employees,1997,Company - Public,Video Games,Media,$10+ billion (USD),"Blizzard Entertainment, Riot Games, Electronic Arts",0,0,79,147,113.0,NCSOFT,CA,0,23,1,0,1,1,1,data engineer,na,2421,3</t>
  </si>
  <si>
    <t>513,"Scientist, Immuno-Oncology",$62K-$119K (Glassdoor est.),"Site Name: USA - Massachusetts - Cambridge</t>
  </si>
  <si>
    <t>Posted Date: Mar 24 2020</t>
  </si>
  <si>
    <t>Are you energized by a challenging role in immuno-oncology, where scientific demand is driving team growth? If so, this Scientist would be a great opportunity to consider.</t>
  </si>
  <si>
    <t>The Immune Biology Group within GSKs Immuno-Oncology &amp; Combinations Research Unit (IOC RU) is seeking a scientist with experience in oncology or immunology to join our team.</t>
  </si>
  <si>
    <t>In this role, you will be responsible for conducting innovative research designed to identify and validate immune-based therapies for cancer.</t>
  </si>
  <si>
    <t>Deliver critical path biology results to support GSKs pipeline of diverse cancer immunotherapies from early discovery to first-time-in-human commitment.</t>
  </si>
  <si>
    <t>Establish and expand internal wet lab capabilities at a growing GSK site.</t>
  </si>
  <si>
    <t>Actively participate in building and maintaining drug discovery relationships with partners in Oncology and other business units.</t>
  </si>
  <si>
    <t>Work within a dynamic and collaborative environment to deliver high-quality scientific data packages to meet experimental and organizational goals.</t>
  </si>
  <si>
    <t>Why You?</t>
  </si>
  <si>
    <t>We are looking for a professional with these required skills to achieve our goals:</t>
  </si>
  <si>
    <t>Bachelors degree in biology, immunology or related field with 3+ years of experience.</t>
  </si>
  <si>
    <t>Strong scientific background in immunology or oncology research, with a focus on bioassay development to functionally characterize biologics and/or small molecules.</t>
  </si>
  <si>
    <t>Demonstrated hands-on ability to conduct and analyze experiments to investigate mechanisms of action for multiple drug candidates and their combinations.</t>
  </si>
  <si>
    <t>Ability to interpret data clearly both verbally and in documents and present results in an organized and concise manner.</t>
  </si>
  <si>
    <t>Strong communication skills and open-mindedness to conduct research in a cross-functional team environment.</t>
  </si>
  <si>
    <t>Ability to prioritize, manage time efficiently, and implement creative solutions to meet program needs.</t>
  </si>
  <si>
    <t>Commitment to continual improvement by reading and applying the latest scientific literature, methodologies and technology where appropriate.</t>
  </si>
  <si>
    <t>A high level of integrity and desire to develop transformational medicines that bring benefit to patients.</t>
  </si>
  <si>
    <t>If you have the following characteristics, it would be a plus:</t>
  </si>
  <si>
    <t>Masters degree in biology, immunology or related field.</t>
  </si>
  <si>
    <t>2+ years pharmaceutical or biotechnology industry research experience working in matrixed drug discovery project teams.</t>
  </si>
  <si>
    <t>Research expertise in immunology with focus on functional characterization of T and/or myeloid cells.</t>
  </si>
  <si>
    <t>Demonstrated ability to design and execute research projects independently.</t>
  </si>
  <si>
    <t>Please use the cover letter to highlight how you meet the competencies for the role. Your cover letter along with your CV will be used to assess your application. Thanks for your interest in this opportunity.</t>
  </si>
  <si>
    <t>Why GSK?</t>
  </si>
  <si>
    <t>Our values and expectations are at the heart of everything we do and form an important part of our culture. These include Patient focus, Transparency, Respect, Integrity along with Courage, Accountability, Development, and Teamwork. As GSK focuses on our values and expectations and a culture of innovation, performance, and trust, the successful candidate will demonstrate the following capabilities:</t>
  </si>
  <si>
    <t>Operating at pace and agile decision-making using evidence and applying judgement to balance pace, rigor and risk.</t>
  </si>
  <si>
    <t>Committed to delivering high quality results, overcoming challenges, focusing on what matters, execution.</t>
  </si>
  <si>
    <t>Continuously looking for opportunities to learn, build skills and share learning.</t>
  </si>
  <si>
    <t>Sustaining energy and well-being.</t>
  </si>
  <si>
    <t>Building strong relationships and collaboration, honest and open conversations.</t>
  </si>
  <si>
    <t>Budgeting and cost-consciousness.</t>
  </si>
  <si>
    <t>*LI-GSK</t>
  </si>
  <si>
    <t>If you require an accommodation or other assistance to apply for a job at GSK, please contact the GSK Service Centre at 1-877-694-7547 (US Toll Free) or +1 801 567 5155 (outside US).</t>
  </si>
  <si>
    <t>GSK is an Equal Opportunity Employer and, in the US, we adhere to Affirmative Action principles. This ensures that 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</si>
  <si>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</si>
  <si>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 All employment businesses/agencies are required to contact GSK's commercial and general procurement/human resources department to obtain prior written authorization before referring any candidates to GSK. The obtaining of prior written authorization is a condition precedent to any agreement (verbal or written) between the employment business/ agency and GSK. In the absence of such written authorization being obtained any actions undertaken by the employment business/agency shall be deemed to have been performed without the consent or contractual agreement of GSK. 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</si>
  <si>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 This capture of applicable transfers of value is necessary to ensure GSKs compliance to all federal and state US Transparency requirements. For more information, please visit GSKs Transparency Reporting For the Record site.",3.9,"GSK</t>
  </si>
  <si>
    <t>3.9","Cambridge, MA","Brentford, United Kingdom",10000+ employees,1830,Company - Public,Biotech &amp; Pharmaceuticals,Biotech &amp; Pharmaceuticals,$10+ billion (USD),"Pfizer, AstraZeneca, Merck",0,0,62,119,90.5,GSK,MA,0,190,0,0,0,1,0,na,na,5838,3</t>
  </si>
  <si>
    <t>514,Senior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</si>
  <si>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About you:</t>
  </si>
  <si>
    <t>You are passionate about using your programming, data wrangling, and analytical expertise to drive product and business decisions. You are a skilled communicator that will provide thought leadership on metrics, features, and products to teams across the company. You have strong engineering experience and enjoy working in a rapidly changing environment. And most of all: you ship.</t>
  </si>
  <si>
    <t>Build models to solve a wide range of location data problems</t>
  </si>
  <si>
    <t>Design experiments and work with fellow engineers to ensure thoroughness and correctness on a variety of analyses</t>
  </si>
  <si>
    <t>Use and commit to our data processing software and frameworks</t>
  </si>
  <si>
    <t>Author specification and lead technical projects</t>
  </si>
  <si>
    <t>Propose creative strategies based on data-driven insights</t>
  </si>
  <si>
    <t>4+ years of industry experience maintaining production machine learning pipelines and using data science to solve business problems</t>
  </si>
  <si>
    <t>Deep understanding of machine learning concepts and algorithms - particularly classification, clustering, and supervised learning.</t>
  </si>
  <si>
    <t>Expertise with Python/Scala/Java</t>
  </si>
  <si>
    <t>Familiarity with distributed programming with Spark or MapReduce</t>
  </si>
  <si>
    <t>Applied knowledge of Statistics (we really value people who can handle uncertainty and variance)</t>
  </si>
  <si>
    <t>Willingness and ability to wrangle messy data</t>
  </si>
  <si>
    <t>An advanced degree in a quantitative field (Math, Statistics, Computer Science)</t>
  </si>
  <si>
    <t>Cover letters will be greatly appreciated! Thanks!",4.3,"Factual</t>
  </si>
  <si>
    <t>4.3","Los Angeles, CA","Los Angeles, CA",51 to 200 employees,2008,Company - Private,Computer Hardware &amp; Software,Information Technology,Unknown / Non-Applicable,Foursquare,0,0,119,187,153.0,Factual,CA,1,12,1,0,1,0,1,data scientist,senior,2095,1</t>
  </si>
  <si>
    <t>515,Products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</si>
  <si>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TriNet has a nationwide presence and an experienced executive team. Our stock is publicly traded on the NYSE under the ticker symbol TNET. If youâ€™re passionate about innovation and making an impact on the large SMB market, come join us as we power our clientsâ€™ business success with extraordinary HR.</t>
  </si>
  <si>
    <t>#LI-VB1</t>
  </si>
  <si>
    <t>Job Summary/Overview</t>
  </si>
  <si>
    <t>As a Data Analyst in the Products Organization, you will promote leveraging data and metrics to support the full product lifecycle from discovery through adoption and beyond. â€ŻThis is a â€hands onâ€™ role and will require responsibility for all aspects of delivery (e.g. developing custom reports and dashboards) and engagement across the enterprise data community to partner on data and solutions. Skills in joining diverse sets of data from a variety of sources will be critical.</t>
  </si>
  <si>
    <t>The products data analyst will support a variety of data use cases, from defined dashboards and scorecards, to data-as-a-service, to ad-hoc analysis requests. One key set of customers are Product Managers who need support to collect the right analytics, manage data privacy constraints, analyze data, plan live data tests, and interpret the results. This will include tasks such as creating time series, correlating events and variables, and building predictive models. Theyâ€™ll also need dashboards and scorecards to assess product health and trends from reliable, consistent data sources. Youâ€™ll help generate and evolve key metrics and trending indicators to support product assessment. Youâ€™ll also be responsible for creating and maintaining organizational level dashboards and scorecards in partnership with the corporate data community.</t>
  </si>
  <si>
    <t>The ideal candidate is self-driven, thrives on new problem spaces, can connect data and business problems. You love using data to tell a story and excel at turning data into visual pictures. You have a skeptical eye that always wants to see the data behind the answer and youâ€™re the first one to think about outer join relevance, however you also have a positive attitude and the confidence to keep digging.</t>
  </si>
  <si>
    <t>Key to your success will be your ability to partner with product managers and TriNetâ€™s diverse data community to drive solutions. You will leverage and share tools, data sets, and insights to help build up the data practice within the Products Team and across TriNet.</t>
  </si>
  <si>
    <t>Essential Duties/Responsibilities</t>
  </si>
  <si>
    <t>â€˘ Responsible for gathering and assessing product information needs and preparing data requirements</t>
  </si>
  <si>
    <t>â€˘ Guide key business strategy and product decisions through the end-to-end formation and ownership of advanced data analysis</t>
  </si>
  <si>
    <t>â€˘ Work closely with various product teams to clearly define problem statements and success metrics</t>
  </si>
  <si>
    <t>â€˘ Identify appropriate data sources to address problem statements</t>
  </si>
  <si>
    <t xml:space="preserve"> develop new sources when needed</t>
  </si>
  <si>
    <t xml:space="preserve"> join diverse data sets, creating co-relations and structures to yield powerful insights</t>
  </si>
  <si>
    <t>â€˘ Collect, record, sanitize, and analyze data using best-in-class practices</t>
  </si>
  <si>
    <t>â€˘ Collaborate with internal and external partners to design and perform experiments (including product discovery experiments) and follow through with validation of results against hypotheses</t>
  </si>
  <si>
    <t>â€˘ Deduce meaningful insights from data analysis, and translate into easily interpretable but powerful data visualizations</t>
  </si>
  <si>
    <t xml:space="preserve"> synthesize learnings to create standardized data collection and analysis approaches and build a library of referenceable data visualizations</t>
  </si>
  <si>
    <t>â€˘ Educate product managers and internal partners about data analysis techniques and processes</t>
  </si>
  <si>
    <t xml:space="preserve"> become a â€śdata librarianâ€ť of sorts, to act as the go-to person for Product Managers to understand what data is available across the organization, and for partners to understand what data is available from products</t>
  </si>
  <si>
    <t>â€˘ Partner across organization to develop procedures for collecting, recording, analyzing, and communicating data</t>
  </si>
  <si>
    <t>â€˘ Provide User Training with key constituents to drive adoption of data methods, tools, and practices</t>
  </si>
  <si>
    <t>Job Requirements &amp; Qualifications</t>
  </si>
  <si>
    <t>â€˘ Thorough understanding of data models and data modeling concepts</t>
  </si>
  <si>
    <t>â€˘ Familiarity with utilizing different types of data, including clickstream data, usability data, and/or other behavioral data</t>
  </si>
  <si>
    <t>â€˘ Excellent communications and presentation skills with ability to adjust communication styles depending on type of target audience</t>
  </si>
  <si>
    <t>â€˘ Exceptional skills in creating data-based visualizations</t>
  </si>
  <si>
    <t>â€˘ Exceptional teaming skills and ability to excel in matrix work environment where requirements can be often ambiguous</t>
  </si>
  <si>
    <t>â€˘ Ability to handle moderately complex projects involving integration with diverse technologies and data sets</t>
  </si>
  <si>
    <t>â€˘ Ability to work, collaborate, and lead cross-functional teams to support deadlines</t>
  </si>
  <si>
    <t>â€˘ Ridiculous Excel and/or SQL skills</t>
  </si>
  <si>
    <t>â€˘ Working knowledge of Tableau, R, Erwin, ETL, Oracle, MongoDB, and SAS platform, or similar data-related experience</t>
  </si>
  <si>
    <t>â€˘ Strong aptitude for learning new technologies</t>
  </si>
  <si>
    <t>Work Environment/Other Info</t>
  </si>
  <si>
    <t>â€˘ Bachelor's or Master's degree, preferably in Statistics, Economics, Operations Research, Data Science, or equivalent</t>
  </si>
  <si>
    <t>â€˘ 4 years of experience driving results through data in a complex data-rich environment</t>
  </si>
  <si>
    <t>â€˘ Demonstrated operational acumen a plus</t>
  </si>
  <si>
    <t>â€˘ Experience in products-driven environment a plus</t>
  </si>
  <si>
    <t>â€˘ Mathematics or Statistics background a plus</t>
  </si>
  <si>
    <t>â€˘ Experience analyzing clickstream and usability metrics a plus</t>
  </si>
  <si>
    <t>â€˘ Possesses a keen style of communication and presentation in order to translate the data effectively to all team members.</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</si>
  <si>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t>
  </si>
  <si>
    <t>Please Note: TriNet reserves the right to change or modify job duties and assignments at any time. The above job description is not all encompassing. Position functions and qualifications may vary depending on business necessity.</t>
  </si>
  <si>
    <t>TriNet is an Equal Opportunity Employer and does not discriminate against applicants based on race, religion, color, disability, medical condition, legally protected genetic information, national origin, gender, sexual orientation, marital status, gender identity or expression, sex (including pregnancy, childbirth or related medical conditions), age, veteran status or other legally protected characteristics. Any applicant with a mental or physical disability who requires an accommodation during the application process should contact recruiting@trinet.com to request such an accommodation.",3.3,"TriNet</t>
  </si>
  <si>
    <t>3.3","Dublin, CA","Dublin, CA",1001 to 5000 employees,1988,Company - Public,Consulting,Business Services,$2 to $5 billion (USD),"Paychex, Insperity, ADP",0,0,90,157,123.5,TriNet,CA,1,32,0,0,0,0,1,analyst,na,7383,3</t>
  </si>
  <si>
    <t>516,Lead Data Analyst,$32K-$62K (Glassdoor est.),"JOB DESCRIPTION:</t>
  </si>
  <si>
    <t>Signpost is looking for a Lead Data Analyst to join our team! This is a senior position reporting to the Senior Director of Data and Architecture who will work closely with Sales Operations, Customer Service Operations, and Finance.</t>
  </si>
  <si>
    <t>Signpost is a rapidly growing startup that helps local businesses succeed by automating as much of their marketing as we can. We're solving a big problem in a huge market and we're backed by some of the smartest investors out there, including High Bar Partners, Georgian Partners, Google Ventures and Spark Capital. We need talented, passionate and disciplined leaders who are looking for a challenge worthy of them at a place where they can learn, grow, and have real ownership.</t>
  </si>
  <si>
    <t>Our people are our most important asset, and we're assembling a team of strategic and critical thinking power houses that can work directly with our executive team on business operations, strategy and data analysis.</t>
  </si>
  <si>
    <t>Obsessed with driving business insights from data</t>
  </si>
  <si>
    <t>Can develop strategies and the roadmap to get us there</t>
  </si>
  <si>
    <t>Are looking for a job that is high impact and fast paced and gives you exposure across the entire company</t>
  </si>
  <si>
    <t>Want to contribute as a visionary, working with sales, account management, product management, engineering, and finance on delivering long-term results and solutions</t>
  </si>
  <si>
    <t>Set up process to track, monitor and analyze the key drivers of the business</t>
  </si>
  <si>
    <t>Regular reporting of leading and lagging indicators against targets</t>
  </si>
  <si>
    <t>Develop insights and recommend actions</t>
  </si>
  <si>
    <t>Conduct deep dive analytical projects based on insights</t>
  </si>
  <si>
    <t>Track and report on company KPI's vs. financial plan</t>
  </si>
  <si>
    <t>Communicate financial trends with Executives and relevant stakeholders</t>
  </si>
  <si>
    <t>Develop materials for Board of Director meetings</t>
  </si>
  <si>
    <t>Drive productivity enhancements and efficiencies in our revenue organization</t>
  </si>
  <si>
    <t>Develop and maintain variable compensation plans</t>
  </si>
  <si>
    <t>Project manage process improvement initiatives</t>
  </si>
  <si>
    <t>Collaborate with other departments (finance, marketing, engineering, product, etc.) to optimize processes</t>
  </si>
  <si>
    <t>You should have:</t>
  </si>
  <si>
    <t>Exceptional data modeling and SQL skills</t>
  </si>
  <si>
    <t>4+ years of strategy consulting, investment banking, or start-up operations experience</t>
  </si>
  <si>
    <t>Top tier undergrad degree</t>
  </si>
  <si>
    <t>Ability to derive insight and conclusions from complex datasets</t>
  </si>
  <si>
    <t>Action-oriented, self-starter with a strong work ethic</t>
  </si>
  <si>
    <t>Strong communication, presentation and problem solving skills</t>
  </si>
  <si>
    <t>Track record of outstanding results at your former employers",3.9,"Signpost</t>
  </si>
  <si>
    <t>3.9","New York, NY","New York, NY",201 to 500 employees,2010,Company - Private,Internet,Information Technology,$10 to $25 million (USD),-1,0,0,32,62,47.0,Signpost,NY,1,10,0,0,1,0,0,analyst,senior,2460,0</t>
  </si>
  <si>
    <t>517,Analytics Manager - Data Mart,$42K-$86K (Glassdoor est.),"We have an opportunity to join the Alliance as the Analytics Manager - Data Mart leading in the Analytics Services Department.</t>
  </si>
  <si>
    <t>518,Data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</si>
  <si>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This is a fast-paced business environment that will draw on your excellent communication skills, your ability to multi-task and perform under pressure, your superior data analytics &amp; engineering skills and able to work in a team environment. Candidate needs to be very organized, have a â€can doâ€™ attitude, and have an internal strong sense of urgency.</t>
  </si>
  <si>
    <t>A successful Data Scientist Engineer - Mobile contributes to the achievement of the Digital Media Go-To Market objectives by:</t>
  </si>
  <si>
    <t>Architect, build, and maintain scalable data pipeline for our reports, dashboard, analytics solution, and data products e.g. scalable Machine Learning etc.</t>
  </si>
  <si>
    <t>Build, architect, and maintain data models/data marts for Digital Media GTM</t>
  </si>
  <si>
    <t>Partner with various business partners, business analysts, and data scientists to understand metrics, critical metric, and analytics need to define data needs.</t>
  </si>
  <si>
    <t>Partner with data scientists and data science teams to build predictive, forecasting, and prescriptive model to tackle critical business challenges</t>
  </si>
  <si>
    <t>Partner with business analysts and data scientist to drive business insights and recommendation through reliable recurring reports, dashboard, and in-depth analytics</t>
  </si>
  <si>
    <t>Be a data specialist that owns data quality. Monitor, QA, maintain pipeline, and other data engineering/science team to validate data flow and ensure data quality</t>
  </si>
  <si>
    <t>Work with data infrastructure to triage infra issues and drive to resolution.</t>
  </si>
  <si>
    <t>What is needed to succeed!</t>
  </si>
  <si>
    <t>3 - 5 yrs of experience with a BA/BS in Computer Science, Engineering, Mathematics or other technical fields. Master is preferred</t>
  </si>
  <si>
    <t>Experience in building and maintaining large data pipeline, data warehouse, and complex reporting/analytics solution</t>
  </si>
  <si>
    <t>A strong proficiency in querying and manipulating large data sets for analytical purposes using SQL-like languages (Hive / Hadoop experience preferred)</t>
  </si>
  <si>
    <t>Experience with Hadoop and related technology stack such as Hive, Oozie, Pig etc.</t>
  </si>
  <si>
    <t>Experience with Data warehouse design and dimensional modeling</t>
  </si>
  <si>
    <t>Experience in driving analysis and business insights out of complex large data environments to solve business problems</t>
  </si>
  <si>
    <t>Experience in Data Visualization tools, preferably, Tableau and Power BI</t>
  </si>
  <si>
    <t>Experience and ability to QA multiple data sources</t>
  </si>
  <si>
    <t>Experience with programming language such as Python, Java, etc.</t>
  </si>
  <si>
    <t>Preferred Skills!</t>
  </si>
  <si>
    <t>Experience building Machine Learning, Data Science, and statistical models</t>
  </si>
  <si>
    <t>Experience in Mobile SaaS analytics on iOS or Android. Proven familiarity with in-app purchase mechanisms on either platform</t>
  </si>
  <si>
    <t>Experience with third party mobile analytics platforms/tools e.g. Branch, App Annie, Apple App Store Connect, Google Play Console etc. is a plus</t>
  </si>
  <si>
    <t>Experience/Knowledge in a SaaS or Subscription Business model environment</t>
  </si>
  <si>
    <t>At Adobe, you will be immersed in an exceptional work environment that is recognized throughout the world on Best Companies lists. You will also be surrounded by colleagues who are committed to helping each other grow through our unique Check-In approach where ongoing feedback flows freely.</t>
  </si>
  <si>
    <t>If youâ€™re looking to make an impact, Adobe's the place for you. Discover what our employees are saying about their career experiences on the Adobe Life blog and explore the meaningful benefits we offer.</t>
  </si>
  <si>
    <t>Adobe is an equal opportunity employer. We welcome and encourage diversity in the workplace regardless of race, gender, religion, age, sexual orientation, gender identity, disability or veteran status.",4.0,"Adobe</t>
  </si>
  <si>
    <t>4.0","San Jose, CA","San Jose, CA",10000+ employees,1982,Company - Public,Computer Hardware &amp; Software,Information Technology,$5 to $10 billion (USD),"Apple, Microsoft",0,0,116,208,162.0,Adobe,CA,1,38,1,0,0,0,1,na,na,3864,2</t>
  </si>
  <si>
    <t>519,Senior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</si>
  <si>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520,Sr. Data Engineer - Contract-to-Hire (Java),$69K-$127K (Glassdoor est.),"As we strive to make a better day for our guests and team members, we look to enhance our enterprise applications dev team / master data efforts by adding someone with experience in Java. You will:</t>
  </si>
  <si>
    <t>521,Data Scientist,$86K-$144K (Glassdoor est.),"About Swiss Re</t>
  </si>
  <si>
    <t>522,Senior Data Scientist,$102K-$165K (Glassdoor est.),"Sartorius Stedim Data Analytics, a market leader in advanced analytics and provider of Umetrics Suite of Data Analytics Solutions, is on a strong growth path driving new innovative solutions in the field. It currently has an outstanding opportunity for a Senior Data Scientist to drive customer applications, support the Sartorius sales teams and feedback customer needs into the development of new solutions. The incumbent for this key role will have a strong customer focus to help secure innovation and growth from both new and existing customers.</t>
  </si>
  <si>
    <t>3.5","Arvada, CO","Gottingen, Germany",5001 to 10000 employees,1870,Company - Public,Biotech &amp; Pharmaceuticals,Biotech &amp; Pharmaceuticals,$1 to $2 billion (USD),-1,0,0,102,165,133.5,Sartorius,CO,0,150,1,0,0,0,1,data scientist,senior,3555,0</t>
  </si>
  <si>
    <t>523,Data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</si>
  <si>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524,Food Scientist - Developer,$40K-$68K (Glassdoor est.),"Palermo Villa Inc. is interested in a high-energy, poised and confident individual to assist in the development of concepts, products and optimization projects through Palermo's vigorous consumer-driven R&amp;D process.</t>
  </si>
  <si>
    <t>525,Senior Data Engineer,$76K-$142K (Glassdoor est.),"Sr. Data Engineer FTE for Franklin</t>
  </si>
  <si>
    <t>There are many powerful big data tools available to help process lots and lots of data, sometime in real- or near real-time, but well-architected and implemented systems and applications will give an organization an edge over others. We are looking for a Senior Data Management Engineer with excellent technical qualifications and a passion for creating high performing and scalable data systems who will be able to fully participate in the team discussion in designing and architecting solutions, making sure many aspects of the problem, both current and future, are taken into consideration and help lead the team to correctly implement those plans in a fully automated and scalable way.</t>
  </si>
  <si>
    <t>Cool Stuff You Get to Do in this Role:</t>
  </si>
  <si>
    <t>Build high performing and scalable data systems, applications, and pipelines to process very large amounts of data from multiple source</t>
  </si>
  <si>
    <t>Collaborate on Big Data systems, and features within an Agile environment</t>
  </si>
  <si>
    <t>Collaborate with cross-function teams of developers, senior architects, product managers, DevOps, and project managers</t>
  </si>
  <si>
    <t>Drive continuous delivery initiatives to production for all systems</t>
  </si>
  <si>
    <t>Agile Delivery actively engages as part of the scrum team</t>
  </si>
  <si>
    <t>Deliver solutions that are devoid of significant security vulnerabilities</t>
  </si>
  <si>
    <t>Bachelor's degree or equivalent work experience</t>
  </si>
  <si>
    <t>4+ years experience in enterprise data management, Hadoop, Big Data, DevOps, and Cloud based systems (Azure, AWS)</t>
  </si>
  <si>
    <t>4+ years experience with CI/CD Workflows</t>
  </si>
  <si>
    <t>4+ years' experience with Linux Operating Systems, Java/JavaScript Technologies</t>
  </si>
  <si>
    <t>4+ years' experience with ETL Tool, Pentaho experience a plus</t>
  </si>
  <si>
    <t>Healthcare data experience preferred along with knowledge of HIPAA/HITECH compliance</t>
  </si>
  <si>
    <t>HITRUST common security framework knowledge preferred.",3.2,"Equian LLC</t>
  </si>
  <si>
    <t>3.2","Franklin, TN","Indianapolis, IN",1001 to 5000 employees,2004,Company - Private,Health Care Services &amp; Hospitals,Health Care,Unknown / Non-Applicable,-1,0,0,76,142,109.0,Equian LLC,TN,0,16,0,0,0,1,1,data engineer,senior,1793,0</t>
  </si>
  <si>
    <t>526,Data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</si>
  <si>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527,Senior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</si>
  <si>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528,"Director II, Data Science - GRM Actuarial",$202K-$306K (Glassdoor est.),"Advance your career at Liberty Mutual Insurance - A Fortune 100 Company!</t>
  </si>
  <si>
    <t>529,Machine Learning Engineer,$91K-$159K (Glassdoor est.),"We are seeking a highly-experienced ML Engineer to join our team building advanced Business Intelligence, Machine Learning, and Data Processing applications.</t>
  </si>
  <si>
    <t>Your Impact</t>
  </si>
  <si>
    <t>As a Backend Engineer, you will develop advanced tools that allow our customers to build highly-sophisticated Business Intelligence applications for their stakeholders. You will work as a member of an engineering â€śfeature team,â€ť responsible for delivering value to our customers. In this role, you will design, implement, and deliver enterprise-grade machine learning applications for both internal- and external-facing consumers. You will be part of a dynamic team of engineers who are developing cutting edge technology that fuels the premier BI platform in the industry. Your work will be deployed to production and used by dozens of major corporations such as FedEx, US Bank, and Mastercard to help drive their business goals and service their customers.</t>
  </si>
  <si>
    <t>While mostly focusing in ML models productizing and data processing you will be expected to contribute to the model development. You believe that good design is the key to good coding -- â€śmeasure twice, cut once.â€ť You write excellent-quality code (if you do say so yourself), and understand how to best practices of SW architecture, development and testing.</t>
  </si>
  <si>
    <t>Collaborate with the product owner, technical lead, product designer, and other stakeholders to design, prototype and develop enterprise-class data intensive applications.</t>
  </si>
  <si>
    <t>Maintain existing code and make improvements to increase maintainability, performance, and scalability.</t>
  </si>
  <si>
    <t>Support software rollouts to production.</t>
  </si>
  <si>
    <t>Constantly improve code quality and test coverage.</t>
  </si>
  <si>
    <t>Understand full-stack dependencies to minimize regressions and attain improved designs.</t>
  </si>
  <si>
    <t>Guide and mentor junior engineers. Serve as team lead if appropriate.</t>
  </si>
  <si>
    <t>BS/MS degree in Computer Science, Computer Engineering, or a related subject.</t>
  </si>
  <si>
    <t>5+ years of demonstrated experience in Python.</t>
  </si>
  <si>
    <t>In-depth knowledge of Python data processing and machine learning libraries.</t>
  </si>
  <si>
    <t>Experience with and understanding of the Python ML frameworks such as TensorFlow and PyTorch</t>
  </si>
  <si>
    <t>Experience with API design &amp; development</t>
  </si>
  <si>
    <t>Understanding of the data layer integration (both SQL and no-SQL)</t>
  </si>
  <si>
    <t>Experience with cloud deployments is a plus</t>
  </si>
  <si>
    <t>Understanding AWS / Azure / GCP data ETL capabilities is a plus</t>
  </si>
  <si>
    <t>Experience with C/C++, Java and/or Scala plus.</t>
  </si>
  <si>
    <t>Passion for writing well structured, testable code with a focus on readability and maintainability.</t>
  </si>
  <si>
    <t>Experience with open source CI tools is a plus.</t>
  </si>
  <si>
    <t>Data modeling experience is a plus.</t>
  </si>
  <si>
    <t>Excellent communication skills.</t>
  </si>
  <si>
    <t>Information Builders helps organizations transform data into business value. Our software solutions for business intelligence and analytics, integration, and data integrity empower people to make smarter decisions, strengthen customer relationships, and drive growth. Our dedication to customer success is unmatched in the industry. Thatâ€™s why thousands of leading organizations rely on Information Builders to be their trusted partner. Founded in 1975, Information Builders is headquartered in New York City, with offices around the world, and remains one of the largest independent, privately held companies in the industry.</t>
  </si>
  <si>
    <t>Information Builders, Inc. is an Equal Opportunity Employer: All qualified applicants will receive consideration for employment and will not be discriminated against based on their race, gender, disability, veteran status, or other protected classification.</t>
  </si>
  <si>
    <t>#LI-LO1",3.2,"Information Builders</t>
  </si>
  <si>
    <t>3.2","New York, NY","New York, NY",1001 to 5000 employees,1975,Company - Private,Computer Hardware &amp; Software,Information Technology,Unknown / Non-Applicable,"Qlik, Tableau Software, Informatica",0,0,91,159,125.0,Information Builders,NY,1,45,1,0,0,1,1,mle,na,3516,3</t>
  </si>
  <si>
    <t>530,"Sr Expert Data Science, Advanced Visual Analytics (Associate level)",$80K-$133K (Glassdoor est.),"Posting Title</t>
  </si>
  <si>
    <t>01-Apr-2020</t>
  </si>
  <si>
    <t>293312BR</t>
  </si>
  <si>
    <t>Advanced Visual Analytics (AVA) defines the science of data-driven human analytical reasoning enabled by advanced interactive visual interfaces.</t>
  </si>
  <si>
    <t>Weâ€™re looking for a Data Scientist/ Sr Expert , Advanced Visual Analytics (Associate level) specialized in creating advanced data visualizations that will make the user think like a data scientist, without being a data scientist.</t>
  </si>
  <si>
    <t>The ideal candidate enjoys working in a multi-disciplinary team to design and implement innovative, dynamic visualizations, and cutting-edge visual data analytics solutions, including interactive visual interfaces, in an agile and fast-paced environment.</t>
  </si>
  <si>
    <t>This includes working alongside diverse teams of product owners, data scientists, data engineers and business analysts to, reimagine workflows, enhance business processes, and improve program design through insightful data explorations and advanced analysis with AI techniques including machine learning.</t>
  </si>
  <si>
    <t>You will also work closely with project teams to assess, define and implement improved business processes. Over time, youâ€™ll be expected to evolve your role to directly help internal customers move from simple, pre-existing business intelligence solutions to forward-looking â€śwhatâ€™s nextâ€ť capabilities enhanced by advanced visual analytics enabled by more advanced predictive and prescriptive tools.</t>
  </si>
  <si>
    <t>Major Accountabilities:</t>
  </si>
  <si>
    <t>â€˘ Perform extensive visual data explorations and profiling of data from diverse use cases. â€˘ Work under the supervision of senior Data Science staff, or directly with product teams and/or customers to define product and visualization requirements. â€˘ Support product delivery on DSAI projects, technical and non-technical including partnering with subject matter experts on project execution. â€˘ Provide support to developers by gathering and or clarifying data and visualization requirements from product and business owners. â€˘ Explore existing data repositories to understand what data are where so you can leverage those data to create advanced visualizations, product front-ends and for other analyses. â€˘ Prepare documentation to guide and educate users so they better understand their visualization needs now, and as they evolve over time. â€˘ Support project leaders and senior data science colleagues to link visualization needs to existing products and help identify solutions that provide best business value to the customer. â€˘ Develop custom reports and data visualization products using large data sets to transform data into actionable insights â€˘ Embrace culture change.</t>
  </si>
  <si>
    <t>ď‚§Masterâ€™s degree (PhD preferred) in a quantitative science field (e.g., Mathematics, Statistics, Computer Science, Engineering or related discipline)</t>
  </si>
  <si>
    <t>2+ years of hands-on experience with data analysis (i.e., statistical and quantitative analyses) and in particular user-focused advanced visualization/dashboard design - expertise in R, Python, MLlib, Matlab, SAS, SPSS or equivalent data science languages and packages - experience in working with large datasets and relational databases (SQL), ideally in conjunction with BI tools (e.g., Tableau, PowerBI, Qlik-View) - knowledge of additional programming languages is a plus (C++, Java) - experience with User Experience (UX) design and Design Thinking</t>
  </si>
  <si>
    <t>BD&amp;L &amp; Strategic Planning</t>
  </si>
  <si>
    <t>CORPORATE</t>
  </si>
  <si>
    <t>DIGITAL OFFICE</t>
  </si>
  <si>
    <t>Novartis Corporation</t>
  </si>
  <si>
    <t>3.8","Cambridge, MA","Basel, Switzerland",10000+ employees,1996,Company - Public,Biotech &amp; Pharmaceuticals,Biotech &amp; Pharmaceuticals,$10+ billion (USD),-1,0,0,80,133,106.5,Novartis,MA,0,24,1,0,0,0,0,na,senior,4033,0</t>
  </si>
  <si>
    <t>531,"Scientist, Molecular/Cellular Biologist",$49K-$97K (Glassdoor est.),"[1]Scientist, Molecular/Cellular Biologist</t>
  </si>
  <si>
    <t>532,Staff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</si>
  <si>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533,MED TECH/LAB SCIENTIST- SOUTH COASTAL LAB,$21-$34 Per Hour(Glassdoor est.),"Day Shift: 7A-330P. Holidays and every other weekend.</t>
  </si>
  <si>
    <t>534,Scientist - Analytical Services,$65K-$134K (Glassdoor est.),"British American Tobacco</t>
  </si>
  <si>
    <t>535,Associate Data Analyst- Graduate Development Program,$32K-$59K (Glassdoor est.),"Overview</t>
  </si>
  <si>
    <t>536,IT Associate Data Analyst,$39K-$69K (Glassdoor est.),"Monday, November 25, 2019</t>
  </si>
  <si>
    <t>Our Personal Lines Operations department is seeking a Technical Analyst to join our growing team in our Worcester office.</t>
  </si>
  <si>
    <t>This person will communicate with customers, IT and key stakeholders on the status of automations (issues and required maintenance) as well as the productivity of the digital workforce. Provide triage support in the event of automation failures.Learn to build small to medium</t>
  </si>
  <si>
    <t>automations.</t>
  </si>
  <si>
    <t>With oversight by leadership, provides support to complex business/technical processes and tools for multiple products, requiring the use of technical solutions across multiple departments or lines of business.</t>
  </si>
  <si>
    <t>Learn to build small to medium RPA (Robotic Process Automation) projects using Automation Anywhere.</t>
  </si>
  <si>
    <t>Serve as a team member on projects of large scope and moderate to high complexity. Able to work independently with guidance and direction as appropriate.</t>
  </si>
  <si>
    <t>Develop data and reports for field external and internal customers to clearly articulate value and meet customer needs.</t>
  </si>
  <si>
    <t>Interact directly with end users to provide data and support</t>
  </si>
  <si>
    <t>Provide timely and accurate analytical support to team supported, ensures results are validated to and ensure accuracy in work products.</t>
  </si>
  <si>
    <t>Summarize information and effectively communicate analyses in writing and verbally to internal partners across multiple business functions.</t>
  </si>
  <si>
    <t>Participate in the development of innovative solutions by approaching problems with curiosity and open-mindedness, using existing information to its fullest potential</t>
  </si>
  <si>
    <t>Participate in the development of new tools and process enhancements to enable new capabilities and solutions to drive business growth.</t>
  </si>
  <si>
    <t>Participating in the development of prototypes for various reporting, system and tools.</t>
  </si>
  <si>
    <t>Develop code, tests, debugs and document working data and analytics systems to demonstrate the business value.</t>
  </si>
  <si>
    <t>May apply proven data management techniques, application development methodologies and other technologies to produce comprehensive prototype and production solutions.</t>
  </si>
  <si>
    <t>0â€“ 3 years of related analytical or technical experience required</t>
  </si>
  <si>
    <t>Solid knowledge of SQL</t>
  </si>
  <si>
    <t xml:space="preserve"> able to work with, integrate and evaluate large and complex data sets</t>
  </si>
  <si>
    <t>Intermediate knowledge in Visual Studio and Access. Ability to build and/or maintain multi-user applications</t>
  </si>
  <si>
    <t>A business, Management Information Systems or Computer Science related degree and a genuine interest in technology</t>
  </si>
  <si>
    <t>Ability to troubleshoot technical issues.</t>
  </si>
  <si>
    <t>â€śThe Hanover values diversity in the workplace and among our</t>
  </si>
  <si>
    <t>customers. The company provides equal opportunity for employment and</t>
  </si>
  <si>
    <t>promotion to all qualified employees and applicants on the basis of experience,</t>
  </si>
  <si>
    <t>training, education, and ability to do the available work without regard to</t>
  </si>
  <si>
    <t>race, religion, color, age, sex/gender, sexual orientation, national origin,</t>
  </si>
  <si>
    <t>gender identity, disability, marital status, veteran status, genetic</t>
  </si>
  <si>
    <t>information, ancestry or any other status protected by law.</t>
  </si>
  <si>
    <t>Furthermore, The Hanover Insurance Group is committed to</t>
  </si>
  <si>
    <t>providing an equal opportunity workplace that is free of discrimination and harassment</t>
  </si>
  <si>
    <t>based on national origin, race, color, religion, gender, ancestry, age, sexual</t>
  </si>
  <si>
    <t>orientation, gender identity, disability, marital status, veteran status,</t>
  </si>
  <si>
    <t>genetic information or any other status protected by law.â€ť</t>
  </si>
  <si>
    <t>As an equal opportunity employer, Hanover does not</t>
  </si>
  <si>
    <t>discriminate against qualified individuals with disabilities. If you</t>
  </si>
  <si>
    <t>require a reasonable accommodation, as a candidate for employment, please</t>
  </si>
  <si>
    <t>inform The Hanover Talent Acquisition office.</t>
  </si>
  <si>
    <t>Bachelorâ€™s Degree",3.7,"The Hanover Insurance Group</t>
  </si>
  <si>
    <t>3.7","Worcester, MA","Worcester, MA",5001 to 10000 employees,1852,Company - Public,Insurance Carriers,Insurance,$5 to $10 billion (USD),-1,0,0,39,69,54.0,The Hanover Insurance Group,MA,1,168,0,0,0,0,0,analyst,na,3783,0</t>
  </si>
  <si>
    <t>537,Sr. Data Engineer,$87K-$158K (Glassdoor est.),"Join our team of Data Consultants and work on dynamic long-term projects. The majority of our team members are long-term employees who enjoy consistent work and a collaborative team approach!</t>
  </si>
  <si>
    <t>538,Clinical Data Analyst,$27K-$48K (Glassdoor est.),"Job Summary</t>
  </si>
  <si>
    <t>Greenway Health is actively seeking a motivated Clinical Data Analyst on our Data Insights team. The Clinical Data Analyst will be instrumental in helping to determine appropriate data transformations and governance strategies to deliver trusted data sets for regulatory reporting and analytics. A Clinical Data Analyst is an active and influential member our informatics team. As a Clinical Data Analyst on our team you must have a passion for improving healthcare software</t>
  </si>
  <si>
    <t xml:space="preserve"> you will need to be highly passionate and comfortable in an entrepreneurial agile scrum environment. You will be responsible for engaging professionally with clinicians, informatics and third-party data providers to precisely define appropriate data, cleansing and presentation requirements for down-stream reports and applications to allow stakeholders to make insightful clinical decisions for their practice.</t>
  </si>
  <si>
    <t>You will use your knowledge of healthcare analytics to influence our data quality and master data management initiatives. You will use your healthcare domain experience to help the teams understand use cases and functional requirements. You would be a great fit to this role, if you meet position requirements and can fulfill the following responsibilities to create an informatics product that is enables prideful marketability to provide better care and services to patients. As a Clinical Data Analyst, you will report to the Senior Director of Data Insights to help develop our reporting and analytics vision to provide better practice management and patient care services.</t>
  </si>
  <si>
    <t>â€˘ Identify, evaluate, map, preprocess raw data for integration from disparate clinical sources using steadfast data governance principles</t>
  </si>
  <si>
    <t>â€˘ Assist the team with healthcare standards such as HL7 and DICOM and coding systems CPT, HCPCS, SNOMED, ICD9/10, LOINC, RxNorm to handle clinical data appropriately in the system</t>
  </si>
  <si>
    <t>â€˘ Engage with customers, prospects and other experts to understand, analyze complex data systems, define and document key data element requirements, flow, relationships and dependencies</t>
  </si>
  <si>
    <t>â€˘ Assist in definition, documentation and communication of standards and processes to adopt and implement data quality with validated product requirements</t>
  </si>
  <si>
    <t>â€˘ Investigate and communicate data source anomalies</t>
  </si>
  <si>
    <t>â€˘ Prioritize and validate product test cases</t>
  </si>
  <si>
    <t>â€˘ Maintains current knowledge-base of industry and Greenway content, best practices, application, procedures and policies</t>
  </si>
  <si>
    <t>â€˘ BS degree in Computer Science, Medical Informatics, Healthcare Administration (or related field)</t>
  </si>
  <si>
    <t>â€˘ 2+ Years of clinical experience using an electronic health record (EHR)</t>
  </si>
  <si>
    <t>â€˘ 2+ years experience with healthcare domain with direct experience related to data integration, software development, and/or implementation of enterprise clinical use software</t>
  </si>
  <si>
    <t>â€˘ Profound knowledge of clinical terminologies to create reference data and transformation to data standards (e.g. HL7, RxNorm, ICD 9, ICD 10, LOINC, Medications, UCUM, UMLS, SNOMED CT, etc.)</t>
  </si>
  <si>
    <t>â€˘ Healthcare information technology experience specific to electronic medical records (EMR), clinician notes, imaging, laboratory, pathology, and medication administration to create enriched patient data with clinical analytics concentration</t>
  </si>
  <si>
    <t>â€˘ Proficiency with SQL and for product development related to data collection, aggregation, application development, analysis, and reporting</t>
  </si>
  <si>
    <t>â€˘ Experience with systems engineering concepts, data modeling, data architecture, data warehousing, databases and datamarts</t>
  </si>
  <si>
    <t>â€˘ Expertise with claims, claim line feed data, revenue cycle management and patient portals</t>
  </si>
  <si>
    <t>â€˘ Conceptual understanding of AI/ML pipelines and Natural Language Processing</t>
  </si>
  <si>
    <t>â€˘ Demonstrated competency with disparate health care data sources for ingestion, metatdata, mappings, ontology management, data catalog management, reference data, rules/hierarchies and normalization</t>
  </si>
  <si>
    <t>Skills/Knowledge</t>
  </si>
  <si>
    <t>â€˘ Strong master data management (MDM) and data governance evangelization including data profiling, cleansing, parsing/standardization and enrichment</t>
  </si>
  <si>
    <t>â€˘ Ability to collate/review data for submission monitoring for outliers, error processing and validation using address verification, enterprise master patient index (EMPI) and provider reference services</t>
  </si>
  <si>
    <t>â€˘ Excellent analytical, communication and interpersonal skills to interact with a diverse group of providers, staff and cross functional teams</t>
  </si>
  <si>
    <t>â€˘ Transformational analytic, creative, interpersonal, and business focused problem solver with demonstrated ability to excel in a global matrix organization across product and engineering teams to influence at all levels in the organization</t>
  </si>
  <si>
    <t>â€˘ Aptitude to professionally interact with end-users, informatics, and third-party providers to elicit and deliver data requirements</t>
  </si>
  <si>
    <t>â€˘ Receptive to limited travel</t>
  </si>
  <si>
    <t>Work Environment/Physical Demands</t>
  </si>
  <si>
    <t>â€˘ While at work, this position is primarily a sedentary job and requires that the associate can work in an environment where they will consistently be seated for the majority of the work day</t>
  </si>
  <si>
    <t>â€˘ This role requires that one can sit and regularly type on a key board the majority of their work day</t>
  </si>
  <si>
    <t>â€˘ This position requires the ability to observe a computer screen for long periods of time to observe their own and othersâ€™ work, as well as, in-coming and out-going communications via the computer and/ or mobile devices.</t>
  </si>
  <si>
    <t>â€˘ The role necessitates the ability to listen and speak clearly to customers and other associates</t>
  </si>
  <si>
    <t>â€˘ The work environment is an open room with other associates and noise from others will be part of the regular work day</t>
  </si>
  <si>
    <t>Disclaimer: This Job Summary indicates the general nature and level of work expected of the incumbent(s). It is not designed to cover or contain a comprehensive listing of activities, duties or responsibilities required of the incumbent. Incumbent(s) may be asked to perform other duties as requested. Greenway Health, LLC is an Equal Opportunity Employer. We do not discriminate on the basis of race, religion, age, gender, national origin, sexual orientation, disability, or veteran status.",3.0,"Greenway Health</t>
  </si>
  <si>
    <t>3.0","Tampa, FL","Tampa, FL",1001 to 5000 employees,1977,Subsidiary or Business Segment,Enterprise Software &amp; Network Solutions,Information Technology,$100 to $500 million (USD),"eClinicalWorks, NextGen Healthcare, athenahealth",0,0,27,48,37.5,Greenway Health,FL,1,43,0,0,0,0,1,analyst,na,6175,3</t>
  </si>
  <si>
    <t>539,Business Data Analyst,$36K-$71K (Glassdoor est.),"(We are unable to sponsor for this role now or in the future)</t>
  </si>
  <si>
    <t>Fare Buzz is one of the leading online travel providers specializing in worldwide travel and innovative technology</t>
  </si>
  <si>
    <t xml:space="preserve"> due to our buying power we leverage a unique ability to negotiate aggressive deals on air, hotels, car and vacation rentals to pass the savings on to business professionals who travel frequently and the everyday consumer.</t>
  </si>
  <si>
    <t>We are seeking a Business Data Analyst to help lead analysis on pricing opportunities, customer behavior, and competitive positioning to build a long-term pricing strategy for the firm. This person will be part of the Pricing team, giving them unique access to make impactful decisions on Fareportal's revenue. The right candidate should be high-performing, driven, willing to learn and excited about travel.</t>
  </si>
  <si>
    <t>Work collaboratively with departmental managers to identify areas of potential revenue growth (e.g. brand teams, marketing teams)</t>
  </si>
  <si>
    <t>Perform analysis of highest growth opportunity areas to identify and recommend new ways to improve revenue (e.g. analyses around pricing opportunities, competitive positioning, and customer behavior)</t>
  </si>
  <si>
    <t>Use statistical methods to analyze data and generate useful business reports outlining pricing recommendations</t>
  </si>
  <si>
    <t>Build insight from the data collected to improve customer retention and marketing</t>
  </si>
  <si>
    <t>Design a strategy to test pricing recommendations including a reasonable hypothesis, implementation, and key metrics for determining success</t>
  </si>
  <si>
    <t>Track test performance against key performance indicators (KPIs) and launch successive tests</t>
  </si>
  <si>
    <t>Clearly communicate results visually and verbally to stakeholders and senior management</t>
  </si>
  <si>
    <t>Support executive leaders in mobilizing and execution of long-term plans (e.g., program management, setting/tracking metrics, developing roadmaps, creating process maps)</t>
  </si>
  <si>
    <t>Bachelor's Degree in Statistics, Mathematics, Economics or similar quantitative discipline</t>
  </si>
  <si>
    <t>Master's Degree preferred</t>
  </si>
  <si>
    <t>2+ years of experience working in a data analyst role</t>
  </si>
  <si>
    <t>Results-oriented, self-driven individual with the ability to manage complex projects</t>
  </si>
  <si>
    <t>SQL experience and advanced Excel skills required</t>
  </si>
  <si>
    <t xml:space="preserve"> Python, R, PowerBI preferred</t>
  </si>
  <si>
    <t>Must have experience using google analytics</t>
  </si>
  <si>
    <t xml:space="preserve"> ability to create an effective presentation to drive action</t>
  </si>
  <si>
    <t>Ability to collaborate effectively and work as part of a team</t>
  </si>
  <si>
    <t>Detail-oriented individual</t>
  </si>
  <si>
    <t>Basic understanding of Agile methodology",3.8,"Fareportal</t>
  </si>
  <si>
    <t>3.8","New York, NY","New York, NY",1001 to 5000 employees,2002,Company - Private,Travel Agencies,Travel &amp; Tourism,$2 to $5 billion (USD),"Expedia Group, Orbitz Worldwide, Priceline.com",0,0,36,71,53.5,Fareportal,NY,1,18,1,0,0,0,1,analyst,na,2479,3</t>
  </si>
  <si>
    <t>540,Senior Insurance Data Scientist,$107K-$173K (Glassdoor est.),"What We'll Bring:</t>
  </si>
  <si>
    <t>541,Senior Data Science Systems Engineer,$56K-$99K (Glassdoor est.),"MITREâ€™s Army Concepts, Platforms and Theater Operations</t>
  </si>
  <si>
    <t>542,ENVIRONMENTAL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</si>
  <si>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543,Senior Scientist - Regulatory Submissions,$80K-$155K (Glassdoor est.),"British American Tobacco</t>
  </si>
  <si>
    <t>544,Scientist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</si>
  <si>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545,"Associate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</si>
  <si>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546,Revenue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</si>
  <si>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547,Sr.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</si>
  <si>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548,Data Scientist,$60K-$99K (Glassdoor est.),"Job Description</t>
  </si>
  <si>
    <t>549,Data Scientist - Sales,$130K-$206K (Glassdoor est.),"Dubbed an ""open-source unicorn"" by Forbes, Confluent is the fastest-growing enterprise subscription company our investors have ever seen. And how are we growing so fast? By pioneering a new technology category with an event streaming platform, which enables companies to leverage their data as a continually updating stream of events, not as static snapshots. This innovation has led Sequoia Capital, Benchmark, and Index Ventures to recently invest a combined $125 million in our Series D financing. Our product has been adopted by Fortune 100 customers across all industries, and weâ€™re being led by the best in the spaceâ€”our founders were the original creators of Apache KafkaÂ®. Weâ€™re looking for talented and amazing team players who want to accelerate our growth, while doing some of the best work of their careers. Join us as we build the next transformative technology platform!</t>
  </si>
  <si>
    <t>The mission of Data Science team at Confluent is to serve as the central nervous system of all things data for the company: we build analytics infrastructures, metrics, insights, and models, to empower data-driven thinking, and optimize every part of the business. There are limitless opportunities for an ambitious data scientist to make an immediate and meaningful impact within a hyper growth start-up.</t>
  </si>
  <si>
    <t>We are now looking for a talented and driven individual to accelerate data science efforts and boost our Product and Sales trajectory. This person will work closely with our C-suite executives and operation teams to develop and deliver actionable recommendations to drive better and faster decisions. Successful candidates will exhibit technical acumen and business savvy, with a passion for making an impact, through creative storytelling and timely actions.</t>
  </si>
  <si>
    <t>Build and maintain data foundations, metrics and dashboards to monitor the performance of our business in every function, and extract actionable insights</t>
  </si>
  <si>
    <t>Apply quantitative analysis, data mining, and presentation of data to fuel business growth and drive customer success</t>
  </si>
  <si>
    <t>Design and analyze experiments to test new product ideas</t>
  </si>
  <si>
    <t xml:space="preserve"> Convert the results into actionable recommendations</t>
  </si>
  <si>
    <t>Build data products to improve operational efficiencies organizationally to scale with a hyper growth start-up</t>
  </si>
  <si>
    <t>Inform, influence, support, and execute business decisions with senior leadership and business partners</t>
  </si>
  <si>
    <t>5+ years relevant industry experience working with SQL (Teradata, Oracle, MySQL, etc.) and R (or Python)</t>
  </si>
  <si>
    <t>3+ years experience in applying statistical modeling and/or machine learning</t>
  </si>
  <si>
    <t>Proficiency in data visualization (eg. Tableau, R-shiny, Python, Metabase, Looker, Matlab, etc.)</t>
  </si>
  <si>
    <t>Bachelor or advanced degree in a quantitative discipline: statistics, operations research, computer science, informatics, engineering, applied mathematics, economics, etc.</t>
  </si>
  <si>
    <t>The ability to communicate cross-functionally, derive requirements and deliver insightful analysis and/or models</t>
  </si>
  <si>
    <t xml:space="preserve"> ability to synthesize, simplify and explain complex problems to different types of audiences, including executives</t>
  </si>
  <si>
    <t>What Give You An Edge:</t>
  </si>
  <si>
    <t>7+ years relevant industry experience</t>
  </si>
  <si>
    <t>Experience building data warehousing and ETL pipelines</t>
  </si>
  <si>
    <t>Experience with Unix/Linux environment, Git.</t>
  </si>
  <si>
    <t>Experience in developing data apps with Python/Java, high charts, etc.</t>
  </si>
  <si>
    <t>Excellent communication skills, with the ability to synthesize, simplify and explain complex problems to different types of audiences, including executives</t>
  </si>
  <si>
    <t>Experience working with B2B data science domain: product analytics, CRM, sales effectiveness, propensity score,, segmentation, web analytics, attribution, funnel optimization, etc.</t>
  </si>
  <si>
    <t>#LI-MT1</t>
  </si>
  <si>
    <t>Come As You Are</t>
  </si>
  <si>
    <t>At Confluent, equality is a core tenet of our culture. We are committed to building an inclusive global team that represents a variety of backgrounds, perspectives, beliefs, and experiences. The more diverse we are, the richer our community and the broader our impact.",4.7,"Confluent</t>
  </si>
  <si>
    <t>4.7","Mountain View, CA","Mountain View, CA",501 to 1000 employees,2014,Company - Private,Computer Hardware &amp; Software,Information Technology,$100 to $500 million (USD),-1,0,0,130,206,168.0,Confluent,CA,1,6,1,0,0,0,1,data scientist,na,3939,0</t>
  </si>
  <si>
    <t>550,IT - Data Engineer II,$61K-$119K (Glassdoor est.),"IT - Data Engineer II</t>
  </si>
  <si>
    <t>551,"Research Scientist, Immunology - Cancer Biology",Employer Provided Salary:$100K-$140K,"Research Scientist, Immunology - Cancer Biology</t>
  </si>
  <si>
    <t>552,Senior Data Analyst,$99K-$178K (Glassdoor est.),"Senior Data Analyst</t>
  </si>
  <si>
    <t>Life360 brings families closer with smart tools designed to protect and connect the people who matter most.</t>
  </si>
  <si>
    <t>Known for first-to-market solutions for modern family challenges, Life360 recently reached #1 in Apple's US App Store's list of free social networking apps. Nearly 1 in 10 US families with kids use Life360 an average of 12 times a day, and global membership is growing exponentially, with over 25 million monthly active users in over 140 countries making Life360 the largest mobile service for families in the world.</t>
  </si>
  <si>
    <t>This reach gives us the opportunity to do unprecedented good for families through our valued core offerings: advanced location sharing, private messaging, driver monitoring, help alerts, 24/7 roadside assistance, and Crash Detection with emergency response. On average we respond to 1,000 roadside assists and dispatch 200+ ambulances each month to those in need.</t>
  </si>
  <si>
    <t>Offering both free and paid memberships. In addition, the company has raised over $200 million in equity financing, and recently completed an IPO on the ASX exchange giving our employees the liquidity of a public company with the upside of a private growth stage business.</t>
  </si>
  <si>
    <t>Life360's rapidly growing team of 150+ employees is headquartered in San Francisco, with offices in San Diego, and Las Vegas.</t>
  </si>
  <si>
    <t>About the Job</t>
  </si>
  <si>
    <t>Data plays a crucial role in Life360's growth by driving smarter decisions, improving operations, and creating higher value user experiences. As an analytics team, we partner with a wide variety of cross-functional partners to apply data insights against strategic initiatives. ""Know Our Users"" is a Life360 core value and we're looking for analytics professionals who are passionate about leveraging user data to create value for Life360 families.</t>
  </si>
  <si>
    <t>You'll be working in a dynamic growth environment, leading efforts to better understand the business, the product, and the customer. Life360 has one of the most interesting datasets in the world: location, driving, product usage, and purchasing behavioral data - all centered around who matters most, the family. If you have a passion for making an impact and working on products that help millions of families around the world, then this is the right place for you.</t>
  </si>
  <si>
    <t>Analytics team members work closely with specific strategic teams but also have opportunities to work on company-wide initiatives. This person is expected to focus on that particular area but also generalize their skills towards other parts of the business with a variety of projects.</t>
  </si>
  <si>
    <t>In this role, we are looking for someone to partner with the Revenue team in developing actionable insights from both product and financial perspectives. Common projects range from financial disclosure reports that tell Life360's growth story to conducting deep-dive analyses into identifying opportunities for subscription growth. Ultimately, you will be tasked with finding data insights that deliver business value.</t>
  </si>
  <si>
    <t>These are some typical responsibilities:</t>
  </si>
  <si>
    <t>Leverage data to understand the Life360 family and their product usage, developing insights that apply to product, marketing, and business strategy.</t>
  </si>
  <si>
    <t>Partner with executives, product managers, engineers, marketers, designers to translate data insights into smarter decisions and applications.</t>
  </si>
  <si>
    <t>Establish and manage KPIs that measure the health of the business, product performance, and customer experience quality.</t>
  </si>
  <si>
    <t>Build dashboards and reporting processes to monitor business and product trends.</t>
  </si>
  <si>
    <t>Develop frameworks, tools, and best practices to apply data insights towards business questions.</t>
  </si>
  <si>
    <t>Conduct analyses and build models that identify opportunities and drive growth.</t>
  </si>
  <si>
    <t>Design and analyze experiments, communicate results, and drive decisions.</t>
  </si>
  <si>
    <t>Potential projects may include forecasting business performance, developing family driving profiles, and predicting customer lifetime value.</t>
  </si>
  <si>
    <t>We are looking for candidates with a diverse background that will compliment the skills and backgrounds of the current team. If you don't fit all the criteria below please apply anyway as this list is more of a preference rather than a rule. Our priority is for a well rounded team that delivers results.</t>
  </si>
  <si>
    <t>We are looking for candidates who have had previous experience on analytics teams and are willing to help coach and mentor colleagues on best data practices. 5+ years is preferred.</t>
  </si>
  <si>
    <t>Degree in a quantitative field like statistics, economics, applied math, operations research, or engineering, finance, business intelligence. Advanced degrees are preferred.</t>
  </si>
  <si>
    <t>SQL expertise - able to write structured and efficient queries on large datasets.</t>
  </si>
  <si>
    <t>Experience in scripting languages, like analysis and visualization libraries in Python or R.</t>
  </si>
  <si>
    <t>Strong verbal/written communication skills and the ability to collaborate with cross-functional partners to build the business.</t>
  </si>
  <si>
    <t>Proficiency in building data visualizations and interactive dashboards with tools like Tableau.</t>
  </si>
  <si>
    <t>Experience designing and evaluating experiments to draw inferential recommendations.</t>
  </si>
  <si>
    <t>Curiosity to learn about new topics and uncover hidden insights.</t>
  </si>
  <si>
    <t>Fridays are Work From Home days at Life360</t>
  </si>
  <si>
    <t>Competitive pay and benefits</t>
  </si>
  <si>
    <t>Free snacks, drinks (three ways to brew your favorite cup of coffee), and food in the office</t>
  </si>
  <si>
    <t>Catered lunches throughout the week</t>
  </si>
  <si>
    <t>Health, dental and vision insurance plans</t>
  </si>
  <si>
    <t>401k plan</t>
  </si>
  <si>
    <t>$200/month Quality of Life perk</t>
  </si>
  <si>
    <t>A great office with plenty of light in the heart of the SOMA district in beautiful San Francisco</t>
  </si>
  <si>
    <t>Whatever makes you stronger makes us stronger. We buy you the things you need to improve yourself and get your job done.</t>
  </si>
  <si>
    <t>This position is located in San Francisco, CA. It is not a remote role.",3.9,"Life360</t>
  </si>
  <si>
    <t>3.9","San Francisco, CA","San Francisco, CA",51 to 200 employees,2008,Company - Public,Computer Hardware &amp; Software,Information Technology,Unknown / Non-Applicable,-1,0,0,99,178,138.5,Life360,CA,1,12,1,0,0,0,0,analyst,senior,5717,0</t>
  </si>
  <si>
    <t>553,"Principal,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</si>
  <si>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The IQVIA Advanced Analytics team is one of the leading healthcare analytical teams in the world. Joining the AA team provides the opportunity to work with extremely complex data and methodologies in a fast-paced, ever-changing environment. We seek highly motivated people who truly want to make a difference in the life sciences industry. At IQVIA, we look for the very best people, and then give them meaningful work to do. we dont simply think about careers, we think about contributions.</t>
  </si>
  <si>
    <t>Advanced Analytics - with departments in Philadelphia, Frankfurt, Paris, and Warsaw as well as a network of over 150 team members worldwide - is the global competence center for data science at IQVIA. Complex advanced analysis at the highest level are conceptualized and implemented to support international customers in the pharmaceutical industry - often within multinational projects. As a member of our team you can expect exciting international projects with interesting development perspectives.</t>
  </si>
  <si>
    <t>The position will use large data sets to find opportunities for product and process optimization and models to test the effectiveness of different courses of action. Our data scientists have strong experience using a variety of data mining/data analysis methods, building and implementing models, using/creating algorithms and simulations. For this position, we are seeking several years of direct experience with developing algorithms and models to solve prediction problems. Awareness of various techniques available to use in predictive analytics. Using their proven ability to drive business results with their data-based insights, they will comfortably interact and work with a wide range of stakeholders and functional teams. They have a passion for discovering solutions hidden in large data sets and working with stakeholders to improve business outcomes.</t>
  </si>
  <si>
    <t>What were looking for:</t>
  </si>
  <si>
    <t>Quantitative background with advanced degrees (Master, PhD preferred) in Statistics, computer science, engineering, informatics, data science, or related field.</t>
  </si>
  <si>
    <t>In-depth understanding of machine learning algorithms and statistical models</t>
  </si>
  <si>
    <t>Ability to manage, lead and communicate</t>
  </si>
  <si>
    <t>Experience in pharmaceutical or hospital/healthcare industry</t>
  </si>
  <si>
    <t>What youll be doing:</t>
  </si>
  <si>
    <t>Build machine learning/statistical models and pipelines for solving predictive analytic tasks with electronic healthcare claims and medical records</t>
  </si>
  <si>
    <t>Apply machine learning, data mining technologies in developing innovative solutions in pharmaceutical industry.</t>
  </si>
  <si>
    <t>Participate at client meetings for complex proposals to present IQVIA advanced analytic methodologies to clients and to bring credibility for IQVIA team</t>
  </si>
  <si>
    <t>Ensure data quality throughout all stages of acquisition and processing, including such areas as data collection, normalization, transformation, embedding, visualization, etc.</t>
  </si>
  <si>
    <t>Present study findings to clients and translate analytic outputs to business impact and recommend actions to clients to improve their business performance</t>
  </si>
  <si>
    <t>Work with IQVIA technology team to support machine-learning algorithms in big data platform to solve a variety of business problems.</t>
  </si>
  <si>
    <t>We know that meaningful results require not only the right approach but also the right people. Regardless of your role, we invite you to reimagine healthcare with us. You will have the opportunity to play an important part in helping our clients drive healthcare forward and ultimately improve human health outcomes.</t>
  </si>
  <si>
    <t>Whatever your career goals, we are here to ensure you get there!</t>
  </si>
  <si>
    <t>We invite you to join IQVIA.</t>
  </si>
  <si>
    <t>Making a positive impact on human health takes insight, curiosity, and intellectual courage. It takes brave minds, pushing the boundaries to transform healthcare. Regardless of your role, you will have the opportunity to play an important part in helping our clients drive healthcare forward and ultimately improve outcomes for patients.</t>
  </si>
  <si>
    <t>Forge a career with greater purpose, make an impact, and never stop learning.</t>
  </si>
  <si>
    <t>IQVIA, Inc. provides reasonable accommodations for applicants with disabilities. Applicants who require reasonable accommodation to submit an application for employment or otherwise participate in the application process should contact IQVIAs Talent Acquisition team at workday_recruiting@iqvia.com to arrange for such an accommodation.",3.6,"IQVIA</t>
  </si>
  <si>
    <t>3.6","Plymouth Meeting, PA","Durham, NC",10000+ employees,2017,Company - Public,Biotech &amp; Pharmaceuticals,Biotech &amp; Pharmaceuticals,$2 to $5 billion (USD),"PPD, INC Research, PRA Health Sciences",0,0,86,137,111.5,IQVIA,PA,0,3,0,0,0,0,0,na,senior,5025,3</t>
  </si>
  <si>
    <t>554,Data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</si>
  <si>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To continue our cutting-edge work, we are hiring a Data Science Project Manager to join our team.</t>
  </si>
  <si>
    <t>What great looks like for this role</t>
  </si>
  <si>
    <t>A seasoned Project Manager will have the opportunity to apply advanced project and program management knowledge, skills, tools and techniques to project deliverables, processes, communications and presentations in order to meet or exceed stakeholder needs and expectations. The Project Manager will have the ability to think strategically to understand, apply, promote and contribute to MassMutual's delivery methodologies, standards and tools. This individual will work with a team that embraces diversity in all of its forms, respects others and looks to have fun.</t>
  </si>
  <si>
    <t>To scale our data science impact.</t>
  </si>
  <si>
    <t>To impact complex business goals through the delivery of quality work timely.</t>
  </si>
  <si>
    <t>To ensure documentation is in place and process is followed meeting standards</t>
  </si>
  <si>
    <t>Daily and Monthly Responsibilities - What You Will Do:</t>
  </si>
  <si>
    <t>Lead broad scope projects that have medium to long-term focus</t>
  </si>
  <si>
    <t>Engage with all levels across the enterprise</t>
  </si>
  <si>
    <t>Communicate regularly with individuals both within and outside of our team, managing relationships and expectations</t>
  </si>
  <si>
    <t>Act as a champion for data science capabilities by communicating their benefits and how they can be implemented</t>
  </si>
  <si>
    <t>Provide consultation, business analysis, project management, and leadership on multiple projects of varying duration, size, and complexity</t>
  </si>
  <si>
    <t>Work with technical leads, product managers to plan, develop technical scopes of work and manage the execution of projects/product changes in response to requirements from our stakeholders</t>
  </si>
  <si>
    <t>What You Will Not Do:</t>
  </si>
  <si>
    <t>Design strategic roadmaps</t>
  </si>
  <si>
    <t>Large amounts of computer programming</t>
  </si>
  <si>
    <t>Manipulation of large data sets</t>
  </si>
  <si>
    <t>Sit in solitude at your desk</t>
  </si>
  <si>
    <t>Bachelors Degree preferably in Business/Finance or an analytical field such as Economics, Mathematics, Engineering, Computer Science</t>
  </si>
  <si>
    <t>4+ years managing and driving the execution of complex projects</t>
  </si>
  <si>
    <t>Experience in/working in partnership with a technical role, such as an engineer, developer, data scientist, etc. a plus</t>
  </si>
  <si>
    <t>Proficient with project management tools and techniques, such as JIRA, Confluence, Scrum and Kanban</t>
  </si>
  <si>
    <t>Ability to communicate objectives, plans, status and results clearly</t>
  </si>
  <si>
    <t>Authorized to work in the United States without requiring visa sponsorship now or in the future</t>
  </si>
  <si>
    <t>Masters Degree, preferably in Business/Finance or an analytical field such as Economics, Mathematics, Engineering, Computer Science</t>
  </si>
  <si>
    <t>Agile certification or experience</t>
  </si>
  <si>
    <t>Solid grasp of software technologies and stacks.</t>
  </si>
  <si>
    <t>Former technical experience is preferred, such as working with data science teams or experience developing and/or deploying predictive models",3.6,"MassMutual</t>
  </si>
  <si>
    <t>3.6","Boston, MA","Springfield, MA",5001 to 10000 employees,1851,Company - Private,Insurance Carriers,Insurance,$10+ billion (USD),-1,0,0,37,100,68.5,MassMutual,MA,0,169,0,0,0,0,1,manager,na,5016,0</t>
  </si>
  <si>
    <t>555,"Sr Scientist, Immuno-Oncology - Oncology",$58K-$111K (Glassdoor est.),"Site Name: USA - Massachusetts - Cambridge</t>
  </si>
  <si>
    <t>Are you energized by a challenging role in immuno-oncology, where scientific demand is driving team growth? If so, this Senior Scientist would be a great opportunity to consider.</t>
  </si>
  <si>
    <t>The Immune Biology Group within GSKs Immuno-Oncology &amp; Combinations Research Unit (IOC RU) is seeking a Sr. Scientist with experience in immuno-oncology or immunology to join our team.</t>
  </si>
  <si>
    <t>In this role, you will be responsible for conducting research designed to identify and validate immune-based therapies for cancer.</t>
  </si>
  <si>
    <t>This Sr. Scientist role will provide you the opportunity to lead key activities to progress your career. Responsibilities include:</t>
  </si>
  <si>
    <t>Deliver critical path biology results to support GSKs pipeline of cancer immunotherapies from early discovery to first-time-in-human commitment.</t>
  </si>
  <si>
    <t>Actively participate in building and maintaining drug discovery relationships with both internal stakeholders and external partners.</t>
  </si>
  <si>
    <t>Why you?</t>
  </si>
  <si>
    <t>We are looking for professionals with these required skills to achieve our goals:</t>
  </si>
  <si>
    <t>Bachelors or Masters degree in immunology, immuno-oncology or related field with 5+/3+ years of experience, respectively.</t>
  </si>
  <si>
    <t>Strong scientific background in immunology or immuno-oncology research, with a focus on bioassay development to functionally characterize biologics and/or small molecules.</t>
  </si>
  <si>
    <t>Research expertise in the field of adaptive immunity with a focus on T cell biology with demonstrated ability to independently establish robust in vitro and ex vivo functional assay protocols to investigate mechanisms of action for multiple drug candidates and their combinations.</t>
  </si>
  <si>
    <t>Expertise in high-dimensional flow cytometry to phenotypically characterize immune cells from human and murine tissue samples, including both surface and intracellular staining.</t>
  </si>
  <si>
    <t>Demonstrated hands-on ability to independently design, conduct, and analyze pharmacology studies.</t>
  </si>
  <si>
    <t>Strong communication skills and ability to conduct research in a cross-functional team environment.</t>
  </si>
  <si>
    <t>Ability to interpret data clearly and concisely both verbally and in documents and present results in an organized manner.</t>
  </si>
  <si>
    <t>A high level of integrity and desire to develop transformational medicines that bring benefit to patients</t>
  </si>
  <si>
    <t>Research expertise with functional characterization of myeloid cells</t>
  </si>
  <si>
    <t>Experience liaising with Laboratory Operations personnel.</t>
  </si>
  <si>
    <t>Operating at pace and agile decision-making using evidence and applying judgement to balance pace, rigour and risk.</t>
  </si>
  <si>
    <t>Sustaining energy and well-being</t>
  </si>
  <si>
    <t>Budgeting and cost-consciousness</t>
  </si>
  <si>
    <t>*This is a job description to aide in the job posting, but does not include all job evaluation</t>
  </si>
  <si>
    <t>3.9","Cambridge, MA","Brentford, United Kingdom",10000+ employees,1830,Company - Public,Biotech &amp; Pharmaceuticals,Biotech &amp; Pharmaceuticals,$10+ billion (USD),"Pfizer, AstraZeneca, Merck",0,0,58,111,84.5,GSK,MA,0,190,0,0,0,1,0,na,senior,6162,3</t>
  </si>
  <si>
    <t>556,Senior Data Engineer,$72K-$133K (Glassdoor est.),"THE CHALLENGE</t>
  </si>
  <si>
    <t>Eventbrite has a world-class data repository of live events, powering millions of events and hundreds of millions of ticket transactions each year in 170+ countries. Our platform allows event creators and event goers to have the most meaningful live experiences. As a Senior Data Engineer, you will be part of a team that is building our next-gen big data infrastructure to support both internal and customer-facing applications.</t>
  </si>
  <si>
    <t>We're a people-focused Engineering organization: our people value working together in small teams to solve significant problems, supporting an active culture of mentorship and inclusion, and pushing themselves to learn new things daily. Pair programming, weekly demos, tech talks, and quarterly hackathons are at the core of how weâ€™ve built our team and product. We believe in engaging with the community, regularly hosting free events with some of the top technical speakers, and actively contributing to open source software (check out Britecharts as an example!). Our technology spans the web, mobile, API, Big Data, machine learning, search, physical point of sale, scanning systems, and the data infrastructure required to support those systems.</t>
  </si>
  <si>
    <t>We are hiring a Senior Data Engineer to help us build a scalable, reliable, secure, and highly performant data platform. You'll help reinforce and extend the infrastructure that powers the use of data at Eventbrite. From infrastructure development to data analysis to ETL jobs, you will need a broad range of big data engineering skills. The team has strong and versatile engineers. You will grow. We hope to grow with you.</t>
  </si>
  <si>
    <t>8-10 years of experience building high quality software in Python, Java, or Scala</t>
  </si>
  <si>
    <t>5+ years of experience designing batch, streaming, and event-driven Data Warehouse and ETL architectures with Hadoop ecosystem, such as Spark, Hive, Storm, Presto, Kafka, Hbase, MySQL databases, and HDFS</t>
  </si>
  <si>
    <t>Understanding of Data Engineering, Data Science, Machine Learning, Data Analytics, and the relevant technologies that support them</t>
  </si>
  <si>
    <t>Deep expertise in cloud computing, preferably AWS, security, cluster sizing, and performance tuning. Ability to setup process and systems to monitor and reduce cloud computing costs for a large organization</t>
  </si>
  <si>
    <t>Experience building systems to instrument, collect and process billions of events, such as clickstream data. Deep understanding of measuring and ensuring data quality at scale</t>
  </si>
  <si>
    <t>Vision to define the future of how Big Data and Analytics intersect at Eventbrite. The Analytics community at Eventbrite will rely on you to build and maintain a data environment built for speed, accuracy, consistency and uptime</t>
  </si>
  <si>
    <t>Skills to support analytics by building a world-class data warehousing environment that empowers analysts to deliver insights to their stakeholders. Evaluate competing data technologies and toolÂ­sets from various vendors and open-source products</t>
  </si>
  <si>
    <t xml:space="preserve"> drive platform selection</t>
  </si>
  <si>
    <t xml:space="preserve"> lead technical architecture, application design and implementation</t>
  </si>
  <si>
    <t>Skills to support analytics by building a world class data warehousing environment that empowers analysts to deliver insights to their stakeholders</t>
  </si>
  <si>
    <t>Evaluate competing data technologies and toolsets from various vendors and open-source products</t>
  </si>
  <si>
    <t>Combine strong analytical skills with the ability to collect, organize and analyze large amounts of information with attention to detail and accuracy</t>
  </si>
  <si>
    <t>Passionate about live entertainment, and eager to help build Eventbrite into the world's leading event technology platform</t>
  </si>
  <si>
    <t>Strong analytical and problem-solving skills and attention to detail</t>
  </si>
  <si>
    <t>Familiarity with a server-side frameworks, such as Django, Express, Rails, or .Net</t>
  </si>
  <si>
    <t>Skilled in various forms of data modeling including ER, XML Schemas, SQL, logical and physical database design, dimensional modeling, and/or OLAP cubes</t>
  </si>
  <si>
    <t>Knowledge of database schemas and models, including 3NF, star schemas, cubes, etc. and in developing physical database schemas from logical models</t>
  </si>
  <si>
    <t>Strong knowledge of database optimization and scaling approaches including indexing, partitioning, sharding, clustering, in Â­memory tables, horizontal and vertical scaling</t>
  </si>
  <si>
    <t>Familiarity with managing large datasets and understanding the complexities of merging large databases, meeting security audit requirements, and implementing a data retention policies</t>
  </si>
  <si>
    <t>4.4","Nashville, TN","San Francisco, CA",1001 to 5000 employees,2006,Company - Public,Internet,Information Technology,$100 to $500 million (USD),"See Tickets, TicketWeb, Vendini",0,0,72,133,102.5,Eventbrite,TN,0,14,1,0,1,1,0,data engineer,senior,6130,3</t>
  </si>
  <si>
    <t>557,"Project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</si>
  <si>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558,Research Scientist â€“ Security and Privacy,$61K-$126K (Glassdoor est.),"Returning Candidate? Log back in to the Career Portal and click on 'Job Browsing/History' and find the job you're looking for.</t>
  </si>
  <si>
    <t>2019-024-OIC: Research Scientist â€“ Security and Privacy</t>
  </si>
  <si>
    <t>Directorate Open Innovation Center</t>
  </si>
  <si>
    <t>Location Beavercreek, OH</t>
  </si>
  <si>
    <t>If you want help develop the future technology to ensure security and privacy, Riverside Researchâ€™s Trusted and Resilient Systems group is the place for you. We are searching for an individual to join our research group to help shape a more secure future. The team has ongoing research in security of machine learning, cryptography, hardware and hypervisor security solutions, as well as developing cutting edge solutions to the security of open architecture systems. The ideal person for this position is passionate about many diverse areas technology and can leverage their interests to develop and study creative solutions to some of the most difficult challenges. The current team resides in Riverside Researchâ€™s Beavercreek, OH, but we are willing to consider candidates that would prefer to work out of one of our Washington DC (Centerville or Crystal City) offices, our New York City office, or our Boston office.</t>
  </si>
  <si>
    <t>Job Responsibilities:</t>
  </si>
  <si>
    <t>â€˘Work with a team of highly skilled researchers to develop interesting and novel solutions to security and privacy problems</t>
  </si>
  <si>
    <t>â€˘Publish and present research in conferences and journals</t>
  </si>
  <si>
    <t>â€˘Work with the team to identify future areas of research investment and develop research plans</t>
  </si>
  <si>
    <t>â€˘Assist with writing technical proposals</t>
  </si>
  <si>
    <t>â€˘Ability to obtain and maintain TS/SCI security clearance</t>
  </si>
  <si>
    <t>â€˘Bachelor's or Master's degree with significant experience in security privacy research</t>
  </si>
  <si>
    <t>â€˘Prior experience developing software</t>
  </si>
  <si>
    <t>â€˘Ability to work independently and with a team</t>
  </si>
  <si>
    <t>â€˘Superior written and verbal communication skills</t>
  </si>
  <si>
    <t>â€˘Python</t>
  </si>
  <si>
    <t>â€˘Web development (we use React)</t>
  </si>
  <si>
    <t>â€˘Revision control (we use Git)</t>
  </si>
  <si>
    <t>â€˘Machine learning</t>
  </si>
  <si>
    <t>â€˘Cryptography</t>
  </si>
  <si>
    <t>â€˘Prior experience with government funded research</t>
  </si>
  <si>
    <t>Riverside Research strives to be one of Americaâ€™s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t>
  </si>
  <si>
    <t>All positions at Riverside Research are subject to background investigations. Employment is contingent upon successful completion of a background investigation including criminal history and identity check.</t>
  </si>
  <si>
    <t>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t>
  </si>
  <si>
    <t>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</si>
  <si>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Apply Now",3.6,"Riverside Research Institute</t>
  </si>
  <si>
    <t>3.6","Beavercreek, OH","Arlington, VA",501 to 1000 employees,1967,Nonprofit Organization,Federal Agencies,Government,$50 to $100 million (USD),-1,0,0,61,126,93.5,Riverside Research Institute,OH,0,53,1,0,0,0,0,na,na,3673,0</t>
  </si>
  <si>
    <t>559,Data Science Manager,$95K-$160K (Glassdoor est.),"Data Science ManagerResponsibilities:</t>
  </si>
  <si>
    <t>Oversee a team of Data Scientists and Data Visualization Analysts who transform enterprise data into value drive insights</t>
  </si>
  <si>
    <t>Design and implement processes for complex large-scale datasets for data mining, predictive modeling, and research purposes</t>
  </si>
  <si>
    <t>Serve as an advisor for business stakeholders identifying data needs and explaining the importance and use of data applicable to their usage</t>
  </si>
  <si>
    <t>Oversee development of a style guide detailing best practices standards for data visualization</t>
  </si>
  <si>
    <t>Manage the intake process of analytics projects, measure value, and prioritize projects</t>
  </si>
  <si>
    <t>Align the department as a customer-oriented service providing insights and information</t>
  </si>
  <si>
    <t>Coach and mentor team providing specific, timely and constructive feedback</t>
  </si>
  <si>
    <t>Provide day-to-day leadership and operational management in area of responsibility</t>
  </si>
  <si>
    <t>Execute objective, plans, and policies in line with enterprise level strategy</t>
  </si>
  <si>
    <t>Proactively find new opportunities to leverage technology for continuous improvement and greater efficiency</t>
  </si>
  <si>
    <t>Contribute to budget development and assist in preparation of operational plans for department</t>
  </si>
  <si>
    <t>Oversee area of responsibility to adhere to approved budgets</t>
  </si>
  <si>
    <t>MS degree in a quantitative discipline plus a minimum of 5 years of professional work experience</t>
  </si>
  <si>
    <t>Minimum of 3 years of management experience</t>
  </si>
  <si>
    <t>Professional work experience with R and advanced statistical modeling techniques including machine learning techniques</t>
  </si>
  <si>
    <t>Excitement, curiosity and passion for shaping the future through digital technology</t>
  </si>
  <si>
    <t>US Citizenship or green card required",3.2,"Numeric, LLC</t>
  </si>
  <si>
    <t>3.2","Allentown, PA","Chadds Ford, PA",1 to 50 employees,-1,Company - Private,Staffing &amp; Outsourcing,Business Services,$5 to $10 million (USD),-1,0,0,95,160,127.5,"Numeric, LLC",PA,0,-1,0,0,0,0,1,manager,na,1642,0</t>
  </si>
  <si>
    <t>560,Data Analyst 2 (Missionary Department),$53K-$91K (Glassdoor est.),"Purposes</t>
  </si>
  <si>
    <t>Provide department leadership with reliable data from trusted source systems that will empower and influence key decision making. Access and integrate data for reporting to establish data standards, quality and reliability.</t>
  </si>
  <si>
    <t>This level of Data Analyst will work on data coming from multiple systems, will integrate both structured and unstructured data for the creation of standardized dashboards and reporting. They must understand the relationship of the data from the various sources for integration. This level will also perform ad hoc, deep dive analytical analysis, and interpretation.</t>
  </si>
  <si>
    <t>Understand the Data</t>
  </si>
  <si>
    <t>â€˘ Defining what the data is, where it is coming from, how it will be captured, and how it will be consumed</t>
  </si>
  <si>
    <t>Data Quality Assessment</t>
  </si>
  <si>
    <t>â€˘ Validation of data quality including sources, reliability, completeness, validity, and uniqueness</t>
  </si>
  <si>
    <t>Organize the Data</t>
  </si>
  <si>
    <t>â€˘ Address accessibility, usability, data modeling &amp; structuring, aggregation, field definition &amp; use, statistical validity, data warehouse creation</t>
  </si>
  <si>
    <t>Configuring Data for Accessing</t>
  </si>
  <si>
    <t>â€˘ Channeling the data to where it is needed, predictive/statistical modeling, query building, data sources, quality assurance</t>
  </si>
  <si>
    <t>â€˘ Using business requirements to tell the story, developing dashboards &amp; reports that are actionable and measurable, quality assurance</t>
  </si>
  <si>
    <t>Security &amp; User Acceptance</t>
  </si>
  <si>
    <t>â€˘ Audience access, viewing including how the data will be received, communications, instruction on data use</t>
  </si>
  <si>
    <t>Outcomes/Insights</t>
  </si>
  <si>
    <t>â€˘ Data that enables business leaders to make informed decisions""</t>
  </si>
  <si>
    <t>BS/BA Degree in mathematics, statistics, computer science, or a related field.</t>
  </si>
  <si>
    <t>â€˘ Minimum 3 years performing multiple system data validation, quality assessments, and configuration of reports and standardized dashboards</t>
  </si>
  <si>
    <t>â€˘ Intermediate knowledge and skill in Business Objects and Tableau</t>
  </si>
  <si>
    <t>â€˘ Writing of queries, and reports, using R and SQL</t>
  </si>
  <si>
    <t>â€˘ Seeing and understanding the story data tells</t>
  </si>
  <si>
    <t>â€˘ Presentation and data storytelling</t>
  </si>
  <si>
    <t>â€˘ Works with minimal to moderate oversight and meets established deadlines</t>
  </si>
  <si>
    <t>â€˘ Delivers defined projects with regular oversight</t>
  </si>
  <si>
    <t>â€˘ Problem solving, debugging/troubleshooting and the designing and implementation of solutions to complex technical issues</t>
  </si>
  <si>
    <t>â€˘ Thrives in both a team environment and as an individual contributor</t>
  </si>
  <si>
    <t>Specific Certifications, Licenses:</t>
  </si>
  <si>
    <t>Prefer data management, data quality, or data visualization certification""</t>
  </si>
  <si>
    <t>4.2","Salt Lake City, UT","Salt Lake City, UT",10000+ employees,-1,Nonprofit Organization,Religious Organizations,Non-Profit,Unknown / Non-Applicable,-1,0,0,53,91,72.0,The Church of Jesus Christ of Latter-day Saints,UT,1,-1,0,0,0,0,0,analyst,na,2811,0</t>
  </si>
  <si>
    <t>561,"Enterprise Architect, Data",$101K-$158K (Glassdoor est.),"The MassMutual Data Science team in the Enterprise Technology and Experience organization is seeking an outstanding Enterprise Architect-Data to join our team. The enterprise architect for data will be responsible for evaluating and benchmarking new database technologies and enabling MassMutual to make high impact, long-term decisions around design, procurement, and deployment of database, storage, and computing technologies that underpin the data analytics, reporting, pipeline, streaming and data science capabilities at MassMutual. Additionally, this architect will be responsible for defining the standards of data flow and data access for all data platforms driving analytics, reporting, and data science systems. This includes the specification of data interchange formats and data interfaces including APIs and driver based access. The data architect will also be responsible for drafting technical standards, creating data reference architectures, patterns and publishing architectural artifacts. This is a critical strategic architecture role to help drive digital transformation and create a competitive advantage for the company</t>
  </si>
  <si>
    <t>562,Supply Chain Data Analyst,$33K-$61K (Glassdoor est.),"SUMMARY</t>
  </si>
  <si>
    <t>The Supply Chain Data Analyst analyzes Iconâ€™s logistical data and provides reporting tools to understand the data and provide direction to the department director and team. The reports and dashboards provide various information on production times and costs as well as KPI reporting for Buyers and Planners. The candidate will assist others within the Solutions department in looking at their data to make informed business decisions, as well as assisting with data mining and management, evaluating trends and making recommendations for network improvement. Needs to have tangible experience with, Tableau, Excel, SQL and ideally some experience with Python.</t>
  </si>
  <si>
    <t>ESSENTIAL DUTIES AND RESPONSIBILITIES</t>
  </si>
  <si>
    <t>Include the following.</t>
  </si>
  <si>
    <t>Responsible for Dashboards for the Purchasing and Scheduling departments, including data reporting for our direct to consumer business. Providing fiscal and analytical analysis of each fiscal month and year to date scorecards.</t>
  </si>
  <si>
    <t>Tracking and reporting of all factory KPIs including efficiency, capacity, and timeliness.</t>
  </si>
  <si>
    <t>Creation of the weekly/monthly dashboards as required by the director.</t>
  </si>
  <si>
    <t>Making data interactive on Tableau reporting tools to keep our visibility live and current.</t>
  </si>
  <si>
    <t>Have experience with SQL language, Tableau and Excel</t>
  </si>
  <si>
    <t>Ability to quickly learn ICON databases with structure and Reporting Tools.</t>
  </si>
  <si>
    <t>Ability to be a team player and work with all elements of the Operations team.</t>
  </si>
  <si>
    <t>Be forward thinking in how to develop the data in a way that keeps up with the latest statistical trends</t>
  </si>
  <si>
    <t>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t>
  </si>
  <si>
    <t>EDUCATION and/or EXPERIENCE</t>
  </si>
  <si>
    <t>Degree from college or technical school which includes data management and analysis and a minimum of six months related experience and/or training or equivalent combination of education and experience directly related to data analysis.</t>
  </si>
  <si>
    <t>LANGUAGE SKILLS</t>
  </si>
  <si>
    <t>No foreign language skills needed but must have the ability to write routine reports and correspondence. Ability to speak effectively before groups of customers or employees within our organization. Ability to listen to the team's needs, ask questions and generate conclusions which drive action.</t>
  </si>
  <si>
    <t>MATHEMATICAL SKILLS</t>
  </si>
  <si>
    <t>Ability to review and manipulate data, make recommendations and summaries of conclusions based on what evidence the data is providing. Must be willing to understand conclusions made from the reporting of data and sense check the information before submission to Department Director or management.</t>
  </si>
  <si>
    <t>REASONING ABILITY</t>
  </si>
  <si>
    <t>Ability to apply common sense understanding to carry out instructions furnished in written, oral, or diagram form. Ability to deal with problems involving several concrete variables in standardized situations.</t>
  </si>
  <si>
    <t>CERTIFICATES, LICENSES, REGISTRATIONS</t>
  </si>
  <si>
    <t>As needed for position. May require a valid driverâ€™s license.</t>
  </si>
  <si>
    <t>PHYSICAL DEMANDS</t>
  </si>
  <si>
    <t>The physical demands described here are representative of those that must be met by an employee to successfully perform the essential functions of this job. While performing the duties of this job, the employee is regularly required to sit. The employee is regularly required to sit. The employee frequently required to talk or hear. The employee is occasionally required to stand, walk, and reach with hands and arms. Specific vision abilities required by this job include close vision, distance vision, color vision, and peripheral vision. The employee must occasionally lift and/or move up to 25 lbs.</t>
  </si>
  <si>
    <t>WORK ENVIRONMENT</t>
  </si>
  <si>
    <t>The work environment characteristics described here are representative of those an employee encounters while performing the essential functions of this job. While performing the duties of this job, the employee is occasionally exposed to the risk of electrical shock. The noise level in the work environment is usually moderate.</t>
  </si>
  <si>
    <t>We do not discriminate in employment opportunities or practices on the basis of race, color, religion, sex, national origin, age, ancestry, mental or physical disability, sexual orientation, gender identity, medical condition, genetic information, marital status, Veteran status or any other characteristic protected by law.""",3.1,"Icon Health and Fitness</t>
  </si>
  <si>
    <t>3.1","Logan, UT","Logan, UT",1001 to 5000 employees,1977,Company - Private,Consumer Products Manufacturing,Manufacturing,$500 million to $1 billion (USD),"Life Fitness, Brooks Running, Under Armour",0,0,33,61,47.0,Icon Health and Fitness,UT,1,43,1,0,0,0,1,analyst,na,4386,3</t>
  </si>
  <si>
    <t>563,Data Engineer - ETL,$44K-$86K (Glassdoor est.),"Job Description</t>
  </si>
  <si>
    <t>Shipt is a membership-based marketplace that helps people get the things they need. Our friendly shoppers handpick fresh groceries and household essentials and deliver them to members in as soon as one hour.</t>
  </si>
  <si>
    <t>Shipt is a data driven company where the data is both the lifestream and secret sauce to our success. We're looking to grow the Data Engineering team to help expand and grow our large-scale data processing platform, pipelines, and tools. If you are self-directed, enjoy autonomy in your work, and an excellent participant in a team, come join Shipt.</t>
  </si>
  <si>
    <t>What does Data Engineering Do at Shipt?</t>
  </si>
  <si>
    <t>Data Engineering at Shipt primarily focuses on retailer catalog and general product data for e-commerce purposes. The team focuses on developing pipeline frameworks</t>
  </si>
  <si>
    <t xml:space="preserve"> specific processes to ingest, clean, and normalize a variety of data sources</t>
  </si>
  <si>
    <t xml:space="preserve"> and tools to improve data quality and fidelity.</t>
  </si>
  <si>
    <t>As catalog data is fundamental to the grocery delivery experience, our team plays a large part in the Shipt marketplace on a daily basis and helps facilitate the company's growth plans. Our roles are ever evolving as we grow into new verticals, expand product features, and build relationships with other companies.</t>
  </si>
  <si>
    <t>Your Responsibilities</t>
  </si>
  <si>
    <t>Develop and maintain pipelines responsible for ingesting large amounts of data from a wide range sources</t>
  </si>
  <si>
    <t>Develop and scale our data processing platform and services so that we can quickly and reliably process large amounts of data</t>
  </si>
  <si>
    <t>Help evolve our data model for new retailers and new retail verticals</t>
  </si>
  <si>
    <t>Work with other teams in the organization (e.g., Engineering, Catalog) to build tools and solutions that support and help manage data within the Shipt ecosystem</t>
  </si>
  <si>
    <t>Collaborate with other teams across the organization (e.g., Partner Success, Data Science) to enable the better use and understanding of data</t>
  </si>
  <si>
    <t>Keep the big picture in mind so that our architectural patterns can better consume and validate source data</t>
  </si>
  <si>
    <t>Build and experiment with different tools and tech, and share your learnings with the broader organization</t>
  </si>
  <si>
    <t>You may be a fit for this role if you</t>
  </si>
  <si>
    <t>Like to be challenged by a variety of projects, each with different goals, teams, and technology</t>
  </si>
  <si>
    <t>Want to build interesting solutions to unique problems</t>
  </si>
  <si>
    <t>Enjoy collaborating with others, both as part of the same team and across departments</t>
  </si>
  <si>
    <t>Some Projects You Might Work On</t>
  </si>
  <si>
    <t>Architect a series of data pipelines to retrieve new product content from external APIs and coordinate mass updates across our product libraries</t>
  </si>
  <si>
    <t>Research and evaluate tradeoffs between new data processing technologies to incorporate into our data stack</t>
  </si>
  <si>
    <t>Develop and implement a shopper pick list sorted by past deliveries from highly efficient shoppers &amp; orders to reduce grocery shop time</t>
  </si>
  <si>
    <t>2+ years of direct experience in a full-time data engineering role</t>
  </si>
  <si>
    <t>Proficiency in Python is required (this is our primary language)</t>
  </si>
  <si>
    <t>Proficiency in SQL is required (we use PostgreSQL and Redshift)</t>
  </si>
  <si>
    <t>A keen attention to detail</t>
  </si>
  <si>
    <t>Experience with queues and/or streams (we primarily use AWS SNS + SQS)</t>
  </si>
  <si>
    <t>Experience with key-value stores (we primarily use Redis and DynamoDB)</t>
  </si>
  <si>
    <t>Experience with a large-scale framework (e.g., Spark) is a plus</t>
  </si>
  <si>
    <t>Experience with any/all of Go, Scala, Java, or Ruby is a major plus</t>
  </si>
  <si>
    <t>A Bachelor's Degree in a technical field or equivalent work experience</t>
  </si>
  <si>
    <t>We are an equal opportunity employer and value diversity at our company. We do not discriminate on the basis of race, religion, color, national origin, gender, sexual orientation, age, marital status, veteran status, or disability status.",3.8,"Shipt</t>
  </si>
  <si>
    <t>3.8","Birmingham, AL","Birmingham, AL",501 to 1000 employees,2014,Subsidiary or Business Segment,Consumer Product Rental,Consumer Services,Unknown / Non-Applicable,-1,0,0,44,86,65.0,Shipt,AL,1,6,1,0,1,1,1,data engineer,na,3585,0</t>
  </si>
  <si>
    <t>564,Corporate Risk Data Analyst (SQL Based) - Milwaukee or,$43K-$77K (Glassdoor est.),"Job Summary</t>
  </si>
  <si>
    <t>565,"Senior Manager, Epidemiologic Data Scientist",$125K-$210K (Glassdoor est.),"ROLE SUMMARY</t>
  </si>
  <si>
    <t>566,"Marketing Data Analyst, May 2020 Undergrad",$44K-$86K (Glassdoor est.),"Fareportal is seeking a Marketing Data Analyst t to join our Marketing Team.</t>
  </si>
  <si>
    <t>567,Senior Data Analyst,$69K-$119K (Glassdoor est.),"Are you passionate about solving challenging problems?</t>
  </si>
  <si>
    <t>The Data Analyst will apply expertise in quantitative analysis, data mining, and data presentation to comprehend and identify trends and will provide technical solutions to a wide range of difficult problems.</t>
  </si>
  <si>
    <t>The selected candidate will have the unique opportunity to support the customer through the application of programmatic and quantitative methods to identify patterns and relationships in large data sets using mathematical, statistical, and other data-driven analysis to address intelligence questions. The Data Analyst will apply and enhance their skills with developing, running, and analyzing results of complex queries against massive scale data stores/data processing environments.</t>
  </si>
  <si>
    <t>The Data Analyst will provide imaginative, thorough, practicable, and consistent solutions with organizational objectives, work under general direction, and determine and develop approaches to solutions independently.</t>
  </si>
  <si>
    <t>Present findings to both technical and non-technical collaborators and stakeholders.</t>
  </si>
  <si>
    <t>Gather and analyze data across sources and systems to identify trends and derive recommendations or make predictions.</t>
  </si>
  <si>
    <t>Generate and compile reports to provide a holistic comprehension of important performance metrics for more informed decision-making.</t>
  </si>
  <si>
    <t>Position requires a Bachelor's degree.</t>
  </si>
  <si>
    <t>Position requires five (5) years of related experience.</t>
  </si>
  <si>
    <t>Experience with All-Source data analysis to perform technical targeting analytic support in the Intelligence Community.</t>
  </si>
  <si>
    <t>Developing and using computer languages (e.g. Python, R, Pig, Java, C, SQL, ECL) to perform large scale parallel processing of data, and to develop, validate, and use methodologies to support analytic requirements in clustered computing environments.</t>
  </si>
  <si>
    <t>Knowledge of SQL and databases</t>
  </si>
  <si>
    <t>Experience using analytic techniques and tools to conduct technical targeting analytic support to the customer.</t>
  </si>
  <si>
    <t>Ability to collaborate with technical teams to provide solutions.</t>
  </si>
  <si>
    <t>Experience developing custom algorithms to support analytic requirements against massive data stores.</t>
  </si>
  <si>
    <t>Experience in the Intelligence Community.</t>
  </si>
  <si>
    <t>Active TS/SCI Poly security clearance required.</t>
  </si>
  <si>
    <t>4.0","Herndon, VA","Mc Lean, VA",501 to 1000 employees,2012,Company - Private,Enterprise Software &amp; Network Solutions,Information Technology,$100 to $500 million (USD),"Leidos, CACI International, Booz Allen Hamilton",0,0,69,119,94.0,Novetta,VA,0,8,1,0,0,0,0,analyst,senior,4096,3</t>
  </si>
  <si>
    <t>568,Senior Data Analyst,$65K-$110K (Glassdoor est.),"Moda Operandi is an e-commerce platform transforming the way people discover and shop for designer fashion. Through its innovative mix of commerce and content, Moda allows women and men to shop for what's new and what's next in designer fashion from the world's leading emerging designers and luxury brands. Founded in 2010, Moda Operandi's mission is to make it easy for designers to grow their businesses and consumers to realize their personal style. Today, Moda's platform carries more than 1,000 brands and designers across fashion, fine jewelry and home, ships to 125 countries, and has raised nearly $300M in funding from top-tier global investors.</t>
  </si>
  <si>
    <t>569,Senior Data Engineer,$67K-$127K (Glassdoor est.),"Are you passionate about solving challenging problems?</t>
  </si>
  <si>
    <t>Novetta has an immediate need for a Senior Data Engineer to join a fast paced program in support of a Government customer with a very critical National Security mission. This is a multi-year program, where the successful candidate will work in an interdisciplinary project team of more than 30 highly qualified individuals with a wide array of skills that include client (reactjs), server (spring java), QA Automation Engineers, UI/UX Designers, and DevOps engineers. The team is responsible for building a next generation Mission Information System and is performing greenfield Software Development using modern technologies via an Agile DevOps approach.</t>
  </si>
  <si>
    <t>This Senior Data Engineer will play a vital role collaborating as part of this cross-functional Agile team to create and enhance data ingestion pipelines and address big data challenges. The Senior Data Engineer will work closely with the Chief Architect, systems engineers, software engineers, and data scientists on the following key tasks:</t>
  </si>
  <si>
    <t>Provide Extraction, Transformation, and Load (ETL) experience coupled with enterprise search capabilities to solve Big Data challenges</t>
  </si>
  <si>
    <t>Design and implement high-volume data ingestion and streaming pipelines using Open Source frameworks like Apache Spark, Flink, Nifi, and Kafka on AWS Cloud</t>
  </si>
  <si>
    <t>Leverage strategic and analytical skills to understand and solve customer and business centric questions</t>
  </si>
  <si>
    <t>Create prototypes and proofs of concept for iterative development</t>
  </si>
  <si>
    <t>Learn new technologies and apply the knowledge in production systems</t>
  </si>
  <si>
    <t>Monitor and troubleshoot performance issues on the enterprise data pipelines and the data lake</t>
  </si>
  <si>
    <t>Partner with various teams to define and execute data acquisition, transformation, processing and make data actionable for operational and analytics initiatives</t>
  </si>
  <si>
    <t>Required Qualifications / Experience:</t>
  </si>
  <si>
    <t>BS in Computer Science, Systems Engineering, or a related technical field or equivalent experience with at least 8+ years in systems engineering or administration (6+ years with a MS/MIS Degree).</t>
  </si>
  <si>
    <t>Must have an active Top Secret security clearance and able to obtain a TS/SCI with Polygraph.</t>
  </si>
  <si>
    <t>3 years of experience with big data tools: Hadoop, Spark, Kafka, NiFi</t>
  </si>
  <si>
    <t>3 years of experience with object-oriented/object function scripting languages: Python (preferred) and/or Java</t>
  </si>
  <si>
    <t>3 years of experience with and managing data across relational SQL and NoSQL databases like MySQL, Postgres, Cassandra, HDFS, Redis, and Elasticsearch</t>
  </si>
  <si>
    <t>3 years of experience working in a Linux environment</t>
  </si>
  <si>
    <t>2 years of experience working with and designing REST APIs</t>
  </si>
  <si>
    <t>Experience in designing/developing platform components like caching, messaging, event processing, automation, transformation and tooling frameworks</t>
  </si>
  <si>
    <t>Experience developing data ingest workflows with stream-processing systems: Spark-Streaming, Kafka Streams and/or Flink</t>
  </si>
  <si>
    <t>Experience transforming data in various formats, including JSON, XML, CSV, and zipped files</t>
  </si>
  <si>
    <t>Experience with performance tuning of ETL jobs</t>
  </si>
  <si>
    <t>Experience developing flexible ontologies to fit data from multiple sources and implementing the ontology in the form of database mappings / schemas</t>
  </si>
  <si>
    <t>Strong interpersonal and communication skills necessary to work effectively with customers and other team members.</t>
  </si>
  <si>
    <t>Preferred Qualifications / Experience:</t>
  </si>
  <si>
    <t>Experience with Microservices architecture components, including Docker and Kubernetes. Experience developing microservices to fit data cleansing, transformation and enrichment needs.</t>
  </si>
  <si>
    <t>Experience with AWS cloud services: EC2, S3, EMR, RDS, Redshift, Athena and/or Glue</t>
  </si>
  <si>
    <t>Experience with Jira, Confluence and extensive experience with Agile methodologies.</t>
  </si>
  <si>
    <t>Knowledge about security and best practices.</t>
  </si>
  <si>
    <t>Experience developing flexible data ingest and enrichment pipelines, to easily accommodate new and existing data sources</t>
  </si>
  <si>
    <t>Experience with software configuration management tools such as Git/Gitlab, Salt, Confluence, etc.</t>
  </si>
  <si>
    <t>Experience with continuous integration and deployment (CI/CD) pipelines and their enabling tools such as Jenkins, Nexus, etc.</t>
  </si>
  <si>
    <t>Detailed oriented/self-motivated with the ability to learn and deploy new technology quickly</t>
  </si>
  <si>
    <t>Clearance Level: TS/SCI with Poly</t>
  </si>
  <si>
    <t>4.0","Reston, VA","Mc Lean, VA",501 to 1000 employees,2012,Company - Private,Enterprise Software &amp; Network Solutions,Information Technology,$100 to $500 million (USD),"Leidos, CACI International, Booz Allen Hamilton",0,0,67,127,97.0,Novetta,VA,0,8,1,0,1,1,0,data engineer,senior,6152,3</t>
  </si>
  <si>
    <t>570,Senior Data Engineer,$78K-$147K (Glassdoor est.),"The Genesys Cloud Analytics platform is the foundation on which decisions are made that directly impact our customerâ€™s experience as well as their customersâ€™ experiences. We are a data-driven company, handling tens of millions of events per day to answer questions for both our customers and the business. From new features to enable other development teams, to measuring performance across our customer-base, to offering insights directly to our end-users, we use our terabytes of data to move customer experience forward.</t>
  </si>
  <si>
    <t>571,Data Modeler (Analytical Systems),$66K-$117K (Glassdoor est.),"At MassMutual, were passionate about helping millions of people find financial freedom and this passion has driven our approach to developing meaningful experiences for our customers. The Data Engineering team, part of MassMutuals Enterprise Technology &amp; Experience, is comprised of highly skilled, collaborative, problem solvers who are motivated to create innovative solutions that exceed the changing needs of our customers and move MassMutual and the industry forward.</t>
  </si>
  <si>
    <t>To continue our cutting-edge work, we are hiring a Data Modeler to join our team.</t>
  </si>
  <si>
    <t>Our ideal Data Modeler has advanced knowledge of application, data, and infrastructure disciplines. Youll use your skills to implement data strategies, build data flows, and develop conceptual data models. Youre capable of working independently and communicating effectively to provide feedback on policies, procedures, processes, and standards. The team culture of working collaboratively, cross-functionally, using new technologies combined with the work/life balance provided by MassMutual are core reasons people enjoy working on the Data Engineering team at MassMutual.</t>
  </si>
  <si>
    <t>Manage database design and data models for a specific application.</t>
  </si>
  <si>
    <t>Analyze existing data and recommend changes that lead to a reduction of stored data without impacting business requirements.</t>
  </si>
  <si>
    <t>Daily and monthly responsibilities</t>
  </si>
  <si>
    <t>Perform as a technical data steward understanding tables, data use, data replication, data connection, and data lineage and take accountability for data hygiene.</t>
  </si>
  <si>
    <t>Review existing data model and recommend changes to optimize data requirements.</t>
  </si>
  <si>
    <t>Analyze source system data and look for data redundancy and duplication.</t>
  </si>
  <si>
    <t>Work with Application Architects to review exiting data models and suggest action to reduce input data for storage optimization.</t>
  </si>
  <si>
    <t>Work with the development team to implement data strategies, build data flows, and develop conceptual data models.</t>
  </si>
  <si>
    <t>Create logical and physical data models using best practices.</t>
  </si>
  <si>
    <t>Delivers and provides feedback for data modeling policies, procedure, processes and standards.</t>
  </si>
  <si>
    <t>Assists with capturing and documenting system flow and other pertinent technical information about data, database design, or systems.</t>
  </si>
  <si>
    <t>Bachelors degree in computer engineering, computer science, information systems, or related field.</t>
  </si>
  <si>
    <t>5+ years experiences with data analytics, data modeling or data architecture and database design.</t>
  </si>
  <si>
    <t>Experience in data modeling or data architecture in transactional and operational reporting and analytical (EDW, Data Lake, NoSQL) solutions.</t>
  </si>
  <si>
    <t>Experience with capacity planning, database scripting and package deployment</t>
  </si>
  <si>
    <t>Good knowledge of data replication methodology.</t>
  </si>
  <si>
    <t>Good knowledge of data warehouse, data mart and Data Lake</t>
  </si>
  <si>
    <t>Experience with AWS and cloud-based databases and data warehouses.</t>
  </si>
  <si>
    <t>Authorized to work in the United States with or without sponsorship now or in the future.</t>
  </si>
  <si>
    <t>Advanced knowledge of application, data and infrastructure disciplines.</t>
  </si>
  <si>
    <t>Experience with Vertica Database.</t>
  </si>
  <si>
    <t>Experience with Life Insurance or any insurance related products</t>
  </si>
  <si>
    <t>Expertise in tuning and debugging SQL and resolving application specific bottlenecks.</t>
  </si>
  <si>
    <t>Experience facilitating meetings and providing presentations to stakeholders and senior leaders.</t>
  </si>
  <si>
    <t>Experience using (Erwin, TOAD, or any other data modeling tool) for data modeling.</t>
  </si>
  <si>
    <t>Data modeling, data warehousing, dimensional modeling, data modeling for big data and metadata management.</t>
  </si>
  <si>
    <t>Data Lake and Big Data modeling experience.</t>
  </si>
  <si>
    <t>Excellent communication, problem solving, organizational and analytical skills</t>
  </si>
  <si>
    <t>Understanding of enterprise and reporting modeling concepts, including dimensional modeling, snowflakes, slowly changing dimensions, schema on read, irregular dimensions, and surrogate, compound and intelligent keys.</t>
  </si>
  <si>
    <t>Advanced degree in computer engineering, computer science, information systems, or related field.</t>
  </si>
  <si>
    <t>Experience with Hadoop, Spark, and Kafka</t>
  </si>
  <si>
    <t>Experience with Scala</t>
  </si>
  <si>
    <t>Strong communication and interpersonal skills.</t>
  </si>
  <si>
    <t>Ability to present design of the solution to various stakeholders.</t>
  </si>
  <si>
    <t>Experience in data modeling and design in the insurance and financial industries",3.6,"MassMutual</t>
  </si>
  <si>
    <t>3.6","Boston, MA","Springfield, MA",5001 to 10000 employees,1851,Company - Private,Insurance Carriers,Insurance,$10+ billion (USD),-1,0,0,66,117,91.5,MassMutual,MA,0,169,0,0,1,1,1,na,na,4260,0</t>
  </si>
  <si>
    <t>572,Data Modeler - Data Solutions Engineer,$37K-$66K (Glassdoor est.),"Data &amp; Analytics Engineering organization of Liberty Mutual Global Retail Marketing is expanding its data modeling team. Data Modelers design transactional and analytical databases that translate complex business data into usable computer systems. Data Modelers work with data architects to design databases and data structures that meet organizational needs using conceptual, logical, and physical data models. Their models are designed to improve efficiency and business value and may focus on issues such as reducing data redundancy, improving data quality or improving data movement across systems.</t>
  </si>
  <si>
    <t>573,Data Scientist in Translational Medicine,$86K-$143K (Glassdoor est.),"29-Jan-2020</t>
  </si>
  <si>
    <t>287818BR</t>
  </si>
  <si>
    <t>{""QuestionName"":""Job Description"",""AnswerValue"":""20 petabytes of data! 2 million patient-years of information and 30 data domains from preclinical through Phase 3 trials! All waiting for you to unlock the next breakthrough in medicine.</t>
  </si>
  <si>
    <t>As a member of the Quantitative Sciences &amp; Innovation (QSI) unit in Biomarker Development, you will join Novartisâ€™ clinical trial teams to speed new medicines into the clinic across one of the industryâ€™s largest and most innovative portfolios. By integrating large-scale genomic and biomarker profiles from First In Human through Phase III clinical trials, you will investigate disease heterogeneity, drug efficacy, and patient safety at molecular resolution to advance trials in new indications and patient populations. You are passionate and curious scientist, eager to bring creative solutions to biologyâ€™s most daunting challenges on our journey to reimagine medicine. Working alongside dedicated physicians and biomarker scientists, our Data Scientists provide the analytical insights that drive Translational success</t>
  </si>
  <si>
    <t>Your responsibilities will include:</t>
  </si>
  <si>
    <t>â€˘ Conceive, design, and execute exploratory analyses as Lead Biomarker Analyst within First In Human, Phase I-III clinical trials, applying advanced analytical methods as required</t>
  </si>
  <si>
    <t>â€˘ Provide Statistical Genetics subject matter expertise and analysis solutions to inform patient stratification and enrichment strategies</t>
  </si>
  <si>
    <t>â€˘ Participate in and lead cross-functional biomarker collaborations with Discovery and Development partners to support target selection and registration activities</t>
  </si>
  <si>
    <t>â€˘ Work expeditiously as a member of matrixed clinical trial teams with diverse membership and expertise</t>
  </si>
  <si>
    <t>.</t>
  </si>
  <si>
    <t>Data Scientist in Translational Medicine",3.8,"Novartis</t>
  </si>
  <si>
    <t>3.8","Cambridge, MA","Basel, Switzerland",10000+ employees,1996,Company - Public,Biotech &amp; Pharmaceuticals,Biotech &amp; Pharmaceuticals,$10+ billion (USD),-1,0,0,86,143,114.5,Novartis,MA,0,24,0,0,0,0,0,data scientist,na,1768,0</t>
  </si>
  <si>
    <t>574,Data Scientist,$84K-$146K (Glassdoor est.),"USEReady is looking for 2-3 Data Scientist to join our Team:</t>
  </si>
  <si>
    <t>575,Product Manager/Data Evangelist,$50K-$98K (Glassdoor est.),"Product Manager/Data EvangelistSUMMARY</t>
  </si>
  <si>
    <t>Manage business relationships with syndication partners and work with data analytics teams to develop and deliver data products for partners. Engage with partners to build Proof of Concept (POC) and KPIâ€™s to deliver on user requirements and improve and manage user experience</t>
  </si>
  <si>
    <t>Understand how existing processes impact end customers and work closely with cross-functional teams to create new approaches for delivering data and reporting products.</t>
  </si>
  <si>
    <t>Understand customer behavior and needs and be able to translate that into product requirements.</t>
  </si>
  <si>
    <t>Support the collecting and leveraging of data for decision making with new data streams</t>
  </si>
  <si>
    <t>Develop POCâ€™s for possible measures that could result in syndication of data products</t>
  </si>
  <si>
    <t>Determine accuracy and relevance of data and answer questions such as</t>
  </si>
  <si>
    <t>are the data sources applicable</t>
  </si>
  <si>
    <t>are calculations and measures relevant and meaningful</t>
  </si>
  <si>
    <t>what additional information can assist with data-driven decisions</t>
  </si>
  <si>
    <t>Utilize current in-house analytics/data science resources to deliver insights from data</t>
  </si>
  <si>
    <t>Understand systems that generate this data and how to leverage to solve customer issues</t>
  </si>
  <si>
    <t>Regularly engage with syndicated partners to understand need for insights and pain points</t>
  </si>
  <si>
    <t>Document and drive initiatives to achieve insights for syndicated partners</t>
  </si>
  <si>
    <t>Hands-on knowledge of SQL and some programming/scripting knowledge, ideally with Scala, Java, Python, etc.</t>
  </si>
  <si>
    <t>Ability to work with data scientists &amp; engineers to solve customer technical problems</t>
  </si>
  <si>
    <t>Knowledge of public cloud environments such as AWS/AZURE etc.</t>
  </si>
  <si>
    <t>Passionate about solving / driving solutions through data insights</t>
  </si>
  <si>
    <t>Bachelor's degree or equivalent education/experience</t>
  </si>
  <si>
    <t>Masterâ€™s degree preferred (Economics, Data Science, Marketing)",3.2,"Numeric, LLC</t>
  </si>
  <si>
    <t>3.2","Phila, PA","Chadds Ford, PA",1 to 50 employees,-1,Company - Private,Staffing &amp; Outsourcing,Business Services,$5 to $10 million (USD),-1,0,0,50,98,74.0,"Numeric, LLC",PA,0,-1,1,0,0,1,0,manager,na,1790,0</t>
  </si>
  <si>
    <t>576,Associate Environmental Scientist - Wildlife Biologist,$38K-$64K (Glassdoor est.),"QK, Inc., formerly Quad Knopf, has served a diverse client base throughout the Central Valley for over 40 years. We currently have an opening for an Associate Environmental Scientist. Associate Environmental Scientists use their species specific and relevant environmental knowledge to provide important services pertaining to the health of communities and work to protect the environment from serious hazards. This position is a professional position with responsibility for gathering, compiling, analyzing, and interpreting complex data, then utilizing the information to prepare technical documents and presentations, with an emphasis on NEPA and CEQA compliance. This position is one of a team member who works with general direction from his/her supervisor, and expresses a higher level of independence than an Assistant Environmental Scientist by performing more complex tasks with less direct oversight. The Associate Environment Scientist will assist in routine to moderately complex environmental assessment and remediation projects. This includes the assessment of the risks of new construction to the environment that is needed in order to complete our projects.</t>
  </si>
  <si>
    <t>577,Sr Data Engineer (Sr BI Developer),$90K-$110K(Employer est.),"Description/Responsibilities</t>
  </si>
  <si>
    <t>578,"Senior Data Scientist â€“ Visualization, Novartis AI Innovation Lab",$92K-$150K (Glassdoor est.),"10-Oct-2019</t>
  </si>
  <si>
    <t>279466BR</t>
  </si>
  <si>
    <t>{""QuestionName"":""Job Description"",""AnswerValue"":""Two companies and one incredible alliance.</t>
  </si>
  <si>
    <t>Novartis and Microsoft have formed alliance to leverage data &amp; Artificial Intelligence (AI) to develop transformative medicines faster and more cost-effectively for patients worldwide.</t>
  </si>
  <si>
    <t>In this newly formed alliance with Microsoft, you will lead Visualization analysis for Novartis .</t>
  </si>
  <si>
    <t>â€˘ Conduct end-to-end Visualization analysis of large scale healthcare data sets</t>
  </si>
  <si>
    <t>Senior Data Scientist â€“ Visualization, Novartis AI Innovation Lab",3.8,"Novartis</t>
  </si>
  <si>
    <t>3.8","Cambridge, MA","Basel, Switzerland",10000+ employees,1996,Company - Public,Biotech &amp; Pharmaceuticals,Biotech &amp; Pharmaceuticals,$10+ billion (USD),-1,0,0,92,150,121.0,Novartis,MA,0,24,0,0,0,0,0,data scientist,senior,1919,0</t>
  </si>
  <si>
    <t>579,Senior Data Analyst/Scientist,$90K-$153K (Glassdoor est.),"The world's largest and fastest-growing companies such as Accenture, Adobe, DocuSign and Salesforce rely on Demandbase to drive their Account-Based Marketing strategy and maximize their B2B marketing performance. We pioneered the ABM category nearly a decade ago, and today we lead the category as an indispensable part of the B2B MarTech stack. Our achievements and innovation would not be possible without the driven and collaborative teams here at Demandbase. As a company, we're as committed to growing careers as we are to building word-class technology. We invest heavily in people, our culture and the community around us, and have continuously been recognized as one of the best places to work in the Bay Area.</t>
  </si>
  <si>
    <t>We are a group of talented individuals with deep expertise in the domain area of business applications and building large complex systems with simple user interfaces. We also have deep expertise in big data technology such as IR, NLP, and large graphs and utilize the best technology to provide innovative and novel products to frustrated end-users in the enterprise.</t>
  </si>
  <si>
    <t>As a Senior Data Analyst, you will work directly with Product Management, Engineering, and Data Science teams to understand how our customers are using the various products within our platform, find ways we can improve them, and identify and detect problems before they impact our customers. You should have strong SQL and statistical analysis skills and be able to dive deep into difficult problems and find pragmatic solutions.</t>
  </si>
  <si>
    <t>Work with the Product Management, Engineering, and Data Science teams to make data-driven decisions about the direction of our products.</t>
  </si>
  <si>
    <t>Design and build new dashboards using BI tools to make the insights you discover consumable and actionable to a broader audience.</t>
  </si>
  <si>
    <t>Quantify the impact of newly released features and functionality and identify opportunities for further improvement.</t>
  </si>
  <si>
    <t>Identify new ways to detect problems before they impact customer experience.</t>
  </si>
  <si>
    <t>Discover opportunities for new features and functionality that will drive customer value and engagement within our products.</t>
  </si>
  <si>
    <t>3+ years experience in data analysis or data science</t>
  </si>
  <si>
    <t>Bachelor's degree in statistics, mathematics, computer science, or a related field</t>
  </si>
  <si>
    <t>Strong proficiency in SQL is required</t>
  </si>
  <si>
    <t>Experience working with SaaS product usage data</t>
  </si>
  <si>
    <t>Expertise with at least one business intelligence tool (Tableau, Looker, Domo, Power BI, Data Studio, etc)</t>
  </si>
  <si>
    <t>Machine learning experience is a plus</t>
  </si>
  <si>
    <t>Our benefits include 100% paid for Medical, Dental and Vision for you and your entire family, 100% paid for short-term and long-term disability, 100% paid for life insurance, 401k, flexible vacation policy, commuter benefits, free snacks, catered lunch every Friday, and much more!</t>
  </si>
  <si>
    <t>About Demandbase</t>
  </si>
  <si>
    <t>Demandbase is the leader in Account-Based Marketing (ABM) and an indispensable part of the B2B tech stack. The company offers the only end-to-end ABM platform that helps B2B marketers identify, win and grow the accounts that matter most. The biggest and fastest growing companies in the world, such as Accenture, Adobe, DocuSign, GE, Salesforce and others rely on Demandbase to drive their ABM strategy and maximize their marketing performance. The company has been named to the JMP Securities list ""The Hot 100: The Best Privately Held Software Companies,"" the Deloitte Fast 500 and named a Gartner Cool Vendor for Tech Go-To Market. In 2019, Demandbase executives authored the definitive book on ABM, Account-Based Marketing: How to Target and Engage the Companies That Will Grow Your Revenue. For more information, please visit www.demandbase.com or follow the company on Twitter @Demandbase.",4.5,"Demandbase</t>
  </si>
  <si>
    <t>4.5","San Francisco, CA","San Francisco, CA",201 to 500 employees,2006,Company - Private,Computer Hardware &amp; Software,Information Technology,$100 to $500 million (USD),"Engagio, Bombora, Terminus",0,0,90,153,121.5,Demandbase,CA,1,14,0,0,0,0,0,analyst,senior,3726,3</t>
  </si>
  <si>
    <t>580,"Associate, Data Science, Internal Audit",$43K-$82K (Glassdoor est.),"Associate, Data Science, Internal Audit-2001417</t>
  </si>
  <si>
    <t>581,"Scientist â€“ Cancer Discovery, Molecular Assay",Employer Provided Salary:$100K-$135K,"Scientist â€“ Cancer Discovery, Molecular Assay</t>
  </si>
  <si>
    <t>We are seeking an energetic and self-motivated PhD scientist to join a team of scientists working towards discovery of unique anti-cancer compounds for the treatment of targeted patient populations. The candidate will be a highly creative cancer biologist with a strong desire to succeed at the highest level. This individual will lead drug discovery projects in a team environment and direct the activities of research associates under their supervision.</t>
  </si>
  <si>
    <t>Principal Duties and Responsibilities</t>
  </si>
  <si>
    <t>Independently design, execute and interpret cell based experiments to optimize compound selection and explore therapeutic potential of drug targets.</t>
  </si>
  <si>
    <t>Lead drug discovery biology efforts to selection of lead candidate molecules and transition into clinical development</t>
  </si>
  <si>
    <t>Design and develop cell and molecular assays to define mechanism of action for compounds, identify pharmacodynamic assays for utility in pre-clinical and clinical setting and test patient selection strategies</t>
  </si>
  <si>
    <t>Utilize literature and internal genomics data sets to design and test hypothesis for drug targets</t>
  </si>
  <si>
    <t>Interpret, present and report research findings at internal meeting an external scientific conferences</t>
  </si>
  <si>
    <t>Manage and direct the activities of a group of research associates</t>
  </si>
  <si>
    <t>Design strategies for cloning fusion reporter gene vectors, identify CROs to perform cloning and manage execution of the work.</t>
  </si>
  <si>
    <t>Generated and maintain reporter cell lines</t>
  </si>
  <si>
    <t>Perform viability assays, western blotting, and/or flow cytometry/FACS to analyze effect of small molecules on reporter expression</t>
  </si>
  <si>
    <t>Validation of hits from high-throughput screens using medium-throughput plate based cellular assays, and high content cellular imaging assays. Strong understanding and hands-on experience with high content microscopy</t>
  </si>
  <si>
    <t>Capability to develop, run and troubleshoot new assays in a high-throughput environment</t>
  </si>
  <si>
    <t>Lead projects in the area of pooled cDNA or shRNA screens and NGS</t>
  </si>
  <si>
    <t>Ph.D equivalent in cell/molecular biology, Cancer Biology or genetics with 0-3 years industrial experience or MS with 10+ years of experience</t>
  </si>
  <si>
    <t>Previous history of drug discovery with in Cancer Biology application</t>
  </si>
  <si>
    <t>Experience with state of the art molecular biology methods and assays essential to drive projects such as transfection and transduction techniques and working with pooled cDNA or shRNA libraries</t>
  </si>
  <si>
    <t>Experience developing multi channel FACS based screening assays</t>
  </si>
  <si>
    <t>Proven track record for striving for high level of innovation and scientific excellence</t>
  </si>
  <si>
    <t>Excellent management, training and education skills</t>
  </si>
  <si>
    <t>Excellent interpersonal skills with a proven record of empowering world class science and energizing teams</t>
  </si>
  <si>
    <t>Flexibility to accommodate to rapidly changing priorities and deadlines</t>
  </si>
  <si>
    <t>Ability to work in a team-based environment</t>
  </si>
  <si>
    <t>Interested Candidates may forward CV and Cover Letter to Careers-US@MonterosaTx.com</t>
  </si>
  <si>
    <t>Monte Rosa Therapeutics rational approach in targeting disease-causing proteins for degradation will deliver pioneering therapies for cancer and other diseases. Delivering this new generation of treatments to the patients requires a conceptual change. Monte Rosa recognizes this urgent need and is missioned to develop innovative protein degraders as a solution. Combining deep knowledge, insight and leading-edge science, our integrated engine is built for that purpose.",-1.0,Monte Rosa Therapeutics,"Cambridge, MA",-1,-1,-1,-1,-1,-1,-1,-1,0,1,100,135,117.5,Monte Rosa Therapeutics,MA,0,-1,0,0,0,0,1,na,na,3437,0</t>
  </si>
  <si>
    <t>582,Senior LiDAR Data Scientist,$93K-$151K (Glassdoor est.),"Overview</t>
  </si>
  <si>
    <t>583,Data Engineer,$61K-$109K (Glassdoor est.),"BRMi Technology is seeking a Data Engineer (CI/CD Subject Matter Expert) for a large client in the Northern Virginia area. The selected candidate will support our client's Information Technology division and their enterprise by providing comprehensive data engineering solutions in translating the business vision and strategies into effective IT and business capabilities through the design, implementation, and integration of IT systems for the Enterprise Data Team. The Data Engineer will be responsible for guiding the evolution, development, and governance of our client's data as it pertains to the roll-out and acceptance of CI/CD practices and principles, tools and platforms.</t>
  </si>
  <si>
    <t>584,Data Engineer,$42K-$79K (Glassdoor est.),"Data Engineer</t>
  </si>
  <si>
    <t>Scottsdale,</t>
  </si>
  <si>
    <t>3/27/2019 1:46:38 PM</t>
  </si>
  <si>
    <t>Application Development</t>
  </si>
  <si>
    <t>Contractor - W2</t>
  </si>
  <si>
    <t>Data Engineer / Lead</t>
  </si>
  <si>
    <t>4-5 years of experience in ETL, SQL, Python, Data Management and Spark and strong fundamentals in distributed environments</t>
  </si>
  <si>
    <t>Real project implementations with Big Data technologies based on Spark</t>
  </si>
  <si>
    <t>Experience working on Serverless technologies</t>
  </si>
  <si>
    <t>Experience implementing NoSQL technologies â€“ Mongo or Cassandra</t>
  </si>
  <si>
    <t>Experience with AWS cloud services: Lambda, S3, Glue, Redshift, and Athena, or their open source equivalent (Zeppelin, Presto, etc)</t>
  </si>
  <si>
    <t>Data storage formats â€“ Parquet, JSON, AVRO etc.</t>
  </si>
  <si>
    <t>Experience with real-time data sources and message ingestion for processing by filtering, aggregating, and preparing the data for analysis using technologies such as Spark Streaming and Kafka, AWS Kinesis, Firehose etc.</t>
  </si>
  <si>
    <t>Experience with data pipelining</t>
  </si>
  <si>
    <t>Understanding of best practices within the development process</t>
  </si>
  <si>
    <t>Build processes supporting data transformation, data structures, metadata, dependency and workload management</t>
  </si>
  <si>
    <t>CI/CD and DevOps tools such as BitBucket/Git, Bamboo, and Maven</t>
  </si>
  <si>
    <t>AWS technologies â€“ Cloudwatch, CloudFormation, Security (IAM)</t>
  </si>
  <si>
    <t>AWS certification</t>
  </si>
  <si>
    <t>Job Requirements",3.4,"IntraEdge</t>
  </si>
  <si>
    <t>3.4","Scottsdale, AZ","Chandler, AZ",501 to 1000 employees,2002,Company - Private,IT Services,Information Technology,$50 to $100 million (USD),-1,0,0,42,79,60.5,IntraEdge,AZ,0,18,1,0,1,1,0,data engineer,na,1214,0</t>
  </si>
  <si>
    <t>585,Lead Data Scientist,$139K-$221K (Glassdoor est.),"Lead Data Scientist will lead specific client projects and modeling teams to deliver technically excellent, highly predictive yet explainable models to drive our product development. This Lead Data Scientist will also communicate and champion Zestâ€™s underwriting technologies to external constituencies including conferences, press, and potential clients.</t>
  </si>
  <si>
    <t>586,"Technology-Minded, Data Professional Opportunities",$40K-$101K (Glassdoor est.),"At VU, we help Veterans buy homes. To make that happen, we have a variety of Technology-Minded, Data Professional Opportunities. The mantra that guides all of our Technology teams is, â€śsee a need, fill a need.â€ť That mentality led us to create a uniquely diverse department. We donâ€™t just maintain vendors, but, given our special line of business, we are often creating the technological solutions we need.</t>
  </si>
  <si>
    <t>587,Big Data Engineer,$84K-$153K (Glassdoor est.),"Overview</t>
  </si>
  <si>
    <t>Technology is constantly changing, and our adversaries are digitally â€śgoing darkâ€ť at a rate that is exceeding law enforcementâ€™s ability to keep pace. Those charged with protecting the United States are not always able to access the evidence needed to prosecute crime and prevent terrorism. The Government has trusted in Peraton to provide the technical ability, tools, and resources to bring criminals to justice. In response to this challenge, we are seeking a talented Big Data Engineer.</t>
  </si>
  <si>
    <t>Provide proven, industry leading Big Data Extraction, Transformation, and Load experience coupled with enterprise search capabilities to solve Big Data challenges</t>
  </si>
  <si>
    <t>Work on a team leveraging Apache NiFi to develop and maintain workflows that load diverse data sets into a data lake leveraging the following technologies:</t>
  </si>
  <si>
    <t>Apache NiFi (in a cluster configuration)</t>
  </si>
  <si>
    <t>Git</t>
  </si>
  <si>
    <t>Python</t>
  </si>
  <si>
    <t>Zookeeper</t>
  </si>
  <si>
    <t>Kafka</t>
  </si>
  <si>
    <t>Spark</t>
  </si>
  <si>
    <t>Accumulo</t>
  </si>
  <si>
    <t>Groovy</t>
  </si>
  <si>
    <t>MySql</t>
  </si>
  <si>
    <t>Cygwin</t>
  </si>
  <si>
    <t>Java</t>
  </si>
  <si>
    <t>Youâ€™ve obtained a BS degree and have eight (8) years of relevant experience. However, equivalent experience may be considered in lieu of degree.</t>
  </si>
  <si>
    <t>You have three (3) or more years of experience with:</t>
  </si>
  <si>
    <t>PL/SQL, SQL</t>
  </si>
  <si>
    <t>Oracle 11g and 12c</t>
  </si>
  <si>
    <t>Informatica, XML, XSLT, Java, web services</t>
  </si>
  <si>
    <t>SVN, RCS, Git, OLS Security, JIRA</t>
  </si>
  <si>
    <t>Sun Solaris OS, Linux (CentOS, Red Hat), and Windows</t>
  </si>
  <si>
    <t>You have two (2) years or more experience usingâ€ŻETL tools to perform data cleansing, data profiling, transforming, and scheduling various workflows</t>
  </si>
  <si>
    <t>You have a current Top Secret security clearance with SCI eligibility and the ability to obtain a polygraph</t>
  </si>
  <si>
    <t>It would be even better if youâ€¦</t>
  </si>
  <si>
    <t>Have hands on experience with any of the following technologies:</t>
  </si>
  <si>
    <t>Atlassian Suite: Jira, Confluence, Bitbucket, Bamboo</t>
  </si>
  <si>
    <t>VMWare Player</t>
  </si>
  <si>
    <t>Linux, specifically CentOS</t>
  </si>
  <si>
    <t>Linux scripting</t>
  </si>
  <si>
    <t>AWK, PERL, BASH or other scripting language</t>
  </si>
  <si>
    <t>SOLR</t>
  </si>
  <si>
    <t>Jenkins configuration to perform O&amp;M operations</t>
  </si>
  <si>
    <t>Influence major initiatives</t>
  </si>
  <si>
    <t>*This position requires the candidate to have a current Top Secret security clearance and the ability to obtain a polygraph. Candidate must possess SCI eligibility.</t>
  </si>
  <si>
    <t>3.3","Chantilly, VA","Herndon, VA",1001 to 5000 employees,2017,Company - Private,Aerospace &amp; Defense,Aerospace &amp; Defense,$1 to $2 billion (USD),-1,0,0,84,153,118.5,Peraton,VA,0,3,1,0,1,0,0,data engineer,na,3392,0</t>
  </si>
  <si>
    <t>588,Salesforce Analytics Consultant,$52K-$81K (Glassdoor est.),"Wave6, an Emtec company, innovates with cutting-edge technologies, like Salesforce.com, to help transform mid-size to enterprise organizations by introducing creative solutions. We have a company culture that encourages innovation, collaboration, and that encourages all resources to push the limits on creative solutions for our clients. Our partnership with Salesforce focuses on expanding the platform from Digital Mobile Solutions to the new Wave Analytics offering!! Our team has continued opportunities to learn new skills and grow professionally and we offer competitive benefits and rewards. We are a trusted partner to many household named companies such as General Electric, Home Depot, Weather Channel, NBC, Mesirow Financial, Dominos, LinkedIn and many more. Join our team!</t>
  </si>
  <si>
    <t>589,Managing Data Scientist/ML Engineer,$81K-$134K (Glassdoor est.),"Managing Data Scientist/ML Engineer</t>
  </si>
  <si>
    <t>590,Senior Data Engineer,$97K-$180K (Glassdoor est.),"Position Overview: From software hacking to hardware hacking, we help secure everything from cryptocurrency exchanges and space telescopes to autonomous vehicles and the electric grid. Today, Praetorian is making significant investments in terms of financial and engineering resources to develop a radically new customer experience we call â€śSecurity-as-a-Serviceâ€ť to provide customers with a unified, efficient, and data-driven security platform. We are looking to add the right individual to our growing team supporting the next wave of cybersecurity products and solutions.</t>
  </si>
  <si>
    <t>591,Staff Scientist- Upstream PD,$49K-$113K (Glassdoor est.),"As a Staff Scientist in Upstream Process Development, the candidate will be accountable for planning, development, optimization, execution and management of all assigned projects. Working with external clients, R&amp;D, Quality Control/Quality assurance, and GMP Manufacturing, the successful candidate will provide technical expertise and scientific knowledge for design, development, optimization, and production of Protein Therapeutics, Vaccines and Viral Vectors. The successful candidate will contribute to the team based execution of projects, and will act as a primary lead in developing scalable and reproducible processes capable of GMP Production. The candidate will design experiments to meet specific criteria, support cGMP manufacturing operations and Technical Transfer, both internally and externally. Experience with Cell Line evaluation and development under cGMP or cGLP compliance is highly preferred.</t>
  </si>
  <si>
    <t>592,Data Engineering Analyst,$44K-$73K (Glassdoor est.),"As a Data Engineering Analyst with the Life and Health team at COUNTRY Financial, you will assist with building and maintaining optimized data foundations that facilitate deeper analysis and reporting. On this highly collaborative team, you will work on a variety of efforts for constructing data pipelines and often must use complex tools and techniques to handle data at scale. This role is responsible for the maintenance, improvement, cleaning and manipulation of data in the businessâ€™s operational and analytics databases.</t>
  </si>
  <si>
    <t>Establishes database management systems, standards, guidelines and quality assurance for database deliverables, such as conceptual design, logical database, capacity planning, external data interface specification, data loading plan, data maintenance plan and security policy. Researches and prototypes data pipelines, hardens POC/MVP tools and pipelines for Production and partners with predictive modelers and data scientists to deploy machine learning models into a production environment. Works closely with the Enterprise Data Warehouse team to collaborate on process patterns and best practices in the areas of adhoc analysis, research, proof of concepts and deploying working tools to production.</t>
  </si>
  <si>
    <t>Works with the enterprise â€śCommunity of Excellenceâ€ť to develop standards and best practices for engineering for data and machine learning.</t>
  </si>
  <si>
    <t>Develops Data Pipelines for dashboard development, machine learning models and exploratory data analysis.</t>
  </si>
  <si>
    <t>Iteratively delivers functionality using DevOps tools and concepts, including but not limited to, Linux/Unix command line, Docker Containers, SQL (i.e. Hive), Git through the command line, Spark/PySpark and Python.</t>
  </si>
  <si>
    <t>Advanced SQL.</t>
  </si>
  <si>
    <t>Experience with relational database systems (i.e. DB2, SQL Server).</t>
  </si>
  <si>
    <t>Experience with Hadoop tools.</t>
  </si>
  <si>
    <t>Experience with Python.</t>
  </si>
  <si>
    <t>Understanding of data design concepts (i.e. data modeling, data mapping).</t>
  </si>
  <si>
    <t>Typically requires:</t>
  </si>
  <si>
    <t>Bachelor's degree and at least 2 years of machine learning, data engineer or related experience OR,</t>
  </si>
  <si>
    <t>Master's degree and no experience OR,</t>
  </si>
  <si>
    <t>At least 4 years of machine learning, data engineer or related experience.</t>
  </si>
  <si>
    <t>Physical Requirements:</t>
  </si>
  <si>
    <t>Normal office environment.</t>
  </si>
  <si>
    <t>Work may extend beyond normal business hours as business needs dictate.",3.8,"COUNTRY Financial</t>
  </si>
  <si>
    <t>3.8","Bloomington, IL","Bloomington, IL",1001 to 5000 employees,1925,Company - Private,Insurance Carriers,Insurance,$2 to $5 billion (USD),"Northwestern Mutual, American Family Insurance, MetLife",0,0,44,73,58.5,COUNTRY Financial,IL,1,95,1,0,1,0,1,data engineer,na,2327,3</t>
  </si>
  <si>
    <t>593,Sr. Data Engineer,$75K-$140K (Glassdoor est.),"Position Purpose</t>
  </si>
  <si>
    <t>594,"Scientist, Pharmacometrics",$84K-$157K (Glassdoor est.),"Scientist, Pharmacometrics</t>
  </si>
  <si>
    <t>595,Manager of Data Science,$40K-$87K (Glassdoor est.),"Join the Mobile Future with Tapjoy</t>
  </si>
  <si>
    <t>Technical Leadership</t>
  </si>
  <si>
    <t>Lead a team of machine learning engineers through technical challenges. Provide hands-on guidance, code/scope review.</t>
  </si>
  <si>
    <t>Big picture strategy on data product roadmapping</t>
  </si>
  <si>
    <t>Management</t>
  </si>
  <si>
    <t>Build, scale, shape the data science team according to org values &amp; needed skills.</t>
  </si>
  <si>
    <t>Interface with stakeholders &amp; partners and build relationships.</t>
  </si>
  <si>
    <t>Track the granular details on progress of work and communicate it outwards to a lay audience.</t>
  </si>
  <si>
    <t>Hosting meetings &amp; leading presentations.</t>
  </si>
  <si>
    <t>Communication: Distill complex machine learning concepts to a lay business audience. Framework for visibility on progress for multiple projects simultaneously.</t>
  </si>
  <si>
    <t>Experience as a frontline manager, leading teams of 3 or more.</t>
  </si>
  <si>
    <t>Experience with BigQuery or PySpark or another modern method to access data.</t>
  </si>
  <si>
    <t>Deep expertise in recommendation systems, classification models, class imbalance, model calibration, exploration/exploitation techniques, deep learning.</t>
  </si>
  <si>
    <t>3.9","San Francisco, CA","San Francisco, CA",201 to 500 employees,2007,Company - Private,Internet,Information Technology,$10 to $25 million (USD),"FLURRY, Chartboost",0,0,40,87,63.5,Tapjoy,CA,1,13,1,0,1,0,0,manager,na,2340,2</t>
  </si>
  <si>
    <t>596,Scientist Manufacturing Pharma - Kentucky BioProcessing,$68K-$139K (Glassdoor est.),"British American Tobacco</t>
  </si>
  <si>
    <t>597,Software Engineer (Data Scientist/Software Engineer) - SISW - MG,$72K-$142K (Glassdoor est.),"Software</t>
  </si>
  <si>
    <t>Engineer (Data Scientist/Software Engineer)</t>
  </si>
  <si>
    <t>The successful candidate will possess the following</t>
  </si>
  <si>
    <t>combination of education and experience:</t>
  </si>
  <si>
    <t>BS or</t>
  </si>
  <si>
    <t>MS in Data Sciences, Computer Science, Electrical Engineering, Physics or</t>
  </si>
  <si>
    <t>Applied Mathematics.</t>
  </si>
  <si>
    <t>Working</t>
  </si>
  <si>
    <t>knowledge in development of C and C++ on UNIX and/or LINUX platforms.</t>
  </si>
  <si>
    <t>programming skills in at least one mainstream scripting language, preferably</t>
  </si>
  <si>
    <t>Python.</t>
  </si>
  <si>
    <t>Experience/knowledge</t>
  </si>
  <si>
    <t>in data analysis.</t>
  </si>
  <si>
    <t>in machine learning technology.</t>
  </si>
  <si>
    <t>with Python, Keras and Tensorflow.</t>
  </si>
  <si>
    <t>Demonstrated</t>
  </si>
  <si>
    <t>ability to learn and explore new technologies.</t>
  </si>
  <si>
    <t>analysis and problem-solving skills.</t>
  </si>
  <si>
    <t>Must</t>
  </si>
  <si>
    <t>have the ability to collaborate closely with other members of the team and</t>
  </si>
  <si>
    <t>develop critical components consistently and in a timely manner.</t>
  </si>
  <si>
    <t>with MATLAB/R or equivalent mathematical package is expected.</t>
  </si>
  <si>
    <t>We are looking for a highly motivated engineer to work in</t>
  </si>
  <si>
    <t>the RET team in the Calibre business unit. In this role you will be responsible</t>
  </si>
  <si>
    <t>for analyzing modeling data (experimental and synthetic/simulated) and coming</t>
  </si>
  <si>
    <t>up with novel ways to organize it, while deriving meaningful operations and</t>
  </si>
  <si>
    <t>extracting maximum information from this data. You will also be expected to</t>
  </si>
  <si>
    <t>develop supporting software that will be properly integrated in the modeling</t>
  </si>
  <si>
    <t>suite of tools that are used specifically in modeling of semiconductor</t>
  </si>
  <si>
    <t>manufacturing. You will be teaming up with a group of senior software engineers</t>
  </si>
  <si>
    <t>contributing to final production-level quality of new components and algorithms</t>
  </si>
  <si>
    <t>and to support existing components. This is a unique role that will challenge</t>
  </si>
  <si>
    <t>you and allow you to grow in interdisciplinary areas of software engineering</t>
  </si>
  <si>
    <t>and data analysis. Knowledge and experience in the area of data science/data</t>
  </si>
  <si>
    <t>analysis is preferred. Some familiarity with physical modeling of any</t>
  </si>
  <si>
    <t>discipline (e.g. from fields in electrical or mechanical engineering) will be</t>
  </si>
  <si>
    <t>very useful for the suitable candidate.</t>
  </si>
  <si>
    <t>#LI-MGRP</t>
  </si>
  <si>
    <t>Organization: Digital Industries</t>
  </si>
  <si>
    <t>Company: Mentor Graphics Corporation</t>
  </si>
  <si>
    <t>Experience Level: Experienced Professional</t>
  </si>
  <si>
    <t>Job Type: Full-time</t>
  </si>
  <si>
    <t>Equal Employment Opportunity Statement</t>
  </si>
  <si>
    <t>Siemens is an Equal Opportunity and Affirmative Action Employer encouraging diversity in the workplace. All qualified applicants will receive consideration for employment without regard to their race, color, creed, religion, national origin, citizenship status, ancestry, sex, age, physical or mental disability unrelated to ability, marital status, family responsibilities, pregnancy, genetic information, sexual orientation, gender expression, gender identity, transgender, sex stereotyping, order of protection status, protected veteran or military status, or an unfavorable discharge from military service, and other categories protected by federal, state or local law.</t>
  </si>
  <si>
    <t>Applicants and employees are protected under Federal law from discrimination. To learn more, Click here.</t>
  </si>
  <si>
    <t>Pay Transparency Non-Discrimination Provision</t>
  </si>
  <si>
    <t>Siemens follows Executive Order 11246, including the Pay Transparency Nondiscrimination Provision. To learn more, Click here.</t>
  </si>
  <si>
    <t>California residents have the right to receive additional notices about their personal information. To learn more, click here.",4.1,"Mentor Graphics</t>
  </si>
  <si>
    <t>4.1","Fremont, CA","Wilsonville, OR",5001 to 10000 employees,1981,Company - Public,Computer Hardware &amp; Software,Information Technology,$1 to $2 billion (USD),"Cadence Design Systems, Synopsys, Altium Limited",0,0,72,142,107.0,Mentor Graphics,CA,0,39,1,0,0,0,1,data scientist,na,3329,3</t>
  </si>
  <si>
    <t>598,Data Engineer,$74K-$137K (Glassdoor est.),"Maxar is seeking an independent, creative and driven Data Engineer to help our team by analyzing and characterizing big data and a range of other data sources for National Security purposes. The ideal candidate is passionate about technology and able to learn quickly.</t>
  </si>
  <si>
    <t>We build advanced algorithms to gain analytic insights from a large range of open source and government data</t>
  </si>
  <si>
    <t>We enable machine learning systems, automate workflow, and design and develop custom applications for unique national-security mission</t>
  </si>
  <si>
    <t>We operate an end-to-end predictive analytic platform unlike any other within the US Government</t>
  </si>
  <si>
    <t>We provide training to expand your skills and challenges to develop them</t>
  </si>
  <si>
    <t>Our clients missions are vital to national security, so were mission-first always</t>
  </si>
  <si>
    <t>Our work environment is relaxed business casual</t>
  </si>
  <si>
    <t>At our core we believe and practice social responsibility</t>
  </si>
  <si>
    <t>What would you be doing?</t>
  </si>
  <si>
    <t>Work with a variety of data at a variety of volumes and velocity on Linux systems connecting to multiple data sources</t>
  </si>
  <si>
    <t>Using Niagara Files to augment the existing data distribution service team for a large analytic repository.</t>
  </si>
  <si>
    <t>Creating processors within Niagara Files and establishing new data flows/troubleshooting existing data flows to the various hardware instances associated with the customer's various analytic hosting platforms.</t>
  </si>
  <si>
    <t>Create rapid prototypes and design and implement complex, cutting-edge systems with a focus on collecting, parsing, managing, analyzing, and visualizing large sets of data to extract meaningful knowledge</t>
  </si>
  <si>
    <t>Work with emerging technologies and data science techniques in support of endeavors to address critical needs of the Intelligence Community, Department of Defense, and other government agencies.</t>
  </si>
  <si>
    <t>Must be a US Citizen possessing a current/active TS/SCI and be willing and able to obtain a CI Polygraph</t>
  </si>
  <si>
    <t>Requires 3 years of relevant experience.</t>
  </si>
  <si>
    <t>Bachelor's degree in Engineering, Computer Science or related field. 4 additional years of experience may be substituted in lieu of a degree</t>
  </si>
  <si>
    <t>Experience with Niagra Files (NiFi)</t>
  </si>
  <si>
    <t>Linux Experience</t>
  </si>
  <si>
    <t>Willing to work onsite at Government customer sites in Northern Virginia</t>
  </si>
  <si>
    <t>Strong object-oriented programming language (Java, Python) skills</t>
  </si>
  <si>
    <t>Knowledge of big data toolsets Hadoop, Yarn, Spark, Accumulo, etc</t>
  </si>
  <si>
    <t>Experience with SSL/PKI, to include ability to isolate and resolve SSL-related server and client issues</t>
  </si>
  <si>
    <t>NoSQL databases (ElasticSearch, Accumulo)</t>
  </si>
  <si>
    <t>SQL/database experience</t>
  </si>
  <si>
    <t>Ability to work both independently and in a team environment</t>
  </si>
  <si>
    <t>COMPTIA Security+ certification or CISSP certification or the ability to acquire and maintain certification</t>
  </si>
  <si>
    <t>#cjpost",3.7,"Maxar Technologies</t>
  </si>
  <si>
    <t>3.7","Springfield, VA","Westminster, CO",5001 to 10000 employees,-1,Company - Public,Aerospace &amp; Defense,Aerospace &amp; Defense,$2 to $5 billion (USD),-1,0,0,74,137,105.5,Maxar Technologies,VA,0,-1,1,0,1,0,0,data engineer,na,2672,0</t>
  </si>
  <si>
    <t>599,Data Engineer,$57K-$109K (Glassdoor est.),"ICW Group is looking for aData Engineer who will focus on Integration/MDM/Data Warehousing, defining and building the data pipelines, data quality check and cleansing solutions, including capturing throughput/error statistics. You will help to improve legacy processes and develop new solutions to enable faster and better data-informed decisions made within the business to prove system and process efficiencies and reduce overhead cost in terms of time and effort. Data pipelines will not only be performed to a high degree of stability, but solutions will also focus on the durability, mantainability and scalability of the processes for future needs for OLTP, OLAP. and MDM.</t>
  </si>
  <si>
    <t>PURPOSE OF THE JOB</t>
  </si>
  <si>
    <t>The purpose of this job is to define and build data pipelines to enhance company reporting and analytics capabilities. This position exists in order to enable data-informed decision-making within the business to improve system and process efficiencies and reduce overhead cost in terms of time and effort.</t>
  </si>
  <si>
    <t>Collects data and maintains comprehensive documentation.</t>
  </si>
  <si>
    <t>Optimizes performance, implements schema changes, and maintains data standards.</t>
  </si>
  <si>
    <t>Ensures proper data governance and quality across data repositories and schema.</t>
  </si>
  <si>
    <t>Documents the design and architecture of new and existing data models.</t>
  </si>
  <si>
    <t>Develops documentation and reports that provide intuitive analytics to customers.</t>
  </si>
  <si>
    <t>Maintains a comprehensive catalog of all the data streams, data mapping, and data dictionaries.</t>
  </si>
  <si>
    <t>Manages data integrations and implementations.</t>
  </si>
  <si>
    <t>Designs and develops scalable ETL packages and data streams, and integrates data from internal and external data sources.</t>
  </si>
  <si>
    <t>Identifies best data sources among multiple sources to use for data pipelines to improve trust in data.</t>
  </si>
  <si>
    <t>Monitors production databases for potential migration issues.</t>
  </si>
  <si>
    <t>Gathers and implements database requirements, analyzes performance, and troubleshoots existing issues.</t>
  </si>
  <si>
    <t>Implements various data streams through collaboration with product management, business intelligence, and advanced analytics.</t>
  </si>
  <si>
    <t>Works to minimize data disruption through analytics and troubleshooting.</t>
  </si>
  <si>
    <t>Troubleshoots incidents with data sources to minimize disruption to data architecture and data access.</t>
  </si>
  <si>
    <t>Conducts training for users and colleagues related to assigned projects.</t>
  </si>
  <si>
    <t>Completes advanced analytics projects.</t>
  </si>
  <si>
    <t>Analyzes complex data elements and systems, data flow, and dependencies.</t>
  </si>
  <si>
    <t>Contributes to conceptual physical and logical models.</t>
  </si>
  <si>
    <t>SUPERVISORY RESPONSIBILITIES</t>
  </si>
  <si>
    <t>This role does not have supervisory responsibilities.</t>
  </si>
  <si>
    <t>EDUCATION AND EXPERIENCE</t>
  </si>
  <si>
    <t>Bachelor's degree from four-year college or university</t>
  </si>
  <si>
    <t xml:space="preserve"> Computer Science, Applied Mathematics, Engineering, Technology, or related degree preferred. Minimum 3 years of experience in a data engineering related role. Experience with internet technologies such as SaaS, PaaS, IaaS, Tableau, Power BI, or similar visual analytics platforms. Experience with SalesForce and Data Virtualization preferred.</t>
  </si>
  <si>
    <t>None required.</t>
  </si>
  <si>
    <t>KNOWLEDGE AND SKILLS</t>
  </si>
  <si>
    <t>Advanced skills in SQL, ETL, building and integrating with API, analytics products like Alteryx, conceptual knowledge of database modelling, large and complex data sets, system management, SQL server reporting services or similar reporting platforms, analysis services and integration services.</t>
  </si>
  <si>
    <t>Office environmentâ€“ no specific or unusual physical or environmental demands and employees are regularly required to sit, walk, stand, talk, and hear.</t>
  </si>
  <si>
    <t>COMPETENCIES</t>
  </si>
  <si>
    <t>This position maps to the Individual Contributor level. Additional competencies required: None.</t>
  </si>
  <si>
    <t>This position operates in an office environment and requires the frequent use of a computer, telephone, copier, and other standard office equipment.",2.8,"ICW Group</t>
  </si>
  <si>
    <t>2.8","San Diego, CA","San Diego, CA",501 to 1000 employees,1972,Company - Private,Insurance Carriers,Insurance,$500 million to $1 billion (USD),"Liberty Mutual Insurance, EMPLOYERS, Travelers",0,0,57,109,83.0,ICW Group,CA,1,48,0,0,0,0,0,data engineer,na,3828,3</t>
  </si>
  <si>
    <t>600,Lead Big Data Engineer,$121K-$203K (Glassdoor est.),"Our mission is to help people everywhere find a job and company they love. We are disrupting an industry by changing how people search for jobs and how companies recruit top talent.</t>
  </si>
  <si>
    <t>601,Product Engineer â€“ Spatial Data Science and Statistical Analysis,$52K-$85K (Glassdoor est.),"Overview</t>
  </si>
  <si>
    <t>602,Sr Software Engineer (Data Scientist),$81K-$140K (Glassdoor est.),"Assurant Labs is looking for a thoughtful, adaptive individual with a growth mindset to join our growing team as a Data Scientist In this role, you will work closely with neural networks, computer vision, and machine learning for one of our small product teams in an agile environment. The team focuses on onboarding devices into an insurance program and fulfilling insurance related needs such as filing a claim and viewing policy information. Candidates must have strong communications skills, sound judgement, and the ability to be productive in a fast-paced, team-oriented environment. Responsibilities Enhance device diagnostics capabilities for Pocket Geek platform Develop and maintain a data-warehouse for Pocket Geek platform Building and refining models Create reports based on relational data Create and maintain ETL pipelines Provide insights for the business based on the Pocket Geek Mobile user analytics Requirements Experience with PyTorch or TensorFlow Experience with Jupyter Notebook and Pandas Experience with MySQL and relational database design Experience working with large data sets Analysis skills including math, statistics, and data visualization Ability to reason with and adapt to evolving development tasks and priorities Create and maintain rapport with team members Create and maintain professionalism with those inside and outside the office Hopes Willingness to participate in mentoring and skills transfer among team members A continuous learning mindset that keeps you current on development best practices and trends Excellent communication Desire for a deep technical understanding for the problems at hand Ability to balance trade-offs between speed and quality based on business priorities 86226",3.4,"Assurant</t>
  </si>
  <si>
    <t>603,Sr. Data Engineer (ETL Developer),$83K-$148K (Glassdoor est.),"Summary</t>
  </si>
  <si>
    <t>604,Associate Research Scientist I (Protein Expression and Production),$59K-$116K (Glassdoor est.),"Position Description</t>
  </si>
  <si>
    <t>The successful candidate will be highly proficient in recombinant protein expression and production by using various host cell systems (e.g. Mammalian, BEVS, and E coli). Responsible for the generation of milligram to sub-gram scale quantities of recombinant proteins to support small molecules high throughput screen.</t>
  </si>
  <si>
    <t>â€˘ Conduct protein expression from various shake flask scales to scale up with bioreactor systems using Mammalian/E coli/BEVS cultures.</t>
  </si>
  <si>
    <t>â€˘ Responsible for operating and maintenance of all fermentation as well as cell culture equipment. Stocking Protein Expression supplies and media.</t>
  </si>
  <si>
    <t>â€˘ Experimentally determine methods for optimizing yield and other process parameters for protein expression.</t>
  </si>
  <si>
    <t>â€˘ Perform protein pull-down using relevant protein/resin interaction and protein chemistry.</t>
  </si>
  <si>
    <t>â€˘ Prepares and organizes data for presentation using analysis and visualization software</t>
  </si>
  <si>
    <t xml:space="preserve"> presents data and reports on project status at individual, group, and departmental research meetings under general supervision.</t>
  </si>
  <si>
    <t>â€˘ Maintain familiarity with current scientific literature relevant to the research experiments or program</t>
  </si>
  <si>
    <t>â€˘ Maintain laboratory notebook in a complete, consistent, and concise manner in accordance with company intellectual property policies and practices.</t>
  </si>
  <si>
    <t>â€˘ Perform additional tasks or assist with special projects as assigned or needed.</t>
  </si>
  <si>
    <t>â€˘ Adhere to good health and safety practices in compliance with applicable EH&amp;S rules and participate in mandatory safety training programs.</t>
  </si>
  <si>
    <t>SUPERVISORY RESPONSIBILITIES:</t>
  </si>
  <si>
    <t>â€˘ None</t>
  </si>
  <si>
    <t>EDUCATION/EXPERIENCE/SKILLS:</t>
  </si>
  <si>
    <t>â€˘ Bachelorâ€™s degree (B.A./B.S.) in related discipline and four to six years of relevant experience</t>
  </si>
  <si>
    <t xml:space="preserve"> or</t>
  </si>
  <si>
    <t>â€˘ Masterâ€™s degree (M.A./M.S.) in related discipline and two to four years of relevant experience</t>
  </si>
  <si>
    <t>â€˘ Equivalent combination of education and experience.</t>
  </si>
  <si>
    <t>â€˘ Extensive experience with cell cultures (HEK293 and E coli a must, insect cell desirable).</t>
  </si>
  <si>
    <t>â€˘ Demonstrated expertise in the execution of protein expression at bench as well as scale-up production in WAVE Bioreactor.</t>
  </si>
  <si>
    <t>â€˘ Expert level operator of WAVE Bioreactor system. Proficient at method development with Unicorn.</t>
  </si>
  <si>
    <t>â€˘ Experience with recombinant protein purification (protein pulldown with appropriate protein/resin interaction and protein chemistry) is a plus.</t>
  </si>
  <si>
    <t>â€˘ Experience in metabolite-detection assay as well as protein characterization (SDS-PAGE, and Western Blotting, etc.) is a desired.</t>
  </si>
  <si>
    <t>â€˘ Proficiency with computer software including MS Word, MS PowerPoint, MS Excel is desired.</t>
  </si>
  <si>
    <t>â€˘ Working knowledge of molecular and cellular biology techniques as applied to protein production.</t>
  </si>
  <si>
    <t>â€˘ Ability to work independently while following protocols.</t>
  </si>
  <si>
    <t>â€˘ Complete understanding and wide application of scientific principles, theories and concepts in field of specialty as well as general understanding and knowledge in other related disciplines</t>
  </si>
  <si>
    <t>â€˘ Ability to read and interpret documents such as safety rules, operating and maintenance instructions, procedure manuals and scientific articles.</t>
  </si>
  <si>
    <t>â€˘ Ability to write routine reports and correspondence.</t>
  </si>
  <si>
    <t>â€˘ Strong communication skills including effective public speaking before groups and individuals from other departments. Ability to effectively capture data and results.</t>
  </si>
  <si>
    <t>â€˘ Excellent work ethic, strong self-motivation, and ability to work effectively in a either a team environment or independently.</t>
  </si>
  <si>
    <t>â€˘ Strong collaboration skills with other team members.</t>
  </si>
  <si>
    <t>JOB COMPLEXITY:</t>
  </si>
  <si>
    <t>â€˘ Works on problems of diverse scope where analysis of data requires evaluation of identifiable factors.</t>
  </si>
  <si>
    <t>â€˘ Exercises judgment within generally defined practices and policies in selecting methods and techniques for obtaining solutions.</t>
  </si>
  <si>
    <t>â€˘ Uses professional concepts and company policies and procedures to solve a wide range of difficult problems in imaginative and practical ways.</t>
  </si>
  <si>
    <t>DISCLAIMER</t>
  </si>
  <si>
    <t>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the job.</t>
  </si>
  <si>
    <t>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class.",3.0,"Exelixis</t>
  </si>
  <si>
    <t>3.0","Alameda, CA","Alameda, CA",501 to 1000 employees,1994,Company - Public,Biotech &amp; Pharmaceuticals,Biotech &amp; Pharmaceuticals,Unknown / Non-Applicable,"Genentech, Novartis, AstraZeneca",0,0,59,116,87.5,Exelixis,CA,1,26,0,0,0,0,1,na,na,4586,3</t>
  </si>
  <si>
    <t>605,Senior Data Scientist Artificial Intelligence,$60K-$101K (Glassdoor est.),"*Organization and Job ID**</t>
  </si>
  <si>
    <t>606,Analytics - Business Assurance Data Analyst,$31K-$55K (Glassdoor est.),"Analytics - Business Assurance Data Analyst (Cedar Rapids, IA)</t>
  </si>
  <si>
    <t>607,"Associate Director/Director, Safety Scientist",$102K-$178K (Glassdoor est.),"Who are we?</t>
  </si>
  <si>
    <t>608,"Director, Precision Medicine Clinical Biomarker Scientist",$136K-$208K (Glassdoor est.),"ROLE SUMMARY</t>
  </si>
  <si>
    <t>The Precision Medicine Clinical Biomarker Scientist works collaboratively across research, technical, and clinical teams to define and operationalize early clinical biomarker strategies. A successful candidate can communicate and lead within a matrix organization, multitask/prioritize multiple projects, and leverage information from a variety of sources in order to deliver effective, fit for purpose biomarker strategies, quality data, and interpretation of biomarker results to drive program decisions.</t>
  </si>
  <si>
    <t>Collaborates with research and clinical colleagues to develop and defend scientifically rigorous translational and exploratory biomarker strategies that assess proof of mechanism, establish early signs of efficacy, enable proof of concept studies, and generate an understanding of the variability in patient response</t>
  </si>
  <si>
    <t>Assembles and leads collaborative biomarker sub-teams, made up of colleagues with relevant technical, research, or clinical expertise, to operationalize biomarker strategy</t>
  </si>
  <si>
    <t>Ensures timely biomarker assay development, fit for purpose validation and resourcing</t>
  </si>
  <si>
    <t>Contributes clinical protocol, lab manual, and informed consent language specific to biomarkers</t>
  </si>
  <si>
    <t>Leverages external contract research organizations and vendors along with appropriate internal laboratories to execute biomarker analyses</t>
  </si>
  <si>
    <t>Serves on clinical operations teams to endure compliance around clinical biospecimen management and vendor oversight</t>
  </si>
  <si>
    <t>Ensures timely delivery of internally or externally generated biomarker data for analysis</t>
  </si>
  <si>
    <t>Works with biomarker and clinical teams to interpret biomarker results in the context of the clinical study</t>
  </si>
  <si>
    <t>Shares learnings with key stakeholders and the scientific community through presentations and peer-reviewed publications.</t>
  </si>
  <si>
    <t>Candidate demonstrates a breadth of diverse leadership experiences and capabilities including: the ability to influence and collaborate with peers, develop and coach others, oversee and guide the work of other colleagues to achieve meaningful outcomes and create business impact.</t>
  </si>
  <si>
    <t>PhD with minimum of 7-10 years of experience. Industry experience strongly preferred</t>
  </si>
  <si>
    <t>Background in metabolic, cardiovascular, inflammatory, or rare genetic diseases preferred</t>
  </si>
  <si>
    <t>Candidate should have advanced knowledge of the application of various biomarker technologies (eg. flow cytometry, ligand binding assays, mass spectrometry) as well as various high dimensional exploratory platforms (eg. transcriptomic, proteomic, metabolomics)</t>
  </si>
  <si>
    <t>Experience in clinical drug development, clinical protocol design, clinical trial operations, clinical trial biospecimen logistics, analytical and clinical validation of biomarker assays, and/or vendor interactions preferred</t>
  </si>
  <si>
    <t>Able to effectively lead matrix teams made up of research, technical, and clinical colleagues</t>
  </si>
  <si>
    <t>Builds connections by developing positive, collaborative partnerships</t>
  </si>
  <si>
    <t>Demonstrated ability to manage and contribute effectively to multiple projects at once</t>
  </si>
  <si>
    <t>Highly effective verbal and written communication skills</t>
  </si>
  <si>
    <t>Reports payments and other transfers of value to health care providers as required by federal and state transparency laws and implementing regulations. These laws and regulations require Pfizer to provide government agencies with information such as a health care providerâ€™s name, address and the type of payments or other value received, generally for public disclosure. Subject to further legal review and statutory or regulatory clarification, which Pfizer intends to pursue, reimbursement of recruiting expenses for licensed physicians may constitute a reportable transfer of value under the federal transparency law commonly known as the Sunshine Act. Therefore, if you are a licensed physician who incurs recruiting expenses as a result of interviewing with Pfizer that we pay or reimburse, your name, address and the amount of payments made currently will be reported to the government. If you have questions regarding this matter, please do not hesitate to contact your Talent Acquisition representative.</t>
  </si>
  <si>
    <t>4.0","Cambridge, MA","New York, NY",10000+ employees,1849,Company - Public,Biotech &amp; Pharmaceuticals,Biotech &amp; Pharmaceuticals,$10+ billion (USD),-1,0,0,136,208,172.0,Pfizer,MA,0,171,0,0,0,1,0,director,na,5701,0</t>
  </si>
  <si>
    <t>609,"Senior Scientist, Cell Pharmacology/Assay Development",Employer Provided Salary:$110K-$130K,"Senior Scientist, Cell Pharmacology/Assay Development</t>
  </si>
  <si>
    <t>610,Data Analyst Senior,$48K-$85K (Glassdoor est.),"Data Analyst Senior</t>
  </si>
  <si>
    <t>611,Senior Formulations Scientist II,$71K-$129K (Glassdoor est.),"Position Description</t>
  </si>
  <si>
    <t>This Senior Formulations Scientist II position will be responsible for early and late stage drug product development activities including formulation, process development, optimization, and scale-up of small molecule oral dosage form. This individual will also manage operational activities with the contract manufacturing organizations (CMOs), including technology transfer, formulation/process optimization, troubleshooting, scale-up, and process validation. This person should possess extensive knowledge and experience in technical assessment for selection and onboarding new CMOs. In addition, responsibilities include participating and collaborating with internal acnd external project teams, preparing and reviewing regulatory and Chemistry Manufacturing &amp; Control (CMC) documents. This individual must have a â€śtake chargeâ€ť and â€ślead by exampleâ€ť attitude, a solid track record of dealing with external manufacturing, and deep underlying technical skills in small molecule products. This individual must also have excellent command skills, complex problem-solving abilities, outstanding communication skills, and the ability to apply creative solutions to solve complex issues.</t>
  </si>
  <si>
    <t>â€˘Select vehicles, excipients and/or new technologies appropriate to prepare formulations of novel investigational small molecules for in vivo studies.</t>
  </si>
  <si>
    <t>â€˘As the formulation and manufacutring process Subject Matter Expert, provide on-site technical support as â€śperson-in-plantâ€ť during critical formulation/process developmenet activities and manufacturing of clinical trial materials at CMOs as needed.</t>
  </si>
  <si>
    <t>â€˘Evaluate physico-chemical characteristics of small molecules such as pH, pKa, solubility, pH-solubility profile, particle size, solid and solution state stability studies, excipient compatibility, dissolution characteristics and polymorphism.</t>
  </si>
  <si>
    <t>â€˘Design and implement experimental protocols to select prototype formulations to support toxicokinetic and pharmacokinetic studies including stability data analysis.</t>
  </si>
  <si>
    <t>â€˘Design experimental studies to select formulation and process for Phase I First In Human Clinical trial including selection of protype formulation, stability, and manufacture of clinical trial material (CTM).</t>
  </si>
  <si>
    <t>â€˘Apply statistical design of experiments to optimize and scale-up formulations and manufacturing process.</t>
  </si>
  <si>
    <t>â€˘Manage technology transfers for scale-up, process validation, and clinical manufacture of Phase I, II and III supplies including troubleshooting issues with formulation and manufacturing processes..</t>
  </si>
  <si>
    <t>â€˘Assess technical capability of a potentially new CMOs to support early and late stage drug product development activities.</t>
  </si>
  <si>
    <t>â€˘Create criteria for the CMO selection process.</t>
  </si>
  <si>
    <t>â€˘Author and review IND quality eCTD modules for new molecule.</t>
  </si>
  <si>
    <t>â€˘Manage development timelines for multiple molecule projects.</t>
  </si>
  <si>
    <t>â€˘None</t>
  </si>
  <si>
    <t>â€˘MS/MA degree in bioengineering, biophysics, chemical engineering, pharmaceutics, or pharmaceutical sciences and five years of related experience</t>
  </si>
  <si>
    <t xml:space="preserve"> or,</t>
  </si>
  <si>
    <t>â€˘PhD in bioengineering, biophysics, chemical engineering, pharmaceutics, or pharmaceutical sciences and two years of related experience, or</t>
  </si>
  <si>
    <t>â€˘Equivalent combination of education and experience.</t>
  </si>
  <si>
    <t>â€˘May require certification in assigned area.</t>
  </si>
  <si>
    <t>â€˘Typically requires a minimum of ten years of related experience and/or combination of experience and education/training.</t>
  </si>
  <si>
    <t>â€˘Experience in Biotech/Pharmaceutical industry preferred.</t>
  </si>
  <si>
    <t>â€˘Demonstrated experience in successfully working with CMOs for current Good Manufacturing Practices (cGMP) clinical supplies manufacuring. Responsibilities include the preparation, review and approval of a broad spectrum of technical documents, including Manufacturing Batch Records (MBRs), specifications, protocols, reports, and etc.</t>
  </si>
  <si>
    <t>â€˘Must have proven skills in the areas of solid state characterization.</t>
  </si>
  <si>
    <t>â€˘Extensive experience in technical assessment and selection of CMOs for early and late stage drug product development.</t>
  </si>
  <si>
    <t>â€˘Experience in developing oral and hands on experience in particle sizing, fluid bed granulation, roller compaction, direct compression, aqueous and solvent-based coating is required.</t>
  </si>
  <si>
    <t>â€˘Previous participation in project teams and internal/external collaborations, and preparation and review of regulatory/CMC documents are also important aspects of this position.</t>
  </si>
  <si>
    <t>â€˘Must be able to provide thorough formulation analysis results in a timely manner.</t>
  </si>
  <si>
    <t>â€˘Experience with other dosage forms or advanced formulations (e.g., controlled release) is a plus.</t>
  </si>
  <si>
    <t>â€˘Strong experience with solid-state characterization and analytical instrumentation.</t>
  </si>
  <si>
    <t>â€˘Operation and maintenance of various scientific instrumentation such as, High Performance Liquid Chromotography (HPLC), Fournier Transfer Infrared Spectroscopy (FTIR), Thermogravirmetric Analysis (TGA), and Differential Scanning Calorimeter (DSC), etc. is a plus.</t>
  </si>
  <si>
    <t>â€˘Knowledge of formulation development and process optimization/scale up and validation of solid oral dosage forms.</t>
  </si>
  <si>
    <t>â€˘Strong knowledge of and experience of the various phases of drug development for oral dosage forms is required.</t>
  </si>
  <si>
    <t>â€˘Ability to manage multiple project assignments and function in a driven and fast moving team environment.</t>
  </si>
  <si>
    <t>â€˘Familiarity and working knowledge of current Good Manufacturing Practices (cGMP)/International Conference on Harmonization (ICH) regulations, with experience working in a GMP facility is required.</t>
  </si>
  <si>
    <t>â€˘Experience with statistical tools to design and evaluate experiments for formulation and process development. Proficient with use of statistical software such as JMP or Minitab.</t>
  </si>
  <si>
    <t>â€˘Leads the work of others by providing guidance to subordinates or teams based on organizational goals and company policy, with responsibility for results, costs, methods and staffing.</t>
  </si>
  <si>
    <t>â€˘Proficient with broad use of computer applications such as MS Office.</t>
  </si>
  <si>
    <t>â€˘Applies strong analytical and excellent verbal and written communication skills.</t>
  </si>
  <si>
    <t>â€˘Possesses extensive experience in relevant industry/profession and area of specialization.</t>
  </si>
  <si>
    <t>â€˘Utilizes professional concepts and company objectives to resolve complex issues in creative and effective ways.</t>
  </si>
  <si>
    <t>â€˘Identifies and implements methods and procedures to achieve results.</t>
  </si>
  <si>
    <t>â€˘Performs a variety of complicated tasks with a wide degree of creativity and latitude.</t>
  </si>
  <si>
    <t>â€˘Possesses complete understanding and wide application of technical principles, theories, concepts and technique and has a good general knowledge of other related disciplines.</t>
  </si>
  <si>
    <t>â€˘Applies strong analytical and business communication skills.</t>
  </si>
  <si>
    <t>â€˘Works on complex problems where analysis of situations or data requires an in-depth evaluation of various factors.</t>
  </si>
  <si>
    <t>â€˘Exercises judgment within broadly defined practices and policies in selecting methods, techniques and evaluation of criteria for obtaining results.</t>
  </si>
  <si>
    <t>â€˘Uses professional concepts and companyâ€™s policies and procedures to solve a wide range of difficult problems in imaginative and practical ways.</t>
  </si>
  <si>
    <t>â€˘Networks with key contacts outside own area of expertise.</t>
  </si>
  <si>
    <t>3.0","Alameda, CA","Alameda, CA",501 to 1000 employees,1994,Company - Public,Biotech &amp; Pharmaceuticals,Biotech &amp; Pharmaceuticals,Unknown / Non-Applicable,"Genentech, Novartis, AstraZeneca",0,0,71,129,100.0,Exelixis,CA,1,26,0,0,0,0,1,na,senior,7777,3</t>
  </si>
  <si>
    <t>612,Lead Data Engineer (Python),$66K-$123K (Glassdoor est.),"Lead Data Engineer (Python)</t>
  </si>
  <si>
    <t>613,Data Science Manager,$171K-$272K (Glassdoor est.),"About us:</t>
  </si>
  <si>
    <t>Grand Rounds is a new kind of healthcare company. Founded in 2011, the company is on a mission to raise the standard of healthcare for everyone, everywhere. The Grand Rounds team goes above and beyond to connect and guide people to the highest quality healthcare available for themselves and their loved ones. Grand Rounds creates products and services that give people the best possible healthcare experience. Named a 2019 Best Place to Work by Glassdoor and Rock Healthâ€™s 2018 Fastest Growing Company, Grand Rounds works with inspiring employers and doctors to empower them to be the change agents we need to make our shared vision a reality.</t>
  </si>
  <si>
    <t>Data Scientists at Grand Rounds work on problems that are core to the companyâ€™s mission. Major challenges include developing systems and models to best match the Grand Rounds members to the highest quality clinical care for their individual needs. This requires patient-level modeling to understand the specific healthcare needs of every person as well as an in-depth understanding of physician clinical expertise and skill. With a high fidelity understanding of both patients and clinicians we are able to route patients to both appropriate and high quality care. In addition to developing the companyâ€™s core technologies, the Data Science team provides decision support analysis for many teams across the organization including product development, sales, marketing, and strategy. Data scale ranges from small data sets to large multi-terabyte clinical information in distributed database systems.</t>
  </si>
  <si>
    <t>Weâ€™re looking for an experienced Data Scientist with a strong technical background, leadership instincts, and managerial skills. You would be growing and leading a talented team of Data Scientists. This would entail helping to develop quarterly roadmaps, managing a number of simultaneous projects, mentoring and fostering individual career development, and coordinating closely with other stakeholders across the company.</t>
  </si>
  <si>
    <t>This position requires excellent communication skills, business instincts, and a â€śget-it-doneâ€ť mentality to ensure that results are delivered while also encouraging creativity and innovation.</t>
  </si>
  <si>
    <t>Example Projects:</t>
  </si>
  <si>
    <t>Predict the specialty and subspecialty of providers</t>
  </si>
  <si>
    <t>Predict the clinical expertise of providers</t>
  </si>
  <si>
    <t>Predict whether a PCP is likely to prescribe harmful opioid doses</t>
  </si>
  <si>
    <t>Predict if a member is likely to require a second opinion</t>
  </si>
  <si>
    <t>Optimize between various provider and member dimensions for the best clinical match for a member</t>
  </si>
  <si>
    <t>Mentor Data Scientists and provide technical direction</t>
  </si>
  <si>
    <t>Work with Data Science and Product leadership to devise product and technical roadmaps</t>
  </si>
  <si>
    <t>Manage scope and pace of execution across multiple projects for high quality and on time delivery</t>
  </si>
  <si>
    <t>Remove obstacles and enable teams to work productively in a constructive environment</t>
  </si>
  <si>
    <t>Develop creative solutions to diverse problems including engineering challenges, unstructured data messes, ontology development, and machine learning applications</t>
  </si>
  <si>
    <t>Lead and develop major projects from end-to-end encompassing planning, design, technical implementation, debugging, roll-out to Product &amp; Engineering, testing, and iteration</t>
  </si>
  <si>
    <t>Operate at level of sophistication in statistics, machine learning, or computer science that is publication-worthy</t>
  </si>
  <si>
    <t>Regularly monitor pull requests, perform code reviews, and produce excellent peer reviews on projects prior to shipping to Product &amp; Engineering</t>
  </si>
  <si>
    <t>Evaluate and experiment with new technologies and tools prior to wider adoption by the team</t>
  </si>
  <si>
    <t>Work closely with Analysts, Data Scientists, Product Managers, and Engineers</t>
  </si>
  <si>
    <t>5+ years of industry experience in data science or similarly quantitative roles</t>
  </si>
  <si>
    <t>2+ years of prior management experience</t>
  </si>
  <si>
    <t>Strong project management skills</t>
  </si>
  <si>
    <t>Strong business and product instincts</t>
  </si>
  <si>
    <t>Excellent verbal communications, including the ability to clearly and concisely articulate complex concepts to both technical and non-technical collaborators</t>
  </si>
  <si>
    <t>Experience effectively turning research results into applications and features that drive business impact</t>
  </si>
  <si>
    <t>Passion for teaching and mentoring</t>
  </si>
  <si>
    <t>Proficient with relational databases (e.g. SQL), Python, R, Linux Shell scripting</t>
  </si>
  <si>
    <t>Experience with machine learning and computational statistics packages</t>
  </si>
  <si>
    <t>Experience with visualization tools</t>
  </si>
  <si>
    <t>Frequent user of cloud computing platforms such as Amazon Web Services, Microsoft Azure, or Google Cloud Platform</t>
  </si>
  <si>
    <t>Bonus Points: previous work on medical applications and/or with claims data</t>
  </si>
  <si>
    <t>This is a full time position located in San Francisco, CA.</t>
  </si>
  <si>
    <t>-----</t>
  </si>
  <si>
    <t>Grand Rounds is an Equal Opportunity Employer and considers applicants for employment without regard to race, color, religion, sex, orientation, national origin, age, disability, genetics or any other basis forbidden under federal, state, or local law. Grand Rounds considers all qualified applicants in accordance with the San Francisco Fair Chance Ordinance.</t>
  </si>
  <si>
    <t>Apply Now",4.2,"Grand Rounds</t>
  </si>
  <si>
    <t>4.2","San Francisco, CA","San Francisco, CA",501 to 1000 employees,2011,Company - Private,Health Care Services &amp; Hospitals,Health Care,Unknown / Non-Applicable,-1,0,0,171,272,221.5,Grand Rounds,CA,1,9,1,0,0,0,1,manager,na,4951,0</t>
  </si>
  <si>
    <t>614,Senior Data Scientist 4 Artificial Intelligence,$92K-$146K (Glassdoor est.),"*Organization and Job ID**</t>
  </si>
  <si>
    <t>615,Data Engineer,$65K-$126K (Glassdoor est.),"Who we are.</t>
  </si>
  <si>
    <t>For 20 years, our mission has been to increase the presence and accessibility of natural and organic products to encourage healthier and more vibrant living. By leveraging SPINS' industry-leading proprietary data and analytics, our technology enables deeper, more engaged relationships between Retailers, Brands and Consumers through our platform, web, and mobile products. At the core of our work lies a passion to create a culture of sustainable health &amp; wellness.</t>
  </si>
  <si>
    <t>The SPINS Product and Technology teams include product development for internal and client-facing applications, data operations, data sourcing, master data, data science, custom reporting, design, engineering, data content quality and compliance. This position reports to the Manager of Data and Software Quality and will work on projects specific to Quality Assurance but may cross multiple teams within the SPINS Product and Technology division.</t>
  </si>
  <si>
    <t>Develop and deploy applications for internal use, primarily within quality and operations teams.</t>
  </si>
  <si>
    <t>Strong emphasis on data pipeline automation for continuous data quality audits and alerts</t>
  </si>
  <si>
    <t>Pair with (XP) and share best practices with engineering and quality teams.</t>
  </si>
  <si>
    <t>Add to our collection of Jupyter notebooks to use for data quality testing.</t>
  </si>
  <si>
    <t>Improve our current quality processes by finding new ways to automate manual tasks.</t>
  </si>
  <si>
    <t>Demonstrate competence with large structured data sets, both relational and JSON</t>
  </si>
  <si>
    <t>High degree of proficiency with SQL including databases &amp; cloud data stores</t>
  </si>
  <si>
    <t>Experience with cloud-hosted data stores, databases, and other data serving layers</t>
  </si>
  <si>
    <t>Ability to work with fast-moving Agile or XP software development teams</t>
  </si>
  <si>
    <t>Willing to learn and to use a variety of tools and languages to get the job done</t>
  </si>
  <si>
    <t>Python required</t>
  </si>
  <si>
    <t xml:space="preserve"> unix is a given</t>
  </si>
  <si>
    <t xml:space="preserve"> other tools we use are Jupyter, node.js &amp; GraphQL</t>
  </si>
  <si>
    <t>We're even more impressed if you bring along your:</t>
  </si>
  <si>
    <t>Ability to work effectively without constant supervision and as a team player</t>
  </si>
  <si>
    <t>Ability to define problems, collect data, establish facts and draw valid conclusions quickly</t>
  </si>
  <si>
    <t>The SPINS Way</t>
  </si>
  <si>
    <t>Directâ€“ We communicate with clarity, honesty and respect in all situations and embrace opportunities to provide solution-oriented feedback.</t>
  </si>
  <si>
    <t>Determinedâ€“ We are committed to overcoming all obstacles to achieve results. We adapt to change, seek opportunities to learn and rapidly translate that learning into action.</t>
  </si>
  <si>
    <t>Passionateâ€“ We go above and beyond to help our partners achieve their goals. We challenge assumptions and are comfortable forging new paths.</t>
  </si>
  <si>
    <t>Collaborativeâ€“ We leave our egos at the door, believing that working together we will produce an outcome that's greater than each individual contribution.</t>
  </si>
  <si>
    <t>Why SPINS?</t>
  </si>
  <si>
    <t>If we haven't convinced you to join us yet, this just might! Sure, we have a great benefit program but SPINS also offers its team members:</t>
  </si>
  <si>
    <t>Company subsidized commuter transit program</t>
  </si>
  <si>
    <t>Gym, bike storage and showers onsite</t>
  </si>
  <si>
    <t>Fresh and healthy snacks daily</t>
  </si>
  <si>
    <t>Vibrancy 360 Wellness Program: Free yoga and fitness classes, onsite massage, volunteer opportunities, client product demos, outings, and more.",3.5,"SPINS, LLC</t>
  </si>
  <si>
    <t>3.5","Chicago, IL","Chicago, IL",201 to 500 employees,1995,Company - Private,Consulting,Business Services,$50 to $100 million (USD),-1,0,0,65,126,95.5,"SPINS, LLC",IL,1,25,1,0,0,0,0,data engineer,na,3119,0</t>
  </si>
  <si>
    <t>616,"Director II, Data Science - GRS Predictive Analytics",$150K-$239K (Glassdoor est.),"Advance your career at Liberty Mutual Insurance - A Fortune 100 Company!</t>
  </si>
  <si>
    <t>617,Medical Lab Scientist - MLT,$21-$29 Per Hour(Glassdoor est.),"Position Type: Regular</t>
  </si>
  <si>
    <t>618,"Senior Operations Data Analyst, Call Center Operations",$10-$17 Per Hour(Glassdoor est.),"Summary</t>
  </si>
  <si>
    <t>619,Senior Quantitative Analyst,$118K-$228K (Glassdoor est.),"Are you ready to explore a world of possibilities?</t>
  </si>
  <si>
    <t>Join our DTCC family, and youâ€™ll grow your expertise and become the best version of you. As you embark on a new journey, youâ€™ll tackle challenges with flexibility and grace, learning new skills and advancing your career while having the time of your life.</t>
  </si>
  <si>
    <t>About this Opportunity</t>
  </si>
  <si>
    <t>We are looking for a senior quantitative analyst to join the Model Validation &amp; Control group (""MVC""), which is responsible for all aspects of Model Risk Management (""MRM"") at DTCC from model governance &amp; control, independent model validation to model performance monitoring (""MPM"") and back testing (""BT"").</t>
  </si>
  <si>
    <t>The senior quantitative analyst will support the Director of MPM Review and Non-Models Control and work closely with model owners and the validation team within MVC group to perform reviews of MPM metric, plans, backtesting methodologies, low-tier models and non-models to ensure they comply with the standards as defined by DTCC Model Risk Management policy, Model Validation Procedures and regulatory requirements</t>
  </si>
  <si>
    <t>Your Responsibilities:</t>
  </si>
  <si>
    <t>Review MPM metrics and MPM plans according to firmwide MPM standards and opine on the appropriateness of the metrics and plans</t>
  </si>
  <si>
    <t>Review backtesting methodologies and write review report</t>
  </si>
  <si>
    <t>Present MPM review and oversight results and finding resolutions to the Model Risk Governance Council (MRGC)</t>
  </si>
  <si>
    <t>Challenge MPM reports at monthly MRGC review meeting</t>
  </si>
  <si>
    <t>Review low-tier models</t>
  </si>
  <si>
    <t>Review non-models and enforce control</t>
  </si>
  <si>
    <t>Perform ad hoc analysis to identify model limitations and performance issues and recommend remediations</t>
  </si>
  <si>
    <t>Mitigates risk by following established procedures and monitoring controls, spotting key errors and demonstrating strong ethical behavior.</t>
  </si>
  <si>
    <t>Additional Qualifications:</t>
  </si>
  <si>
    <t>Broad expertise in quantitative finance on valuation models (curve building methodologies, term structure models, option models, credit models), and risk management models and methodologies (greeks, VaR, back testing, stress testing).</t>
  </si>
  <si>
    <t>Knowledge of prepayment modeling, MBS pricing and risks is a plus.</t>
  </si>
  <si>
    <t>Econometric modeling and applied statistics skills (i.e. estimation, time series modeling, Monte Carlo simulation techniques, etc.)</t>
  </si>
  <si>
    <t>High level of computer literacy, ability to work effectively with Matlab, Excel(VBA), SQL, R, Python or C++.</t>
  </si>
  <si>
    <t>Ability to work independently and under pressure</t>
  </si>
  <si>
    <t>Ideally the incumbent should be familiar with the regulatory requirements in terms of model risk management (SR11-7) and SEC Covered Clearing Agency Standards</t>
  </si>
  <si>
    <t>Talents Needed for Success:</t>
  </si>
  <si>
    <t>Experience and expert knowledge on VaR modeling and VaR model back testing methodologies</t>
  </si>
  <si>
    <t>Strong mathematical background, especially in probability theory, stochastic processes, and PDEâ€™s.</t>
  </si>
  <si>
    <t>Excellent written and oral communication and presentation skills, ability to communicate quantitative concepts to financial professionals</t>
  </si>
  <si>
    <t>Must have excellent interpersonal skills and can work in an efficient and organized way.</t>
  </si>
  <si>
    <t>With over 45 years of experience, DTCC is the premier post-trade market infrastructure for the global financial services industry. From operating facilities, data centers and offices in 16 countries, DTCC, through its subsidiaries, automates, centralizes and standardizes the processing of financial transactions, mitigating risk, increasing transparency and driving efficiency for thousands of broker/dealers, custodian banks and asset managers. Industry owned and governed, the firm simplifies the complexities of clearing, settlement, asset servicing, data management, data reporting and information services across asset classes, bringing increased security and soundness to financial markets. In 2018, DTCCâ€™s subsidiaries processed securities transactions valued at more than U.S. $1.85 quadrillion. Its depository provides custody and asset servicing for securities issues from 170 countries and territories valued at U.S. $52.2 trillion. DTCCâ€™s Global Trade Repository service, through locally registered, licensed, or approved trade repositories, processes over 14 billion messages annually. To learn more, please visit us at www.dtcc.com or connect with us on LinkedIn, Twitter, YouTube and Facebook.",3.3,"DTCC</t>
  </si>
  <si>
    <t>3.3","Jersey City, NJ","New York, NY",1001 to 5000 employees,1973,Company - Private,Brokerage Services,Finance,$1 to $2 billion (USD),-1,0,0,118,228,173.0,DTCC,NJ,0,47,1,0,0,0,1,analyst,senior,4183,0</t>
  </si>
  <si>
    <t>620,Geospatial Software Developer and Data Scientist,$82K-$129K(Employer est.),"Job Posting Title:</t>
  </si>
  <si>
    <t>621,RESEARCH COMPUTER SCIENTIST - RESEARCH ENGINEER - SR. COMPUTER SCIENTIST - SOFTWARE DEVELOPMENT,$52K-$91K (Glassdoor est.),"Serve as a software developer and researcher on a team developing software solutions for programs making a positive impact on society in Intelligent Transportation Systems (ITS) technology areas such as Integrated Corridor Management Systems (ICMS), Decision Support Systems (DSS), Advanced Traffic Management Systems (ATMS), Smart Cities, and Data Analytics Platforms</t>
  </si>
  <si>
    <t>622,Senior Scientist - Toxicologist - Product Integrity (Stewardship),$47K-$101K (Glassdoor est.),"British American Tobacco</t>
  </si>
  <si>
    <t>623,Systems Engineer II - Data Analyst,$49K-$76K (Glassdoor est.),"Â­Â­Missile Systems provides many different high-technology weapon systems solutions to our defense customers. The Systems Test Directorate at MS is seeking candidates for the Integration &amp; Verification Center.</t>
  </si>
  <si>
    <t>624,Senior Research Analytical Scientist-Non-Targeted Analysis,$43K-$88K (Glassdoor est.),"RTI International is seeking a Senior Research</t>
  </si>
  <si>
    <t>625,Data Scientist,$61K-$109K (Glassdoor est.),"Description</t>
  </si>
  <si>
    <t>626,Principal Data Scientist,$113K-$182K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</si>
  <si>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Principal Data Scientist, Oncology</t>
  </si>
  <si>
    <t>As a Principal Data Scientist, you will play a key role on the front line in this rapidly growing team working to extract insight from complex biomedical data. You will develop your leadership skills and apply and develop your expertise in rigorous quantitative data science to provide solutions to a variety of data science problems, researching, recommending and delivering novel methodologies to solve the problems that matter to the oncology pipeline.</t>
  </si>
  <si>
    <t>For our Principal Data Scientist you will additionally be accountable for:</t>
  </si>
  <si>
    <t>Developing novel data science and machine learning solutions where off-the-shelf methodologies do not fit.</t>
  </si>
  <si>
    <t>Leading small (2-3 person) data science projects of defined scope.</t>
  </si>
  <si>
    <t>Coaching/mentoring junior data scientists and others to drive the development of data science as an AZ capability.</t>
  </si>
  <si>
    <t>Essential for our Principal Data Scientist</t>
  </si>
  <si>
    <t>Extensive hands-on experience applying data science tools in practice.</t>
  </si>
  <si>
    <t>Extensive knowledge of mathematical modelling and statistical modelling techniques and drive to continue to learn and develop these skills</t>
  </si>
  <si>
    <t>Outstanding communication, business analysis and consultancy</t>
  </si>
  <si>
    <t>PhD degree in rigorous quantitative science (such as mathematics, computer science, engineering).</t>
  </si>
  <si>
    <t>Experience within the pharmaceutical industry.</t>
  </si>
  <si>
    <t>In-depth experience of working in a global organization with complex/geographical context",3.9,"AstraZeneca</t>
  </si>
  <si>
    <t>3.9","Gaithersburg, MD","Cambridge, United Kingdom",10000+ employees,1913,Company - Public,Biotech &amp; Pharmaceuticals,Biotech &amp; Pharmaceuticals,$10+ billion (USD),"Roche, GlaxoSmithKline, Novartis",0,0,113,182,147.5,AstraZeneca,MD,0,107,1,0,0,0,1,data scientist,senior,4490,3</t>
  </si>
  <si>
    <t>627,Director Data Science,$124K-$199K (Glassdoor est.),"Weâ€™re looking for a director to drive our data science and analytics group forward! Youâ€™ll be joining a group of curious, smart, technically minded yet business savvy data scientists looking to make a difference to the company by designing and building out our data decisioning capabilities from the ground up!</t>
  </si>
  <si>
    <t>628,Data Engineer,$58K-$104K (Glassdoor est.),"Job Summary</t>
  </si>
  <si>
    <t>Be at your best with an organization that equips you to do so. Whose people unite in making lives better. At Carilion Clinic, we help communities stay healthy and our region grow stronger through compassionate care, medical education and research, and neighborhood outreach. As part of our team you can expect professional stability, strong technological resources, and the advancement potential of a regional leader.</t>
  </si>
  <si>
    <t>Based in Roanoke, VA, we are an award-winning, community-based network of hospitals, primary and specialty physician practices, and affiliations with prestigious academic medical institutions. Explore how joining a regional leader can enhance your ability to learn, grow, and succeed.</t>
  </si>
  <si>
    <t>Education: Bachelorâ€™s degree in computer science, information systems, health care business or equivalent experience required. Masterâ€™s degree preferred.</t>
  </si>
  <si>
    <t>Experience: Minimum: 6+ years of relevant experience required. Minimum: 3-5 years working with enterprise data sources and ETL tools such as IBM DataStage or Informatica. Preferred: Financial and healthcare knowledge. Experience supporting technical service delivery relationships. Experience translating business needs into designs and specifications. Experience managing projects, testing and quality control. Experience with metadata management. Experience with data profiling and data quality analysis. Experience working with a coordinated data management environment (CDME) preferred. Experience facilitating requirements definition meetings/sessions using structured approaches such as Joint Application Development (JAD). Experience with IBM InfoSphere and IBM data models a plus. Proficient with dimensional databases, cubes and columnar data structures. Proficient with Microsoft Office applications such as Office, Project, Visio, SharePoint,</t>
  </si>
  <si>
    <t>Licensure, certification, and/or registration: Maintain application vendor certifications as needed. Valid VA driverâ€™s license. Preferred certifications: ITIL V3, CBAP, CBIP, CDMP, DGSP, PMP.</t>
  </si>
  <si>
    <t>Other Minimum Qualifications: Strong listening skills. Strong verbal and written communication skills demonstrating proper business use of grammar and punctuation. Strong presentation skills clearly conveying information, ideas, concepts, and instructions to a variety of audiences. Meeting management skills including agendas, facilitation, minutes and time management Negotiation skills to resolve conflict and build cooperation.</t>
  </si>
  <si>
    <t>Our Values</t>
  </si>
  <si>
    <t>Below are our core values that we strive to embody and expect of all our team members:</t>
  </si>
  <si>
    <t>CommUNITY: Working in unison to serve our community, our Carilion family and our loved ones.</t>
  </si>
  <si>
    <t>Courage: Doing whatâ€™s right for our patients without question.</t>
  </si>
  <si>
    <t>Commitment: Unwavering in our quest for exceptional quality and service.</t>
  </si>
  <si>
    <t>Compassion: Putting heart into everything we do.</t>
  </si>
  <si>
    <t>Curiosity:Fostering creativity and innovation in our pursuit of excellence.</t>
  </si>
  <si>
    <t>same as internal",3.7,"Carilion Clinic</t>
  </si>
  <si>
    <t>3.7","Roanoke, VA","Roanoke, VA",10000+ employees,1899,Nonprofit Organization,Health Care Services &amp; Hospitals,Health Care,$1 to $2 billion (USD),-1,0,0,58,104,81.0,Carilion Clinic,VA,1,121,0,0,0,0,1,data engineer,na,2948,0</t>
  </si>
  <si>
    <t>629,Sr Data Analyst - IT,$52K-$93K (Glassdoor est.),"Position Summary</t>
  </si>
  <si>
    <t>630,Senior Data Engineer,$97K-$181K (Glassdoor est.),"About Us</t>
  </si>
  <si>
    <t>631,Senior Data Engineer,$100K-$173K (Glassdoor est.),"Position Title: Senior Data Engineer</t>
  </si>
  <si>
    <t>632,Sr. Data Analyst,$58K-$108K (Glassdoor est.),"Senior Data Analyst - Engineering</t>
  </si>
  <si>
    <t>Location: Soho, Manhattan, NYC</t>
  </si>
  <si>
    <t>DoubleVerify is the leading independent provider of marketing measurement software, data, and analytics that authenticates the quality and effectiveness of digital media for the world's largest brands and media platforms. DV provides media transparency and accountability to deliver the highest level of impression quality for maximum advertising performance. Since 2008, DV has helped hundreds of Fortune 500 companies gain the most from their media spend by delivering best in class solutions across the digital ecosystem, helping to build a better industry. Learn more at www.doubleverify.com</t>
  </si>
  <si>
    <t>As Senior Data Analyst - Engineering, you will work with various teams and stakeholders (Product, Engineering) to analyse large-scale data for monitoring, anomaly detection, and various business use cases, helping our clients make smarter decisions that continuously improve their ad-impression quality.</t>
  </si>
  <si>
    <t>Work with a group of highly motivated individuals who are passionate about delivering best-in-class measurement solutions to some of the largest Advertisers and brands.</t>
  </si>
  <si>
    <t>Analyze data at scale, be able to interpret data to identify trends and actionable insights to help build lasting solutions.</t>
  </si>
  <si>
    <t>Contribute to the development of DV's suite of data products and support ad-hoc data analysis requests from various internal teams (Engineering, Product, Account Managers, DataOps and DevOps)</t>
  </si>
  <si>
    <t>Work with Data Engineers to design Data Models, improve data quality, perform discrepancy analysis, build reports, and automate decision making and workflow.</t>
  </si>
  <si>
    <t>Contribute to the overall health of data-pipelines by designing, building, and maintaining visual dashboards that keep track of critical metrics.</t>
  </si>
  <si>
    <t>You have 5+ years of experience in data engineering, data analysis and data visualization</t>
  </si>
  <si>
    <t>You don't like leaving questions unanswered, and you love exploring/understanding data</t>
  </si>
  <si>
    <t>You have a passion for data and for transforming numbers into critical business insights</t>
  </si>
  <si>
    <t>You have the technical expertise required for the role:</t>
  </si>
  <si>
    <t>Experience in Data Modelling, Data Access, and Data Storage techniques</t>
  </si>
  <si>
    <t>Proficient in SQL preferably in Vertica, Hive, SparkSQL, BigQuery or Presto</t>
  </si>
  <si>
    <t>Python, Scala and Spark experience is a plus</t>
  </si>
  <si>
    <t>Experience in Splunk/ElasticSearch with Visualisation on Kibana is a plus</t>
  </si>
  <si>
    <t>You care about agile software processes, data-driven development, and responsible experimentation</t>
  </si>
  <si>
    <t>You have BS / MS in Computer Science/Engineering or relevant field</t>
  </si>
  <si>
    <t>You have excellent communication skills and are a team player</t>
  </si>
  <si>
    <t>You have experience preferably in AdTech Domain",3.2,"DoubleVerify</t>
  </si>
  <si>
    <t>3.2","New York, NY","New York, NY",201 to 500 employees,2008,Company - Private,Internet,Information Technology,Unknown / Non-Applicable,-1,0,0,58,108,83.0,DoubleVerify,NY,1,12,1,0,1,0,1,analyst,senior,2689,0</t>
  </si>
  <si>
    <t>633,Research Scientist or Senior Research Scientist - Computer Vision,$81K-$161K (Glassdoor est.),"25 years of innovation</t>
  </si>
  <si>
    <t>The Computer Vision Group at MERL conducts fundamental, academically oriented, cutting-edge research that is applied to challenging industrial problems such as object, action and scene understanding, robotic vision, and autonomous driving, as well as surveillance and monitoring systems. MERL has been setting the standard for excellence in the field for over 25 years. Before deep learning became popular, MERL published one of the first papers on a learning-based approach for super-resolution of images, and starting with the publication of the landmark Viola-Jones face detection paper, MERL has steadily contributed to the state-of-the-art in the detection &amp; classification of objects &amp; actions.</t>
  </si>
  <si>
    <t>With more than 25 years of innovation, MERL is proud to foster an environment that gives researchers the opportunity to set their own path and pursue their passions. The culture at MERL, which values both fundamental scientific contributions and its application to real business, allows for all of our researchers to become leaders in their field. There is no other industrial lab with this level of freedom and flexibility.</t>
  </si>
  <si>
    <t>Set your own path at MERL</t>
  </si>
  <si>
    <t>Successful candidates will identify new problems and solutions that are fundamental to the field and broadly useful. You will conduct research to evaluate your solutions, and publish your results in selective peer-reviewed conferences and journals. Research results are typically transferred to counterparts in Japan for further evaluation and development through collaborative projects and a long-term trusting partnership.</t>
  </si>
  <si>
    <t>What successful candidates look like</t>
  </si>
  <si>
    <t>Applicants must have a Ph.D. in Computer Science, Electrical Engineering or related areas focused on Computer Vision, and have a documented track record of creative innovation that has led to successful research outcomes. Candidates with at least 5 years of experience will be considered for senior positions. Applicants are expected to have excellent programming skills, and be able to communicate effectively in both written and verbal forms.</t>
  </si>
  <si>
    <t>We are looking for Research Scientists and Principal Research Scientists committed to setting their own path in the area of Deep Learning.</t>
  </si>
  <si>
    <t>Specific problems of interest are related to scene understanding including detection, classification, labeling and prediction of objects and actions in a wide range of environments.</t>
  </si>
  <si>
    <t>Research Area: Computer Vision</t>
  </si>
  <si>
    <t>Contact: Alan Sullivan</t>
  </si>
  <si>
    <t>Mitsubishi Electric Research Labs, Inc. ""MERL"" provides equal employment opportunities (EEO) to all employees and applicants for employment without regard to race, color, religion, sex, national origin, age, disability or genetics. In addition to federal law requirements, MERL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t>
  </si>
  <si>
    <t>MERL expressly prohibits any form of workplace harassment based on race, color, religion, gender, sexual orientation, gender identity or expression, national origin, age, genetic information, disability, or veteran status. Improper interference with the ability of MERLâ€™s employees to perform their job duties may result in discipline up to and including discharge.</t>
  </si>
  <si>
    <t>Ph.D. in Computer Vision</t>
  </si>
  <si>
    <t>Experience in deep/machine learning using one of the well known APIs such as PyTorch, TensorFlow, Caffe, etc.</t>
  </si>
  <si>
    <t>Publication record demonstrating that your research is leading edge in the top journals and conferences.",4.6,"Mitsubishi Electric Research Labs</t>
  </si>
  <si>
    <t>4.6","Cambridge, MA","Cambridge, MA",51 to 200 employees,1991,Subsidiary or Business Segment,Research &amp; Development,Business Services,$5 to $10 million (USD),"Google, Amazon, NVIDIA",0,0,81,161,121.0,Mitsubishi Electric Research Labs,MA,1,29,0,0,0,1,1,na,senior,3709,3</t>
  </si>
  <si>
    <t>634,Associate Machine Learning Engineer / Data Scientist May 2020 Undergrad,$53K-$96K (Glassdoor est.),"(We are unable to sponsor for this role or in the future)</t>
  </si>
  <si>
    <t>635,Data Analyst Chemist - Quality System Contractor,$61K-$110K (Glassdoor est.),"The Opportunity:</t>
  </si>
  <si>
    <t>This is a Contract role through December 2020.</t>
  </si>
  <si>
    <t>The data analyst chemist is responsible to acquire data from multiple sources, track, trend, and analyze for product stability and shelf life. He/ She will support the Quality system with GMP documentation using Veeva software.</t>
  </si>
  <si>
    <t>General laboratory skills and background knowledge</t>
  </si>
  <si>
    <t>Assists on interpretation and application of specified QA/GMP compliance regulations, i.e.: 21 CFR Part 210/211.</t>
  </si>
  <si>
    <t>Acquiring data from primary or secondary data sources and maintaining databases</t>
  </si>
  <si>
    <t>Interpret data, analyze results using statistical techniques and provide ongoing reports.</t>
  </si>
  <si>
    <t>Ability to learn new techniques, perform multiple tasks simultaneously, keep accurate records, follow instructions, and comply with company policies.</t>
  </si>
  <si>
    <t>Upload all relevant GMP reports to the quality system software (Veeva). Assists in deviation, change control, and other GMP document upload, review, and approval process with proper workflow in to the GMP system.</t>
  </si>
  <si>
    <t>Write Annual product review and other compliance documents to support the Quality system.</t>
  </si>
  <si>
    <t>Performs a wide variety of activities to ensure compliance with applicable quality objectives and regulatory requirements.</t>
  </si>
  <si>
    <t>Strong understanding of GMP regulations.</t>
  </si>
  <si>
    <t>Highly collaborative team player, with excellent organizational skills, ability to navigate and be successful in fast-paced and highly-matrixed work environment with changing priorities.</t>
  </si>
  <si>
    <t>The successful candidate will have college degree in science or computer or industrial experience.</t>
  </si>
  <si>
    <t>3 - 5 years of experience required.</t>
  </si>
  <si>
    <t>Experience using Microsoft Office programs such as Word and Excel</t>
  </si>
  <si>
    <t>Experience using JMP or Minitab a plus</t>
  </si>
  <si>
    <t>Knowledge of GMP Quality system (e.g Veeva)</t>
  </si>
  <si>
    <t>Strong computer, scientific, and organizational skills</t>
  </si>
  <si>
    <t>Excellent communication (oral and written) and attention to detail</t>
  </si>
  <si>
    <t>Strong analytical skillswith the ability to collect, organize, analyze, and disseminate significant amounts of information with attention to detail and accuracy.</t>
  </si>
  <si>
    <t>Rodan + Fields was founded in 2000 by Stanford-trained Dermatologists Dr. Katie Rodan and Dr. Kathy Fields with a passion for giving people the best skin of their lives â€” and the confidence that comes with it. Today, Rodan + Fields is the #1 Skincare Brand in North America[1] in 2018 and the #1 Skincare Brand in the US in 2016, 2017 and 2018[2]! The company has grown its innovative line of products and expanded into Canada and Australia. Headquartered in San Francisco, CA, R+F now employs approximately 700 people, has more than 300,000 enrolled Independent Consultants and over two million Preferred Customers.</t>
  </si>
  <si>
    <t>At Rodan + Fields, you will be challenged to make an impact, inspired to do more, and rewarded for your contributions. We are transforming skincare, and we welcome your big ideas to fuel our ambitious growth plans! If you are looking for a life-changing career opportunity, we've got your prescription. Youâ€™ll become part of a positive, passionate movement that celebrates greatness and encourages employees to be catalysts for change. We provide a creative, vibrant workplace outfitted with all of the technology, tools and training you'll need to learn, grow and thrive! We create life-changing impact in our communities through our non-profit, Prescription for ChangeÂ®, the heart of Rodan + Fields. By funding empowerment programs for students, we teach them how to use their skills to make life-changing differences in their lives and the lives of others. Join us and share your talents as we develop innovative solutions for your skin and empower entrepreneurs. In addition to working arm-in-arm with industry leaders, employees at Rodan + Fields enjoy rich benefits plans and perks.</t>
  </si>
  <si>
    <t>[1] Source Euromonitor International Limited</t>
  </si>
  <si>
    <t xml:space="preserve"> Beauty and Personal Care 2019 Edition, retail value RSP terms</t>
  </si>
  <si>
    <t xml:space="preserve"> all channels, Skin Care includes Sets and Kits</t>
  </si>
  <si>
    <t xml:space="preserve"> North America defined as Canada and the United States</t>
  </si>
  <si>
    <t>[2] Source Euromonitor International Limited</t>
  </si>
  <si>
    <t xml:space="preserve"> all channels, Skincare includes Sets &amp; Kits.</t>
  </si>
  <si>
    <t>*At R+F, we do not engage with Google Hangouts or other social media platforms to schedule interviews or communicate with candidates. Please disregard any messages or notifications from Google Hangouts or other social media messenger platforms regarding interviews or job offers.",2.2,"Rodan and Fields, LLC</t>
  </si>
  <si>
    <t>2.2","San Francisco, CA","San Francisco, CA",501 to 1000 employees,2002,Company - Private,Beauty &amp; Personal Accessories Stores,Retail,Unknown / Non-Applicable,-1,0,0,61,110,85.5,"Rodan and Fields, LLC",CA,1,18,0,0,0,0,1,analyst,na,4402,0</t>
  </si>
  <si>
    <t>636,Senior Scientist - Biostatistician,$65K-$96K (Glassdoor est.),"British American Tobacco</t>
  </si>
  <si>
    <t>637,Research Scientist / Principal Research Scientist - Multiphysical Systems,$115K-$220K (Glassdoor est.),"Mitsubishi Electric Research Laboratories (MERL, http://www.merl.com) located in Cambridge, Massachusetts, USA, invites qualified candidates to apply for the position of Research Scientist or Principal Research Scientist in the Multiphysical Systems Group. Successful candidates will be expected to perform original, relevant research in areas including model-based nonlinear control, estimation, and data-driven optimization for multiphysical systems.</t>
  </si>
  <si>
    <t>The Multiphysical Systems Group at MERL conducts fundamental, academically-oriented research in model-based design and analysis of complex multiphysical systems, emphasizing thermofluid, electrical power, and mechatronic applications. Using state-of-the-art equation-oriented languages such as Modelica, we construct system-level dynamic models and use them to design new control and estimation algorithms, analyze complex dynamic behaviors, optimize product performance, and prototype new products and services that are enabled by simulation. Current research interests include nonlinear control &amp; model predictive control, data-driven optimization and estimation for large-scale system models, and next-generation tools for scientific computing. Mitsubishi Electricâ€™s broad commercial footprint provides ample opportunities to pursue fundamental research motivated by important industrial applications.</t>
  </si>
  <si>
    <t>Responsibilities for this position include:</t>
  </si>
  <si>
    <t>Conducting innovative and relevant research in modeling, design, and analysis of multiphysical systems,</t>
  </si>
  <si>
    <t>Publishing results in leading technical journals, conferences, and in patent applications,</t>
  </si>
  <si>
    <t>Partnering with business units, corporate R&amp;D, and academic groups in the execution of R&amp;D projects,</t>
  </si>
  <si>
    <t>Transferring results and technology to Mitsubishi Electric corporate research laboratories, and</t>
  </si>
  <si>
    <t>Drafting project proposals and leading research projects.</t>
  </si>
  <si>
    <t>The successful candidate will bring an independent research agenda and a track record commensurate with experience, and be willing and able to form and work within interdisciplinary R&amp;D teams. This is a leadership position, with an opportunity to shape and drive a corporate R&amp;D agenda, as well as the intent to impact both the academic research field and Mitsubishi Electric businesses. Additional responsibilities may include strategic planning, mentoring and supervision of technical staff and interns, and establishment of academic partnerships depending on seniority.</t>
  </si>
  <si>
    <t>A Ph.D. from an internationally-recognized institution in electrical engineering, mechanical engineering or equivalent, or in applied mathematics,</t>
  </si>
  <si>
    <t>Experience with constructing and using system-level dynamic models of multiphysical systems of interest,</t>
  </si>
  <si>
    <t>Knowledge of control theory and experience with model-based control system design,</t>
  </si>
  <si>
    <t>Strong software engineering skills,</t>
  </si>
  <si>
    <t>A strong publication record in leading conferences and journals, consistent with experience,</t>
  </si>
  <si>
    <t>A record for independently proposing and executing research programs with academic impact, and</t>
  </si>
  <si>
    <t>Strong teamwork, communication, listening, strategic leadership, and teaching skills.""</t>
  </si>
  <si>
    <t>Interested parties must submit a cover letter and a one-page statement of research interests.",4.6,"Mitsubishi Electric Research Labs</t>
  </si>
  <si>
    <t>4.6","Cambridge, MA","Cambridge, MA",51 to 200 employees,1991,Subsidiary or Business Segment,Research &amp; Development,Business Services,$5 to $10 million (USD),"Google, Amazon, NVIDIA",0,0,115,220,167.5,Mitsubishi Electric Research Labs,MA,1,29,0,0,0,0,0,na,senior,3180,3</t>
  </si>
  <si>
    <t>638,"Research Scientist, Machine Learning Department",$71K-$144K (Glassdoor est.),"Are you passionate about helping governments and nonprofits be more effective? We currently have Senior Research Scientist positions for someone with a PhD in AI/ML/Data Science (or related areas), industry experience working on real-world problems, and a passion for social impact. You will lead educational/training programs, applied research projects with government agencies and nonprofits in education, public health, criminal justice, environment, economic development and international development, and research in areas such as interpretability, bias and fairness, and other machine learning methods focused on problems in social sciences and public policy with a strong emphasis on releasing the work through open source code, shared curriculum, and publications.</t>
  </si>
  <si>
    <t>We are building a new team at Carnegie Mellon University across the School of Computer Science and the Heinz College of Information Systems and Public Policy focused on using AI, machine learning, and data science to have a positive impact on society. Our interdisciplinary group works at the intersection of research, practice, and education to improve society and public policy.</t>
  </si>
  <si>
    <t>PhD (or equivalent) degree computer science, statistics, or quantitative social sciences preferred</t>
  </si>
  <si>
    <t>3 years of industry/government research experience required working on real-world problems</t>
  </si>
  <si>
    <t>Strong Python experience</t>
  </si>
  <si>
    <t>Experienced in using databases</t>
  </si>
  <si>
    <t>Expertise in data analysis and machine learning using python, especially using modules such as statsmodels, scikit-learn, pandas, sqlalchemy</t>
  </si>
  <si>
    <t>Passion for making a social impact and working with governments and nonprofits.</t>
  </si>
  <si>
    <t>Background check</t>
  </si>
  <si>
    <t>More information:</t>
  </si>
  <si>
    <t>Please visit http://www.cmu.edu/jobs/why-cmu to learn more about becoming part of an institution inspiring innovations that change the world.</t>
  </si>
  <si>
    <t>A listing of employee benefits is available at: http://www.cmu.edu/jobs/benefits-at-a-glance/</t>
  </si>
  <si>
    <t>2.6","Pittsburgh, PA","Pittsburgh, PA",501 to 1000 employees,1984,College / University,Colleges &amp; Universities,Education,Unknown / Non-Applicable,-1,0,0,71,144,107.5,Software Engineering Institute,PA,1,36,1,0,0,0,0,mle,na,2011,0</t>
  </si>
  <si>
    <t>639,Foundational Community Supports Data Analyst,$32K-$57K (Glassdoor est.),"Job Title: Foundational Community Supports Data Analyst</t>
  </si>
  <si>
    <t>Days Off: Saturday, Sunday</t>
  </si>
  <si>
    <t>Pay Range: $42,673 - $48,281 annually</t>
  </si>
  <si>
    <t>Shift: Office Day (9am-5pm)</t>
  </si>
  <si>
    <t>Location: 515 admin Office</t>
  </si>
  <si>
    <t>Region: Pioneer Square/Downtown</t>
  </si>
  <si>
    <t>Insurance Benefits: Medical, Dental, Life, Long-term Disability</t>
  </si>
  <si>
    <t>Other Benefits: Employee Assistance Program (EAP), Flexible Spending Account (FSA), ORCA card subsidy, Paid Time Off (34 days per year), Retirement Plan</t>
  </si>
  <si>
    <t>JOB DEFINITION:</t>
  </si>
  <si>
    <t>Foundational Community Supports (FCS) Data Analyst is a member of a multi-disciplinary team that will support DESCs mission by using data queries, creating reports, and providing administrative services for programs leveraging the 1115 Waiver. Considerable attention and skills are needed in the areas of data analytics, presentation, and problem solving. The FCS Data Analyst will work closely with the Senior Manager of Policy and Program Analytics to ensure programs leveraging Medicaid Waiver dollars are complying with all applicable laws, regulations and contract requirements.</t>
  </si>
  <si>
    <t>MAJOR DUTIES AND RESPONSIBILITIES:</t>
  </si>
  <si>
    <t>Use data sources to perform validation and quality control checks to track performance and compliance in identified areas.</t>
  </si>
  <si>
    <t>Provide data management and analysis and create queries and use custom reports from databases.</t>
  </si>
  <si>
    <t>Assist with the collection of data and analysis requested by 1115 Waiver Programs.</t>
  </si>
  <si>
    <t>Research, audit, and investigate proper payment of claims.</t>
  </si>
  <si>
    <t>Assist in various quality assurance activities, including but not limited to fidelity audits.</t>
  </si>
  <si>
    <t>Submit billing to Amerigroup through Availity portal.</t>
  </si>
  <si>
    <t>Collaborate with the Housing and Quality and Information Management Departments and other DESC partners to scope, design, and validate recurring and ad hoc reports.</t>
  </si>
  <si>
    <t>Document project details and maintain report specifications that clearly describe how the report works and work with end-users to ensure usage and usability.</t>
  </si>
  <si>
    <t>Serves as a subject matter expert for department managers on documentation standards that comply with regulatory requirements.</t>
  </si>
  <si>
    <t>Serve as a liaison between Amerigroup and DESC on all administrative matters.</t>
  </si>
  <si>
    <t>Comply with all agency policies and procedures, relevant Washington Administrative Code, RCWs, and HIPAA Privacy Rules</t>
  </si>
  <si>
    <t>Attend and participate in relevant team meetings, agency sponsored trainings and all-staff meetings.</t>
  </si>
  <si>
    <t>Other duties as assigned.</t>
  </si>
  <si>
    <t>Bachelors or associates degree, or 2 years of highly relevant paid work experience and formal training in data analytics and financial accounting to demonstrate an ability to successfully perform the job.</t>
  </si>
  <si>
    <t>Strong computer skills, including using word processors, analyzing Excel spreadsheets, and writing SQL queries.</t>
  </si>
  <si>
    <t>Strong oral and written communication skills and ability to work effectively with staff from various backgrounds and disciplines.</t>
  </si>
  <si>
    <t>Ability to organize and coordinate work efficiently</t>
  </si>
  <si>
    <t xml:space="preserve"> prioritize workload, work under pressure with tight timelines and changing priorities.</t>
  </si>
  <si>
    <t>Ability to work independently with a minimum of supervision, and act on own initiative, within agency procedural guidelines.</t>
  </si>
  <si>
    <t>Initiative and creativity in problem solving and system development.</t>
  </si>
  <si>
    <t>Willingness to be flexible and work cooperatively with co-workers to accomplish all responsibilities of the team.</t>
  </si>
  <si>
    <t>Subscribe to philosophy of cooperation and continuity across programs, and of consideration and respect for clients.</t>
  </si>
  <si>
    <t>Experience working with homeless, mentally ill and/or substance abusers desired.</t>
  </si>
  <si>
    <t>Appropriate safeguarding and handling of confidential and proprietary information.</t>
  </si>
  <si>
    <t>EQUAL OPPORTUNITY EMPLOYER</t>
  </si>
  <si>
    <t>DESC is committed to diversity in the workplace, and promotes equal employment opportunities for all staff members and applicants. The Agency will not discriminate against any employee or applicant for employment on the basis of race, creed, color, sex, sexual orientation, age, national origin, marital status, or the presence of any sensory, mental or physical disability in any employment practice, unless based on a bona fide occupational qualification. Women and minorities are encouraged to apply.",3.4,"DESC</t>
  </si>
  <si>
    <t>3.4","Seattle, WA","Seattle, WA",501 to 1000 employees,1979,Nonprofit Organization,Social Assistance,Non-Profit,$25 to $50 million (USD),-1,0,0,32,57,44.5,DESC,WA,1,41,0,0,0,1,1,analyst,na,4087,0</t>
  </si>
  <si>
    <t>640,"Senior Health Data Analyst, Star Ratings",$79K-$136K (Glassdoor est.),"The Star Ratings Senior Health Data Analyst is responsible for the creation, development, and communication of Star Ratings targets, performance and ongoing reporting</t>
  </si>
  <si>
    <t xml:space="preserve"> providing specialized analytics and data driven insights to myriad business units through the organization. In a collaborative manner, will provide data-driven guidance to support the organizations goal of providing executive leadership, domain owners, and external providers with actionable intelligence related to the performance of Star Ratings measures. This position is responsible for providing insights and recommendations using statistical and quantitative analysis coupled with explanatory and predictive modeling to drive focused decision making.</t>
  </si>
  <si>
    <t>A. Education:</t>
  </si>
  <si>
    <t>Masters degree in Computer Science, Statistics, Information Technology, Economics, Health Economics, Epidemiology or closely related analytic field is required. Bachelors degree and equivalent work experience may be substituted.</t>
  </si>
  <si>
    <t>B. Knowledge:</t>
  </si>
  <si>
    <t>Requires knowledge of research methods, managed care, information systems, data extraction and manipulation, databases, and predictive modeling.</t>
  </si>
  <si>
    <t>C. Skills:</t>
  </si>
  <si>
    <t>Requires strong communication and interpersonal skills to be able to interact with all levels within the organization. Must be able to work as a member of a problem solving team. Strong analytical and computation skills, with significant experience with data manipulation packages and techniques.</t>
  </si>
  <si>
    <t>Ability to communicate and present results of analyses with a variety of internal and external audiences, both written and verbally. Advanced SQL query skills and ability to interpret complex data from multiple data sources and develop findings and recommendations.</t>
  </si>
  <si>
    <t>MS Office Suite experience, SQL and SPSS or other statistical package experience required.</t>
  </si>
  <si>
    <t>Ability and willingness to master new software and statistical languages.</t>
  </si>
  <si>
    <t>Demonstrated attention to detail and accuracy.</t>
  </si>
  <si>
    <t>Must be able to work as a member of a problem solving team.</t>
  </si>
  <si>
    <t>Demonstrated familiarity with statistical methodologies and automation techniques for analytic tasks.</t>
  </si>
  <si>
    <t>D. Required Licensure, Certification, Etc.:</t>
  </si>
  <si>
    <t>E. Work Experience:</t>
  </si>
  <si>
    <t>Requires 7 years of experience with proven skills in analyzing and interpreting data. Demonstrated experience with executing data-based projects from initiation to completion</t>
  </si>
  <si>
    <t xml:space="preserve"> prior project management experience preferred. 2 years of experience with Medicare/Medicaid or similar healthcare clinical/claims data strongly preferred.</t>
  </si>
  <si>
    <t>F. Machines, Tools, Equipment:</t>
  </si>
  <si>
    <t>Must be able to operate general office and communications equipment including a computer",3.3,"Johns Hopkins Health Care</t>
  </si>
  <si>
    <t>3.3","Glen Burnie, MD","Baltimore, MD",1001 to 5000 employees,1889,Company - Private,Health Care Services &amp; Hospitals,Health Care,$500 million to $1 billion (USD),"MedStar Health, University of Maryland Medical Center, LifeBridge Health",0,0,79,136,107.5,Johns Hopkins Health Care,MD,0,131,0,0,0,0,0,analyst,senior,2606,3</t>
  </si>
  <si>
    <t>641,"Principal Research Scientist/Team Lead, Medicinal Chemistry - Oncology",Employer Provided Salary:$120K-$145K,"Principal Research Scientist/Team Lead, Medicinal Chemistry</t>
  </si>
  <si>
    <t>Kronos Bio seeks a highly motivated Principal Research Scientist to join its chemistry team located in Cambridge, MA. As a member of the discovery/medicinal chemistry team, this individual will contribute to the establishment of a proprietary compound library through traditional and parallel synthesis and optimize hits and lead series toward a drug candidate. The Scientist will be responsible for independently developing and implementing medicinal chemistry strategies that effectively surmount complex research problems and facilitate the achievement of key corporate goals â€“ on time and on budget. This individual will act as chemistry project leader for a new project and manage CRO-based chemists, while maintaining close interactions with computer assisted design scientists, biologists, pharmacologists, and pharmaceutical development scientists. The applicant is expected to have strong experimental skills, good communication ability, eagerness for learning, and contribute to a strong culture of teamwork and collaboration.</t>
  </si>
  <si>
    <t>Responsible for communicating project updates to management team, internal colleagues and external collaborators</t>
  </si>
  <si>
    <t>Coordination of project activities with other disciplines including structural biology, target compound profiling, biology and pharmacology</t>
  </si>
  <si>
    <t>Seize opportunities to pursue project relevant leads that are in line with the group's strategy, and be responsible for developing new SAR/series</t>
  </si>
  <si>
    <t>Design analogues and direct a small team of CRO based medicinal chemists in the synthesis of analogues</t>
  </si>
  <si>
    <t>Ensure quality of work and data generated</t>
  </si>
  <si>
    <t>Troubleshoot synthetic schemes as needed</t>
  </si>
  <si>
    <t>Manage timelines for deliverables</t>
  </si>
  <si>
    <t>Facilitate communications between chemists and serve as the primary point of contact with the CRO</t>
  </si>
  <si>
    <t>Independently execute syntheses of target compounds.</t>
  </si>
  <si>
    <t>Independently extend existing synthetic routes.</t>
  </si>
  <si>
    <t>Be able to understand failed reactions and propose modifications.</t>
  </si>
  <si>
    <t>Understand and apply knowledge of the chemical and biological issues affecting the project.</t>
  </si>
  <si>
    <t>Contribute new ideas to the project team.</t>
  </si>
  <si>
    <t>Utilize literature searches to solve specific research problems.</t>
  </si>
  <si>
    <t>Job QualificationsÂ·</t>
  </si>
  <si>
    <t>PhD with 5+ years industry experience in pharmaceutical hit-to-lead optimization</t>
  </si>
  <si>
    <t>Management of external / CRO driven medicinal chemistry campaigns.</t>
  </si>
  <si>
    <t>Simultaneously balance multiple tasks.</t>
  </si>
  <si>
    <t>Show initiative to expand scope and depth of technical competence.</t>
  </si>
  <si>
    <t>Act as technical resource in a defined area.</t>
  </si>
  <si>
    <t>Independently plan work to support team and project objectives.</t>
  </si>
  <si>
    <t>Work together with other members of a project team to accomplish team objectives.</t>
  </si>
  <si>
    <t>Demonstrate resiliency and flexibility when confronted with programmatic changes and/or new scientific directions.</t>
  </si>
  <si>
    <t>Ability to clearly communicate ideas and research results.</t>
  </si>
  <si>
    <t>Willingness to perform tasks outside applicantâ€™s area of expertise.</t>
  </si>
  <si>
    <t xml:space="preserve"> exhibits high degree of integrity and professionalism when interacting with outside investigators and vendors",-1.0,Kronos Bio,"Cambridge, MA","San Mateo, CA",Unknown,-1,Company - Private,-1,-1,Unknown / Non-Applicable,-1,0,1,120,145,132.5,Kronos Bio,MA,0,-1,0,0,0,0,0,na,senior,3082,0</t>
  </si>
  <si>
    <t>642,Sr. Data Analyst,$50K-$89K (Glassdoor est.),"Position Overview:</t>
  </si>
  <si>
    <t>The Sr. Data Analyst plays a key role on the Data Informatics/Data Warehouse team to define requirements, understand business needs and workflows, and work with various business units to provide Data Analysis, Database Backend Applications Maintenance and Development, Reporting and BI solutions that are needed by the organization.</t>
  </si>
  <si>
    <t>Â· Collaborate with stakeholders to understand, define, and document business questions needs (metrics, dimensions, charts, and dashboards).</t>
  </si>
  <si>
    <t>Â· Create and collect feedback on data visualizations (reports/dashboards) to bring insight and answers to business problems/KPIs.</t>
  </si>
  <si>
    <t>Â· Serve as primary report writer for all business units.</t>
  </si>
  <si>
    <t>Â· Responsible for recurring monthly, weekly, daily, and ad hoc reporting needs.</t>
  </si>
  <si>
    <t>Â· Collect and interpret data from multiple sources, both internal&amp; external.</t>
  </si>
  <si>
    <t>Â· Develop, create, analyze and distribute management reports as required.</t>
  </si>
  <si>
    <t>Â· Education: Bachelorâ€™s degree in business, computer science, statistics, mathematics or related field.</t>
  </si>
  <si>
    <t>Â· License/Certification: N/A</t>
  </si>
  <si>
    <t>Â· Relevant Work Experience: Minimum of 4-5 yearsâ€™ experience as a reporting or data analyst, reports writer or similar role with a strong understanding of SQL and data modeling.</t>
  </si>
  <si>
    <t>Â· 4+ yearsâ€™ experience with ETL, Data Modeling, Data Warehousing and SSAS preferred</t>
  </si>
  <si>
    <t>Â· 4+ yearsâ€™ experience with contemporary data visualization technology (Power BI, Tableau, Qlik Sense, etc.) preferred</t>
  </si>
  <si>
    <t>Â· 4+ yearsâ€™ experience with Excel preferred</t>
  </si>
  <si>
    <t>Â· Healthcare experience is preferred</t>
  </si>
  <si>
    <t>Â· Skills:</t>
  </si>
  <si>
    <t>Â· Extract data and create reports using tools such as SQL, SSIS, SSRS, Excel, or Access</t>
  </si>
  <si>
    <t>Â· Ability to tell stories using data&amp; visualizations</t>
  </si>
  <si>
    <t>Â· Plan, design and build ETL solutions for the Data Warehouse</t>
  </si>
  <si>
    <t>Â· Knowledge of modern trends, tools and approaches to collection and visualization",3.7,"Community Behavioral Health</t>
  </si>
  <si>
    <t>3.7","Philadelphia, PA","Phila, PA",201 to 500 employees,1994,Company - Private,Health Care Services &amp; Hospitals,Health Care,$500 million to $1 billion (USD),-1,0,0,50,89,69.5,Community Behavioral Health,PA,0,26,0,0,0,0,1,analyst,senior,1865,0</t>
  </si>
  <si>
    <t>643,"Senior Engineer, Data Management Engineering",$68K-$129K (Glassdoor est.),"Western DigitalÂ®</t>
  </si>
  <si>
    <t>The person in this position</t>
  </si>
  <si>
    <t>will perform a variety of programming tasks in support of the big data team.</t>
  </si>
  <si>
    <t>Our team builds and maintains large-scale manufacturing data repositories,</t>
  </si>
  <si>
    <t>which contain data gathered from various location globally. We transform the</t>
  </si>
  <si>
    <t>data to make it more suitable for data-mining and research as well as build</t>
  </si>
  <si>
    <t>tools that allow data scientist and engineers to explore and interact with the</t>
  </si>
  <si>
    <t>data.</t>
  </si>
  <si>
    <t>This person's main focus will be developing and maintaining our teamâ€™s</t>
  </si>
  <si>
    <t>ETL pipeline. This will include developing complex SQL scripts for data</t>
  </si>
  <si>
    <t>analysis and extraction, developing and maintaining programs as required for</t>
  </si>
  <si>
    <t>the ETL process, keeping accurate and complete project documentation, data</t>
  </si>
  <si>
    <t>assurance, and working with managers and engineers to satisfy data needs.</t>
  </si>
  <si>
    <t>The person in this role will need to be adaptable and be able to pick up</t>
  </si>
  <si>
    <t>whatever new skills and expertise are needed to complete the project at hand.</t>
  </si>
  <si>
    <t>Demonstrates proficiency of programming and other development tasks</t>
  </si>
  <si>
    <t>independently.</t>
  </si>
  <si>
    <t>We are looking for someone with passion for bigdata technologies,</t>
  </si>
  <si>
    <t>willing to learn and has a drive to grow in the</t>
  </si>
  <si>
    <t>Looking for software engineers with C#, python</t>
  </si>
  <si>
    <t>experience.</t>
  </si>
  <si>
    <t>The person in this position will perform a</t>
  </si>
  <si>
    <t>variety of programming tasks in support of the big data team.</t>
  </si>
  <si>
    <t>The person in this role will need to be</t>
  </si>
  <si>
    <t>adaptable and be able to pick up whatever new skills and expertise specifically</t>
  </si>
  <si>
    <t>big data tools such as spark, kafka are needed to complete the project at hand.</t>
  </si>
  <si>
    <t>Demonstrates proficiency of programming and</t>
  </si>
  <si>
    <t>other development tasks independently.</t>
  </si>
  <si>
    <t>Mainly responsible for building ETL jobs</t>
  </si>
  <si>
    <t>REQUIRED:</t>
  </si>
  <si>
    <t>2+ years of experience with C# and Python</t>
  </si>
  <si>
    <t>1+ years of experience with Apache Hadoop</t>
  </si>
  <si>
    <t>tools</t>
  </si>
  <si>
    <t>1+ years of experience with NoSQL</t>
  </si>
  <si>
    <t>implementation, including stream processing</t>
  </si>
  <si>
    <t>2+ years of experience building data pipelines</t>
  </si>
  <si>
    <t>ABOUT WESTERN DIGITAL</t>
  </si>
  <si>
    <t>G-Technologyâ„˘, SanDiskÂ®, Upthereâ„˘, and WDÂ® brands.</t>
  </si>
  <si>
    <t>breastfeeding or related medical conditions), gender (including a personâ€™s</t>
  </si>
  <si>
    <t>gender identity, gender expression, and gender-related appearance and behavior,</t>
  </si>
  <si>
    <t>#LI-SS1",3.5,"Western Digital</t>
  </si>
  <si>
    <t>3.5","Milpitas, CA","San Jose, CA",10000+ employees,1970,Company - Public,Computer Hardware &amp; Software,Information Technology,$10+ billion (USD),"Seagate Technology, Toshiba",0,0,68,129,98.5,Western Digital,CA,0,50,1,0,1,1,0,na,senior,3926,2</t>
  </si>
  <si>
    <t>644,Quality Control Scientist III- Analytical Development,$48K-$113K (Glassdoor est.),"The primary role of this position is to apply analytical development and testing experience in support of ABL client programs. This involves developing test methods used to release GMP products for clinical and commercial supply. In addition the incumbent will provide the necessary technical and laboratory support to the department supervisor and other scientists to develop new molecular biological assays relevant to the laboratory and organization.</t>
  </si>
  <si>
    <t>Provide extensive technical support in satisfying statement of work of both government contracts and commercial projects as directed by supervisor.</t>
  </si>
  <si>
    <t>Perform and assist in completing task and requirements for the Quality Control (QC)/Assay Development department. The QC Scientist will be trained and will be expected to know how to perform several molecular assays including but not limited to the following: traditional PCR, real-time PCR, RT-PCR, cell culture, virology assays and new molecular assay developments. Provide precise and reproducible data for all assays performed in the lab.</t>
  </si>
  <si>
    <t>Organize and ensure efficient daily operation of the laboratory. This position will be required to follow Good Documentation Practices (GDP), Good Manufacturing Practices (GMP) and any other local, state, and federal regulations associated with the release of investigational and pharmaceutical drug products.</t>
  </si>
  <si>
    <t>Communicate matters of importance such as plans, technical problems, results etc. to the supervisor and to other scientific personnel associated with the study, which may impact successful completion of projects.</t>
  </si>
  <si>
    <t>Ensure all laboratory equipment is monitored for adherence to performance parameters on a scheduled basis and is operating within requirements. Immediately report any equipment failure to management.</t>
  </si>
  <si>
    <t>Ensure waste is appropriately disposed in the proper areas.</t>
  </si>
  <si>
    <t>Order new supplies and make sure the lab does not run out of important reagents.</t>
  </si>
  <si>
    <t>MS or B.S. with 4-6 years of laboratory experience.</t>
  </si>
  <si>
    <t>Candidate must possess a basic knowledge of molecular biology, virology and cell biology techniques such as experience using a real-time PCR, or performing various molecular assays.</t>
  </si>
  <si>
    <t>Candidate must possess excellent communication skills (both written and oral).</t>
  </si>
  <si>
    <t>Excellent organizational skills are required along with the ability to work independently or in a team environment is desired.</t>
  </si>
  <si>
    <t>Candidate should possess keen attention to details.</t>
  </si>
  <si>
    <t>Ability to initiate and organize projects, multitask and have intermediate to advanced computer/PC skills in MS Office, Outlook, etc.</t>
  </si>
  <si>
    <t>0 - 25%</t>
  </si>
  <si>
    <t>2.7","Rockville, MD","Rockville, MD",201 to 500 employees,1961,Company - Private,Biotech &amp; Pharmaceuticals,Biotech &amp; Pharmaceuticals,$25 to $50 million (USD),-1,0,0,48,113,80.5,Advanced BioScience Laboratories,MD,1,59,0,0,0,0,1,na,na,3570,0</t>
  </si>
  <si>
    <t>645,"Clinical Scientist, Clinical Development",$27-$47 Per Hour(Glassdoor est.),"Job Summary:</t>
  </si>
  <si>
    <t>This position reports to the Director, Clinical Sciences and will work in a collaborative, cross-functional project team environment. The successful candidate will bring proven leadership skills and a strong background in clinical research in cancer therapeutics. This person will be involved in the translational clinical activities across a growing, early-stage portfolio of small molecule therapeutics, including the implementation of strategic development plans and actively participating in the conduct of clinical studies</t>
  </si>
  <si>
    <t>for multiple development-stage programs at FORMA Therapeutics Inc.</t>
  </si>
  <si>
    <t>Implement clinical development strategies/plans for novel drug candidates in oncology and non-oncology indications as part of a cross-functional project team.</t>
  </si>
  <si>
    <t>Work closely with the Head of Translational Medicine, project teams and the Translational Biology group to incorporate the therapeutic directions and patient selection strategies into clinical protocols.</t>
  </si>
  <si>
    <t>Support the medical monitor for clinical protocols.</t>
  </si>
  <si>
    <t>Partner with Clinical Operations on clinical trial conduct and monitoring, including GCP, patient eligibility, safety monitoring, AE and SAE tracking and reporting and protocol deviations.</t>
  </si>
  <si>
    <t>Support timely and high quality cleaning, analysis, interpretation and communication of data in ongoing and completed studies.</t>
  </si>
  <si>
    <t>Review regulatory documentation and other communications, including IND, IB, annual reports, CSR, abstracts, manuscripts and presentations.</t>
  </si>
  <si>
    <t>Coordinate relationships with external key opinion leaders and investigators and lead/participate in investigator meetings, advisory boards and site visits.</t>
  </si>
  <si>
    <t>Work and partner with internal and external (CRO, investigator) stakeholders.</t>
  </si>
  <si>
    <t>Adhere to and implement quality standards and SOPs in clinical development.</t>
  </si>
  <si>
    <t>The successful candidateâ€™s position and title will be commensurate with experience.</t>
  </si>
  <si>
    <t>Bachelorâ€™s degree with at least 5 yearsâ€™ industry experience in oncology drug development.</t>
  </si>
  <si>
    <t>Experience with small molecule therapeutics preferred.</t>
  </si>
  <si>
    <t>Experience in Phase I protocol development and clinical strategy development is required</t>
  </si>
  <si>
    <t>Knowledge of the regulatory environment and experience with working with regulatory authorities is required.</t>
  </si>
  <si>
    <t>Strong understanding of cancer biology and ability to integrate biological knowledge into clinical development strategy.</t>
  </si>
  <si>
    <t>Additional experience in non-oncology therapeutic areas (Immunology) is a plus.</t>
  </si>
  <si>
    <t>A creative problem solver with the proven ability to work independently and collaboratively in a fast-paced, results-oriented and dynamic environment.</t>
  </si>
  <si>
    <t>Excellent interpersonal skills and a demonstrated ability to work well within team structure is essential.</t>
  </si>
  <si>
    <t>Ability to travel up to 20%.</t>
  </si>
  <si>
    <t>About FORMA</t>
  </si>
  <si>
    <t>FORMA Therapeutics is focused on the discovery, development and commercialization of transformative medicines that will make a difference for patients in need. A fully-integrated biopharmaceutical company, FORMAâ€™s validated, proprietary R&amp;D engine combines deep biology insight, chemistry expertise and clinical development capabilities to create differentiated drug candidates with best-in-class or first-in-class potential. FORMA has delivered high-value clinical candidates to its partners and generated a broad proprietary portfolio of programs, ranging from pivotal to preclinical-stage, with the potential to provide profound patient benefit in hematology, oncology, and metabolism indications.</t>
  </si>
  <si>
    <t>FORMA is headquartered in Watertown, MA near the epicenter of the Cambridge life sciences cluster, with additional chemistry operations in Branford, CT.www.formatherapeutics.com.</t>
  </si>
  <si>
    <t>Resumes from third party vendors will not be accepted.",3.8,"FORMA THERAPEUTICS</t>
  </si>
  <si>
    <t>3.8","Watertown, MA","Watertown, MA",51 to 200 employees,2008,Company - Private,Biotech &amp; Pharmaceuticals,Biotech &amp; Pharmaceuticals,$10 to $25 million (USD),-1,1,0,54,94,37.0,FORMA THERAPEUTICS,MA,1,12,0,0,0,0,1,na,na,3747,0</t>
  </si>
  <si>
    <t>646,Software Engineer Staff Scientist: Human Language Technologies,$74K-$124K (Glassdoor est.),"Are you an experienced, passionate pioneer in technology who is versatile, displays leadership qualities and is enthusiastic about tackling new problems? Do you enjoy creating experiments, prototyping implementations or designing new learning algorithms? If so, then BBN is the place for you.</t>
  </si>
  <si>
    <t>Who we are</t>
  </si>
  <si>
    <t>For more than 70 years, scientists and engineers in diverse disciplines at BBN have collaborated to solve real-world problems through research, exploration, development and prototyping. We partner with the best technical talent in academia and industry to challenge the status quo, pioneer new technologies, and create transformative solutions.</t>
  </si>
  <si>
    <t>Our Analytics &amp; Machine Intelligence team has the expertise to apply deep knowledge of machine learning approaches and other artificial intelligence techniques, learned and refined in human language technologies, to myriad problems faced by our current and future customers. We are seeking creative and talented Human Language Technology researchers to join us in our research and development efforts.</t>
  </si>
  <si>
    <t>We combine deep knowledge of linguistic structures with state-of-the-art statistical approaches to find critical patterns in language to help in speech transcription, voice-based keyword spotting, speaker ID, and text-based natural language processing challenges.</t>
  </si>
  <si>
    <t>What you will do</t>
  </si>
  <si>
    <t>Design and implementexperiments to test new hypotheses regarding</t>
  </si>
  <si>
    <t>Language Modeling</t>
  </si>
  <si>
    <t>Information Extraction</t>
  </si>
  <si>
    <t>Customized Speech Transcription</t>
  </si>
  <si>
    <t>Cross-lingual Information Retrieval</t>
  </si>
  <si>
    <t>Low-Resource Speech Recognition</t>
  </si>
  <si>
    <t>Machine Translation</t>
  </si>
  <si>
    <t>Test new methods against a variety of challenging datasets</t>
  </si>
  <si>
    <t>Participate in collaborative evaluations that test our implementations on new data</t>
  </si>
  <si>
    <t>Write and present conference papers about your work at peer-reviewed venues</t>
  </si>
  <si>
    <t>What you will gain</t>
  </si>
  <si>
    <t>Experience with cutting-edge research and prototype development</t>
  </si>
  <si>
    <t>A deeper understanding of language structure and usage in a variety of domains, including social media and formal contexts</t>
  </si>
  <si>
    <t>Familiarity with state-of-the-art machine learning techniques and programming packages</t>
  </si>
  <si>
    <t>Opportunities to propose new ideas and solutions to challenging scientific and technological problems</t>
  </si>
  <si>
    <t>Empowerment to satisfy your scientific curiosity and entrepreneurial drive</t>
  </si>
  <si>
    <t>Flexibility to work on the schedule that fits your lifestyle and needs</t>
  </si>
  <si>
    <t>A dedicated office where you can design your ideal working environment and express your own personality</t>
  </si>
  <si>
    <t>What you need</t>
  </si>
  <si>
    <t>BS with 2+ years, or MS with 0-3 years</t>
  </si>
  <si>
    <t>Degrees in Computer Science, Computer Engineering, or, Electrical Engineering</t>
  </si>
  <si>
    <t>Familiarity with state-of-the-art techniques used in addressing NLP challenges.</t>
  </si>
  <si>
    <t>Advanced skills in programming in Python and/or Perl.</t>
  </si>
  <si>
    <t>Experience in containerization, e.g. Docker and/or Singularity of complex pipelines</t>
  </si>
  <si>
    <t>Experience working on code collaboratively, including use of tools such as git and issue tracking.</t>
  </si>
  <si>
    <t>Familiarity with database software such as SQL.</t>
  </si>
  <si>
    <t>Design and implementation of robust APIs for modular software implementations.</t>
  </si>
  <si>
    <t>Position may require some amount of overnight travel.</t>
  </si>
  <si>
    <t>Additional Skills that make you an ideal candidate</t>
  </si>
  <si>
    <t>Strong communicator with demonstrated ability to address customer needs in a dynamic environment</t>
  </si>
  <si>
    <t>Participation in research regarding cross-lingual or non-English natural language data.</t>
  </si>
  <si>
    <t>Previous participation on government research programs, such as LORELEI, MATERIAL, or AIDA.</t>
  </si>
  <si>
    <t>Active US Government security clearance a plus!</t>
  </si>
  <si>
    <t>Eligibility for a security clearance</t>
  </si>
  <si>
    <t>Why Us</t>
  </si>
  <si>
    <t>At BBN you will find an exciting, collaborative environment that offers the opportunity to contribute to revolutionary research that solves important problems. Career growth is encouraged through support for on-site training, mentoring, 100% tuition program, publications and participating in leading research conferences. If you have a growth mindset and you thrive under pressure, Come Join Our Team! We offer outstanding benefits that include flexible work schedules, a 5% 401k company match, a 5% Retirement Contribution plan, performance based incentive plans, an onsite gym (in Cambridge), paid parental leave, paid time off, and all kinds of employee discounts.</t>
  </si>
  <si>
    <t>3.7","Cambridge, MD","Waltham, MA",10000+ employees,1922,Company - Public,Aerospace &amp; Defense,Aerospace &amp; Defense,$10+ billion (USD),-1,0,0,74,124,99.0,Raytheon,MD,0,98,1,0,0,0,0,na,na,4431,0</t>
  </si>
  <si>
    <t>647,"Manager, Safety Scientist, Medical Safety &amp; Risk Management",$68K-$125K (Glassdoor est.),"Manager, Safety Scientist, Medical Safety &amp; Risk Management</t>
  </si>
  <si>
    <t>Agios Pharmaceuticals is searching for a dynamic Manager, Safety Scientist to join our growing Medical Safety &amp; Risk Management team. The Manager, Safety Scientist will work closely with the Head of Safety Sciences and the Global Safety Leads and be responsible for leading and planning the development of aggregate safety reports, signal detection review, authoring and analyzing data for safety topic reports, and creation and update of risk management plans. This position will support products in development and in the post-approval setting.</t>
  </si>
  <si>
    <t>Aggregate Reports</t>
  </si>
  <si>
    <t>Coordinate the process to prepare to aggregate report generation, including kick off meeting, project planning, and source data parameters</t>
  </si>
  <si>
    <t>Coordinate input from all Subject Matter Experts</t>
  </si>
  <si>
    <t>Work with systems to ensure source data and standard and ad hoc safety database queries and reports are generated for aggregate reporting</t>
  </si>
  <si>
    <t>Gather, review, and analyze safety data to generate assigned sections of aggregate reports</t>
  </si>
  <si>
    <t>Review, assemble, and format all aggregate report sections</t>
  </si>
  <si>
    <t>Coordinate the review and approval of aggregate reports</t>
  </si>
  <si>
    <t>Distribute approved aggregate reports to internal stakeholders</t>
  </si>
  <si>
    <t>Coordinate draft responses for regulatory authority inquires on aggregate reports</t>
  </si>
  <si>
    <t>Signal Detection</t>
  </si>
  <si>
    <t>Perform routine signal detection activities</t>
  </si>
  <si>
    <t>Perform medical analyses to support evaluation and characterization of safety topics</t>
  </si>
  <si>
    <t>Work closely with Global Safety Leads</t>
  </si>
  <si>
    <t>Participate in the safety governance meetings</t>
  </si>
  <si>
    <t xml:space="preserve"> provision of data and review of analysis</t>
  </si>
  <si>
    <t>Risk Management Plans</t>
  </si>
  <si>
    <t>Coordinates the development, review, and approval of RMPs and oversees the maintenance of these documents</t>
  </si>
  <si>
    <t>Collaborate and/or author new RMPs</t>
  </si>
  <si>
    <t>Manage the process internally for RMP generation/updates</t>
  </si>
  <si>
    <t>Literature Surveillance</t>
  </si>
  <si>
    <t>Review the worldwide medical/scientific literature to identify information applicable for inclusion in aggregate reports and for potential signals</t>
  </si>
  <si>
    <t>Manage external vendors for specific projects</t>
  </si>
  <si>
    <t>Participate in label updates</t>
  </si>
  <si>
    <t>Bachelorâ€™s degree required</t>
  </si>
  <si>
    <t xml:space="preserve"> Health Care Professional or relevant Life Sciences</t>
  </si>
  <si>
    <t>Minimum of 5 years of experience in health care or life sciences industry</t>
  </si>
  <si>
    <t>Minimum of 3 years of experience in pharmacovigilance</t>
  </si>
  <si>
    <t>Experience in preparation of aggregate reports</t>
  </si>
  <si>
    <t>Knowledge of applicable safety regulations (FDA, EMA, ICH, CIOMS, GCP and other regulatory guidelines. Includes knowledge of case processing, event coding, expedited reporting rules, and safety database concepts</t>
  </si>
  <si>
    <t>Strong medical and scientific writing</t>
  </si>
  <si>
    <t xml:space="preserve"> conveys medical and scientific concepts clearly and effectively</t>
  </si>
  <si>
    <t>Strong Microsoft Excel, Word, and PowerPoint skills</t>
  </si>
  <si>
    <t>Advanced written and verbal communication skills</t>
  </si>
  <si>
    <t>Works effectively in a team and independently</t>
  </si>
  <si>
    <t>Strong planning and project management skills</t>
  </si>
  <si>
    <t>Applies working knowledge of pharmacovigilance processes and requirements to complex situations</t>
  </si>
  <si>
    <t xml:space="preserve"> working knowledge of applicable global regulatory requirements</t>
  </si>
  <si>
    <t>Applies working knowledge of medical concepts, terms, conditions, and associated pathology to identify and analyze potential safety issues</t>
  </si>
  <si>
    <t>Applies working knowledge of clinical pharmacology and toxicology to interpretation of study information from a safety perspective</t>
  </si>
  <si>
    <t>Ability to analyze data from a wide range of sources</t>
  </si>
  <si>
    <t>Intermediate analytical thinking: diagnoses complex situations, gathers and reviews relevant information from multiple sources, and exercises sound judgment in recommending solutions</t>
  </si>
  <si>
    <t>Ability to contribute to the characterization, root causes analysis, and prioritization of potential safety risks and the definition of appropriate mitigation actions</t>
  </si>
  <si>
    <t>PharmD degree</t>
  </si>
  <si>
    <t>Experience in proactive pharmacovigilance processes (signal management, RMP)</t>
  </si>
  <si>
    <t>Experience using a safety database</t>
  </si>
  <si>
    <t>Advanced Microsoft Excel and Word skills",3.8,"Agios Pharmaceuticals</t>
  </si>
  <si>
    <t>3.8","Cambridge, MA","Cambridge, MA",501 to 1000 employees,2008,Company - Public,Biotech &amp; Pharmaceuticals,Biotech &amp; Pharmaceuticals,$50 to $100 million (USD),-1,0,0,68,125,96.5,Agios Pharmaceuticals,MA,1,12,0,0,0,0,1,manager,na,4465,0</t>
  </si>
  <si>
    <t>648,"Assistant Director/Director, Office of Data Science",$39K-$67K (Glassdoor est.),"Advance your career at Liberty Mutual - A Fortune 100 Company!</t>
  </si>
  <si>
    <t>Design new language models (NLP/NLU) to understand and build predictions or summaries from customer calls, claim notes, web chats, medical records, and beyond</t>
  </si>
  <si>
    <t>Detect property hazards from aerial imagery, customer photos, geospatial data, etc. using computer vision (CV)</t>
  </si>
  <si>
    <t>Explore the advantages and limitations of privacy-preserving ML, to accelerate experimentation and better protect our customers' data</t>
  </si>
  <si>
    <t>Push the boundaries in fundamental experimentation to boost and augment small-sample or rare-event data, transfer learning, and similar techniques</t>
  </si>
  <si>
    <t>Solid knowledge of predictive analytics techniques and statistical diagnostics of models. Advance knowledge of predictive toolset</t>
  </si>
  <si>
    <t xml:space="preserve"> expert resource for tool development.</t>
  </si>
  <si>
    <t>Demonstrated ability to exchange ideas and convey complex information clearly and concisely. Has a value-driven perspective with regard to understanding of work context and impact.</t>
  </si>
  <si>
    <t>Competencies typically acquired through a Ph.D. degree (in Statistics, Mathematics, Economics, Actuarial Science or other scientific field of study) with 2+ years professional experience, a Master's degree (scientific field of study) and 4+ years of relevant experience or may be acquired through a Bachelor's degree(scientific field of study) and 5+ years of relevant experience.</t>
  </si>
  <si>
    <t>3.3","Boston, MA","Boston, MA",10000+ employees,1912,Company - Private,Insurance Carriers,Insurance,$10+ billion (USD),"Travelers, Allstate, State Farm",0,0,39,67,53.0,Liberty Mutual Insurance,MA,1,108,0,0,0,0,0,director,na,3448,3</t>
  </si>
  <si>
    <t>649,Sr. Data Engineer | Big Data SaaS Pipeline,$71K-$135K (Glassdoor est.),"Sr. Data Engineer</t>
  </si>
  <si>
    <t>We are growing!!</t>
  </si>
  <si>
    <t>Bridg is seeking a Senior Data Engineer who will be architecting highly scalable data integration and transformation platform processing high volume of data under defined SLA. You will be creating and building the platform that includes ingestion and transformation of data, data governance, machine learning, analytics and consumer insights.</t>
  </si>
  <si>
    <t>Weâ€™re a rapidly-growing start-up in the heart of Sawtelle Japantown, just blocks away from the 405 and the 10. Our loft-style office houses a passionate, hard-working team of ramen-slurpers, beachcombers, and LA-daydreamers. At our core, weâ€™re a tech company, yes, but our people make the magic happen.</t>
  </si>
  <si>
    <t>At Bridg, you will be solving complex problems with a business that celebrates innovation and values your contributions. We want you to wake up each day excited to use cutting edge tools/technologies and software development practices. Our platform is a combination of a large scale near-real time data pipeline (10s of billions of data points of sale transaction data from major retailers) and over 100 microservices.</t>
  </si>
  <si>
    <t>Our current tech stack includes Flink, Kafka, Cassandra, ElasticSearch, AWS Athena, Glue, Redshift, EMR, DynamoDB, and Java Spring Boot based microservices.</t>
  </si>
  <si>
    <t>A collaborative and innovative culture, Bridg offers highly advanced technology to identify and track purchasers in a physical retail store. Bridg's technology relies on data science and probabilistic modeling to identify and track the purchasers. The Bridg platform gives retail chains the same level of customer insight (and revenue growth) as data-savvy online retailers like Amazon, leveraging hundreds of millions of daily data points.</t>
  </si>
  <si>
    <t>3+ years working in Big Data and related technologies</t>
  </si>
  <si>
    <t>5+ years Java and Spring Boot experience</t>
  </si>
  <si>
    <t>Experience building high-performance, and scalable distributed systems</t>
  </si>
  <si>
    <t>AWS cloud experience (EC2, S3, Lambda, EMR, RDS, Redshift)</t>
  </si>
  <si>
    <t>Experience in a variety of relevant technologies including Cassandra, AWS DynamoDB, Kafka, AWS Kinesis, Elasticsearch, Machine Learning, Spark, Hadoop, Hive, Presto</t>
  </si>
  <si>
    <t>Experience in ETL and ELT workflow management</t>
  </si>
  <si>
    <t>Familiarity with AWS Data and Analytics technologies such as Glue, Athena, Redshift, Spectrum, Data Pipeline</t>
  </si>
  <si>
    <t>MS preferred, or BA/BS degree in computer science, related field, or equivalent practical experience</t>
  </si>
  <si>
    <t>Experience with Agile methodologies preferred</t>
  </si>
  <si>
    <t>Experience at start-ups a plus</t>
  </si>
  <si>
    <t>Experience in a fast paced development environment ideal</t>
  </si>
  <si>
    <t>Must pass background check</t>
  </si>
  <si>
    <t>Must be able to work in the office full time.</t>
  </si>
  <si>
    <t>Must be able to reliably commute to the office daily.</t>
  </si>
  <si>
    <t>What we offer</t>
  </si>
  <si>
    <t>A fantastic opportunity to be part of a growing start-up. A chance to work with a passionate, driven and fun team.</t>
  </si>
  <si>
    <t>An incredible work environment - fun, casual and fast-paced</t>
  </si>
  <si>
    <t>Monthly team activities and outings</t>
  </si>
  <si>
    <t>Loft-style office with plenty of break-out space</t>
  </si>
  <si>
    <t>Fully stocked company snack area complete with every drink and snack your heart desires</t>
  </si>
  <si>
    <t>Great benefits - Health, Dental, Vision, and Vacation</t>
  </si>
  <si>
    <t>Security, Availability and Confidentiality Requirements</t>
  </si>
  <si>
    <t>You are responsible for protecting the credentials provided to you to access S3â€™s (and customer, where applicable) networks, systems and data</t>
  </si>
  <si>
    <t>You are responsible for maintaining the confidentiality of all S3â€™s customer data to which you are granted access.</t>
  </si>
  <si>
    <t>Any suspected compromises of S3â€™s proprietary data or customer data must be reported to Management immediately.</t>
  </si>
  <si>
    <t>You will adhere to the S3 Information Security Policy and Procedures and supporting standard operating procedures to protect Company systems and data.</t>
  </si>
  <si>
    <t>Respond to and resolve customer help desk requests [varies based on role]</t>
  </si>
  <si>
    <t>You will alert management immediately with any expected system or data compromises and/or system failure impacting the security, confidentiality, availability and integrity of S3 and customer data</t>
  </si>
  <si>
    <t>About Bridg:</t>
  </si>
  <si>
    <t>Bridg is a marketing software company that provides a CRM solution, email and SMS marketing, insights and analytics, mobile app and loyalty program development for restaurants and retailers. Powered by transaction data, Bridg builds unique 360Âş customer profiles to understand individualized behavior patterns, providing clients with deep data science used to create wide-reaching, effective personalized marketing campaigns that drive traffic and sales in a measurable way.</t>
  </si>
  <si>
    <t>Our headquarters is located in West LA / Santa Monica, and we offer competitive salaries, great benefits, and a high-energy environment with lots of room for personal and professional growth.",2.7,"Bridg</t>
  </si>
  <si>
    <t>2.7","Los Angeles, CA","Los Angeles, CA",1 to 50 employees,2011,Company - Private,Enterprise Software &amp; Network Solutions,Information Technology,Unknown / Non-Applicable,-1,0,0,71,135,103.0,Bridg,CA,1,9,0,0,1,1,0,data engineer,senior,4571,0</t>
  </si>
  <si>
    <t>650,Senior Risk Data Scientist,$107K-$172K (Glassdoor est.),"About Bill.com</t>
  </si>
  <si>
    <t>651,Data Scientist in Artificial Intelligence Early Career,$49K-$85K (Glassdoor est.),"*Organization and Job ID**</t>
  </si>
  <si>
    <t>652,Consultant - Analytics Consulting,$54K-$71K (Glassdoor est.),"Q4 - AINA - Sr RPA Developer (5A) - AA - Hub</t>
  </si>
  <si>
    <t>653,Scientist - CVRM Metabolism - in vivo pharmacology,$61K-$123K (Glassdoor est.),"AstraZeneca has an opportunity for a Scientist position within the Bioscience Metabolism group of the Cardiovascular, Renal and Metabolism department (CVRM) in Gaithersburg, MD.</t>
  </si>
  <si>
    <t>The successful candidate should have hands-on in vivo pharmacology experience, particularly in rodent models of diabetes, obesity and NASH.</t>
  </si>
  <si>
    <t>Expertise in working with anti-sense oligonucleotides would be a plus, and ex vivo lab techniques including tissue gene expression, ELISAs, western blot analysis etc. is required.</t>
  </si>
  <si>
    <t>The successful candidate will be greatly involved with experimental work, including the</t>
  </si>
  <si>
    <t>design, execution and interpretation of preclinical experimental data.</t>
  </si>
  <si>
    <t>Additionally, the candidate will present results to CVRM group and project team meetings.</t>
  </si>
  <si>
    <t>The ability to work well in a team environment, and to interact with departments outside of CVRM is essential for this position.</t>
  </si>
  <si>
    <t>Education: Degree in a biological science field MS and 3 plus years of relevant experience or BS and 5 plus years of relevant experience.</t>
  </si>
  <si>
    <t>Highly proficient in working with rodent models of NASH, diabetes and obesity hands on expertise in animal handling, dosing (SC, IV, PO and IM), and necropsy tissue collections (essential)</t>
  </si>
  <si>
    <t>Administration of CVRM therapeutic modalities, including ASOs, to CVRM rodent models (essential)</t>
  </si>
  <si>
    <t>Independently execute ex vivo analysis of blood/tissue samples including qPCR gene expression, Western blots, and ELISAs (essential)</t>
  </si>
  <si>
    <t>Take part in all experimental work, including the design, analysis and interpretation of data from these experiments (essential)</t>
  </si>
  <si>
    <t>Prepare and present scientific data to CVRM in vivo group meetings (essential) and project team meetings (desirable)</t>
  </si>
  <si>
    <t>Work in a cross-functional project team with responsibility of making decisions and recommendations for program in vivo pharmacology plans (essential)</t>
  </si>
  <si>
    <t>Develop an understanding of the scientific basis of the CVRM project pipeline, to be able to successfully execute experiments needed to meet the requirements of the projects involved with (essential)</t>
  </si>
  <si>
    <t>Contribute to CVRM animal model work and/or development including areas of NASH, obesity, dyslipidemia, CV and diabetic kidney disease (essential)</t>
  </si>
  <si>
    <t>Execution of metabolism in vivo assays including GTTs, ITTs, and measurement food intake (desirable)</t>
  </si>
  <si>
    <t>Experience in surgical procedures desirable</t>
  </si>
  <si>
    <t>Experience in pharmaceutical industry desirable",3.9,"AstraZeneca</t>
  </si>
  <si>
    <t>3.9","Gaithersburg, MD","Cambridge, United Kingdom",10000+ employees,1913,Company - Public,Biotech &amp; Pharmaceuticals,Biotech &amp; Pharmaceuticals,$10+ billion (USD),"Roche, GlaxoSmithKline, Novartis",0,0,61,123,92.0,AstraZeneca,MD,0,107,0,0,0,0,0,na,na,2391,3</t>
  </si>
  <si>
    <t>654,Data Analyst,$47K-$85K (Glassdoor est.),"The Data Analyst is responsible for maintaining the integrity of the MMIS/ERP system(s) and other applications with respect to vendor data. The Data Analyst works with Supply Chain and Accounts Payable departments to ensure accurate and complete new vendor records in the system. The analyst will also manage vendor changes and maintain vendor names, physical and remit to addresses, Tax ID, among other key vendor information. The Data Analyst provides reports and is a resource for other staff members.</t>
  </si>
  <si>
    <t>655,Data Engineer,$65K-$124K (Glassdoor est.),"Title: Data Engineer</t>
  </si>
  <si>
    <t>656,Data Scientist,$87K-$141K (Glassdoor est.),"Weâ€™re looking for a data scientist to drive our data science and analytics group forward! Youâ€™ll be joining a group of curious, smart, technically minded yet business savvy data scientists and analysts looking to make a difference to the company by designing and building out our data decisioning capabilities from the ground up!</t>
  </si>
  <si>
    <t>As a data scientist, youâ€™ll work collaboratively with our business, operations, analytics, and IT teams. Youâ€™ll be responsible for analyzing our data and executing projects that will inform our business strategy and embed into our data products.</t>
  </si>
  <si>
    <t>Our ideal candidate is excited to join our fast-paced culture and is excited to contribute to our growing data science practice!</t>
  </si>
  <si>
    <t>Â· Dig into our data to find leverage in our business. This includes data wrangling, data cleaning, and exploratory analysis</t>
  </si>
  <si>
    <t>Â· Execute new projects and develop predictive models that inform our data products and / or business strategy.</t>
  </si>
  <si>
    <t>Â· Work cross functionally with different stakeholders across the business and join meetings to learn about other parts of the company</t>
  </si>
  <si>
    <t>Â· 2+ years of experience in a data science role, building predictive algorithms and data products ideally related to marketing, business operations, or customer retention</t>
  </si>
  <si>
    <t>Â· Excellent understanding of machine learning techniques and algorithms such as decision forests, logistic regression, k-means clustering, etc.</t>
  </si>
  <si>
    <t>Â· Excellent technical ability, including proficiency with Python, SQL, Excel, and data visualization tools (Tableau, Power BI, etc.)</t>
  </si>
  <si>
    <t>Â· Experience with big data platform (i.e. Hadoop)</t>
  </si>
  <si>
    <t>Â· Intensely curious â€“ always asking questions and not being OK with the status quo. Obsessed with making things better and more efficient.</t>
  </si>
  <si>
    <t>Â· Strong organizational skills including time management</t>
  </si>
  <si>
    <t>Â· BS/MS in a quantitative field (Computer Science, Engineering, Mathematics, Statistics, etc.)</t>
  </si>
  <si>
    <t>3.6","Fort Lee, NJ","Fort Lee, NJ",1001 to 5000 employees,1989,Company - Private,Advertising &amp; Marketing,Business Services,Unknown / Non-Applicable,-1,0,0,87,141,114.0,TRANZACT,NJ,1,31,1,0,0,1,1,data scientist,na,4648,0</t>
  </si>
  <si>
    <t>657,Data Scientist,$56K-$95K (Glassdoor est.),"ExecOnline is a fast-growing, venture-backed ed-tech firm reinventing how the world's greatest companies develop their next generation of leaders. We are looking for an exceptional addition to the team who will be responsible for ensuring that a data-driven approach is at the heart of every piece of our organization and platform.</t>
  </si>
  <si>
    <t>658,Data Scientist,$71K-$121K (Glassdoor est.),"JOB SUMMARY</t>
  </si>
  <si>
    <t>Responsible for scoping, developing, modeling, implementing, and delivering robust data analytics by using Teradata Aster and/or other analytic tools.</t>
  </si>
  <si>
    <t>MAJOR DUTIES AND RESPONSIBILITIES</t>
  </si>
  <si>
    <t>Actively and consistently support all efforts to simplify and enhance the customer experience</t>
  </si>
  <si>
    <t>Understand customer business use cases and be able to translate them to technical specifications and vision on how to implement a solution</t>
  </si>
  <si>
    <t>Clearly communicate the benefits of the analytic solutions to both a business as well as a technical audience</t>
  </si>
  <si>
    <t>Leverage knowledge in analytic and statistical algorithms to help customers explore methods to improve their business</t>
  </si>
  <si>
    <t>Lead large-scale analytical research projects through all stages including concept formulation, determination of appropriate statistical methodology, data manipulation, research evaluation, and final research report</t>
  </si>
  <si>
    <t>Design, build, and extract large and complex data sets while thinking strategically about uses of data and how data use interacts with data design</t>
  </si>
  <si>
    <t>Lead large-scale data studies and data discovery for new data sources or new uses for existing data sources</t>
  </si>
  <si>
    <t>Lead design and implementation of statistical data quality procedures for existing and new data sources</t>
  </si>
  <si>
    <t>Visualize and report data findings creatively in a variety of visual formats that appropriately provide insight to the stakeholders</t>
  </si>
  <si>
    <t>Establish links across existing data sources and find new, interesting data correlations</t>
  </si>
  <si>
    <t>Work closely with the sales team to come up with analytical solutions for prospects</t>
  </si>
  <si>
    <t>Work closely with the operations team to define the implementation of these solutions</t>
  </si>
  <si>
    <t>Achieve business value of analytics through deployment of the nCluster database</t>
  </si>
  <si>
    <t>Achieve defined project goals within customer deadlines</t>
  </si>
  <si>
    <t xml:space="preserve"> proactively communicate status and escalate issues as needed</t>
  </si>
  <si>
    <t>Willing to learn: Develop expertise in areas outside of core comfort zone</t>
  </si>
  <si>
    <t>REQUIRED QUALIFICATIONS</t>
  </si>
  <si>
    <t>Skills/Abilities and Knowledge</t>
  </si>
  <si>
    <t>Ability to read, write, speak and understand English</t>
  </si>
  <si>
    <t>Excellent team player</t>
  </si>
  <si>
    <t>Must be self-motivated, results-driven, and able to work with minimum supervision</t>
  </si>
  <si>
    <t>Intellectually curious</t>
  </si>
  <si>
    <t>Outstanding interpersonal, communication and customer relationship skills - able to work effectively with customers from developers and Ops personnel through senior management</t>
  </si>
  <si>
    <t>Extensive experience with analytical and statistical software</t>
  </si>
  <si>
    <t>Extensive experience with design and implementation of data warehousing, relational databases, and associated infrastructures</t>
  </si>
  <si>
    <t>Passionate about data maintenance, data quality control and all other important data analysis techniques</t>
  </si>
  <si>
    <t>Excellent analytical and problem solving skills with attention to detail and data accuracy</t>
  </si>
  <si>
    <t>Strong interpersonal communication, verbal and written, relationship management, and customer service skills with a focus on working effectively in a team environment</t>
  </si>
  <si>
    <t>Ability to use MS Office Suite (Word, Excel, PP, Access, Visio)</t>
  </si>
  <si>
    <t>Ability to work cross-functionally to solve complex problems and improve quality and service</t>
  </si>
  <si>
    <t>Ability to perform involved and independent research and analysis</t>
  </si>
  <si>
    <t>Ability to maintain confidentiality and appropriately handle sensitive information</t>
  </si>
  <si>
    <t>Related Work Experience Number of Years</t>
  </si>
  <si>
    <t>Data manipulation and statistical modeling as a Scientist, Consultant,</t>
  </si>
  <si>
    <t>Architect, DBA, or Engineer 5+</t>
  </si>
  <si>
    <t>Programming experience 5+</t>
  </si>
  <si>
    <t>MS or PhD in Computer Science, Physics, Math, Statistics, Economics, Quantitative Analysis or equivalent experience</t>
  </si>
  <si>
    <t>Extensive experience with data programming languages such as SQL</t>
  </si>
  <si>
    <t>Extensive experience with large data sets or Big Data</t>
  </si>
  <si>
    <t>Experience with distributed computing tools such as Hadoop or Map/Reduce</t>
  </si>
  <si>
    <t>WORKING CONDITIONS</t>
  </si>
  <si>
    <t>Office Environment</t>
  </si>
  <si>
    <t>Travel as required",3.5,"Charter Spectrum</t>
  </si>
  <si>
    <t>3.5","Maryland Heights, MO","North Salt Lake, UT",1 to 50 employees,-1,School / School District,K-12 Education,Education,$5 to $10 million (USD),-1,0,0,71,121,96.0,Charter Spectrum,MO,0,-1,0,0,0,0,1,data scientist,na,3775,0</t>
  </si>
  <si>
    <t>659,Machine Learning Engineer,$62K-$112K (Glassdoor est.),"Who Are We?</t>
  </si>
  <si>
    <t>660,Data Scientist,$64K-$108K (Glassdoor est.),"Job Description:</t>
  </si>
  <si>
    <t>661,Senior Data Scientist,$89K-$144K (Glassdoor est.),"Entefyâ€™s Senior Data Scientist is a highly visible position both internally and externally. Join the intelligence revolution, where we can push the state-of-the-art boundaries of data science. This is where deep experience and multi-dimensional insights intersect with an amazing opportunity to shape the future of productivity for people everywhere.</t>
  </si>
  <si>
    <t>662,Senior Scientist (Neuroscience),$109K-$200K (Glassdoor est.),"Sunovion Pharmaceuticals is looking for a Senior Scientist in Neuroscience to join our Discovery Sciences Department in Marlborough, MA.</t>
  </si>
  <si>
    <t>663,Marketing Data Analyst,$35K-$62K (Glassdoor est.),"Under direct supervision of the Director of Database Marketing, the Marketing Data Analyst will work closely with members of the database marketing team and the FP&amp;A marketing analysis team to derive insights from large amounts of customer and transactional data to develop segmentations, strategies, visualizations, reports, and recommendations for various marketing purposes. The Marketing Data Analyst will assist management with the interpretation, evaluation and interrelationship of data and generate integrated business analysis and projections to facilitate decision making.</t>
  </si>
  <si>
    <t>664,Machine Learning Engineer - Regulatory,$61K-$113K (Glassdoor est.),"Job Description</t>
  </si>
  <si>
    <t>665,Data Engineer,$55K-$105K (Glassdoor est.),"Who is Trace3?</t>
  </si>
  <si>
    <t>666,Medical Laboratory Scientist,$18-$25 Per Hour(Glassdoor est.),"Description</t>
  </si>
  <si>
    <t>667,Principal Data Scientist,$135K-$211K (Glassdoor est.),"At Northrop Grumman we develop cutting-edge technology that preserves freedom and advances human discovery. Our pioneering and inventive spirit has enabled us to be at the forefront of many technological advancements in our nation's history - from the first flight across the Atlantic Ocean, to stealth bombers, to landing on the moon. We continue to innovate with developments from launching the first commercial flight to space, to discovering the early beginnings of the universe. Our employees are not only part of history, they're making history.</t>
  </si>
  <si>
    <t>668,R&amp;D Specialist/ Food Scientist,$39K-$66K (Glassdoor est.),"Responsibilities Include but may not be limited to: performing various tasks assisting in development of new items, renovation of existing formulations, and supports efforts to ensure quality product is produced, maintained, and documented. Additionally, this position will underwrite efforts in product development and distribution by our sales and prourement teams. This position will also be responsible for maintaining and entering data in several databases.</t>
  </si>
  <si>
    <t>669,Data Engineer,$57K-$80K (Glassdoor est.),"Position Summary:</t>
  </si>
  <si>
    <t>670,"Associate Principal Scientist, Pharmacogenomics",$63K-$127K (Glassdoor est.),"Job Description</t>
  </si>
  <si>
    <t>671,Data Scientist - Systems Engineering,$50K-$89K (Glassdoor est.),"MITRE is different from most technology companies. We are a not-for-profit</t>
  </si>
  <si>
    <t>672,Senior Data Scientist,$82K-$132K (Glassdoor est.),"Overview</t>
  </si>
  <si>
    <t>673,Data Scientist SR,$85K-$139K (Glassdoor est.),"Data Scientist, Senior, Charlottesville, VA</t>
  </si>
  <si>
    <t>674,Data Scientist,$72K-$121K (Glassdoor est.),"Job Description:</t>
  </si>
  <si>
    <t>Accenture is helping a Federal Government agency turn complex manual processes into simple Digital experiences for the public. We're looking for talented people with experience in human-centered design, agile, DevOps, public cloud, AI, Analytics, mobile and web application development who are creative, innovative, collaborative and passionate about working with other high performers. This is your opportunity to join a modern Digital team that is developing a new experience to streamline services and change how people interact with Government. Do you want to be a part of a team that defines the future of digital government?</t>
  </si>
  <si>
    <t>The Advanced Analytics group is all about focusing on our client's mission. Individuals in this role are expected to work as a Data Scientist and problem solver. He/She will be responsible for implementing and promoting data-driven decision support systems, and creating high-impact analytics solutions for our clients. In this role the Data Scientist will work on a small team and can switch assignments and projects in a disciplined and fast-paced environment. She/he must be confident to tackle complex problems, and will be expected to work on design algorithms and codify large-scale statistical models for real time processing based on the AFS analytics architecture.</t>
  </si>
  <si>
    <t>The Data Scientist will have previous experience working with statistical and/or predictive model development and large-scale implementations of statistical methods to build decision support or recommender systems will enable you for this role. The Data Scientist will need to be innovative and entrepreneurial to work within a ""start-up like"" environment. Ability to work independently and oversee mid-level analysts. Must have a demonstrated track record of solving quantitative problems. This role is client-facing.</t>
  </si>
  <si>
    <t>The Data Scientist will:</t>
  </si>
  <si>
    <t>Design, develop, build classifier and implement quantitative models. Perform exploratory data analysis to identify attributes and applies predictive analytics techniques including information retrieval, machine learning, network analysis and data mining</t>
  </si>
  <si>
    <t>Research, test, build, and perform data transformations for data reduction and variable analysis of risk analysis to implement statistical techniques. Design and develop new models or refresh to existing software.</t>
  </si>
  <si>
    <t>Collaborate with project teams and stakeholders to identify client requirements.</t>
  </si>
  <si>
    <t>Perform reporting analysis on modeling gains and impact analysis.</t>
  </si>
  <si>
    <t>Implement modeling features and methods to develop custom architectures and application integration for program execution.</t>
  </si>
  <si>
    <t>Act as team leader on projects.</t>
  </si>
  <si>
    <t>Instruct, assign, direct, and check the work of other software developers on project team.</t>
  </si>
  <si>
    <t>Provide technical/management leadership on major tasks or technology assignments. Establish goals and plans that meet project objectives. Has domain and expert technical knowledge. Direct and control activities for a client, having overall responsibility for financial management, methods, and staffing to ensure that technical requirements are met. Interactions involve client negotiations and interfacing with senior management. Decision making and domain knowledge may have a critical impact on overall project implementation. May supervise others</t>
  </si>
  <si>
    <t>2+ years experience conducting data analytics with AI, machine learning using R and Python</t>
  </si>
  <si>
    <t>Use of open source data analytics frameworks (i.e. Flask, TensorFlow)</t>
  </si>
  <si>
    <t>2+ years experience with threat analysis, risk assessments and analytical studies</t>
  </si>
  <si>
    <t>Bachelor's degree from accredited university or related work experience</t>
  </si>
  <si>
    <t>U.S. citizenship and clearable for Federal background investigation</t>
  </si>
  <si>
    <t>Masters Degree from accredited university</t>
  </si>
  <si>
    <t>Recruiter Name: Rohan</t>
  </si>
  <si>
    <t>Phone Number: 281-968-2074</t>
  </si>
  <si>
    <t>For more open requirements, please visit http://www.compqsoft.com/current-openings.html</t>
  </si>
  <si>
    <t>CompQsoft Inc. Established in 1997, headquarters in Houston, TX and office in Leesburg, VA. CompQsoft offers a range of comprehensive Cyber Security, Infrastructure, Cloud solutions, ERP implementation, Business Intelligence, Application development, Ecommerce applications and Management consulting services. CompQsoft is Certified CMMI Level 3 practitioner for Development and Services, ISO 9001:2015, ISO 27001:2013 &amp; ISO 20000-1:2011 Certified. CompQsoft is a fast growing company with a strategy and methodology that is strongly focused on the success of our clients, predominantly the Federal government.</t>
  </si>
  <si>
    <t>CompQsoft is an Equal Opportunity / Affirmative Action Employer. M/F/D/V</t>
  </si>
  <si>
    <t>Visit www.compqsoft.com to learn more about our culture, benefits.",3.4,"CompQsoft</t>
  </si>
  <si>
    <t>3.4","Washington, DC","Houston, TX",51 to 200 employees,1997,Company - Private,Consulting,Business Services,$10 to $25 million (USD),-1,0,0,72,121,96.5,CompQsoft,DC,0,23,1,0,0,0,0,data scientist,na,4662,0</t>
  </si>
  <si>
    <t>675,"Scientist, Bacteriology",$74K-$149K (Glassdoor est.),"Scientist, Bacteriology</t>
  </si>
  <si>
    <t>676,"Associate Director, Platform and DevOps- Data Engineering and Aritifical Intelligence",$113K-$196K (Glassdoor est.),"Job Description</t>
  </si>
  <si>
    <t>677,Data Scientist,$69K-$121K (Glassdoor est.),"DS/ML stack:</t>
  </si>
  <si>
    <t>678,Data Scientist,$71K-$124K (Glassdoor est.),"Overview</t>
  </si>
  <si>
    <t>679,Senior Data Scientist,$97K-$160K (Glassdoor est.),"Who We Are!</t>
  </si>
  <si>
    <t>680,Senior Research Scientist-Machine Learning,$81K-$167K (Glassdoor est.),"What We Do:</t>
  </si>
  <si>
    <t>681,Principal Data Scientist,$150K-$238K (Glassdoor est.),"Position Overview</t>
  </si>
  <si>
    <t>682,Clinical Laboratory Scientist,$24-$39 Per Hour(Glassdoor est.),"POSITION PURPOSE:</t>
  </si>
  <si>
    <t>683,"Data Analyst 1, full-time contract worker for up to 12 months",$35K-$65K (Glassdoor est.),"Purposes</t>
  </si>
  <si>
    <t>684,Data Scientist,$77K-$132K (Glassdoor est.),"Crossix is seeking intellectually curious, resourceful, and collaborative Data Scientists to join our Advanced Analytics team. This is an excellent opportunity to help us build the technology and data science products that power our business and be at the forefront of innovation in the healthcare technology space.</t>
  </si>
  <si>
    <t>685,Data Scientist,$51K-$88K (Glassdoor est.),"Job Description Header 2 Data scientist Location Phoenix, AZ Duration Long Term contract Solugenix is hiring a ldquoData Scientistrdquo for one of its financial Client in Phoenix, AZ. Ideal candidates need to have experience R, Python, Statistical Analysis. Responsibilities Technical ndash Able to comprehend complex tasks assigned and executes them with little to no supervision. Logical Thinking ndash Able to think analytically, use a systematic and logical approach to analyse data, problems, and situations. Notices discrepancies and inconsistencies in information and materials. Task Management ndash Basic level of project management knowledge and experience. Should be able to plan tasks, discuss and work on priorities. Customer Focus ndash Dedicated to meeting the expectations of internal and external clients. Problem Solving ndash Uses rigorous logic and methods to solve difficult problems with effective solutions. Probes all fruitful sources for answers. Is excellent at honest analysis. Looks beyond the obvious and doesnrsquot stop at the first answers. Communication ndash Able to convey ideas and information clearly and accurately to self or others whether in writing or verbal. Qualifications bull Minimum 3 years of experience with Financial clients working on different ML problems. bull Extensive programming skills, ideally in Python. Proficiency in NumPy, Pandas and Scikit. bull Minimum 3 years hands on experience working with at least 2 out of SAS, SQL, Python, R. bull Must have experience in using Statistical techniques like Regression Modelling Optimization Statistical TechniquesTime Series AnalysisForecastingMulticlass ClassificationClustering. bull Advanced knowledge of Machine Learning Statistics. bull Knowledge of any deep learning framework. bull Experience in Natural Language ProcessingComputer Vision using Deep Learning. bull Expert in using Excel and PowerPoint to draw and present insights to client problems. About the Client Our client is an American financial services company. It ranks among the worldrsquos oldest and largest investment management organizations. They have offices globally. About Solugenix For over 50 years, Solugenix has been a global technology development and services firm with locations in California, Arizona, India and the Dominican Republic. As a pioneer in Professional Staffing and IT Consulting, wersquove partnered with some of the biggest global corporations across many industries. Our history was built on a foundation of partnerships with global brands like McDonaldrsquos, Microsoft, CIT Group, Johnson Johnson, Herbalife, Sony Pictures Entertainment, and many others who look to Solugenix to be their trusted partner in providing professional staffing, non-IT and IT solutions.We live our core values in everything that we do, starting with ldquodoing the right thingrdquo for our employeescontractors and ldquocommitting to client successrdquo. This is a big part of how we continue to make lists like ldquo2019 Forbes Small Giantsrdquo. We also forge strategic partnerships with vendors and corp-to-corp candidates (C2C) that share our core values and encourage you to partner with us. In addition to generating ground-breaking, industry-defining solutions for our clients and our own projects, we partner with clients with whom we share core values and a common professional culture to help them find talent for their valuable opportunities. At Solugenix, we invest in the personal development and growth of every individual. While this is a position with one of our esteemed clients, Solugenix will continue to invest in your personal growth and development, providing you with a successful career as well as ensuring client success.",4.3,"Solugenix Corporation</t>
  </si>
  <si>
    <t>4.3","Phoenix, AZ","Brea, CA",201 to 500 employees,1969,Company - Private,IT Services,Information Technology,$50 to $100 million (USD),-1,0,0,51,88,69.5,Solugenix Corporation,AZ,0,51,1,0,0,0,1,data scientist,na,3728,0</t>
  </si>
  <si>
    <t>686,Data Scientist,$101K-$141K (Glassdoor est.),"American Career College and West Coast University are</t>
  </si>
  <si>
    <t>industry leaders in helping individuals pursue their educational and</t>
  </si>
  <si>
    <t>professional goals. We are currently seeking a Data Scientist for our Administration Office in Irvine,</t>
  </si>
  <si>
    <t>California. This is an outstanding opportunity for a professional</t>
  </si>
  <si>
    <t>individual to join a growing organization.</t>
  </si>
  <si>
    <t>SUMMARY:</t>
  </si>
  <si>
    <t>Reporting to</t>
  </si>
  <si>
    <t>the Director, Predictive Analytics, the Data Scientist provides analytical</t>
  </si>
  <si>
    <t>support to organizational decision makers via analysis and interpretation of</t>
  </si>
  <si>
    <t>Leverages critical thinking and</t>
  </si>
  <si>
    <t>problem-solving skills to extract valuable business insights.</t>
  </si>
  <si>
    <t>Conducts</t>
  </si>
  <si>
    <t>lifecycle analysis including requirements gathering, analytical modeling, and</t>
  </si>
  <si>
    <t>presenting findings.</t>
  </si>
  <si>
    <t>Develops algorithms to extract and leverage insights from</t>
  </si>
  <si>
    <t>data to optimize organizational opportunities.</t>
  </si>
  <si>
    <t>Possesses a passion</t>
  </si>
  <si>
    <t>for applying data and analytics while consistently developing personal and</t>
  </si>
  <si>
    <t>organizational capabilities.</t>
  </si>
  <si>
    <t>Aids the organization to consistently be more</t>
  </si>
  <si>
    <t>data-driven and seek actionable insights.</t>
  </si>
  <si>
    <t>Tells a story with data by finding</t>
  </si>
  <si>
    <t>relationships, drawing conclusions, and making recommendations.</t>
  </si>
  <si>
    <t>Mines complex</t>
  </si>
  <si>
    <t>data to create statistical models, reports/visualizations, machine learning</t>
  </si>
  <si>
    <t>models, and compare predictive models.</t>
  </si>
  <si>
    <t>degree in statistics, mathematics, or a related field required.</t>
  </si>
  <si>
    <t>Masterâ€™s</t>
  </si>
  <si>
    <t>degree in statistics, mathematics, or a related field preferred.</t>
  </si>
  <si>
    <t>1 â€“ 3 years</t>
  </si>
  <si>
    <t>experience and working knowledge of quantitative, modeling, and data analysis</t>
  </si>
  <si>
    <t>skills.</t>
  </si>
  <si>
    <t>experience and working knowledge of relational databases and database query</t>
  </si>
  <si>
    <t>tools (SQL Server or similar).</t>
  </si>
  <si>
    <t>creating data visualizations using Tableau, Power BI, or similar applications.</t>
  </si>
  <si>
    <t>using R, Python, or similar languages.</t>
  </si>
  <si>
    <t>using SAS, SPSS, Stata, or similar software.</t>
  </si>
  <si>
    <t>BENEFITS:</t>
  </si>
  <si>
    <t>Health, dental and vision plan</t>
  </si>
  <si>
    <t>Vacation, sick and holiday schedule</t>
  </si>
  <si>
    <t>401(k) Plan with employer match</t>
  </si>
  <si>
    <t>Flexible Spending Account</t>
  </si>
  <si>
    <t>Long/short term disability and more.</t>
  </si>
  <si>
    <t>To</t>
  </si>
  <si>
    <t>learn more and apply for this exciting opportunity, please visit our websites: www.americancareercollege.edu OR</t>
  </si>
  <si>
    <t>www.westcoastuniversity.edu</t>
  </si>
  <si>
    <t>American</t>
  </si>
  <si>
    <t>Career College and West Coast University are proud to be an equal opportunity</t>
  </si>
  <si>
    <t>employer, and we seek candidates who desire to work in and serve an</t>
  </si>
  <si>
    <t>ethnically-diverse population.",2.6,"West Coast University</t>
  </si>
  <si>
    <t>2.6","Irvine, CA","Irvine, CA",10000+ employees,1997,Company - Private,Colleges &amp; Universities,Education,Unknown / Non-Applicable,-1,0,0,101,141,121.0,West Coast University,CA,1,23,1,0,0,0,0,data scientist,na,2399,0</t>
  </si>
  <si>
    <t>687,Data Engineer - Consultant (Charlotte Based),$59K-$112K (Glassdoor est.),"Do YOU love working with Data in machine learning, real-time analytics, or Big Data in a Cloud environment? Do you find that you want to choose other technologies but work for a vendor that limits the options that you can recommend? We are looking for a Data Expert to help us help our clients evaluate and implement big data and advanced analytics solutions in the Cloud. At Clarity Insights, we only provide Data &amp; Analytics expertise. Itâ€™s all weâ€™ve ever done and we love specializing in it and working on hard problems.</t>
  </si>
  <si>
    <t>688,Data Engineer,$79K-$147K (Glassdoor est.),"WHO WE ARE</t>
  </si>
  <si>
    <t>689,Data Scientist (Warehouse Automation),$79K-$127K (Glassdoor est.),"SoftBank Robotics, the global leader in workforce automation, is seeking a passionate data scientist to join a fast-growing team that is focused on shaping the future of logistics with artificial intelligence and robotics. We believe automation to be the next big technological shift, comparable to the introduction of the smartphone. As part of the warehouse automation team, you will participate in the design and deployment of solutions for networks of distribution and fulfillment centers, integrating the most advanced robotics technologies.</t>
  </si>
  <si>
    <t>In this role you will be the data guru of the warehouse automation team. You will provide the team with the appropriate data analysis to design solutions and supply chain networks, as well as data to monitor operations.</t>
  </si>
  <si>
    <t>Analyze inbound and outbound flows of goods.</t>
  </si>
  <si>
    <t>Identify demand patterns, identify areas of improvements to increase performance and lower cost.</t>
  </si>
  <si>
    <t>Analyze operations data, monitor performance and identify failures for our service team.</t>
  </si>
  <si>
    <t>Work closely with all teams across the SBR organization, suppliers and customers to deliver solutions.</t>
  </si>
  <si>
    <t>Improve and automate data collection systems, data analytics and dashboards to optimize quality and efficiency.</t>
  </si>
  <si>
    <t>Master's Degree preferred, data/computer science, statistics or mathematics.</t>
  </si>
  <si>
    <t>3+ years experience of engineering, analysis, statistics, product operations or equivalent experience</t>
  </si>
  <si>
    <t xml:space="preserve"> experience with SaaS and hardware product analytics</t>
  </si>
  <si>
    <t>3+ years of SQL / Python / R or other mathematical programming languages experience with the ability to write complex SQL queries and use business intelligence tools (Grafana, Splunk, Tableau, PowerBI)</t>
  </si>
  <si>
    <t>Fluency in data analysis, including experimentation, data visualization, defining KPIs, and communication around data</t>
  </si>
  <si>
    <t>Ability to drive solutions to complex problems quickly and work independently</t>
  </si>
  <si>
    <t>Experience in supply chain / logistics, warehouse automation, material handling, inventory management is a strong plus.</t>
  </si>
  <si>
    <t>Strong organization and time management skills</t>
  </si>
  <si>
    <t>Strong personal and presentation skills</t>
  </si>
  <si>
    <t>Strong analytical and critical thinking skills</t>
  </si>
  <si>
    <t>Ability to travel based on client needs (estimated 15%)</t>
  </si>
  <si>
    <t>SoftBank Robotics America is proud to be an equal opportunity workplace. We are committed to equal employment opportunity regardless of race, color, ancestry, religion, sex, national origin, sexual orientation, age, citizenship, marital status, disability, gender identity or Veteran status.Pursuant to the San Francisco Fair Chance Ordinance and other similar state laws and local ordinances, and its internal policy, SoftBank Robotics America will also consider for employment qualified applicants with arrest and conviction records.",3.8,"SoftBank Robotics</t>
  </si>
  <si>
    <t>3.8","San Francisco, CA","Paris, France",201 to 500 employees,2005,Subsidiary or Business Segment,Consumer Products Manufacturing,Manufacturing,$25 to $50 million (USD),-1,0,0,79,127,103.0,SoftBank Robotics,CA,0,15,1,0,0,1,0,data scientist,na,2730,0</t>
  </si>
  <si>
    <t>690,"Scientist, Immuno-Oncology",$62K-$119K (Glassdoor est.),"Site Name: USA - Massachusetts - Cambridge</t>
  </si>
  <si>
    <t>691,Senior Data Scientist,$119K-$187K (Glassdoor est.),"At Factual we love all things data! Our mission is to organize and optimize the world's location information. As a Data Scientist, you will have the opportunity to shape and influence the direction of our products and propel the growth of our business. You will collaborate with a diverse team of software engineers and data analysts to optimize our current machine learning models and pipelines while also developing creative, data-based solutions. You will be working on many different projects, ranging from scoring the popularity of a place at a given time to pairing anonymized geolocation data with real-world place visits.</t>
  </si>
  <si>
    <t>692,Jr. Data Scientist,$81K-$132K (Glassdoor est.),"MITRE</t>
  </si>
  <si>
    <t>is a trusted operator of federally funded research and development centers and</t>
  </si>
  <si>
    <t>we're on a mission to make the world a safer place-for all of humanity, today and in the future. To</t>
  </si>
  <si>
    <t>deliver on our mission, we need the worldâ€™s best talent and</t>
  </si>
  <si>
    <t>leaders-groundbreakers and partnership-builders on a global scale in areas like</t>
  </si>
  <si>
    <t>healthcare, artificial intelligence, critical infrastructure resiliency, pandemic management, and cybersecurity.</t>
  </si>
  <si>
    <t>In return, we have</t>
  </si>
  <si>
    <t>the privilege of backing you with thousands of technical experts in diverse</t>
  </si>
  <si>
    <t>fields, a culture of innovation and knowledge</t>
  </si>
  <si>
    <t>sharing, access to data and resources uniquely available to MITRE through our</t>
  </si>
  <si>
    <t>wide-ranging partnerships across government, industry and academia.</t>
  </si>
  <si>
    <t>performs leading-edge research and development toward transformational</t>
  </si>
  <si>
    <t>solutions to our worldâ€™s most challenging problems. Our Center for Advanced</t>
  </si>
  <si>
    <t>Aviation Systems Development is a Federally-Funded Research and Development</t>
  </si>
  <si>
    <t>Center (FFRDC) established to serve as strategic partners to the federal</t>
  </si>
  <si>
    <t>government and various aviation groups around the world. Our engineers,</t>
  </si>
  <si>
    <t>analysts, technical and operational experts team to solve problems in the</t>
  </si>
  <si>
    <t>public interest that improve the safety and efficiency of the airspace system</t>
  </si>
  <si>
    <t>in the U.S. and abroad.</t>
  </si>
  <si>
    <t>Aviation Operations, Procedures &amp; Safety division is seeking a highly</t>
  </si>
  <si>
    <t>qualified engineer to work in one of the following areas: Airspace and</t>
  </si>
  <si>
    <t>Procedure Design and Analysis</t>
  </si>
  <si>
    <t xml:space="preserve"> Airport and Airspace Analysis, Modeling and</t>
  </si>
  <si>
    <t>Design</t>
  </si>
  <si>
    <t xml:space="preserve"> Performance-Based Navigation Standards and Tools</t>
  </si>
  <si>
    <t xml:space="preserve"> and Aviation Safety</t>
  </si>
  <si>
    <t>Analysis. The candidate will work with the FAA and international customers,</t>
  </si>
  <si>
    <t>leveraging the largest repository of aviation data to improve the capabilities,</t>
  </si>
  <si>
    <t>safety, and efficiency of the aviation system. Come join a globally recognized</t>
  </si>
  <si>
    <t>partner and resource for data driven solutions that impact public good.</t>
  </si>
  <si>
    <t>The candidate</t>
  </si>
  <si>
    <t>will be responsible for:</t>
  </si>
  <si>
    <t>Contributing</t>
  </si>
  <si>
    <t>to various projects applying innovative analysis techniques across multiple</t>
  </si>
  <si>
    <t>challenging problems in the field of aviation.</t>
  </si>
  <si>
    <t>closely with other engineers and scientists in the design of exploratory</t>
  </si>
  <si>
    <t>analyses or simulations pertaining to aviation issues.</t>
  </si>
  <si>
    <t>Drawing</t>
  </si>
  <si>
    <t>conclusions from a wide range of aviation system data and articulating key</t>
  </si>
  <si>
    <t>findings in both written and verbal form.</t>
  </si>
  <si>
    <t>Developing</t>
  </si>
  <si>
    <t>data visualization products that simplify presentation of big data</t>
  </si>
  <si>
    <t>calculations.</t>
  </si>
  <si>
    <t>Knowledge of programming/scripting languages (eg. Python, MATLAB, R, Perl)</t>
  </si>
  <si>
    <t>Familiarity with statistical analysis packages (eg. SAS, JMP)</t>
  </si>
  <si>
    <t>Familiarity with machine learning techniques and algorithm development.</t>
  </si>
  <si>
    <t>Excellent written and verbal communication skills. In-person presentation and writing sample may be requested.</t>
  </si>
  <si>
    <t>Experience with data visualization software (eg. Tableau, D3)</t>
  </si>
  <si>
    <t>Knowledge of data processing capabilities (eg. Hadoop, Pig, Spark, SQL). Skill is desired, but not required</t>
  </si>
  <si>
    <t>Experience working in the aviation domain: airport operation, air traffic control, airlines. Skill is desired, but not required</t>
  </si>
  <si>
    <t>BS or MS in Operations Research, Applied Mathematics/Statistics Computer Science, Systems Engineering, or other physical science/engineering",3.2,"MITRE</t>
  </si>
  <si>
    <t>3.2","McLean, VA","Bedford, MA",5001 to 10000 employees,1958,Nonprofit Organization,Federal Agencies,Government,$1 to $2 billion (USD),"Battelle, General Atomics, SAIC",0,0,81,132,106.5,MITRE,VA,0,62,1,0,1,0,1,data scientist,jr,3170,3</t>
  </si>
  <si>
    <t>693,Senior Data Scientist,Employer Provided Salary:$120K-$140K,"SkySync is a dynamic, fast-paced, venture-backed software innovator based in the Ann Arbor tech cluster, with remote Syncopaths in all US time zones. Our quirky and unique workforce excels at managing our customerâ€™s content migration, synchronization, and orchestration challenges like no other in our space. We are poised for rapid growth and need a Data Scientist to contribute to building and developing our understanding of the data we encounter. We are looking for someone from the southeastern Michigan area and preference will be given to candidates within this geographic location.</t>
  </si>
  <si>
    <t>Youâ€™ll be doing a lot of this:</t>
  </si>
  <si>
    <t>Understanding the decision-making process, workflows, and business and information needs of business unit heads and service manager/owners</t>
  </si>
  <si>
    <t>Translating business needs into analytics/reporting requirements to support executive decisions and workflows with required information</t>
  </si>
  <si>
    <t>Proactively mining data warehouses to identify trends and patterns and generates insights for business units and senior leadership</t>
  </si>
  <si>
    <t>Performing large-scale experimentation to identify hidden relationships between variables in large datasets</t>
  </si>
  <si>
    <t>Researching and implementing cutting-edge techniques and tools in machine learning/deep learning/artificial intelligence to make data analysis more efficient</t>
  </si>
  <si>
    <t>Determining requirements that will be used to train and evolve deep learning models and algorithms</t>
  </si>
  <si>
    <t>Visualizing information and develops engaging reports on the results of data analysis using data visualization tools</t>
  </si>
  <si>
    <t>Advising product teams on new products, features or updates through data-based recommendations</t>
  </si>
  <si>
    <t>Developing frameworks and processes to analyze unstructured information collected through social media platforms i.e., wikis, blogs, instant messaging, etc. and traditional sources such as e-mail and SharePoint</t>
  </si>
  <si>
    <t>Supporting user experience specialists and information architects to enhance information visualization through development of dashboards and user interfaces</t>
  </si>
  <si>
    <t>Distributing best practices to analytics and product teams and provides consultations for their data-based experimentations</t>
  </si>
  <si>
    <t>So you should have this:</t>
  </si>
  <si>
    <t>Up-to-date knowledge of machine learning and data analytics tools and techniques</t>
  </si>
  <si>
    <t>Strong knowledge in predictive modeling methodology</t>
  </si>
  <si>
    <t>Experience at leveraging both structured and unstructured data sources</t>
  </si>
  <si>
    <t>Willingness and ability to learn new technologies on the job</t>
  </si>
  <si>
    <t>Demonstrated ability to communicate complex results to technical and non-technical audiences</t>
  </si>
  <si>
    <t>Demonstrated ability to work with minimal supervision</t>
  </si>
  <si>
    <t>Experience using statistics and machine learning to solve complex business problems</t>
  </si>
  <si>
    <t>Experience conducting statistical analysis with advanced statistical software, scripting languages, and packages</t>
  </si>
  <si>
    <t>Experience with big data analysis tools and techniques</t>
  </si>
  <si>
    <t>Experience building and deploying predictive models, web scraping, and scalable data pipelines</t>
  </si>
  <si>
    <t>Masterâ€™s degree or PhD in computer science, statistics, economics or related fields</t>
  </si>
  <si>
    <t>Ability to think critically while solving problems in a rapidly changing product</t>
  </si>
  <si>
    <t>This position is a great fit for you if you like keeping up with the cutting edge of data science and helping build a position from the ground up. Knowing how to engage with new challenges daily and handle competing priorities is a must.</t>
  </si>
  <si>
    <t>This position is not a great fit for you if you like established processes for every situation or a static set of duties and responsibilities.</t>
  </si>
  <si>
    <t>Qualities Needed for Success</t>
  </si>
  <si>
    <t>Excellent listening, writing, and professional communication skills are a must. You should be able to demonstrate proficiency in most of the duties and responsibilities listed above. In our fast-paced world, a great attitude combined with enthusiasm is key to individual success along with embodying our entrepreneurial spirit.",5.0,"SkySync</t>
  </si>
  <si>
    <t>5.0","Ann Arbor, MI","Ann Arbor, MI",51 to 200 employees,2011,Company - Private,Computer Hardware &amp; Software,Information Technology,Unknown / Non-Applicable,-1,0,1,120,140,130.0,SkySync,MI,1,9,0,0,0,0,1,data scientist,senior,3808,0</t>
  </si>
  <si>
    <t>694,Products Data Analyst II,$90K-$157K (Glassdoor est.),"TriNet is a leading provider of comprehensive human resources solutions for small to midsize businesses (SMBs). We enhance business productivity by enabling our clients to outsource their HR function to one strategic partner and allowing them to focus on operating and growing their core businesses. Our full-service HR solutions include features such as payroll processing, human capital consulting, employment law compliance and employee benefits, including health insurance, retirement plans and workersâ€™ compensation insurance.</t>
  </si>
  <si>
    <t>695,Data Architect / Data Modeler,$63K-$110K (Glassdoor est.),"Medidata: Conquering Diseases Together</t>
  </si>
  <si>
    <t>We are looking for a seasoned Data Architect/Modeler who has strong prior experience designing data architecture for large scale and complex business applications. You will be part of an enterprise data architecture team that works closely with our product managers and application developers to create scalable and extensible data architectures that supports the applicationâ€™s business requirements.</t>
  </si>
  <si>
    <t>Partner with Product Management and Engineering to understand product/customer requirements.</t>
  </si>
  <si>
    <t>Must be able to lead both high level and detailed data design discussions to arrive at suitable model and architecture.</t>
  </si>
  <si>
    <t>Create and update conceptual and logical data models to define high level business concepts and their relationships to one another</t>
  </si>
  <si>
    <t>Create and update physical data models for specific database servers, e.g. Oracle, Redshift, Postgres, MySQL, Snowflake etc</t>
  </si>
  <si>
    <t>Influence development teams to pro-actively design and document their data as a part of the SDLC</t>
  </si>
  <si>
    <t>Bachelorâ€™s/Masterâ€™s degree in Math, Business, Engineering, or Science.</t>
  </si>
  <si>
    <t>10+ years of professional experience working in software design as a Data Architect / Data Modeler.</t>
  </si>
  <si>
    <t>Experience creating extensible data models that support business requirements.</t>
  </si>
  <si>
    <t>Ability to identify ambiguity in requirements and work with stakeholders to improve precision of requirements.</t>
  </si>
  <si>
    <t>Experience leading teams to a solution, able to make appropriate trade-offs.</t>
  </si>
  <si>
    <t>Solid understanding of Normal Forms, expert SQL writer</t>
  </si>
  <si>
    <t>Expertise with drawing ER diagrams for large complex business applications.</t>
  </si>
  <si>
    <t>Expertise with database servers from both relational and NoSQL vendors. Know the tradeoffs between relational and NoSQL platforms.</t>
  </si>
  <si>
    <t>Strong verbal &amp; written communications skills with excellent vocabulary and appreciation for semantics.</t>
  </si>
  <si>
    <t>Nice to haves but not required...</t>
  </si>
  <si>
    <t>Experience designing schema for ERP, eCommerce, life science and clinical EDC applications.</t>
  </si>
  <si>
    <t>Experience designing schema for SaaS and Multi-tenant applications</t>
  </si>
  <si>
    <t>4.3","New York, NY","New York, NY",1001 to 5000 employees,1999,Company - Public,Enterprise Software &amp; Network Solutions,Information Technology,$500 million to $1 billion (USD),Oracle,0,0,63,110,86.5,Medidata Solutions,NY,1,21,0,0,0,1,1,na,na,4023,1</t>
  </si>
  <si>
    <t>696,Analytics Manager - Data Mart,$42K-$86K (Glassdoor est.),"We have an opportunity to join the Alliance as the Analytics Manager - Data Mart leading in the Analytics Services Department.</t>
  </si>
  <si>
    <t>697,Lead Data Analyst,$32K-$62K (Glassdoor est.),"JOB DESCRIPTION:</t>
  </si>
  <si>
    <t>698,Data Science Engineer - Mobile,$116K-$208K (Glassdoor est.),"Mobile is a top strategic priority for Adobe. Digital Media GTM Data Science and Analytics team is looking for Data Science Engineer - Mobile, who is the full-stack data specialist and can help us build scalable data platform, pipeline, and analytics solutions that will drive the success of our Mobile business across Creative &amp; Document Cloud businesses across customer journey from acquisition, engagement, to retention.</t>
  </si>
  <si>
    <t>699,Senior Data Scientist Oncology,$107K-$173K (Glassdoor est.),"At AstraZeneca we are constantly pushing the boundaries of science to deliver life-changing medicines to patients, with a passion for discovery and a pipeline to show for it. Were pioneering innovative research and exploring novel pathways across key therapeutic areas including oncology, respiratory, inflammation and autoimmunity, cardiovascular and metabolic disease, and infection and vaccines. And were industry-leading in immunology, protein engineering and translational science. We offer a unique and strong collaborative network as together we explore synergies between small and large molecules.</t>
  </si>
  <si>
    <t>700,Data Scientist,$65K-$113K (Glassdoor est.),"DatamanUSA has an exciting opportunity for a Data Scientist to work on-site with one of our direct clients in Olympia, WA. We love referrals! Please refer us to your friends, family, and colleagues for this opportunity. DatamanUSA gives referral bonuses (up to 500) if they get selected and perform well for our clients. Title Data Scientist Location Olympia, WA Duration 36 Months (with possible extension)",3.4,"DatamanUSA, LLC</t>
  </si>
  <si>
    <t>3.4","Olympia, WA","Centennial, CO",51 to 200 employees,-1,Company - Private,IT Services,Information Technology,$5 to $10 million (USD),-1,0,0,65,113,89.0,"DatamanUSA, LLC",WA,0,-1,0,0,0,0,0,data scientist,na,407,0</t>
  </si>
  <si>
    <t>701,Sr. Data Engineer - Contract-to-Hire (Java),$69K-$127K (Glassdoor est.),"As we strive to make a better day for our guests and team members, we look to enhance our enterprise applications dev team / master data efforts by adding someone with experience in Java. You will:</t>
  </si>
  <si>
    <t>702,Senior Data Scientist - R&amp;D Oncology,$102K-$172K (Glassdoor est.),"At AstraZeneca,we work together to deliver innovative medicines to patients across global boundaries. We make an impact and findsolutionsto challenges. We do this with integrity, even in the most difficult situations,because we are committed to doing the right thing.</t>
  </si>
  <si>
    <t>703,Data Engineer,$74K-$124K (Glassdoor est.),"Pinnacol Assurance does just one thing, and does it better than anyone: provide caring workers' compensation protection to Colorado employers and employees. And while we may be a little biased, we believe that our work shapes communities and changes lives.</t>
  </si>
  <si>
    <t>704,Food Scientist - Developer,$40K-$68K (Glassdoor est.),"Palermo Villa Inc. is interested in a high-energy, poised and confident individual to assist in the development of concepts, products and optimization projects through Palermo's vigorous consumer-driven R&amp;D process.</t>
  </si>
  <si>
    <t>705,Senior Data Engineer,$76K-$142K (Glassdoor est.),"Sr. Data Engineer FTE for Franklin</t>
  </si>
  <si>
    <t>706,Data Engineer,$76K-$142K (Glassdoor est.),"MetroStar Systems is looking for a Data Engineer that is passionate about creating and managing modern data structures and supporting applications. The goal is to migrate legacy databases from premise to AWS and transform them into a Data Lake for a modern web application. This project is using the most up-to-date technologies lead by a highly technical team. If you want to join a company that values people that are fearless about making technology work and are open to commuting primarily to Rockville, MD</t>
  </si>
  <si>
    <t>707,Senior Data Scientist,$108K-$171K (Glassdoor est.),"The Infrastructure, Architecture, and Tools team is looking for a motivated, fast-learning candidate to drive the design and development of data analytics tooling and reports. You will be joining a fast-paced, dynamic software development team that is constantly solving new and challenging problems. You'll be working with our internal teams to understand their data analysis and reporting needs in order to design, develop, and enhance our organizational data marts and data analytic reports. Youll be using data gathered from our internal systems to help us improve our product development process and to evolve our internal Continuous Integration system to meet the needs of Development</t>
  </si>
  <si>
    <t>708,"Director II, Data Science - GRM Actuarial",$202K-$306K (Glassdoor est.),"Advance your career at Liberty Mutual Insurance - A Fortune 100 Company!</t>
  </si>
  <si>
    <t>709,Machine Learning Engineer,$91K-$159K (Glassdoor est.),"We are seeking a highly-experienced ML Engineer to join our team building advanced Business Intelligence, Machine Learning, and Data Processing applications.</t>
  </si>
  <si>
    <t>710,"Sr Expert Data Science, Advanced Visual Analytics (Associate level)",$80K-$133K (Glassdoor est.),"Posting Title</t>
  </si>
  <si>
    <t>711,MED TECH/LAB SCIENTIST- SOUTH COASTAL LAB,$21-$34 Per Hour(Glassdoor est.),"Day Shift: 7A-330P. Holidays and every other weekend.</t>
  </si>
  <si>
    <t>712,"Scientist, Molecular/Cellular Biologist",$49K-$97K (Glassdoor est.),"[1]Scientist, Molecular/Cellular Biologist</t>
  </si>
  <si>
    <t>713,Staff Scientist-Downstream Process Development,$49K-$113K (Glassdoor est.),"ABL is seeking a Staff Scientist for the Downstream Process Development team. The candidate will be responsible for planning, development, and optimization, execution of assigned commercial and government client downstream development tasks. Working with external clients, R&amp;D, Quality Control/ Quality Assurance and GMP Manufacturing, the scientist will provide expertise and scientific leadership for design, development, optimization, and production of protein therapeutics and viral vectors. The successful candidate will contribute to the team based execution of projects.</t>
  </si>
  <si>
    <t>714,Data Scientist,$96K-$161K (Glassdoor est.),"SummaryProvide data management and statistical analysis in Big Data environment. Assist in development of tools and processes to manage, integrate and synthesize large data sets and deliver business rules and recommendations to functional business units and product managers</t>
  </si>
  <si>
    <t>715,Scientist - Analytical Services,$65K-$134K (Glassdoor est.),"British American Tobacco</t>
  </si>
  <si>
    <t>716,"Associate Scientist / Sr. Associate Scientist, Antibody Discovery",$59K-$125K (Glassdoor est.),"Who we are</t>
  </si>
  <si>
    <t>23andMe, the leading consumer genetics company, has accumulated a wealth of genotypic and phenotypic information from participants committed to improving human health through advances in genomics. Our Therapeutics team uses this data to discover and develop novel medicines to treat important diseases. The team currently has research programs across several therapeutic areas, including oncology, skin, respiratory and cardiovascular disease.</t>
  </si>
  <si>
    <t>We are seeking an outstanding Associate Scientist or Senior Associate Scientist who will contribute to the generation, discovery and characterization of antibodies across our Therapeutics portfolio.</t>
  </si>
  <si>
    <t>For more information about our Therapeutics team, please visit https://therapeutics.23andme.com/.</t>
  </si>
  <si>
    <t>What you'll do</t>
  </si>
  <si>
    <t>Handle aspects of a hybridoma workflow including performing fusions, clone picking and hybridoma antibody screening</t>
  </si>
  <si>
    <t>Develop and establish novel methods to improve the current antibody discovery workflows</t>
  </si>
  <si>
    <t>Antibody characterization including affinity and specificity determination, epitope binning and antibody sequencing</t>
  </si>
  <si>
    <t>Collaborate with therapeutic leads to plan the strategy for antibody discovery</t>
  </si>
  <si>
    <t>Interpret, record and present complex biological data</t>
  </si>
  <si>
    <t>Communicate and collaborate with other colleagues effectively</t>
  </si>
  <si>
    <t>What you'll bring</t>
  </si>
  <si>
    <t>B.S. (+ 5 years' research experience in industry or academia, Master's (+ 3 years' research experience in industry or academia), or PhD in molecular biology, cell biology or related field</t>
  </si>
  <si>
    <t>Strong technical expertise in molecular biology including DNA and RNA purification, diverse PCR methods (RT-PCR, RACE-PCR), Illumina Miseq library preparation, cloning</t>
  </si>
  <si>
    <t>Adept in the characterization of protein-protein interaction using a variety of methods such as ELISA, FACS, Bio-Layer Interferometry (Octet) and/or surface plasmon resonance technology (Biacore)</t>
  </si>
  <si>
    <t>Cell biology expertise including mammalian cell culture, transfection and running functional cell-based assays</t>
  </si>
  <si>
    <t>Excellent communication skills with an ability to work both independently and in a team environment</t>
  </si>
  <si>
    <t>Critical thinking with high degree of innovative and analytical skills</t>
  </si>
  <si>
    <t>Pluses:</t>
  </si>
  <si>
    <t>Experience using hybridoma technology for antibody discovery including immunization, hybridoma fusion, clone picking and screening</t>
  </si>
  <si>
    <t>Experience in applying single B-cell antibody technologies to antibody discovery ( e.g. single cell FACS sorting, microfluidics)</t>
  </si>
  <si>
    <t>Note: Job title will be commensurate with experience and academic credentials.</t>
  </si>
  <si>
    <t>23andMe, Inc. is the leading consumer genetics and research company. Our mission is to help people access, understand and benefit from the human genome. The company was named by MIT Technology Review to its ""50 Smartest Companies, 2017"" list, and named one of Fast Company's ""25 Brands That Matter Now, 2017"". 23andMe has over 10 million customers worldwide, with ~80 percent of customers consented to participate in research.</t>
  </si>
  <si>
    <t>At 23andMe, we value a diverse, inclusive workforce and we provide equal employment opportunity for all applicants and employees. All qualified applicants for employment will be considered without regard to an individual's race, color, sex, gender identity, gender expression, religion, age, national origin or ancestry, citizenship, physical or mental disability, medical condition, family care status, marital status, domestic partner status, sexual orientation, genetic information, military or veteran status, or any other basis protected by federal, state or local laws. If you are unable to submit your application because of incompatible assistive technology or a disability, please contact us at accomodations-ext@23andme.com. 23andMe will reasonably accommodate qualified individuals with disabilities to the extent required by applicable law.</t>
  </si>
  <si>
    <t>Please note: 23andMe does not accept agency resumes and we are not responsible for any fees related to unsolicited resumes. Thank you.",4.0,"23andMe</t>
  </si>
  <si>
    <t>4.0","South San Francisco, CA","Sunnyvale, CA",501 to 1000 employees,2006,Company - Private,Biotech &amp; Pharmaceuticals,Biotech &amp; Pharmaceuticals,Unknown / Non-Applicable,"Ancestry, Verily Life Sciences, Abbott Laboratories",0,0,59,125,92.0,23andMe,CA,0,14,0,0,0,1,1,na,senior,3911,3</t>
  </si>
  <si>
    <t>717,Associate Data Analyst- Graduate Development Program,$32K-$59K (Glassdoor est.),"Overview</t>
  </si>
  <si>
    <t>718,Sr. Data Engineer,$87K-$158K (Glassdoor est.),"Join our team of Data Consultants and work on dynamic long-term projects. The majority of our team members are long-term employees who enjoy consistent work and a collaborative team approach!</t>
  </si>
  <si>
    <t>719,Clinical Data Analyst,$27K-$48K (Glassdoor est.),"Job Summary</t>
  </si>
  <si>
    <t>720,IT Associate Data Analyst,$39K-$69K (Glassdoor est.),"Monday, November 25, 2019</t>
  </si>
  <si>
    <t>721,Business Data Analyst,$36K-$71K (Glassdoor est.),"(We are unable to sponsor for this role now or in the future)</t>
  </si>
  <si>
    <t>722,Senior Insurance Data Scientist,$107K-$173K (Glassdoor est.),"What We'll Bring:</t>
  </si>
  <si>
    <t>723,Senior Data Science Systems Engineer,$56K-$99K (Glassdoor est.),"MITREâ€™s Army Concepts, Platforms and Theater Operations</t>
  </si>
  <si>
    <t>724,ENVIRONMENTAL ENGINEER/SCIENTIST,Employer Provided Salary:$25-$28 Per Hour,"McPhail Associates, LLC is a geotechnical and geoenvironmental engineering consulting firm located in Cambridge, Massachusetts within walking distance of Davis Square. We are currently seeking an entry to mid-level environmental engineer/scientist. The successful candidate will work with a dedicated team of geotechnical and geoenvironmental engineers, geologists and scientists on projects involving environmental due diligence, environmental regulatory compliance, subsurface explorations, and the assessment and remediation of soil and groundwater impacted by oil and hazardous materials. McPhail Associates offers a robust benefits package and opportunity for advancement.</t>
  </si>
  <si>
    <t>725,Senior Scientist - Regulatory Submissions,$80K-$155K (Glassdoor est.),"British American Tobacco</t>
  </si>
  <si>
    <t>726,Scientist - Biomarker and Flow Cytometry,$43K-$98K (Glassdoor est.),"Crown Bioscience, a JSR Life Sciences company, is seeking a highly motivated and skilled PhD level scientist with strong immunology, molecular biology, cancer biology, biomarker, immunohistochemistry, histopathology and related fields experience. This position is a hands-on scientific position, involving study (experimental) design, performance, data analysis, and reporting, with particular emphasis in flow related studies. Must have a broad expertise and hands-on experience in Tumor immunology and related technology platforms. As part of Global Biomarker Team (BDT), will directly report to the head of global immunophenotyping, including all issues related to the divisionâ€™s business functions and science/technology affairs.</t>
  </si>
  <si>
    <t>727,Revenue Analytics Manager,$45K-$78K (Glassdoor est.),"HOVER uses patented technology making it possible for anyone with a smartphone camera to create an interactive 3D model, complete with detailed measurements and powerful design features. The data produced is extremely valuable as it generates a single source of truth for the physical world allowing for more veracity throughout the home improvement and insurance processes. We've found an incredibly strong product-market fit across exterior home improvement, insurance, and financial services. What's the secret sauce? Computer vision and an exceptional culture.</t>
  </si>
  <si>
    <t>728,Sr. Scientist Method Development,$50K-$110K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</si>
  <si>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729,"Associate Scientist, LC/MS Biologics",$44K-$96K (Glassdoor est.),"Q2 Solutions is a leading clinical trial laboratory services organization with end-to-end laboratory services and secure, enterprise-wide biospecimen and consent management solutions. With a relentless focus on quality and innovation, Q2 Solutions uses its global experience and scientific expertise to transform science and data into actionable medical insights that help customers improve human health. A joint venture of IQVIA (formerly QuintilesIMS) and Quest Diagnostics, Q2 Solutions combines the best of each parent organizationâ€™s clinical trials laboratory services capabilities to fulfill its mission of treating each sample as if a life depends on it.</t>
  </si>
  <si>
    <t>730,"Research Scientist, Immunology - Cancer Biology",Employer Provided Salary:$100K-$140K,"Research Scientist, Immunology - Cancer Biology</t>
  </si>
  <si>
    <t>731,IT - Data Engineer II,$61K-$119K (Glassdoor est.),"IT - Data Engineer II</t>
  </si>
  <si>
    <t>732,Machine Learning Engineer (NLP),$80K-$142K (Glassdoor est.),"CK-12â€™s mission is to provide free access to open-source content and technology tools that empower students as well as teachers to enhance and experiment with different learning styles, resources, levels of competence, and circumstances.</t>
  </si>
  <si>
    <t>Analyze textual content and apply NLP to build</t>
  </si>
  <si>
    <t>Question and Answering System</t>
  </si>
  <si>
    <t>Natural Language Generation</t>
  </si>
  <si>
    <t>Content Summarization</t>
  </si>
  <si>
    <t>Learning Chatbot</t>
  </si>
  <si>
    <t>ML Assisted Grading System</t>
  </si>
  <si>
    <t>Extract and analyze large volumes of data deeply to understand and deduce a wide range of information about CK-12 students, teachers based on their usage history</t>
  </si>
  <si>
    <t>Apply Machine learning algorithms to</t>
  </si>
  <si>
    <t>Discover patterns in usage</t>
  </si>
  <si>
    <t>Predict users behavior</t>
  </si>
  <si>
    <t>Identify student knowledge gaps and misconceptions</t>
  </si>
  <si>
    <t>Extract knowledge from CK-12 content using deep learning</t>
  </si>
  <si>
    <t>Envision, experiment, build (or discard), and deliver ML products that can disrupt the Edtech space</t>
  </si>
  <si>
    <t>Have fun while driving innovation through ML by challenging the status quo in education and learning and providing creative ML-based solutions</t>
  </si>
  <si>
    <t>Bachelorâ€™s or higher degree in a quantitative discipline (Computer Science or equivalent) or equivalent work experience</t>
  </si>
  <si>
    <t>Hands-on developer with 3+ years of experience and excellent programming skills (Python is a strong plus)</t>
  </si>
  <si>
    <t>3+ years of experience in NLP</t>
  </si>
  <si>
    <t>Experience with recent developments in Deep Learning-based NLP</t>
  </si>
  <si>
    <t>Experience with a combination of the following:</t>
  </si>
  <si>
    <t>Question Answering</t>
  </si>
  <si>
    <t>Knowledge Graph</t>
  </si>
  <si>
    <t>Dialog Systems/Conversational systems</t>
  </si>
  <si>
    <t>Text Summarization</t>
  </si>
  <si>
    <t>Experience in building scalable production services</t>
  </si>
  <si>
    <t>Skills: Python, TensorFlow, PyTorch, MXNet</t>
  </si>
  <si>
    <t>Capacity to handle multiple tasks and prioritize effectively</t>
  </si>
  <si>
    <t>Able to translate high-level directions and open-ended questions into practical projects and lead/drive their completion with minimal supervision</t>
  </si>
  <si>
    <t>Envision what ML can do for education</t>
  </si>
  <si>
    <t>Submit your resume to ml@ck12.org with â€śMachine Learning Engineer (NLP)â€ť in the subject line.</t>
  </si>
  <si>
    <t>4.1","Palo Alto, CA","Palo Alto, CA",1 to 50 employees,2007,Company - Private,K-12 Education,Education,Unknown / Non-Applicable,-1,0,0,80,142,111.0,CK-12 Foundation,CA,1,13,1,0,0,1,1,mle,na,3478,0</t>
  </si>
  <si>
    <t>733,Senior Data Analyst,$99K-$178K (Glassdoor est.),"Senior Data Analyst</t>
  </si>
  <si>
    <t>734,Data Science Project Manager,$37K-$100K (Glassdoor est.),"At MassMutual, we are passionate about helping millions of people find financial freedom and this passion has driven our approach to developing meaningful experiences for our customers. The Data Science team, part of the Enterprise Technology and Experience organization, is comprised of highly skilled and collaborative problem solvers who are motivated to create innovative solutions that exceed the changing needs of our customers and move MassMutual and the industry forward.</t>
  </si>
  <si>
    <t>735,Data Engineer,$62K-$113K (Glassdoor est.),"Do you find data architecture exciting? Does building a new data pipeline or optimizing a data warehouse make you happy? Can you migrate a data store to the cloud, run a few NLP algorithms to clean things up, and build a set of processes to keep the data current? Are you comfortable with Terabyte-scale data, optimizing cloud stores, building workflow management systems, AWS, and Python scripting? Can you work closely with business stakeholders to understand their needs and sate those through data solutions? If so, we want you!</t>
  </si>
  <si>
    <t>Fivestars is seeking a Senior Data Engineer. Reporting to the Director of Analytics and Data Science, you will work with the Product, Marketing, and Engineering teams at Fivestars to build and maintain world-class data infrastructure.</t>
  </si>
  <si>
    <t>At Fivestars, our mission is to help businesses and communities thrive by turning every transaction into a relationship. Over 50 million people use Fivestars to get rewarded at more than 14,000 local businesses with one rewards program. Local businesses use Fivestars to bring more customers into their stores with an all-in-one marketing and payments program. Fivestars drives over $3 billion in local commerce across its network per year.</t>
  </si>
  <si>
    <t>Fivestars was launched out of Y-Combinator in 2011 (most recently on Y-Combinator's Top 75 Companies List for 2019) and has raised over $105 million from notable investors including Lightspeed, DCM, HarbourVest, Menlo Ventures, Y-Combinator, and others. Together, let's love local!</t>
  </si>
  <si>
    <t>Build and maintain data infrastructure (Redshift/Presto/Kinesis/Glue/EC2/S3/etc.)</t>
  </si>
  <si>
    <t>Create data pipelines to/from external partners using Python and other tools</t>
  </si>
  <si>
    <t>Use NLP to clean and consolidate data</t>
  </si>
  <si>
    <t>Establish and use workflow-management tools to orchestrate solutions</t>
  </si>
  <si>
    <t>Monitor and improve pipeline and data-warehouse performance</t>
  </si>
  <si>
    <t>SQL â€“ write sophisticated and optimized queries against large databases</t>
  </si>
  <si>
    <t>Python â€“ create efficient and scalable pipelines and solutions</t>
  </si>
  <si>
    <t>Business Acumen â€“ understand the questions we are trying to answer through data</t>
  </si>
  <si>
    <t>Problem Solving â€“ apply structured methods to analyze problems and develop solutions</t>
  </si>
  <si>
    <t>Communication â€“ explain technical concepts clearly and concisely</t>
  </si>
  <si>
    <t>Relationships â€“ influence adoption of infrastructure through partnership</t>
  </si>
  <si>
    <t>Qualifications/Experience</t>
  </si>
  <si>
    <t>Undergraduate degree in a highly technical field (e.g. Computer Science, Electrical Engineering, etc.) from a top-tier university</t>
  </si>
  <si>
    <t>Graduate degree (MS, PhD, etc.) in a similar field will be highly valued but is not required</t>
  </si>
  <si>
    <t>1+ years of experience in a data-engineering function using cloud-based infrastructure</t>
  </si>
  <si>
    <t>Ability to solve technical problems and create efficient, robust, and scalable solutions</t>
  </si>
  <si>
    <t>Demonstrated intellectual curiosity</t>
  </si>
  <si>
    <t>Pre-IPO stock options</t>
  </si>
  <si>
    <t>Excellent medical, dental, and vision coverage</t>
  </si>
  <si>
    <t>Great downtown-SF office location</t>
  </si>
  <si>
    <t>4 weeks PTO + 11 paid-holidays per year</t>
  </si>
  <si>
    <t>Three in-office lunches per week and a fully-stocked kitchen with fruit, (healthy) snacks, coffee, and drinks</t>
  </si>
  <si>
    <t>Team happy hours and company-sponsored events</t>
  </si>
  <si>
    <t>Wellness Benefit - $500 per year to spend on eligible physical or mental well being</t>
  </si>
  <si>
    <t>FSA</t>
  </si>
  <si>
    <t xml:space="preserve"> short-/long-term disability coverage</t>
  </si>
  <si>
    <t xml:space="preserve"> life Insurance</t>
  </si>
  <si>
    <t xml:space="preserve"> 401K</t>
  </si>
  <si>
    <t xml:space="preserve"> EAP</t>
  </si>
  <si>
    <t xml:space="preserve"> and commuter benefits</t>
  </si>
  <si>
    <t>Fivestars provides equal employment opportunities (EEO) to all employees and applicants for employment without regard to race, color, religion, sex, national origin, age, disability or genetics. In addition to federal law requirements, Fivestars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training.",3.9,"Fivestars</t>
  </si>
  <si>
    <t>3.9","San Francisco, CA","San Francisco, CA",201 to 500 employees,2011,Company - Private,Internet,Information Technology,$100 to $500 million (USD),"Belly, SpotOn",0,0,62,113,87.5,Fivestars,CA,1,9,1,0,0,1,1,data engineer,na,3813,2</t>
  </si>
  <si>
    <t>736,"Principal, Data Science - Advanced Analytics",$86K-$137K (Glassdoor est.),"IQVIA is the leading human data science company focused on helping healthcare clients find unparalleled insights and better solutions for patients. Formed through the merger of IMS Health and Quintiles, IQVIA offers a broad range of solutions that harness the power of healthcare data, domain expertise, transformative technology, and advanced analytics to drive healthcare forward.</t>
  </si>
  <si>
    <t>737,"Sr Scientist, Immuno-Oncology - Oncology",$58K-$111K (Glassdoor est.),"Site Name: USA - Massachusetts - Cambridge</t>
  </si>
  <si>
    <t>738,Senior Data Engineer,$72K-$133K (Glassdoor est.),"THE CHALLENGE</t>
  </si>
  <si>
    <t>739,"Project Scientist - Auton Lab, Robotics Institute",$56K-$91K (Glassdoor est.),"The Auton Lab at Carnegie Mellon University is a large academic group driven by a desire to make a real-world difference in a broad range of research interests. The areas of our current focus include, but are not limited to, modeling complex temporal and sequential data, structural learning, incorporating diverse feedback, interactive network science and human-machine interaction. We are always interested in finding ways to make Artificial Intelligence more accessible, beneficial and affordable to everyone. The areas of our current application interests include healthcare in clinical, managerial, and new sensing modalities contexts, radiation safety, countering human trafficking, agriculture, predictive maintenance of equipment, multi-modal data analytics, etc.</t>
  </si>
  <si>
    <t>740,Data Science Manager,$95K-$160K (Glassdoor est.),"Data Science ManagerResponsibilities:</t>
  </si>
  <si>
    <t>741,Research Scientist â€“ Security and Privacy,$61K-$126K (Glassdoor est.),"Returning Candidate? Log back in to the Career Portal and click on 'Job Browsing/History' and find the job you're looking for.</t>
  </si>
  <si>
    <t>Scientist I/Ii, Biology</t>
  </si>
  <si>
    <t>College Hire - Data Scientist - Open To December 2019 Graduates</t>
  </si>
  <si>
    <t>Data Scientist, Office Of Data Science</t>
  </si>
  <si>
    <t>Data Scientist In Artificial Intelligence Early Career</t>
  </si>
  <si>
    <t>Data Scientist Sr</t>
  </si>
  <si>
    <t>Sr. Scientist Ii</t>
  </si>
  <si>
    <t>Data Scientist Ii</t>
  </si>
  <si>
    <t>Senior Machine Learning (Ml) Engineer / Data Scientist - Cyber Security Analytics</t>
  </si>
  <si>
    <t>Scientist 2, Qc Viral Vector</t>
  </si>
  <si>
    <t>Data Scientist/Ml Engineer</t>
  </si>
  <si>
    <t>Senior Research Scientist - Embedded System Development For Devops</t>
  </si>
  <si>
    <t>Mongodb Data Engineer Ii</t>
  </si>
  <si>
    <t>Bi &amp; Platform Analytics Manager</t>
  </si>
  <si>
    <t>Sr. Data Scientist - Analytics, Personalized Healthcare (Phc)</t>
  </si>
  <si>
    <t>Pricipal Scientist Molecular And Cellular Biologist</t>
  </si>
  <si>
    <t>Data Scientist (Actuary, Fsa Or Asa)</t>
  </si>
  <si>
    <t>Risk And Analytics It, Data Scientist</t>
  </si>
  <si>
    <t>Digital Marketing &amp; Ecommerce Data Analyst</t>
  </si>
  <si>
    <t>Principal Data Scientist With Over 10 Years Experience</t>
  </si>
  <si>
    <t>Sr. Data Scientist Ii</t>
  </si>
  <si>
    <t>Excel / Vba / Sql Data Analyst</t>
  </si>
  <si>
    <t>Vp, Data Science</t>
  </si>
  <si>
    <t>Pl Actuarial-Lead Data Scientist</t>
  </si>
  <si>
    <t>Pv Scientist</t>
  </si>
  <si>
    <t>Sr. Data Engineer - Contract-To-Hire (Java)</t>
  </si>
  <si>
    <t>Business Data Analyst, Sql</t>
  </si>
  <si>
    <t>System And Data Analyst</t>
  </si>
  <si>
    <t>Data &amp; Analytics Consultant (Nyc)</t>
  </si>
  <si>
    <t>Sql Data Engineer</t>
  </si>
  <si>
    <t>Sr. Data Scientist, Cyber-Security Lt Contract</t>
  </si>
  <si>
    <t>Data Engineer, Data Engineering And Artifical Intelligence</t>
  </si>
  <si>
    <t>Senior Data Scientist: Causal &amp; Predictive Analytics Ai Innovation Lab</t>
  </si>
  <si>
    <t>Research Scientist - Biological Safety</t>
  </si>
  <si>
    <t>Staff Bi And Data Engineer</t>
  </si>
  <si>
    <t>Director - Data, Privacy And Ai Governance</t>
  </si>
  <si>
    <t>Scientist Manufacturing - Kentucky Bioprocessing</t>
  </si>
  <si>
    <t>Associate Director, Platform And Devops- Data Engineering And Aritifical Intelligence</t>
  </si>
  <si>
    <t>Director Ii, Data Science - Grm Actuarial</t>
  </si>
  <si>
    <t>Scientist - Biomarker And Flow Cytometry</t>
  </si>
  <si>
    <t>Associate Scientist, Lc/Ms Biologics</t>
  </si>
  <si>
    <t>It - Data Engineer Ii</t>
  </si>
  <si>
    <t>Corporate Risk Data Analyst (Sql Based) - Milwaukee Or</t>
  </si>
  <si>
    <t>Sr Data Engineer (Sr Bi Developer)</t>
  </si>
  <si>
    <t>Senior Lidar Data Scientist</t>
  </si>
  <si>
    <t>Managing Data Scientist/Ml Engineer</t>
  </si>
  <si>
    <t>Staff Scientist- Upstream Pd</t>
  </si>
  <si>
    <t>Scientist Manufacturing Pharma - Kentucky Bioprocessing</t>
  </si>
  <si>
    <t>Sr. Data Engineer (Etl Developer)</t>
  </si>
  <si>
    <t>Director Ii, Data Science - Grs Predictive Analytics</t>
  </si>
  <si>
    <t>Research Computer Scientist - Research Engineer - Sr. Computer Scientist - Software Development</t>
  </si>
  <si>
    <t>Geospatial Software Developer And Data Scientist</t>
  </si>
  <si>
    <t>Systems Engineer Ii - Data Analyst</t>
  </si>
  <si>
    <t>Sr Data Analyst - It</t>
  </si>
  <si>
    <t>Data Analyst 1, Full-Time Contract Worker For Up To 12 Months</t>
  </si>
  <si>
    <t>Products Data Analyst Ii</t>
  </si>
  <si>
    <t>Sr Expert Data Science, Advanced Visual Analytics (Associate Level)</t>
  </si>
  <si>
    <t>It Associate Data Analyst</t>
  </si>
  <si>
    <t>Data Engineer - Etl</t>
  </si>
  <si>
    <t>Data Scientist In Translational Medicine</t>
  </si>
  <si>
    <t>Manager Of Data Science</t>
  </si>
  <si>
    <t>Software Engineer (Data Scientist/Software Engineer) - Sisw - Mg</t>
  </si>
  <si>
    <t>Associate Research Scientist I (Protein Expression And Production)</t>
  </si>
  <si>
    <t>Senior Formulations Scientist Ii</t>
  </si>
  <si>
    <t>Research Scientist Or Senior Research Scientist - Computer Vision</t>
  </si>
  <si>
    <t>Quality Control Scientist Iii- Analytical Development</t>
  </si>
  <si>
    <t>Assistant Director/Director, Office Of Data Science</t>
  </si>
  <si>
    <t>Sr. Data Engineer | Big Data Saas Pipeline</t>
  </si>
  <si>
    <t>Scientist - Cvrm Metabolism - In Vivo Pharmacology</t>
  </si>
  <si>
    <t>Machine Learning Engineer (Nlp)</t>
  </si>
  <si>
    <t>Albuquerque</t>
  </si>
  <si>
    <t>Linthicum</t>
  </si>
  <si>
    <t>Clearwater</t>
  </si>
  <si>
    <t>Richland</t>
  </si>
  <si>
    <t>Dallas</t>
  </si>
  <si>
    <t>Baltimore</t>
  </si>
  <si>
    <t>San Jose</t>
  </si>
  <si>
    <t>Rochester</t>
  </si>
  <si>
    <t>Chantilly</t>
  </si>
  <si>
    <t>Plano</t>
  </si>
  <si>
    <t>Seattle</t>
  </si>
  <si>
    <t>Cambridge</t>
  </si>
  <si>
    <t>Newark</t>
  </si>
  <si>
    <t>Mountain View</t>
  </si>
  <si>
    <t>Denver</t>
  </si>
  <si>
    <t>Chicago</t>
  </si>
  <si>
    <t>Louisville</t>
  </si>
  <si>
    <t>Herndon</t>
  </si>
  <si>
    <t>Hillsboro</t>
  </si>
  <si>
    <t>Worcester</t>
  </si>
  <si>
    <t>Groton</t>
  </si>
  <si>
    <t>Detroit</t>
  </si>
  <si>
    <t>Sunnyvale</t>
  </si>
  <si>
    <t>Ipswich</t>
  </si>
  <si>
    <t>Redlands</t>
  </si>
  <si>
    <t>Woburn</t>
  </si>
  <si>
    <t>Fremont</t>
  </si>
  <si>
    <t>Long Beach</t>
  </si>
  <si>
    <t>Marlborough</t>
  </si>
  <si>
    <t>Allendale</t>
  </si>
  <si>
    <t>Washington</t>
  </si>
  <si>
    <t>Bellevue</t>
  </si>
  <si>
    <t>Longmont</t>
  </si>
  <si>
    <t>Beavercreek</t>
  </si>
  <si>
    <t>Peoria</t>
  </si>
  <si>
    <t>Fort Lauderdale</t>
  </si>
  <si>
    <t>Huntsville</t>
  </si>
  <si>
    <t>Armonk</t>
  </si>
  <si>
    <t>San Diego</t>
  </si>
  <si>
    <t>Saint Louis</t>
  </si>
  <si>
    <t>Cincinnati</t>
  </si>
  <si>
    <t>Palo Alto</t>
  </si>
  <si>
    <t>Coraopolis</t>
  </si>
  <si>
    <t>Framingham</t>
  </si>
  <si>
    <t>Atlanta</t>
  </si>
  <si>
    <t>Philadelphia</t>
  </si>
  <si>
    <t>Vancouver</t>
  </si>
  <si>
    <t>Indianapolis</t>
  </si>
  <si>
    <t>Lake Forest</t>
  </si>
  <si>
    <t>Maryland Heights</t>
  </si>
  <si>
    <t>Charlottesville</t>
  </si>
  <si>
    <t>Pittsburgh</t>
  </si>
  <si>
    <t>Harrisburg</t>
  </si>
  <si>
    <t>Laurel</t>
  </si>
  <si>
    <t>Arlington</t>
  </si>
  <si>
    <t>Tacoma</t>
  </si>
  <si>
    <t>Miami</t>
  </si>
  <si>
    <t>New Orleans</t>
  </si>
  <si>
    <t>Landover</t>
  </si>
  <si>
    <t>Patuxent River</t>
  </si>
  <si>
    <t>Suitland</t>
  </si>
  <si>
    <t>McLean</t>
  </si>
  <si>
    <t>Fort Belvoir</t>
  </si>
  <si>
    <t>Milwaukee</t>
  </si>
  <si>
    <t>Silver Spring</t>
  </si>
  <si>
    <t>Syracuse</t>
  </si>
  <si>
    <t>Houston</t>
  </si>
  <si>
    <t>Charlotte</t>
  </si>
  <si>
    <t>Southfield</t>
  </si>
  <si>
    <t>Matawan</t>
  </si>
  <si>
    <t>Phoenix</t>
  </si>
  <si>
    <t>Omaha</t>
  </si>
  <si>
    <t>Lyndhurst</t>
  </si>
  <si>
    <t>Rockville</t>
  </si>
  <si>
    <t>Minneapolis</t>
  </si>
  <si>
    <t>Los Angeles</t>
  </si>
  <si>
    <t>Alabaster</t>
  </si>
  <si>
    <t>Kansas City</t>
  </si>
  <si>
    <t>Ashburn</t>
  </si>
  <si>
    <t>Fort Worth</t>
  </si>
  <si>
    <t>Valencia</t>
  </si>
  <si>
    <t>Novato</t>
  </si>
  <si>
    <t>Aurora</t>
  </si>
  <si>
    <t>Tampa</t>
  </si>
  <si>
    <t>Riverton</t>
  </si>
  <si>
    <t>Chattanooga</t>
  </si>
  <si>
    <t>Ewing</t>
  </si>
  <si>
    <t>South San Francisco</t>
  </si>
  <si>
    <t>Cupertino</t>
  </si>
  <si>
    <t>Frederick</t>
  </si>
  <si>
    <t>Madison</t>
  </si>
  <si>
    <t>Dearborn</t>
  </si>
  <si>
    <t>Winter Park</t>
  </si>
  <si>
    <t>San Rafael</t>
  </si>
  <si>
    <t>Hamilton</t>
  </si>
  <si>
    <t>Woodbridge</t>
  </si>
  <si>
    <t>Springfield</t>
  </si>
  <si>
    <t>Burbank</t>
  </si>
  <si>
    <t>Newton</t>
  </si>
  <si>
    <t>Salt Lake City</t>
  </si>
  <si>
    <t>Lafayette</t>
  </si>
  <si>
    <t>Annapolis Junction</t>
  </si>
  <si>
    <t>Highland</t>
  </si>
  <si>
    <t>Hoopeston</t>
  </si>
  <si>
    <t>Scotts Valley</t>
  </si>
  <si>
    <t>Knoxville</t>
  </si>
  <si>
    <t>Sheboygan</t>
  </si>
  <si>
    <t>San Mateo</t>
  </si>
  <si>
    <t>Dayton</t>
  </si>
  <si>
    <t>Parlier</t>
  </si>
  <si>
    <t>Meridian</t>
  </si>
  <si>
    <t>Cherry Hill</t>
  </si>
  <si>
    <t>Nashville</t>
  </si>
  <si>
    <t>Portland</t>
  </si>
  <si>
    <t>Port Washington</t>
  </si>
  <si>
    <t>Austin</t>
  </si>
  <si>
    <t>Providence</t>
  </si>
  <si>
    <t>Raleigh</t>
  </si>
  <si>
    <t>Phila</t>
  </si>
  <si>
    <t>Oakland</t>
  </si>
  <si>
    <t>Boise</t>
  </si>
  <si>
    <t>Oak Ridge</t>
  </si>
  <si>
    <t>Agoura Hills</t>
  </si>
  <si>
    <t>Pella</t>
  </si>
  <si>
    <t>San Ramon</t>
  </si>
  <si>
    <t>Red Bank</t>
  </si>
  <si>
    <t>Columbia</t>
  </si>
  <si>
    <t>San Antonio</t>
  </si>
  <si>
    <t>Portsmouth</t>
  </si>
  <si>
    <t>West Palm Beach</t>
  </si>
  <si>
    <t>Exton</t>
  </si>
  <si>
    <t>Alexandria</t>
  </si>
  <si>
    <t>Owensboro</t>
  </si>
  <si>
    <t>Hartford</t>
  </si>
  <si>
    <t>Orange</t>
  </si>
  <si>
    <t>Lenexa</t>
  </si>
  <si>
    <t>Concord</t>
  </si>
  <si>
    <t>Natick</t>
  </si>
  <si>
    <t>Winston-Salem</t>
  </si>
  <si>
    <t>Richfield</t>
  </si>
  <si>
    <t>Hampton</t>
  </si>
  <si>
    <t>Ithaca</t>
  </si>
  <si>
    <t>Marietta</t>
  </si>
  <si>
    <t>Quincy</t>
  </si>
  <si>
    <t>Green Bay</t>
  </si>
  <si>
    <t>Durham</t>
  </si>
  <si>
    <t>Clovis</t>
  </si>
  <si>
    <t>Chandler</t>
  </si>
  <si>
    <t>Orlando</t>
  </si>
  <si>
    <t>Westlake</t>
  </si>
  <si>
    <t>Des Moines</t>
  </si>
  <si>
    <t>Cedar Rapids</t>
  </si>
  <si>
    <t>Fort Lee</t>
  </si>
  <si>
    <t>Blue Bell</t>
  </si>
  <si>
    <t>Jersey City</t>
  </si>
  <si>
    <t>Emeryville</t>
  </si>
  <si>
    <t>Santa Barbara</t>
  </si>
  <si>
    <t>Carle Place</t>
  </si>
  <si>
    <t>King of Prussia</t>
  </si>
  <si>
    <t>Santa Clara</t>
  </si>
  <si>
    <t>Brisbane</t>
  </si>
  <si>
    <t>Foster City</t>
  </si>
  <si>
    <t>Holyoke</t>
  </si>
  <si>
    <t>Waltham</t>
  </si>
  <si>
    <t>Corvallis</t>
  </si>
  <si>
    <t>Gaithersburg</t>
  </si>
  <si>
    <t>Bedford</t>
  </si>
  <si>
    <t>Aliso Viejo</t>
  </si>
  <si>
    <t>Dublin</t>
  </si>
  <si>
    <t>Arvada</t>
  </si>
  <si>
    <t>Franklin</t>
  </si>
  <si>
    <t>Plymouth Meeting</t>
  </si>
  <si>
    <t>Allentown</t>
  </si>
  <si>
    <t>Logan</t>
  </si>
  <si>
    <t>Birmingham</t>
  </si>
  <si>
    <t>Reston</t>
  </si>
  <si>
    <t>Scottsdale</t>
  </si>
  <si>
    <t>Bloomington</t>
  </si>
  <si>
    <t>Alameda</t>
  </si>
  <si>
    <t>Roanoke</t>
  </si>
  <si>
    <t>Glen Burnie</t>
  </si>
  <si>
    <t>Milpitas</t>
  </si>
  <si>
    <t>Irvine</t>
  </si>
  <si>
    <t>Ann Arbor</t>
  </si>
  <si>
    <t>Olympia</t>
  </si>
  <si>
    <t>Index</t>
  </si>
  <si>
    <t>Consultant- Data Analytics Group</t>
  </si>
  <si>
    <t>Product Engineer - Data Science</t>
  </si>
  <si>
    <t>Product Engineer - Spatial Data Science And Statistical Analysis</t>
  </si>
  <si>
    <t>Research Scientist - Security And Privacy</t>
  </si>
  <si>
    <t>Senior Data Scientist - Visualization, Novartis Ai Innovation Lab</t>
  </si>
  <si>
    <t>Grand Total</t>
  </si>
  <si>
    <t>(Multiple Items)</t>
  </si>
  <si>
    <t>(All)</t>
  </si>
  <si>
    <t>Nazwa stanowiska</t>
  </si>
  <si>
    <t>Przewidywana płaca</t>
  </si>
  <si>
    <t>Średnia Roczna Płaca</t>
  </si>
  <si>
    <t>Roczna Płaca Min</t>
  </si>
  <si>
    <t>Roczna Płaca Max</t>
  </si>
  <si>
    <t>Nazwa Firmy</t>
  </si>
  <si>
    <t>Lokacja - Miasto</t>
  </si>
  <si>
    <t>Lokacja - Stan</t>
  </si>
  <si>
    <t>Branża</t>
  </si>
  <si>
    <t>Sektor</t>
  </si>
  <si>
    <t>Przychód</t>
  </si>
  <si>
    <t>Top 3 sektory z największą średnią płacą roczną</t>
  </si>
  <si>
    <t xml:space="preserve">Średnia Roczna Płaca </t>
  </si>
  <si>
    <t>Ilość ofert</t>
  </si>
  <si>
    <t>Średnia Roczna Płaca dla sektorów (Powyżej 10 ofert pracy)</t>
  </si>
  <si>
    <t>Średnia Płaca Top 3 sektorów w porównaniu do średniej płacy wszystkich sektorów (Powyżej 10 ofert pracy)</t>
  </si>
  <si>
    <t>Średnia Płaca na sektor vs Średnia Płaca dla wszystkich sektorów</t>
  </si>
  <si>
    <t>Stan</t>
  </si>
  <si>
    <t xml:space="preserve">Stany z wynagrodzeniem powyżej średniego wynagrodzenia dla sektora IT (posortowane według liczby ofert pracy) </t>
  </si>
  <si>
    <t xml:space="preserve">Stany z wynagrodzeniem powyżej średniego wynagrodzenia dla sektora B&amp;P (posortowane według liczby ofert pracy) </t>
  </si>
  <si>
    <t xml:space="preserve">Stany z wynagrodzeniem powyżej średniego wynagrodzenia dla sektora Insurance (posortowane według liczby ofert pracy) </t>
  </si>
  <si>
    <t>Top 3 Sektory</t>
  </si>
  <si>
    <t>Średnia dla Wszystkich Sektorów</t>
  </si>
  <si>
    <t>3 najlepsze stany dla każdego sektora, z największą liczbą ofert pracy i średnim wynagrodzeniem na stan wyższym niż średnie wynagrodzenie dla całego sektora w USA</t>
  </si>
  <si>
    <t>Stany</t>
  </si>
  <si>
    <t>Od $100 Milionów do $1 Miliarda Przychodu</t>
  </si>
  <si>
    <t>Do $100 Milionów Przychodu</t>
  </si>
  <si>
    <t>Powyżej $1 Miliarda Przychodu</t>
  </si>
  <si>
    <t>Średnie wynagrodzenie w IT na podstawie przychodów dla TOP 3 stanów</t>
  </si>
  <si>
    <t>Średnie wynagrodzenie w branży Biotech &amp; Pharmaceuticals na podstawie przychodów dla TOP 3 stanów</t>
  </si>
  <si>
    <t>Średnie wynagrodzenie za Insurance na podstawie przychodów dla TOP 3 stanów</t>
  </si>
  <si>
    <t>Information Technology -  Średnie wynagrodzenie roczne i liczba ofert pracy w 3 najlepszych stanach (na podstawie liczby ofert pracy) pogrupowanych według przychodów firm</t>
  </si>
  <si>
    <t>Ilość Ofert</t>
  </si>
  <si>
    <t>Biotech &amp; Pharmaceuticals - Średnie wynagrodzenie roczne i liczba ofert pracy w 3 najlepszych stanach (na podstawie liczby ofert pracy) pogrupowanych według przychodów firm</t>
  </si>
  <si>
    <t>Insurance - Średnie wynagrodzenie roczne i liczba ofert pracy w 3 najlepszych stanach (na podstawie liczby ofert pracy) pogrupowanych według przychodów firm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</si>
</sst>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zł&quot;_-;\-* #,##0.00\ &quot;zł&quot;_-;_-* &quot;-&quot;??\ &quot;zł&quot;_-;_-@_-"/>
    <numFmt numFmtId="164" formatCode="_-[$$-409]* #,##0.00_ ;_-[$$-409]* \-#,##0.00\ ;_-[$$-409]* &quot;-&quot;??_ ;_-@_ "/>
  </numFmts>
  <fonts count="27" x14ac:knownFonts="1">
    <font>
      <sz val="11"/>
      <color theme="1"/>
      <name val="Calibri"/>
      <family val="2"/>
      <charset val="238"/>
      <scheme val="minor"/>
    </font>
    <font>
      <sz val="11"/>
      <color theme="1"/>
      <name val="Calibri"/>
      <family val="2"/>
      <charset val="238"/>
      <scheme val="minor"/>
    </font>
    <font>
      <b/>
      <sz val="18"/>
      <color theme="3"/>
      <name val="Cambria"/>
      <family val="2"/>
      <charset val="238"/>
      <scheme val="major"/>
    </font>
    <font>
      <b/>
      <sz val="15"/>
      <color theme="3"/>
      <name val="Calibri"/>
      <family val="2"/>
      <charset val="238"/>
      <scheme val="minor"/>
    </font>
    <font>
      <b/>
      <sz val="13"/>
      <color theme="3"/>
      <name val="Calibri"/>
      <family val="2"/>
      <charset val="238"/>
      <scheme val="minor"/>
    </font>
    <font>
      <b/>
      <sz val="11"/>
      <color theme="3"/>
      <name val="Calibri"/>
      <family val="2"/>
      <charset val="238"/>
      <scheme val="minor"/>
    </font>
    <font>
      <sz val="11"/>
      <color rgb="FF006100"/>
      <name val="Calibri"/>
      <family val="2"/>
      <charset val="238"/>
      <scheme val="minor"/>
    </font>
    <font>
      <sz val="11"/>
      <color rgb="FF9C0006"/>
      <name val="Calibri"/>
      <family val="2"/>
      <charset val="238"/>
      <scheme val="minor"/>
    </font>
    <font>
      <sz val="11"/>
      <color rgb="FF9C6500"/>
      <name val="Calibri"/>
      <family val="2"/>
      <charset val="238"/>
      <scheme val="minor"/>
    </font>
    <font>
      <sz val="11"/>
      <color rgb="FF3F3F76"/>
      <name val="Calibri"/>
      <family val="2"/>
      <charset val="238"/>
      <scheme val="minor"/>
    </font>
    <font>
      <b/>
      <sz val="11"/>
      <color rgb="FF3F3F3F"/>
      <name val="Calibri"/>
      <family val="2"/>
      <charset val="238"/>
      <scheme val="minor"/>
    </font>
    <font>
      <b/>
      <sz val="11"/>
      <color rgb="FFFA7D00"/>
      <name val="Calibri"/>
      <family val="2"/>
      <charset val="238"/>
      <scheme val="minor"/>
    </font>
    <font>
      <sz val="11"/>
      <color rgb="FFFA7D00"/>
      <name val="Calibri"/>
      <family val="2"/>
      <charset val="238"/>
      <scheme val="minor"/>
    </font>
    <font>
      <b/>
      <sz val="11"/>
      <color theme="0"/>
      <name val="Calibri"/>
      <family val="2"/>
      <charset val="238"/>
      <scheme val="minor"/>
    </font>
    <font>
      <sz val="11"/>
      <color rgb="FFFF0000"/>
      <name val="Calibri"/>
      <family val="2"/>
      <charset val="238"/>
      <scheme val="minor"/>
    </font>
    <font>
      <i/>
      <sz val="11"/>
      <color rgb="FF7F7F7F"/>
      <name val="Calibri"/>
      <family val="2"/>
      <charset val="238"/>
      <scheme val="minor"/>
    </font>
    <font>
      <b/>
      <sz val="11"/>
      <color theme="1"/>
      <name val="Calibri"/>
      <family val="2"/>
      <charset val="238"/>
      <scheme val="minor"/>
    </font>
    <font>
      <sz val="11"/>
      <color theme="0"/>
      <name val="Calibri"/>
      <family val="2"/>
      <charset val="238"/>
      <scheme val="minor"/>
    </font>
    <font>
      <b/>
      <sz val="14"/>
      <color theme="1"/>
      <name val="Calibri"/>
      <family val="2"/>
      <charset val="238"/>
      <scheme val="minor"/>
    </font>
    <font>
      <b/>
      <sz val="14"/>
      <color rgb="FFFF0000"/>
      <name val="Calibri"/>
      <family val="2"/>
      <charset val="238"/>
      <scheme val="minor"/>
    </font>
    <font>
      <b/>
      <sz val="14"/>
      <color theme="0"/>
      <name val="Calibri"/>
      <family val="2"/>
      <charset val="238"/>
      <scheme val="minor"/>
    </font>
    <font>
      <b/>
      <sz val="16"/>
      <color theme="0"/>
      <name val="Calibri"/>
      <family val="2"/>
      <charset val="238"/>
      <scheme val="minor"/>
    </font>
    <font>
      <b/>
      <sz val="12"/>
      <color theme="0"/>
      <name val="Calibri"/>
      <family val="2"/>
      <charset val="238"/>
      <scheme val="minor"/>
    </font>
    <font>
      <sz val="26"/>
      <color theme="0"/>
      <name val="Calibri"/>
      <family val="2"/>
      <charset val="238"/>
      <scheme val="minor"/>
    </font>
    <font>
      <b/>
      <sz val="10.5"/>
      <color rgb="FF000000"/>
      <name val="Calibri"/>
      <family val="2"/>
      <charset val="238"/>
      <scheme val="minor"/>
    </font>
    <font>
      <sz val="14"/>
      <color theme="0"/>
      <name val="Calibri"/>
      <family val="2"/>
      <charset val="238"/>
      <scheme val="minor"/>
    </font>
    <font>
      <sz val="10"/>
      <color theme="1"/>
      <name val="Calibri"/>
      <family val="2"/>
      <charset val="238"/>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1"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8" tint="-0.499984740745262"/>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249977111117893"/>
        <bgColor indexed="64"/>
      </patternFill>
    </fill>
    <fill>
      <patternFill patternType="solid">
        <fgColor theme="3" tint="0.39997558519241921"/>
        <bgColor indexed="64"/>
      </patternFill>
    </fill>
    <fill>
      <patternFill patternType="solid">
        <fgColor theme="4" tint="0.39997558519241921"/>
        <bgColor indexed="64"/>
      </patternFill>
    </fill>
    <fill>
      <patternFill patternType="solid">
        <fgColor theme="9"/>
        <bgColor indexed="64"/>
      </patternFill>
    </fill>
    <fill>
      <patternFill patternType="solid">
        <fgColor theme="4" tint="0.79998168889431442"/>
        <bgColor indexed="64"/>
      </patternFill>
    </fill>
    <fill>
      <patternFill patternType="solid">
        <fgColor theme="9" tint="0.39997558519241921"/>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1" tint="0.499984740745262"/>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1" tint="0.499984740745262"/>
      </left>
      <right style="medium">
        <color theme="1" tint="0.499984740745262"/>
      </right>
      <top style="medium">
        <color theme="1" tint="0.499984740745262"/>
      </top>
      <bottom/>
      <diagonal/>
    </border>
    <border>
      <left style="medium">
        <color theme="1" tint="0.499984740745262"/>
      </left>
      <right style="medium">
        <color theme="1" tint="0.499984740745262"/>
      </right>
      <top/>
      <bottom style="medium">
        <color theme="1" tint="0.499984740745262"/>
      </bottom>
      <diagonal/>
    </border>
    <border>
      <left style="thick">
        <color theme="1" tint="0.499984740745262"/>
      </left>
      <right style="thick">
        <color theme="1" tint="0.499984740745262"/>
      </right>
      <top style="thick">
        <color theme="1" tint="0.499984740745262"/>
      </top>
      <bottom/>
      <diagonal/>
    </border>
    <border>
      <left style="thick">
        <color theme="1" tint="0.499984740745262"/>
      </left>
      <right style="thick">
        <color theme="1" tint="0.499984740745262"/>
      </right>
      <top/>
      <bottom style="thick">
        <color theme="1" tint="0.499984740745262"/>
      </bottom>
      <diagonal/>
    </border>
    <border>
      <left/>
      <right/>
      <top style="thick">
        <color theme="1" tint="0.499984740745262"/>
      </top>
      <bottom/>
      <diagonal/>
    </border>
  </borders>
  <cellStyleXfs count="44">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61">
    <xf numFmtId="0" fontId="0" fillId="0" borderId="0" xfId="0"/>
    <xf numFmtId="49" fontId="0" fillId="0" borderId="0" xfId="0" applyNumberFormat="1"/>
    <xf numFmtId="0" fontId="0" fillId="0" borderId="0" xfId="0" applyNumberFormat="1"/>
    <xf numFmtId="2" fontId="0" fillId="0" borderId="0" xfId="0" applyNumberFormat="1"/>
    <xf numFmtId="1" fontId="0" fillId="0" borderId="0" xfId="0" applyNumberFormat="1"/>
    <xf numFmtId="164" fontId="0" fillId="0" borderId="0" xfId="1" applyNumberFormat="1" applyFont="1"/>
    <xf numFmtId="0" fontId="0" fillId="0" borderId="0" xfId="0" pivotButton="1"/>
    <xf numFmtId="0" fontId="0" fillId="0" borderId="0" xfId="0" applyAlignment="1">
      <alignment horizontal="left"/>
    </xf>
    <xf numFmtId="164" fontId="0" fillId="0" borderId="0" xfId="0" applyNumberFormat="1"/>
    <xf numFmtId="10" fontId="0" fillId="0" borderId="0" xfId="43" applyNumberFormat="1" applyFont="1"/>
    <xf numFmtId="164" fontId="0" fillId="0" borderId="0" xfId="0" pivotButton="1" applyNumberFormat="1"/>
    <xf numFmtId="0" fontId="0" fillId="40" borderId="0" xfId="0" applyFill="1"/>
    <xf numFmtId="0" fontId="0" fillId="36" borderId="0" xfId="0" applyFill="1"/>
    <xf numFmtId="0" fontId="24" fillId="0" borderId="0" xfId="0" applyFont="1" applyAlignment="1">
      <alignment horizontal="center" vertical="center" readingOrder="1"/>
    </xf>
    <xf numFmtId="0" fontId="0" fillId="36" borderId="0" xfId="0" applyFill="1" applyBorder="1" applyAlignment="1"/>
    <xf numFmtId="164" fontId="0" fillId="0" borderId="0" xfId="0" applyNumberFormat="1" applyAlignment="1">
      <alignment horizontal="left"/>
    </xf>
    <xf numFmtId="0" fontId="18" fillId="43" borderId="0" xfId="0" applyFont="1" applyFill="1" applyAlignment="1">
      <alignment vertical="center"/>
    </xf>
    <xf numFmtId="0" fontId="18" fillId="43" borderId="0" xfId="0" applyFont="1" applyFill="1" applyAlignment="1">
      <alignment horizontal="left" vertical="center"/>
    </xf>
    <xf numFmtId="0" fontId="18" fillId="38" borderId="0" xfId="0" applyFont="1" applyFill="1" applyAlignment="1">
      <alignment vertical="center" wrapText="1"/>
    </xf>
    <xf numFmtId="0" fontId="18" fillId="38" borderId="0" xfId="0" applyFont="1" applyFill="1" applyAlignment="1">
      <alignment vertical="center"/>
    </xf>
    <xf numFmtId="0" fontId="18" fillId="47" borderId="0" xfId="0" applyFont="1" applyFill="1" applyAlignment="1">
      <alignment vertical="center"/>
    </xf>
    <xf numFmtId="16" fontId="0" fillId="0" borderId="0" xfId="0" applyNumberFormat="1"/>
    <xf numFmtId="0" fontId="26" fillId="0" borderId="0" xfId="0" applyFont="1" applyAlignment="1">
      <alignment wrapText="1"/>
    </xf>
    <xf numFmtId="0" fontId="20" fillId="39" borderId="11" xfId="0" applyFont="1" applyFill="1" applyBorder="1" applyAlignment="1">
      <alignment horizontal="center" vertical="center" wrapText="1"/>
    </xf>
    <xf numFmtId="0" fontId="20" fillId="39" borderId="13" xfId="0" applyFont="1" applyFill="1" applyBorder="1" applyAlignment="1">
      <alignment horizontal="center" vertical="center" wrapText="1"/>
    </xf>
    <xf numFmtId="0" fontId="20" fillId="39" borderId="14" xfId="0" applyFont="1" applyFill="1" applyBorder="1" applyAlignment="1">
      <alignment horizontal="center" vertical="center" wrapText="1"/>
    </xf>
    <xf numFmtId="0" fontId="20" fillId="39" borderId="16" xfId="0" applyFont="1" applyFill="1" applyBorder="1" applyAlignment="1">
      <alignment horizontal="center" vertical="center" wrapText="1"/>
    </xf>
    <xf numFmtId="0" fontId="20" fillId="39" borderId="12" xfId="0" applyFont="1" applyFill="1" applyBorder="1" applyAlignment="1">
      <alignment horizontal="center" vertical="center" wrapText="1"/>
    </xf>
    <xf numFmtId="0" fontId="20" fillId="39" borderId="15" xfId="0" applyFont="1" applyFill="1" applyBorder="1" applyAlignment="1">
      <alignment horizontal="center" vertical="center" wrapText="1"/>
    </xf>
    <xf numFmtId="0" fontId="21" fillId="39" borderId="11" xfId="0" applyFont="1" applyFill="1" applyBorder="1" applyAlignment="1">
      <alignment horizontal="center" vertical="center" wrapText="1"/>
    </xf>
    <xf numFmtId="0" fontId="21" fillId="39" borderId="12" xfId="0" applyFont="1" applyFill="1" applyBorder="1" applyAlignment="1">
      <alignment horizontal="center" vertical="center" wrapText="1"/>
    </xf>
    <xf numFmtId="0" fontId="21" fillId="39" borderId="13" xfId="0" applyFont="1" applyFill="1" applyBorder="1" applyAlignment="1">
      <alignment horizontal="center" vertical="center" wrapText="1"/>
    </xf>
    <xf numFmtId="0" fontId="21" fillId="39" borderId="14" xfId="0" applyFont="1" applyFill="1" applyBorder="1" applyAlignment="1">
      <alignment horizontal="center" vertical="center" wrapText="1"/>
    </xf>
    <xf numFmtId="0" fontId="21" fillId="39" borderId="15" xfId="0" applyFont="1" applyFill="1" applyBorder="1" applyAlignment="1">
      <alignment horizontal="center" vertical="center" wrapText="1"/>
    </xf>
    <xf numFmtId="0" fontId="21" fillId="39" borderId="16" xfId="0" applyFont="1" applyFill="1" applyBorder="1" applyAlignment="1">
      <alignment horizontal="center" vertical="center" wrapText="1"/>
    </xf>
    <xf numFmtId="0" fontId="0" fillId="0" borderId="0" xfId="0" applyAlignment="1">
      <alignment horizontal="center" wrapText="1"/>
    </xf>
    <xf numFmtId="0" fontId="23" fillId="36" borderId="0" xfId="0" applyFont="1" applyFill="1" applyAlignment="1">
      <alignment horizontal="center" vertical="center" wrapText="1"/>
    </xf>
    <xf numFmtId="0" fontId="17" fillId="36" borderId="0" xfId="0" applyFont="1" applyFill="1" applyAlignment="1">
      <alignment horizontal="center" vertical="center" wrapText="1"/>
    </xf>
    <xf numFmtId="0" fontId="25" fillId="36" borderId="0" xfId="0" applyFont="1" applyFill="1" applyAlignment="1">
      <alignment horizontal="center" vertical="center" wrapText="1"/>
    </xf>
    <xf numFmtId="0" fontId="19" fillId="46" borderId="0" xfId="0" applyFont="1" applyFill="1" applyAlignment="1">
      <alignment horizontal="center" vertical="center" wrapText="1"/>
    </xf>
    <xf numFmtId="0" fontId="0" fillId="44" borderId="17" xfId="0" applyFill="1" applyBorder="1" applyAlignment="1">
      <alignment horizontal="center"/>
    </xf>
    <xf numFmtId="0" fontId="0" fillId="44" borderId="18" xfId="0" applyFill="1" applyBorder="1" applyAlignment="1">
      <alignment horizontal="center"/>
    </xf>
    <xf numFmtId="0" fontId="22" fillId="36" borderId="10" xfId="0" applyFont="1" applyFill="1" applyBorder="1" applyAlignment="1">
      <alignment horizontal="center" vertical="center"/>
    </xf>
    <xf numFmtId="0" fontId="22" fillId="36" borderId="0" xfId="0" applyFont="1" applyFill="1" applyAlignment="1">
      <alignment horizontal="center" vertical="center"/>
    </xf>
    <xf numFmtId="0" fontId="21" fillId="36" borderId="0" xfId="0" applyFont="1" applyFill="1" applyAlignment="1">
      <alignment horizontal="center" wrapText="1"/>
    </xf>
    <xf numFmtId="0" fontId="0" fillId="42" borderId="17" xfId="0" applyFill="1" applyBorder="1" applyAlignment="1">
      <alignment horizontal="center"/>
    </xf>
    <xf numFmtId="0" fontId="0" fillId="42" borderId="18" xfId="0" applyFill="1" applyBorder="1" applyAlignment="1">
      <alignment horizontal="center"/>
    </xf>
    <xf numFmtId="0" fontId="13" fillId="36" borderId="21" xfId="0" applyFont="1" applyFill="1" applyBorder="1" applyAlignment="1">
      <alignment horizontal="center" vertical="center" wrapText="1"/>
    </xf>
    <xf numFmtId="0" fontId="13" fillId="36" borderId="0" xfId="0" applyFont="1" applyFill="1" applyAlignment="1">
      <alignment horizontal="center" vertical="center" wrapText="1"/>
    </xf>
    <xf numFmtId="0" fontId="19" fillId="33" borderId="0" xfId="0" applyFont="1" applyFill="1" applyAlignment="1">
      <alignment horizontal="center" vertical="center" wrapText="1"/>
    </xf>
    <xf numFmtId="0" fontId="0" fillId="37" borderId="17" xfId="0" applyFill="1" applyBorder="1" applyAlignment="1">
      <alignment horizontal="center"/>
    </xf>
    <xf numFmtId="0" fontId="0" fillId="37" borderId="18" xfId="0" applyFill="1" applyBorder="1" applyAlignment="1">
      <alignment horizontal="center"/>
    </xf>
    <xf numFmtId="0" fontId="13" fillId="36" borderId="10" xfId="0" applyFont="1" applyFill="1" applyBorder="1" applyAlignment="1">
      <alignment horizontal="center" vertical="center" wrapText="1"/>
    </xf>
    <xf numFmtId="0" fontId="0" fillId="41" borderId="19" xfId="0" applyFill="1" applyBorder="1" applyAlignment="1">
      <alignment horizontal="center"/>
    </xf>
    <xf numFmtId="0" fontId="0" fillId="41" borderId="20" xfId="0" applyFill="1" applyBorder="1" applyAlignment="1">
      <alignment horizontal="center"/>
    </xf>
    <xf numFmtId="0" fontId="22" fillId="36" borderId="21" xfId="0" applyFont="1" applyFill="1" applyBorder="1" applyAlignment="1">
      <alignment horizontal="center" vertical="center"/>
    </xf>
    <xf numFmtId="0" fontId="19" fillId="34" borderId="0" xfId="0" applyFont="1" applyFill="1" applyAlignment="1">
      <alignment horizontal="center" vertical="center" wrapText="1"/>
    </xf>
    <xf numFmtId="0" fontId="0" fillId="45" borderId="17" xfId="0" applyFill="1" applyBorder="1" applyAlignment="1">
      <alignment horizontal="center"/>
    </xf>
    <xf numFmtId="0" fontId="0" fillId="45" borderId="18" xfId="0" applyFill="1" applyBorder="1" applyAlignment="1">
      <alignment horizontal="center"/>
    </xf>
    <xf numFmtId="0" fontId="0" fillId="35" borderId="17" xfId="0" applyFill="1" applyBorder="1" applyAlignment="1">
      <alignment horizontal="center"/>
    </xf>
    <xf numFmtId="0" fontId="0" fillId="35" borderId="18" xfId="0" applyFill="1" applyBorder="1" applyAlignment="1">
      <alignment horizont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3" builtinId="5"/>
    <cellStyle name="Title" xfId="2" builtinId="15" customBuiltin="1"/>
    <cellStyle name="Total" xfId="18" builtinId="25" customBuiltin="1"/>
    <cellStyle name="Warning Text" xfId="15" builtinId="11" customBuiltin="1"/>
  </cellStyles>
  <dxfs count="36">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 formatCode="0"/>
    </dxf>
    <dxf>
      <numFmt numFmtId="164" formatCode="_-[$$-409]* #,##0.00_ ;_-[$$-409]* \-#,##0.00\ ;_-[$$-409]* &quot;-&quot;??_ ;_-@_ "/>
    </dxf>
    <dxf>
      <numFmt numFmtId="1" formatCode="0"/>
    </dxf>
    <dxf>
      <numFmt numFmtId="164" formatCode="_-[$$-409]* #,##0.00_ ;_-[$$-409]* \-#,##0.00\ ;_-[$$-409]* &quot;-&quot;??_ ;_-@_ "/>
    </dxf>
    <dxf>
      <numFmt numFmtId="164" formatCode="_-[$$-409]* #,##0.00_ ;_-[$$-409]* \-#,##0.00\ ;_-[$$-409]* &quot;-&quot;??_ ;_-@_ "/>
    </dxf>
    <dxf>
      <numFmt numFmtId="164" formatCode="_-[$$-409]* #,##0.00_ ;_-[$$-409]* \-#,##0.00\ ;_-[$$-409]* &quot;-&quot;??_ ;_-@_ "/>
    </dxf>
    <dxf>
      <numFmt numFmtId="1" formatCode="0"/>
    </dxf>
    <dxf>
      <numFmt numFmtId="2" formatCode="0.00"/>
    </dxf>
    <dxf>
      <numFmt numFmtId="164" formatCode="_-[$$-409]* #,##0.00_ ;_-[$$-409]* \-#,##0.00\ ;_-[$$-409]* &quot;-&quot;??_ ;_-@_ "/>
    </dxf>
    <dxf>
      <font>
        <b val="0"/>
        <i val="0"/>
        <strike val="0"/>
        <condense val="0"/>
        <extend val="0"/>
        <outline val="0"/>
        <shadow val="0"/>
        <u val="none"/>
        <vertAlign val="baseline"/>
        <sz val="11"/>
        <color theme="1"/>
        <name val="Calibri"/>
        <scheme val="minor"/>
      </font>
      <numFmt numFmtId="14" formatCode="0.00%"/>
    </dxf>
    <dxf>
      <numFmt numFmtId="164" formatCode="_-[$$-409]* #,##0.00_ ;_-[$$-409]* \-#,##0.00\ ;_-[$$-409]* &quot;-&quot;??_ ;_-@_ "/>
    </dxf>
    <dxf>
      <numFmt numFmtId="164" formatCode="_-[$$-409]* #,##0.00_ ;_-[$$-409]* \-#,##0.00\ ;_-[$$-409]* &quot;-&quot;??_ ;_-@_ "/>
    </dxf>
    <dxf>
      <numFmt numFmtId="30" formatCode="@"/>
    </dxf>
    <dxf>
      <numFmt numFmtId="30" formatCode="@"/>
    </dxf>
    <dxf>
      <numFmt numFmtId="30" formatCode="@"/>
    </dxf>
    <dxf>
      <numFmt numFmtId="30" formatCode="@"/>
    </dxf>
    <dxf>
      <numFmt numFmtId="30" formatCode="@"/>
    </dxf>
    <dxf>
      <numFmt numFmtId="30" formatCode="@"/>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font>
        <b val="0"/>
        <i val="0"/>
        <strike val="0"/>
        <condense val="0"/>
        <extend val="0"/>
        <outline val="0"/>
        <shadow val="0"/>
        <u val="none"/>
        <vertAlign val="baseline"/>
        <sz val="11"/>
        <color theme="1"/>
        <name val="Calibri"/>
        <scheme val="minor"/>
      </font>
      <numFmt numFmtId="164" formatCode="_-[$$-409]* #,##0.00_ ;_-[$$-409]* \-#,##0.00\ ;_-[$$-409]* &quot;-&quot;??_ ;_-@_ "/>
    </dxf>
    <dxf>
      <numFmt numFmtId="30" formatCode="@"/>
    </dxf>
    <dxf>
      <numFmt numFmtId="30" formatCode="@"/>
    </dxf>
    <dxf>
      <numFmt numFmtId="1" formatCode="0"/>
    </dxf>
    <dxf>
      <numFmt numFmtId="30" formatCode="@"/>
    </dxf>
  </dxfs>
  <tableStyles count="0" defaultTableStyle="TableStyleMedium2" defaultPivotStyle="PivotStyleLight16"/>
  <colors>
    <mruColors>
      <color rgb="FFFF6600"/>
      <color rgb="FFEEC8C8"/>
      <color rgb="FFF4DCDC"/>
      <color rgb="FFFFD1D1"/>
      <color rgb="FFF1F4CC"/>
      <color rgb="FFE4E85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200" b="1" i="0" u="none" strike="noStrike" kern="1200" baseline="0">
                <a:solidFill>
                  <a:sysClr val="windowText" lastClr="000000"/>
                </a:solidFill>
                <a:latin typeface="+mn-lt"/>
                <a:ea typeface="+mn-ea"/>
                <a:cs typeface="+mn-cs"/>
              </a:defRPr>
            </a:pPr>
            <a:r>
              <a:rPr lang="pl-PL" sz="1200" b="1" i="0" baseline="0">
                <a:effectLst/>
              </a:rPr>
              <a:t>Top 3 sektory o najwyższym średnim rocznym wynagrodzeniu (&gt; 10 ofert pracy) vs średnie roczne wynagrodzenie we wszystkich sektorach łącznie (&gt; 10 ofert pracy)</a:t>
            </a:r>
            <a:endParaRPr lang="pl-PL" sz="1200"/>
          </a:p>
        </c:rich>
      </c:tx>
      <c:overlay val="0"/>
    </c:title>
    <c:autoTitleDeleted val="0"/>
    <c:plotArea>
      <c:layout/>
      <c:barChart>
        <c:barDir val="bar"/>
        <c:grouping val="clustered"/>
        <c:varyColors val="0"/>
        <c:ser>
          <c:idx val="0"/>
          <c:order val="0"/>
          <c:tx>
            <c:strRef>
              <c:f>'Średnia Płaca na sektor - Top 3'!$E$6</c:f>
              <c:strCache>
                <c:ptCount val="1"/>
                <c:pt idx="0">
                  <c:v>Information Technology</c:v>
                </c:pt>
              </c:strCache>
            </c:strRef>
          </c:tx>
          <c:spPr>
            <a:solidFill>
              <a:schemeClr val="accent1"/>
            </a:solidFill>
          </c:spPr>
          <c:invertIfNegative val="0"/>
          <c:cat>
            <c:strRef>
              <c:f>'Średnia Płaca na sektor - Top 3'!$F$5</c:f>
              <c:strCache>
                <c:ptCount val="1"/>
                <c:pt idx="0">
                  <c:v>Średnia Roczna Płaca </c:v>
                </c:pt>
              </c:strCache>
            </c:strRef>
          </c:cat>
          <c:val>
            <c:numRef>
              <c:f>'Średnia Płaca na sektor - Top 3'!$F$6</c:f>
              <c:numCache>
                <c:formatCode>_-[$$-409]* #,##0.00_ ;_-[$$-409]* \-#,##0.00\ ;_-[$$-409]* "-"??_ ;_-@_ </c:formatCode>
                <c:ptCount val="1"/>
                <c:pt idx="0">
                  <c:v>113191.66666666667</c:v>
                </c:pt>
              </c:numCache>
            </c:numRef>
          </c:val>
        </c:ser>
        <c:ser>
          <c:idx val="1"/>
          <c:order val="1"/>
          <c:tx>
            <c:strRef>
              <c:f>'Średnia Płaca na sektor - Top 3'!$E$7</c:f>
              <c:strCache>
                <c:ptCount val="1"/>
                <c:pt idx="0">
                  <c:v>Biotech &amp; Pharmaceuticals</c:v>
                </c:pt>
              </c:strCache>
            </c:strRef>
          </c:tx>
          <c:spPr>
            <a:solidFill>
              <a:schemeClr val="accent3">
                <a:lumMod val="75000"/>
              </a:schemeClr>
            </a:solidFill>
          </c:spPr>
          <c:invertIfNegative val="0"/>
          <c:cat>
            <c:strRef>
              <c:f>'Średnia Płaca na sektor - Top 3'!$F$5</c:f>
              <c:strCache>
                <c:ptCount val="1"/>
                <c:pt idx="0">
                  <c:v>Średnia Roczna Płaca </c:v>
                </c:pt>
              </c:strCache>
            </c:strRef>
          </c:cat>
          <c:val>
            <c:numRef>
              <c:f>'Średnia Płaca na sektor - Top 3'!$F$7</c:f>
              <c:numCache>
                <c:formatCode>_-[$$-409]* #,##0.00_ ;_-[$$-409]* \-#,##0.00\ ;_-[$$-409]* "-"??_ ;_-@_ </c:formatCode>
                <c:ptCount val="1"/>
                <c:pt idx="0">
                  <c:v>112441.44144144144</c:v>
                </c:pt>
              </c:numCache>
            </c:numRef>
          </c:val>
        </c:ser>
        <c:ser>
          <c:idx val="2"/>
          <c:order val="2"/>
          <c:tx>
            <c:strRef>
              <c:f>'Średnia Płaca na sektor - Top 3'!$E$8</c:f>
              <c:strCache>
                <c:ptCount val="1"/>
                <c:pt idx="0">
                  <c:v>Insurance</c:v>
                </c:pt>
              </c:strCache>
            </c:strRef>
          </c:tx>
          <c:spPr>
            <a:solidFill>
              <a:schemeClr val="accent6"/>
            </a:solidFill>
          </c:spPr>
          <c:invertIfNegative val="0"/>
          <c:cat>
            <c:strRef>
              <c:f>'Średnia Płaca na sektor - Top 3'!$F$5</c:f>
              <c:strCache>
                <c:ptCount val="1"/>
                <c:pt idx="0">
                  <c:v>Średnia Roczna Płaca </c:v>
                </c:pt>
              </c:strCache>
            </c:strRef>
          </c:cat>
          <c:val>
            <c:numRef>
              <c:f>'Średnia Płaca na sektor - Top 3'!$F$8</c:f>
              <c:numCache>
                <c:formatCode>_-[$$-409]* #,##0.00_ ;_-[$$-409]* \-#,##0.00\ ;_-[$$-409]* "-"??_ ;_-@_ </c:formatCode>
                <c:ptCount val="1"/>
                <c:pt idx="0">
                  <c:v>105942.02898550725</c:v>
                </c:pt>
              </c:numCache>
            </c:numRef>
          </c:val>
        </c:ser>
        <c:ser>
          <c:idx val="3"/>
          <c:order val="3"/>
          <c:tx>
            <c:strRef>
              <c:f>'Średnia Płaca na sektor - Top 3'!$E$18</c:f>
              <c:strCache>
                <c:ptCount val="1"/>
                <c:pt idx="0">
                  <c:v>Średnia dla Wszystkich Sektorów</c:v>
                </c:pt>
              </c:strCache>
            </c:strRef>
          </c:tx>
          <c:spPr>
            <a:solidFill>
              <a:srgbClr val="FF0000"/>
            </a:solidFill>
          </c:spPr>
          <c:invertIfNegative val="0"/>
          <c:cat>
            <c:strRef>
              <c:f>'Średnia Płaca na sektor - Top 3'!$F$5</c:f>
              <c:strCache>
                <c:ptCount val="1"/>
                <c:pt idx="0">
                  <c:v>Średnia Roczna Płaca </c:v>
                </c:pt>
              </c:strCache>
            </c:strRef>
          </c:cat>
          <c:val>
            <c:numRef>
              <c:f>'Średnia Płaca na sektor - Top 3'!$F$18</c:f>
              <c:numCache>
                <c:formatCode>_-[$$-409]* #,##0.00_ ;_-[$$-409]* \-#,##0.00\ ;_-[$$-409]* "-"??_ ;_-@_ </c:formatCode>
                <c:ptCount val="1"/>
                <c:pt idx="0">
                  <c:v>104151.53846153847</c:v>
                </c:pt>
              </c:numCache>
            </c:numRef>
          </c:val>
        </c:ser>
        <c:dLbls>
          <c:dLblPos val="outEnd"/>
          <c:showLegendKey val="0"/>
          <c:showVal val="1"/>
          <c:showCatName val="0"/>
          <c:showSerName val="0"/>
          <c:showPercent val="0"/>
          <c:showBubbleSize val="0"/>
        </c:dLbls>
        <c:gapWidth val="110"/>
        <c:overlap val="-75"/>
        <c:axId val="216541824"/>
        <c:axId val="216568192"/>
      </c:barChart>
      <c:catAx>
        <c:axId val="216541824"/>
        <c:scaling>
          <c:orientation val="maxMin"/>
        </c:scaling>
        <c:delete val="1"/>
        <c:axPos val="l"/>
        <c:numFmt formatCode="General" sourceLinked="1"/>
        <c:majorTickMark val="out"/>
        <c:minorTickMark val="none"/>
        <c:tickLblPos val="nextTo"/>
        <c:crossAx val="216568192"/>
        <c:crosses val="autoZero"/>
        <c:auto val="1"/>
        <c:lblAlgn val="ctr"/>
        <c:lblOffset val="100"/>
        <c:noMultiLvlLbl val="0"/>
      </c:catAx>
      <c:valAx>
        <c:axId val="216568192"/>
        <c:scaling>
          <c:orientation val="minMax"/>
          <c:max val="150000"/>
          <c:min val="0"/>
        </c:scaling>
        <c:delete val="0"/>
        <c:axPos val="t"/>
        <c:numFmt formatCode="[$$-409]#,##0.00" sourceLinked="0"/>
        <c:majorTickMark val="out"/>
        <c:minorTickMark val="none"/>
        <c:tickLblPos val="nextTo"/>
        <c:crossAx val="216541824"/>
        <c:crosses val="autoZero"/>
        <c:crossBetween val="between"/>
        <c:majorUnit val="50000"/>
      </c:valAx>
    </c:plotArea>
    <c:legend>
      <c:legendPos val="t"/>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NY</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Stan'!$J$9</c:f>
              <c:numCache>
                <c:formatCode>_-[$$-409]* #,##0.00_ ;_-[$$-409]* \-#,##0.00\ ;_-[$$-409]* "-"??_ ;_-@_ </c:formatCode>
                <c:ptCount val="1"/>
                <c:pt idx="0">
                  <c:v>149200</c:v>
                </c:pt>
              </c:numCache>
            </c:numRef>
          </c:val>
        </c:ser>
        <c:dLbls>
          <c:showLegendKey val="0"/>
          <c:showVal val="0"/>
          <c:showCatName val="0"/>
          <c:showSerName val="0"/>
          <c:showPercent val="0"/>
          <c:showBubbleSize val="0"/>
        </c:dLbls>
        <c:gapWidth val="150"/>
        <c:axId val="220399104"/>
        <c:axId val="220400640"/>
      </c:barChart>
      <c:barChart>
        <c:barDir val="col"/>
        <c:grouping val="clustered"/>
        <c:varyColors val="0"/>
        <c:ser>
          <c:idx val="1"/>
          <c:order val="1"/>
          <c:tx>
            <c:strRef>
              <c:f>'B&amp;F - Przychód na Stan'!$K$7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Stan'!$I$3</c:f>
              <c:strCache>
                <c:ptCount val="1"/>
                <c:pt idx="0">
                  <c:v>Powyżej $1 Miliarda Przychodu</c:v>
                </c:pt>
              </c:strCache>
            </c:strRef>
          </c:cat>
          <c:val>
            <c:numRef>
              <c:f>'B&amp;F - Przychód na Stan'!$K$9</c:f>
              <c:numCache>
                <c:formatCode>General</c:formatCode>
                <c:ptCount val="1"/>
                <c:pt idx="0">
                  <c:v>5</c:v>
                </c:pt>
              </c:numCache>
            </c:numRef>
          </c:val>
        </c:ser>
        <c:dLbls>
          <c:showLegendKey val="0"/>
          <c:showVal val="0"/>
          <c:showCatName val="0"/>
          <c:showSerName val="0"/>
          <c:showPercent val="0"/>
          <c:showBubbleSize val="0"/>
        </c:dLbls>
        <c:gapWidth val="150"/>
        <c:axId val="220408064"/>
        <c:axId val="220406528"/>
      </c:barChart>
      <c:catAx>
        <c:axId val="220399104"/>
        <c:scaling>
          <c:orientation val="minMax"/>
        </c:scaling>
        <c:delete val="0"/>
        <c:axPos val="b"/>
        <c:numFmt formatCode="General" sourceLinked="1"/>
        <c:majorTickMark val="out"/>
        <c:minorTickMark val="none"/>
        <c:tickLblPos val="nextTo"/>
        <c:crossAx val="220400640"/>
        <c:crosses val="autoZero"/>
        <c:auto val="1"/>
        <c:lblAlgn val="ctr"/>
        <c:lblOffset val="100"/>
        <c:noMultiLvlLbl val="0"/>
      </c:catAx>
      <c:valAx>
        <c:axId val="220400640"/>
        <c:scaling>
          <c:orientation val="minMax"/>
          <c:min val="0"/>
        </c:scaling>
        <c:delete val="0"/>
        <c:axPos val="l"/>
        <c:majorGridlines/>
        <c:numFmt formatCode="[$$-409]#,##0.00" sourceLinked="0"/>
        <c:majorTickMark val="out"/>
        <c:minorTickMark val="none"/>
        <c:tickLblPos val="nextTo"/>
        <c:crossAx val="220399104"/>
        <c:crosses val="autoZero"/>
        <c:crossBetween val="between"/>
        <c:majorUnit val="25000"/>
      </c:valAx>
      <c:valAx>
        <c:axId val="220406528"/>
        <c:scaling>
          <c:orientation val="minMax"/>
          <c:max val="10"/>
        </c:scaling>
        <c:delete val="0"/>
        <c:axPos val="r"/>
        <c:numFmt formatCode="General" sourceLinked="1"/>
        <c:majorTickMark val="out"/>
        <c:minorTickMark val="none"/>
        <c:tickLblPos val="nextTo"/>
        <c:crossAx val="220408064"/>
        <c:crosses val="max"/>
        <c:crossBetween val="between"/>
        <c:minorUnit val="2"/>
      </c:valAx>
      <c:catAx>
        <c:axId val="220408064"/>
        <c:scaling>
          <c:orientation val="minMax"/>
        </c:scaling>
        <c:delete val="1"/>
        <c:axPos val="b"/>
        <c:majorTickMark val="out"/>
        <c:minorTickMark val="none"/>
        <c:tickLblPos val="nextTo"/>
        <c:crossAx val="22040652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NY</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Stan'!$F$8,'Ubez. - Przychód na Stan'!$J$9)</c:f>
              <c:numCache>
                <c:formatCode>_-[$$-409]* #,##0.00_ ;_-[$$-409]* \-#,##0.00\ ;_-[$$-409]* "-"??_ ;_-@_ </c:formatCode>
                <c:ptCount val="2"/>
                <c:pt idx="0">
                  <c:v>108250</c:v>
                </c:pt>
                <c:pt idx="1">
                  <c:v>132600</c:v>
                </c:pt>
              </c:numCache>
            </c:numRef>
          </c:val>
        </c:ser>
        <c:dLbls>
          <c:showLegendKey val="0"/>
          <c:showVal val="0"/>
          <c:showCatName val="0"/>
          <c:showSerName val="0"/>
          <c:showPercent val="0"/>
          <c:showBubbleSize val="0"/>
        </c:dLbls>
        <c:gapWidth val="150"/>
        <c:axId val="220539136"/>
        <c:axId val="220557312"/>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Stan'!$E$3,'Ubez. - Przychód na Stan'!$I$3)</c:f>
              <c:strCache>
                <c:ptCount val="2"/>
                <c:pt idx="0">
                  <c:v>Od $100 Milionów do $1 Miliarda Przychodu</c:v>
                </c:pt>
                <c:pt idx="1">
                  <c:v>Powyżej $1 Miliarda Przychodu</c:v>
                </c:pt>
              </c:strCache>
            </c:strRef>
          </c:cat>
          <c:val>
            <c:numRef>
              <c:f>('Ubez. - Przychód na Stan'!$G$8,'Ubez. - Przychód na Stan'!$K$9)</c:f>
              <c:numCache>
                <c:formatCode>General</c:formatCode>
                <c:ptCount val="2"/>
                <c:pt idx="0" formatCode="0">
                  <c:v>2</c:v>
                </c:pt>
                <c:pt idx="1">
                  <c:v>5</c:v>
                </c:pt>
              </c:numCache>
            </c:numRef>
          </c:val>
        </c:ser>
        <c:dLbls>
          <c:showLegendKey val="0"/>
          <c:showVal val="0"/>
          <c:showCatName val="0"/>
          <c:showSerName val="0"/>
          <c:showPercent val="0"/>
          <c:showBubbleSize val="0"/>
        </c:dLbls>
        <c:gapWidth val="150"/>
        <c:axId val="220560384"/>
        <c:axId val="220558848"/>
      </c:barChart>
      <c:catAx>
        <c:axId val="220539136"/>
        <c:scaling>
          <c:orientation val="minMax"/>
        </c:scaling>
        <c:delete val="0"/>
        <c:axPos val="b"/>
        <c:numFmt formatCode="General" sourceLinked="1"/>
        <c:majorTickMark val="out"/>
        <c:minorTickMark val="none"/>
        <c:tickLblPos val="nextTo"/>
        <c:crossAx val="220557312"/>
        <c:crosses val="autoZero"/>
        <c:auto val="1"/>
        <c:lblAlgn val="ctr"/>
        <c:lblOffset val="100"/>
        <c:noMultiLvlLbl val="0"/>
      </c:catAx>
      <c:valAx>
        <c:axId val="220557312"/>
        <c:scaling>
          <c:orientation val="minMax"/>
          <c:min val="0"/>
        </c:scaling>
        <c:delete val="0"/>
        <c:axPos val="l"/>
        <c:majorGridlines/>
        <c:numFmt formatCode="[$$-409]#,##0.00" sourceLinked="0"/>
        <c:majorTickMark val="out"/>
        <c:minorTickMark val="none"/>
        <c:tickLblPos val="nextTo"/>
        <c:crossAx val="220539136"/>
        <c:crosses val="autoZero"/>
        <c:crossBetween val="between"/>
        <c:majorUnit val="25000"/>
      </c:valAx>
      <c:valAx>
        <c:axId val="220558848"/>
        <c:scaling>
          <c:orientation val="minMax"/>
          <c:max val="10"/>
        </c:scaling>
        <c:delete val="0"/>
        <c:axPos val="r"/>
        <c:numFmt formatCode="0" sourceLinked="1"/>
        <c:majorTickMark val="out"/>
        <c:minorTickMark val="none"/>
        <c:tickLblPos val="nextTo"/>
        <c:crossAx val="220560384"/>
        <c:crosses val="max"/>
        <c:crossBetween val="between"/>
        <c:minorUnit val="2"/>
      </c:valAx>
      <c:catAx>
        <c:axId val="220560384"/>
        <c:scaling>
          <c:orientation val="minMax"/>
        </c:scaling>
        <c:delete val="1"/>
        <c:axPos val="b"/>
        <c:majorTickMark val="out"/>
        <c:minorTickMark val="none"/>
        <c:tickLblPos val="nextTo"/>
        <c:crossAx val="22055884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IL</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Stan'!$J$8</c:f>
              <c:numCache>
                <c:formatCode>_-[$$-409]* #,##0.00_ ;_-[$$-409]* \-#,##0.00\ ;_-[$$-409]* "-"??_ ;_-@_ </c:formatCode>
                <c:ptCount val="1"/>
                <c:pt idx="0">
                  <c:v>201583.33333333334</c:v>
                </c:pt>
              </c:numCache>
            </c:numRef>
          </c:val>
        </c:ser>
        <c:dLbls>
          <c:showLegendKey val="0"/>
          <c:showVal val="0"/>
          <c:showCatName val="0"/>
          <c:showSerName val="0"/>
          <c:showPercent val="0"/>
          <c:showBubbleSize val="0"/>
        </c:dLbls>
        <c:gapWidth val="150"/>
        <c:axId val="220591616"/>
        <c:axId val="220593152"/>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Stan'!$K$8</c:f>
              <c:numCache>
                <c:formatCode>General</c:formatCode>
                <c:ptCount val="1"/>
                <c:pt idx="0">
                  <c:v>6</c:v>
                </c:pt>
              </c:numCache>
            </c:numRef>
          </c:val>
        </c:ser>
        <c:dLbls>
          <c:showLegendKey val="0"/>
          <c:showVal val="0"/>
          <c:showCatName val="0"/>
          <c:showSerName val="0"/>
          <c:showPercent val="0"/>
          <c:showBubbleSize val="0"/>
        </c:dLbls>
        <c:gapWidth val="150"/>
        <c:axId val="220600576"/>
        <c:axId val="220599040"/>
      </c:barChart>
      <c:catAx>
        <c:axId val="220591616"/>
        <c:scaling>
          <c:orientation val="minMax"/>
        </c:scaling>
        <c:delete val="0"/>
        <c:axPos val="b"/>
        <c:numFmt formatCode="General" sourceLinked="1"/>
        <c:majorTickMark val="out"/>
        <c:minorTickMark val="none"/>
        <c:tickLblPos val="nextTo"/>
        <c:crossAx val="220593152"/>
        <c:crosses val="autoZero"/>
        <c:auto val="1"/>
        <c:lblAlgn val="ctr"/>
        <c:lblOffset val="100"/>
        <c:noMultiLvlLbl val="0"/>
      </c:catAx>
      <c:valAx>
        <c:axId val="220593152"/>
        <c:scaling>
          <c:orientation val="minMax"/>
          <c:min val="0"/>
        </c:scaling>
        <c:delete val="0"/>
        <c:axPos val="l"/>
        <c:majorGridlines/>
        <c:numFmt formatCode="[$$-409]#,##0.00" sourceLinked="0"/>
        <c:majorTickMark val="out"/>
        <c:minorTickMark val="none"/>
        <c:tickLblPos val="nextTo"/>
        <c:crossAx val="220591616"/>
        <c:crosses val="autoZero"/>
        <c:crossBetween val="between"/>
        <c:majorUnit val="50000"/>
      </c:valAx>
      <c:valAx>
        <c:axId val="220599040"/>
        <c:scaling>
          <c:orientation val="minMax"/>
          <c:max val="10"/>
        </c:scaling>
        <c:delete val="0"/>
        <c:axPos val="r"/>
        <c:numFmt formatCode="General" sourceLinked="1"/>
        <c:majorTickMark val="out"/>
        <c:minorTickMark val="none"/>
        <c:tickLblPos val="nextTo"/>
        <c:crossAx val="220600576"/>
        <c:crosses val="max"/>
        <c:crossBetween val="between"/>
        <c:minorUnit val="2"/>
      </c:valAx>
      <c:catAx>
        <c:axId val="220600576"/>
        <c:scaling>
          <c:orientation val="minMax"/>
        </c:scaling>
        <c:delete val="1"/>
        <c:axPos val="b"/>
        <c:majorTickMark val="out"/>
        <c:minorTickMark val="none"/>
        <c:tickLblPos val="nextTo"/>
        <c:crossAx val="2205990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 - NC</a:t>
            </a:r>
          </a:p>
        </c:rich>
      </c:tx>
      <c:overlay val="0"/>
    </c:title>
    <c:autoTitleDeleted val="0"/>
    <c:plotArea>
      <c:layout/>
      <c:barChart>
        <c:barDir val="col"/>
        <c:grouping val="clustered"/>
        <c:varyColors val="0"/>
        <c:ser>
          <c:idx val="0"/>
          <c:order val="0"/>
          <c:tx>
            <c:strRef>
              <c:f>'Ubez.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Stan'!$J$10</c:f>
              <c:numCache>
                <c:formatCode>_-[$$-409]* #,##0.00_ ;_-[$$-409]* \-#,##0.00\ ;_-[$$-409]* "-"??_ ;_-@_ </c:formatCode>
                <c:ptCount val="1"/>
                <c:pt idx="0">
                  <c:v>102000</c:v>
                </c:pt>
              </c:numCache>
            </c:numRef>
          </c:val>
        </c:ser>
        <c:dLbls>
          <c:showLegendKey val="0"/>
          <c:showVal val="0"/>
          <c:showCatName val="0"/>
          <c:showSerName val="0"/>
          <c:showPercent val="0"/>
          <c:showBubbleSize val="0"/>
        </c:dLbls>
        <c:gapWidth val="150"/>
        <c:axId val="220635904"/>
        <c:axId val="220637440"/>
      </c:barChart>
      <c:barChart>
        <c:barDir val="col"/>
        <c:grouping val="clustered"/>
        <c:varyColors val="0"/>
        <c:ser>
          <c:idx val="1"/>
          <c:order val="1"/>
          <c:tx>
            <c:strRef>
              <c:f>'Ubez.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'Ubez. - Przychód na Stan'!$I$3</c:f>
              <c:strCache>
                <c:ptCount val="1"/>
                <c:pt idx="0">
                  <c:v>Powyżej $1 Miliarda Przychodu</c:v>
                </c:pt>
              </c:strCache>
            </c:strRef>
          </c:cat>
          <c:val>
            <c:numRef>
              <c:f>'Ubez. - Przychód na Stan'!$K$10</c:f>
              <c:numCache>
                <c:formatCode>General</c:formatCode>
                <c:ptCount val="1"/>
                <c:pt idx="0">
                  <c:v>1</c:v>
                </c:pt>
              </c:numCache>
            </c:numRef>
          </c:val>
        </c:ser>
        <c:dLbls>
          <c:showLegendKey val="0"/>
          <c:showVal val="0"/>
          <c:showCatName val="0"/>
          <c:showSerName val="0"/>
          <c:showPercent val="0"/>
          <c:showBubbleSize val="0"/>
        </c:dLbls>
        <c:gapWidth val="150"/>
        <c:axId val="220648960"/>
        <c:axId val="220647424"/>
      </c:barChart>
      <c:catAx>
        <c:axId val="220635904"/>
        <c:scaling>
          <c:orientation val="minMax"/>
        </c:scaling>
        <c:delete val="0"/>
        <c:axPos val="b"/>
        <c:numFmt formatCode="General" sourceLinked="1"/>
        <c:majorTickMark val="out"/>
        <c:minorTickMark val="none"/>
        <c:tickLblPos val="nextTo"/>
        <c:crossAx val="220637440"/>
        <c:crosses val="autoZero"/>
        <c:auto val="1"/>
        <c:lblAlgn val="ctr"/>
        <c:lblOffset val="100"/>
        <c:noMultiLvlLbl val="0"/>
      </c:catAx>
      <c:valAx>
        <c:axId val="220637440"/>
        <c:scaling>
          <c:orientation val="minMax"/>
          <c:min val="0"/>
        </c:scaling>
        <c:delete val="0"/>
        <c:axPos val="l"/>
        <c:majorGridlines/>
        <c:numFmt formatCode="[$$-409]#,##0.00" sourceLinked="0"/>
        <c:majorTickMark val="out"/>
        <c:minorTickMark val="none"/>
        <c:tickLblPos val="nextTo"/>
        <c:crossAx val="220635904"/>
        <c:crosses val="autoZero"/>
        <c:crossBetween val="between"/>
        <c:majorUnit val="25000"/>
      </c:valAx>
      <c:valAx>
        <c:axId val="220647424"/>
        <c:scaling>
          <c:orientation val="minMax"/>
          <c:max val="5"/>
        </c:scaling>
        <c:delete val="0"/>
        <c:axPos val="r"/>
        <c:numFmt formatCode="General" sourceLinked="1"/>
        <c:majorTickMark val="out"/>
        <c:minorTickMark val="none"/>
        <c:tickLblPos val="nextTo"/>
        <c:crossAx val="220648960"/>
        <c:crosses val="max"/>
        <c:crossBetween val="between"/>
        <c:minorUnit val="1"/>
      </c:valAx>
      <c:catAx>
        <c:axId val="220648960"/>
        <c:scaling>
          <c:orientation val="minMax"/>
        </c:scaling>
        <c:delete val="1"/>
        <c:axPos val="b"/>
        <c:majorTickMark val="out"/>
        <c:minorTickMark val="none"/>
        <c:tickLblPos val="nextTo"/>
        <c:crossAx val="22064742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pl-PL"/>
              <a:t>Information Technology</a:t>
            </a:r>
          </a:p>
        </c:rich>
      </c:tx>
      <c:overlay val="0"/>
    </c:title>
    <c:autoTitleDeleted val="0"/>
    <c:plotArea>
      <c:layout/>
      <c:barChart>
        <c:barDir val="bar"/>
        <c:grouping val="clustered"/>
        <c:varyColors val="0"/>
        <c:ser>
          <c:idx val="0"/>
          <c:order val="0"/>
          <c:tx>
            <c:strRef>
              <c:f>'Średnia Płaca na stan - Top 3'!$B$5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3'!$B$6:$B$8</c:f>
              <c:numCache>
                <c:formatCode>_-[$$-409]* #,##0.00_ ;_-[$$-409]* \-#,##0.00\ ;_-[$$-409]* "-"??_ ;_-@_ </c:formatCode>
                <c:ptCount val="3"/>
                <c:pt idx="0">
                  <c:v>138536.76470588235</c:v>
                </c:pt>
                <c:pt idx="1">
                  <c:v>114541.66666666667</c:v>
                </c:pt>
                <c:pt idx="2">
                  <c:v>131500</c:v>
                </c:pt>
              </c:numCache>
            </c:numRef>
          </c:val>
        </c:ser>
        <c:dLbls>
          <c:dLblPos val="inBase"/>
          <c:showLegendKey val="0"/>
          <c:showVal val="1"/>
          <c:showCatName val="0"/>
          <c:showSerName val="0"/>
          <c:showPercent val="0"/>
          <c:showBubbleSize val="0"/>
        </c:dLbls>
        <c:gapWidth val="150"/>
        <c:overlap val="-75"/>
        <c:axId val="219487232"/>
        <c:axId val="219493120"/>
      </c:barChart>
      <c:barChart>
        <c:barDir val="bar"/>
        <c:grouping val="clustered"/>
        <c:varyColors val="0"/>
        <c:ser>
          <c:idx val="1"/>
          <c:order val="1"/>
          <c:tx>
            <c:strRef>
              <c:f>'Średnia Płaca na stan - Top 3'!$C$5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3'!$A$6:$A$8</c:f>
              <c:strCache>
                <c:ptCount val="3"/>
                <c:pt idx="0">
                  <c:v>CA</c:v>
                </c:pt>
                <c:pt idx="1">
                  <c:v>NY</c:v>
                </c:pt>
                <c:pt idx="2">
                  <c:v>WA</c:v>
                </c:pt>
              </c:strCache>
            </c:strRef>
          </c:cat>
          <c:val>
            <c:numRef>
              <c:f>'Średnia Płaca na stan - Top 3'!$C$6:$C$8</c:f>
              <c:numCache>
                <c:formatCode>General</c:formatCode>
                <c:ptCount val="3"/>
                <c:pt idx="0">
                  <c:v>68</c:v>
                </c:pt>
                <c:pt idx="1">
                  <c:v>12</c:v>
                </c:pt>
                <c:pt idx="2">
                  <c:v>6</c:v>
                </c:pt>
              </c:numCache>
            </c:numRef>
          </c:val>
        </c:ser>
        <c:dLbls>
          <c:showLegendKey val="0"/>
          <c:showVal val="0"/>
          <c:showCatName val="0"/>
          <c:showSerName val="0"/>
          <c:showPercent val="0"/>
          <c:showBubbleSize val="0"/>
        </c:dLbls>
        <c:gapWidth val="150"/>
        <c:overlap val="-75"/>
        <c:axId val="219500544"/>
        <c:axId val="219494656"/>
      </c:barChart>
      <c:catAx>
        <c:axId val="219487232"/>
        <c:scaling>
          <c:orientation val="minMax"/>
        </c:scaling>
        <c:delete val="0"/>
        <c:axPos val="l"/>
        <c:numFmt formatCode="General" sourceLinked="1"/>
        <c:majorTickMark val="out"/>
        <c:minorTickMark val="none"/>
        <c:tickLblPos val="nextTo"/>
        <c:crossAx val="219493120"/>
        <c:crosses val="autoZero"/>
        <c:auto val="1"/>
        <c:lblAlgn val="ctr"/>
        <c:lblOffset val="100"/>
        <c:noMultiLvlLbl val="0"/>
      </c:catAx>
      <c:valAx>
        <c:axId val="219493120"/>
        <c:scaling>
          <c:orientation val="minMax"/>
        </c:scaling>
        <c:delete val="0"/>
        <c:axPos val="b"/>
        <c:numFmt formatCode="[$$-409]#,##0.00" sourceLinked="0"/>
        <c:majorTickMark val="out"/>
        <c:minorTickMark val="none"/>
        <c:tickLblPos val="nextTo"/>
        <c:crossAx val="219487232"/>
        <c:crosses val="autoZero"/>
        <c:crossBetween val="between"/>
        <c:majorUnit val="50000"/>
      </c:valAx>
      <c:valAx>
        <c:axId val="219494656"/>
        <c:scaling>
          <c:orientation val="minMax"/>
          <c:max val="100"/>
        </c:scaling>
        <c:delete val="0"/>
        <c:axPos val="t"/>
        <c:numFmt formatCode="General" sourceLinked="1"/>
        <c:majorTickMark val="out"/>
        <c:minorTickMark val="none"/>
        <c:tickLblPos val="nextTo"/>
        <c:crossAx val="219500544"/>
        <c:crosses val="max"/>
        <c:crossBetween val="between"/>
      </c:valAx>
      <c:catAx>
        <c:axId val="219500544"/>
        <c:scaling>
          <c:orientation val="minMax"/>
        </c:scaling>
        <c:delete val="1"/>
        <c:axPos val="l"/>
        <c:numFmt formatCode="General" sourceLinked="1"/>
        <c:majorTickMark val="out"/>
        <c:minorTickMark val="none"/>
        <c:tickLblPos val="nextTo"/>
        <c:crossAx val="21949465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pl-PL"/>
              <a:t>Biotech</a:t>
            </a:r>
            <a:r>
              <a:rPr lang="pl-PL" baseline="0"/>
              <a:t> &amp; Pharmaceuticals </a:t>
            </a:r>
            <a:endParaRPr lang="pl-PL"/>
          </a:p>
        </c:rich>
      </c:tx>
      <c:overlay val="0"/>
    </c:title>
    <c:autoTitleDeleted val="0"/>
    <c:plotArea>
      <c:layout/>
      <c:barChart>
        <c:barDir val="bar"/>
        <c:grouping val="clustered"/>
        <c:varyColors val="0"/>
        <c:ser>
          <c:idx val="0"/>
          <c:order val="0"/>
          <c:tx>
            <c:strRef>
              <c:f>'Średnia Płaca na stan - Top 3'!$F$5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3'!$F$6:$F$8</c:f>
              <c:numCache>
                <c:formatCode>_-[$$-409]* #,##0.00_ ;_-[$$-409]* \-#,##0.00\ ;_-[$$-409]* "-"??_ ;_-@_ </c:formatCode>
                <c:ptCount val="3"/>
                <c:pt idx="0">
                  <c:v>117843.75</c:v>
                </c:pt>
                <c:pt idx="1">
                  <c:v>118477.27272727272</c:v>
                </c:pt>
                <c:pt idx="2">
                  <c:v>119500</c:v>
                </c:pt>
              </c:numCache>
            </c:numRef>
          </c:val>
        </c:ser>
        <c:dLbls>
          <c:dLblPos val="inBase"/>
          <c:showLegendKey val="0"/>
          <c:showVal val="1"/>
          <c:showCatName val="0"/>
          <c:showSerName val="0"/>
          <c:showPercent val="0"/>
          <c:showBubbleSize val="0"/>
        </c:dLbls>
        <c:gapWidth val="150"/>
        <c:overlap val="-75"/>
        <c:axId val="219548288"/>
        <c:axId val="219562368"/>
      </c:barChart>
      <c:barChart>
        <c:barDir val="bar"/>
        <c:grouping val="clustered"/>
        <c:varyColors val="0"/>
        <c:ser>
          <c:idx val="1"/>
          <c:order val="1"/>
          <c:tx>
            <c:strRef>
              <c:f>'Średnia Płaca na stan - Top 3'!$G$5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3'!$E$6:$E$8</c:f>
              <c:strCache>
                <c:ptCount val="3"/>
                <c:pt idx="0">
                  <c:v>MA</c:v>
                </c:pt>
                <c:pt idx="1">
                  <c:v>CA</c:v>
                </c:pt>
                <c:pt idx="2">
                  <c:v>NY</c:v>
                </c:pt>
              </c:strCache>
            </c:strRef>
          </c:cat>
          <c:val>
            <c:numRef>
              <c:f>'Średnia Płaca na stan - Top 3'!$G$6:$G$8</c:f>
              <c:numCache>
                <c:formatCode>0</c:formatCode>
                <c:ptCount val="3"/>
                <c:pt idx="0">
                  <c:v>48</c:v>
                </c:pt>
                <c:pt idx="1">
                  <c:v>22</c:v>
                </c:pt>
                <c:pt idx="2">
                  <c:v>8</c:v>
                </c:pt>
              </c:numCache>
            </c:numRef>
          </c:val>
        </c:ser>
        <c:dLbls>
          <c:showLegendKey val="0"/>
          <c:showVal val="0"/>
          <c:showCatName val="0"/>
          <c:showSerName val="0"/>
          <c:showPercent val="0"/>
          <c:showBubbleSize val="0"/>
        </c:dLbls>
        <c:gapWidth val="150"/>
        <c:overlap val="-75"/>
        <c:axId val="219565440"/>
        <c:axId val="219563904"/>
      </c:barChart>
      <c:catAx>
        <c:axId val="219548288"/>
        <c:scaling>
          <c:orientation val="maxMin"/>
        </c:scaling>
        <c:delete val="0"/>
        <c:axPos val="l"/>
        <c:numFmt formatCode="_-[$$-409]* #,##0.00_ ;_-[$$-409]* \-#,##0.00\ ;_-[$$-409]* &quot;-&quot;??_ ;_-@_ " sourceLinked="1"/>
        <c:majorTickMark val="out"/>
        <c:minorTickMark val="none"/>
        <c:tickLblPos val="nextTo"/>
        <c:crossAx val="219562368"/>
        <c:crosses val="autoZero"/>
        <c:auto val="1"/>
        <c:lblAlgn val="ctr"/>
        <c:lblOffset val="100"/>
        <c:noMultiLvlLbl val="0"/>
      </c:catAx>
      <c:valAx>
        <c:axId val="219562368"/>
        <c:scaling>
          <c:orientation val="minMax"/>
          <c:min val="0"/>
        </c:scaling>
        <c:delete val="0"/>
        <c:axPos val="t"/>
        <c:numFmt formatCode="[$$-409]#,##0.00" sourceLinked="0"/>
        <c:majorTickMark val="out"/>
        <c:minorTickMark val="none"/>
        <c:tickLblPos val="high"/>
        <c:crossAx val="219548288"/>
        <c:crosses val="autoZero"/>
        <c:crossBetween val="between"/>
        <c:majorUnit val="50000"/>
      </c:valAx>
      <c:valAx>
        <c:axId val="219563904"/>
        <c:scaling>
          <c:orientation val="minMax"/>
          <c:max val="100"/>
        </c:scaling>
        <c:delete val="0"/>
        <c:axPos val="b"/>
        <c:numFmt formatCode="0" sourceLinked="1"/>
        <c:majorTickMark val="out"/>
        <c:minorTickMark val="none"/>
        <c:tickLblPos val="high"/>
        <c:crossAx val="219565440"/>
        <c:crosses val="autoZero"/>
        <c:crossBetween val="between"/>
      </c:valAx>
      <c:catAx>
        <c:axId val="219565440"/>
        <c:scaling>
          <c:orientation val="minMax"/>
        </c:scaling>
        <c:delete val="1"/>
        <c:axPos val="l"/>
        <c:numFmt formatCode="_-[$$-409]* #,##0.00_ ;_-[$$-409]* \-#,##0.00\ ;_-[$$-409]* &quot;-&quot;??_ ;_-@_ " sourceLinked="1"/>
        <c:majorTickMark val="out"/>
        <c:minorTickMark val="none"/>
        <c:tickLblPos val="nextTo"/>
        <c:crossAx val="219563904"/>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a:lstStyle/>
          <a:p>
            <a:pPr>
              <a:defRPr/>
            </a:pPr>
            <a:r>
              <a:rPr lang="pl-PL"/>
              <a:t>Insurance</a:t>
            </a:r>
          </a:p>
        </c:rich>
      </c:tx>
      <c:overlay val="0"/>
    </c:title>
    <c:autoTitleDeleted val="0"/>
    <c:plotArea>
      <c:layout/>
      <c:barChart>
        <c:barDir val="bar"/>
        <c:grouping val="clustered"/>
        <c:varyColors val="0"/>
        <c:ser>
          <c:idx val="0"/>
          <c:order val="0"/>
          <c:tx>
            <c:strRef>
              <c:f>'Średnia Płaca na stan - Top 3'!$J$5</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3'!$J$6:$J$8</c:f>
              <c:numCache>
                <c:formatCode>_-[$$-409]* #,##0.00_ ;_-[$$-409]* \-#,##0.00\ ;_-[$$-409]* "-"??_ ;_-@_ </c:formatCode>
                <c:ptCount val="3"/>
                <c:pt idx="0">
                  <c:v>125642.85714285714</c:v>
                </c:pt>
                <c:pt idx="1">
                  <c:v>201583.33333333334</c:v>
                </c:pt>
                <c:pt idx="2">
                  <c:v>117000</c:v>
                </c:pt>
              </c:numCache>
            </c:numRef>
          </c:val>
        </c:ser>
        <c:dLbls>
          <c:dLblPos val="inBase"/>
          <c:showLegendKey val="0"/>
          <c:showVal val="1"/>
          <c:showCatName val="0"/>
          <c:showSerName val="0"/>
          <c:showPercent val="0"/>
          <c:showBubbleSize val="0"/>
        </c:dLbls>
        <c:gapWidth val="150"/>
        <c:overlap val="-75"/>
        <c:axId val="219597056"/>
        <c:axId val="219607040"/>
      </c:barChart>
      <c:barChart>
        <c:barDir val="bar"/>
        <c:grouping val="clustered"/>
        <c:varyColors val="0"/>
        <c:ser>
          <c:idx val="1"/>
          <c:order val="1"/>
          <c:tx>
            <c:strRef>
              <c:f>'Średnia Płaca na stan - Top 3'!$K$5</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'Średnia Płaca na stan - Top 3'!$I$6:$I$8</c:f>
              <c:strCache>
                <c:ptCount val="3"/>
                <c:pt idx="0">
                  <c:v>NY</c:v>
                </c:pt>
                <c:pt idx="1">
                  <c:v>IL</c:v>
                </c:pt>
                <c:pt idx="2">
                  <c:v>NC</c:v>
                </c:pt>
              </c:strCache>
            </c:strRef>
          </c:cat>
          <c:val>
            <c:numRef>
              <c:f>'Średnia Płaca na stan - Top 3'!$K$6:$K$8</c:f>
              <c:numCache>
                <c:formatCode>General</c:formatCode>
                <c:ptCount val="3"/>
                <c:pt idx="0">
                  <c:v>7</c:v>
                </c:pt>
                <c:pt idx="1">
                  <c:v>6</c:v>
                </c:pt>
                <c:pt idx="2">
                  <c:v>3</c:v>
                </c:pt>
              </c:numCache>
            </c:numRef>
          </c:val>
        </c:ser>
        <c:dLbls>
          <c:showLegendKey val="0"/>
          <c:showVal val="0"/>
          <c:showCatName val="0"/>
          <c:showSerName val="0"/>
          <c:showPercent val="0"/>
          <c:showBubbleSize val="0"/>
        </c:dLbls>
        <c:gapWidth val="150"/>
        <c:overlap val="-75"/>
        <c:axId val="219610112"/>
        <c:axId val="219608576"/>
      </c:barChart>
      <c:catAx>
        <c:axId val="219597056"/>
        <c:scaling>
          <c:orientation val="maxMin"/>
        </c:scaling>
        <c:delete val="0"/>
        <c:axPos val="l"/>
        <c:numFmt formatCode="General" sourceLinked="1"/>
        <c:majorTickMark val="out"/>
        <c:minorTickMark val="none"/>
        <c:tickLblPos val="nextTo"/>
        <c:crossAx val="219607040"/>
        <c:crosses val="autoZero"/>
        <c:auto val="1"/>
        <c:lblAlgn val="ctr"/>
        <c:lblOffset val="100"/>
        <c:noMultiLvlLbl val="0"/>
      </c:catAx>
      <c:valAx>
        <c:axId val="219607040"/>
        <c:scaling>
          <c:orientation val="minMax"/>
          <c:min val="0"/>
        </c:scaling>
        <c:delete val="0"/>
        <c:axPos val="t"/>
        <c:numFmt formatCode="[$$-409]#,##0.00" sourceLinked="0"/>
        <c:majorTickMark val="out"/>
        <c:minorTickMark val="none"/>
        <c:tickLblPos val="high"/>
        <c:crossAx val="219597056"/>
        <c:crosses val="autoZero"/>
        <c:crossBetween val="between"/>
        <c:majorUnit val="100000"/>
      </c:valAx>
      <c:valAx>
        <c:axId val="219608576"/>
        <c:scaling>
          <c:orientation val="minMax"/>
          <c:max val="50"/>
          <c:min val="0"/>
        </c:scaling>
        <c:delete val="0"/>
        <c:axPos val="b"/>
        <c:numFmt formatCode="General" sourceLinked="1"/>
        <c:majorTickMark val="out"/>
        <c:minorTickMark val="none"/>
        <c:tickLblPos val="high"/>
        <c:crossAx val="219610112"/>
        <c:crosses val="autoZero"/>
        <c:crossBetween val="between"/>
      </c:valAx>
      <c:catAx>
        <c:axId val="219610112"/>
        <c:scaling>
          <c:orientation val="minMax"/>
        </c:scaling>
        <c:delete val="1"/>
        <c:axPos val="l"/>
        <c:numFmt formatCode="General" sourceLinked="1"/>
        <c:majorTickMark val="out"/>
        <c:minorTickMark val="none"/>
        <c:tickLblPos val="nextTo"/>
        <c:crossAx val="219608576"/>
        <c:crosses val="autoZero"/>
        <c:auto val="1"/>
        <c:lblAlgn val="ctr"/>
        <c:lblOffset val="100"/>
        <c:noMultiLvlLbl val="0"/>
      </c:cat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aseline="0"/>
              <a:t>Information Technology - CA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Stan'!$B$8,'IT - Przychody na Stan'!$F$8,'IT - Przychody na Stan'!$J$8)</c:f>
              <c:numCache>
                <c:formatCode>_-[$$-409]* #,##0.00_ ;_-[$$-409]* \-#,##0.00\ ;_-[$$-409]* "-"??_ ;_-@_ </c:formatCode>
                <c:ptCount val="3"/>
                <c:pt idx="0">
                  <c:v>144725</c:v>
                </c:pt>
                <c:pt idx="1">
                  <c:v>129500</c:v>
                </c:pt>
                <c:pt idx="2">
                  <c:v>128214.28571428571</c:v>
                </c:pt>
              </c:numCache>
            </c:numRef>
          </c:val>
        </c:ser>
        <c:dLbls>
          <c:dLblPos val="outEnd"/>
          <c:showLegendKey val="0"/>
          <c:showVal val="1"/>
          <c:showCatName val="0"/>
          <c:showSerName val="0"/>
          <c:showPercent val="0"/>
          <c:showBubbleSize val="0"/>
        </c:dLbls>
        <c:gapWidth val="150"/>
        <c:axId val="218711552"/>
        <c:axId val="218713088"/>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Stan'!$C$8,'IT - Przychody na Stan'!$G$8,'IT - Przychody na Stan'!$K$8)</c:f>
              <c:numCache>
                <c:formatCode>0</c:formatCode>
                <c:ptCount val="3"/>
                <c:pt idx="0">
                  <c:v>20</c:v>
                </c:pt>
                <c:pt idx="1">
                  <c:v>5</c:v>
                </c:pt>
                <c:pt idx="2" formatCode="General">
                  <c:v>14</c:v>
                </c:pt>
              </c:numCache>
            </c:numRef>
          </c:val>
        </c:ser>
        <c:dLbls>
          <c:showLegendKey val="0"/>
          <c:showVal val="0"/>
          <c:showCatName val="0"/>
          <c:showSerName val="0"/>
          <c:showPercent val="0"/>
          <c:showBubbleSize val="0"/>
        </c:dLbls>
        <c:gapWidth val="150"/>
        <c:axId val="218724608"/>
        <c:axId val="218723072"/>
      </c:barChart>
      <c:catAx>
        <c:axId val="218711552"/>
        <c:scaling>
          <c:orientation val="minMax"/>
        </c:scaling>
        <c:delete val="0"/>
        <c:axPos val="b"/>
        <c:numFmt formatCode="General" sourceLinked="1"/>
        <c:majorTickMark val="out"/>
        <c:minorTickMark val="none"/>
        <c:tickLblPos val="nextTo"/>
        <c:crossAx val="218713088"/>
        <c:crosses val="autoZero"/>
        <c:auto val="1"/>
        <c:lblAlgn val="ctr"/>
        <c:lblOffset val="100"/>
        <c:noMultiLvlLbl val="0"/>
      </c:catAx>
      <c:valAx>
        <c:axId val="218713088"/>
        <c:scaling>
          <c:orientation val="minMax"/>
          <c:min val="0"/>
        </c:scaling>
        <c:delete val="0"/>
        <c:axPos val="l"/>
        <c:majorGridlines/>
        <c:numFmt formatCode="[$$-409]#,##0.00" sourceLinked="0"/>
        <c:majorTickMark val="out"/>
        <c:minorTickMark val="none"/>
        <c:tickLblPos val="nextTo"/>
        <c:crossAx val="218711552"/>
        <c:crosses val="autoZero"/>
        <c:crossBetween val="between"/>
        <c:majorUnit val="35000"/>
      </c:valAx>
      <c:valAx>
        <c:axId val="218723072"/>
        <c:scaling>
          <c:orientation val="minMax"/>
        </c:scaling>
        <c:delete val="0"/>
        <c:axPos val="r"/>
        <c:numFmt formatCode="0" sourceLinked="1"/>
        <c:majorTickMark val="out"/>
        <c:minorTickMark val="none"/>
        <c:tickLblPos val="nextTo"/>
        <c:crossAx val="218724608"/>
        <c:crosses val="max"/>
        <c:crossBetween val="between"/>
      </c:valAx>
      <c:catAx>
        <c:axId val="218724608"/>
        <c:scaling>
          <c:orientation val="minMax"/>
        </c:scaling>
        <c:delete val="1"/>
        <c:axPos val="b"/>
        <c:majorTickMark val="out"/>
        <c:minorTickMark val="none"/>
        <c:tickLblPos val="nextTo"/>
        <c:crossAx val="218723072"/>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a:t>
            </a:r>
            <a:r>
              <a:rPr lang="pl-PL" sz="1050" baseline="0"/>
              <a:t>NY</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Stan'!$B$9,'IT - Przychody na Stan'!$F$9,'IT - Przychody na Stan'!$J$10)</c:f>
              <c:numCache>
                <c:formatCode>_-[$$-409]* #,##0.00_ ;_-[$$-409]* \-#,##0.00\ ;_-[$$-409]* "-"??_ ;_-@_ </c:formatCode>
                <c:ptCount val="3"/>
                <c:pt idx="0">
                  <c:v>47000</c:v>
                </c:pt>
                <c:pt idx="1">
                  <c:v>122500</c:v>
                </c:pt>
                <c:pt idx="2">
                  <c:v>147000</c:v>
                </c:pt>
              </c:numCache>
            </c:numRef>
          </c:val>
        </c:ser>
        <c:dLbls>
          <c:showLegendKey val="0"/>
          <c:showVal val="0"/>
          <c:showCatName val="0"/>
          <c:showSerName val="0"/>
          <c:showPercent val="0"/>
          <c:showBubbleSize val="0"/>
        </c:dLbls>
        <c:gapWidth val="150"/>
        <c:axId val="218752128"/>
        <c:axId val="218753664"/>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Stan'!$E$3,'IT - Przychody na Stan'!$I$3)</c:f>
              <c:strCache>
                <c:ptCount val="3"/>
                <c:pt idx="0">
                  <c:v>Do $100 Milionów Przychodu</c:v>
                </c:pt>
                <c:pt idx="1">
                  <c:v>Od $100 Milionów do $1 Miliarda Przychodu</c:v>
                </c:pt>
                <c:pt idx="2">
                  <c:v>Powyżej $1 Miliarda Przychodu</c:v>
                </c:pt>
              </c:strCache>
            </c:strRef>
          </c:cat>
          <c:val>
            <c:numRef>
              <c:f>('IT - Przychody na Stan'!$C$9,'IT - Przychody na Stan'!$G$9,'IT - Przychody na Stan'!$K$10)</c:f>
              <c:numCache>
                <c:formatCode>0</c:formatCode>
                <c:ptCount val="3"/>
                <c:pt idx="0">
                  <c:v>2</c:v>
                </c:pt>
                <c:pt idx="1">
                  <c:v>4</c:v>
                </c:pt>
                <c:pt idx="2" formatCode="General">
                  <c:v>1</c:v>
                </c:pt>
              </c:numCache>
            </c:numRef>
          </c:val>
        </c:ser>
        <c:dLbls>
          <c:showLegendKey val="0"/>
          <c:showVal val="0"/>
          <c:showCatName val="0"/>
          <c:showSerName val="0"/>
          <c:showPercent val="0"/>
          <c:showBubbleSize val="0"/>
        </c:dLbls>
        <c:gapWidth val="150"/>
        <c:axId val="219731840"/>
        <c:axId val="219730304"/>
      </c:barChart>
      <c:catAx>
        <c:axId val="218752128"/>
        <c:scaling>
          <c:orientation val="minMax"/>
        </c:scaling>
        <c:delete val="0"/>
        <c:axPos val="b"/>
        <c:numFmt formatCode="General" sourceLinked="1"/>
        <c:majorTickMark val="out"/>
        <c:minorTickMark val="none"/>
        <c:tickLblPos val="nextTo"/>
        <c:crossAx val="218753664"/>
        <c:crosses val="autoZero"/>
        <c:auto val="1"/>
        <c:lblAlgn val="ctr"/>
        <c:lblOffset val="100"/>
        <c:noMultiLvlLbl val="0"/>
      </c:catAx>
      <c:valAx>
        <c:axId val="218753664"/>
        <c:scaling>
          <c:orientation val="minMax"/>
          <c:max val="180000"/>
          <c:min val="0"/>
        </c:scaling>
        <c:delete val="0"/>
        <c:axPos val="l"/>
        <c:majorGridlines/>
        <c:numFmt formatCode="[$$-409]#,##0.00" sourceLinked="0"/>
        <c:majorTickMark val="out"/>
        <c:minorTickMark val="none"/>
        <c:tickLblPos val="nextTo"/>
        <c:crossAx val="218752128"/>
        <c:crosses val="autoZero"/>
        <c:crossBetween val="between"/>
        <c:majorUnit val="30000"/>
      </c:valAx>
      <c:valAx>
        <c:axId val="219730304"/>
        <c:scaling>
          <c:orientation val="minMax"/>
          <c:max val="10"/>
        </c:scaling>
        <c:delete val="0"/>
        <c:axPos val="r"/>
        <c:numFmt formatCode="0" sourceLinked="1"/>
        <c:majorTickMark val="out"/>
        <c:minorTickMark val="none"/>
        <c:tickLblPos val="nextTo"/>
        <c:crossAx val="219731840"/>
        <c:crosses val="max"/>
        <c:crossBetween val="between"/>
        <c:majorUnit val="2"/>
      </c:valAx>
      <c:catAx>
        <c:axId val="219731840"/>
        <c:scaling>
          <c:orientation val="minMax"/>
        </c:scaling>
        <c:delete val="1"/>
        <c:axPos val="b"/>
        <c:majorTickMark val="out"/>
        <c:minorTickMark val="none"/>
        <c:tickLblPos val="nextTo"/>
        <c:crossAx val="219730304"/>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sz="1050"/>
            </a:pPr>
            <a:r>
              <a:rPr lang="pl-PL" sz="1050" b="1" i="0" u="none" strike="noStrike" baseline="0">
                <a:effectLst/>
              </a:rPr>
              <a:t>Information Technology  - WA</a:t>
            </a:r>
            <a:endParaRPr lang="pl-PL" sz="1050"/>
          </a:p>
        </c:rich>
      </c:tx>
      <c:overlay val="0"/>
    </c:title>
    <c:autoTitleDeleted val="0"/>
    <c:plotArea>
      <c:layout/>
      <c:barChart>
        <c:barDir val="col"/>
        <c:grouping val="clustered"/>
        <c:varyColors val="0"/>
        <c:ser>
          <c:idx val="0"/>
          <c:order val="0"/>
          <c:tx>
            <c:strRef>
              <c:f>'IT - Przychody na Stan'!$B$7</c:f>
              <c:strCache>
                <c:ptCount val="1"/>
                <c:pt idx="0">
                  <c:v>Średnia Roczna Płaca </c:v>
                </c:pt>
              </c:strCache>
            </c:strRef>
          </c:tx>
          <c:invertIfNegative val="0"/>
          <c:cat>
            <c:strRef>
              <c:f>('IT - Przychody na Stan'!$A$3,'IT - Przychody na Stan'!$I$3)</c:f>
              <c:strCache>
                <c:ptCount val="2"/>
                <c:pt idx="0">
                  <c:v>Do $100 Milionów Przychodu</c:v>
                </c:pt>
                <c:pt idx="1">
                  <c:v>Powyżej $1 Miliarda Przychodu</c:v>
                </c:pt>
              </c:strCache>
            </c:strRef>
          </c:cat>
          <c:val>
            <c:numRef>
              <c:f>('IT - Przychody na Stan'!$B$10,'IT - Przychody na Stan'!$J$9)</c:f>
              <c:numCache>
                <c:formatCode>_-[$$-409]* #,##0.00_ ;_-[$$-409]* \-#,##0.00\ ;_-[$$-409]* "-"??_ ;_-@_ </c:formatCode>
                <c:ptCount val="2"/>
                <c:pt idx="0">
                  <c:v>89000</c:v>
                </c:pt>
                <c:pt idx="1">
                  <c:v>184500</c:v>
                </c:pt>
              </c:numCache>
            </c:numRef>
          </c:val>
        </c:ser>
        <c:dLbls>
          <c:dLblPos val="outEnd"/>
          <c:showLegendKey val="0"/>
          <c:showVal val="1"/>
          <c:showCatName val="0"/>
          <c:showSerName val="0"/>
          <c:showPercent val="0"/>
          <c:showBubbleSize val="0"/>
        </c:dLbls>
        <c:gapWidth val="150"/>
        <c:axId val="218798336"/>
        <c:axId val="218808320"/>
      </c:barChart>
      <c:barChart>
        <c:barDir val="col"/>
        <c:grouping val="clustered"/>
        <c:varyColors val="0"/>
        <c:ser>
          <c:idx val="1"/>
          <c:order val="1"/>
          <c:tx>
            <c:strRef>
              <c:f>'IT - Przychody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('IT - Przychody na Stan'!$A$3,'IT - Przychody na Stan'!$I$3)</c:f>
              <c:strCache>
                <c:ptCount val="2"/>
                <c:pt idx="0">
                  <c:v>Do $100 Milionów Przychodu</c:v>
                </c:pt>
                <c:pt idx="1">
                  <c:v>Powyżej $1 Miliarda Przychodu</c:v>
                </c:pt>
              </c:strCache>
            </c:strRef>
          </c:cat>
          <c:val>
            <c:numRef>
              <c:f>('IT - Przychody na Stan'!$C$10,'IT - Przychody na Stan'!$K$9)</c:f>
              <c:numCache>
                <c:formatCode>General</c:formatCode>
                <c:ptCount val="2"/>
                <c:pt idx="0" formatCode="0">
                  <c:v>1</c:v>
                </c:pt>
                <c:pt idx="1">
                  <c:v>2</c:v>
                </c:pt>
              </c:numCache>
            </c:numRef>
          </c:val>
        </c:ser>
        <c:dLbls>
          <c:showLegendKey val="0"/>
          <c:showVal val="0"/>
          <c:showCatName val="0"/>
          <c:showSerName val="0"/>
          <c:showPercent val="0"/>
          <c:showBubbleSize val="0"/>
        </c:dLbls>
        <c:gapWidth val="150"/>
        <c:axId val="218811392"/>
        <c:axId val="218809856"/>
      </c:barChart>
      <c:catAx>
        <c:axId val="218798336"/>
        <c:scaling>
          <c:orientation val="minMax"/>
        </c:scaling>
        <c:delete val="0"/>
        <c:axPos val="b"/>
        <c:numFmt formatCode="General" sourceLinked="1"/>
        <c:majorTickMark val="out"/>
        <c:minorTickMark val="none"/>
        <c:tickLblPos val="nextTo"/>
        <c:crossAx val="218808320"/>
        <c:crosses val="autoZero"/>
        <c:auto val="1"/>
        <c:lblAlgn val="ctr"/>
        <c:lblOffset val="100"/>
        <c:noMultiLvlLbl val="0"/>
      </c:catAx>
      <c:valAx>
        <c:axId val="218808320"/>
        <c:scaling>
          <c:orientation val="minMax"/>
          <c:max val="250000"/>
          <c:min val="0"/>
        </c:scaling>
        <c:delete val="0"/>
        <c:axPos val="l"/>
        <c:majorGridlines/>
        <c:numFmt formatCode="[$$-409]#,##0.00" sourceLinked="0"/>
        <c:majorTickMark val="out"/>
        <c:minorTickMark val="none"/>
        <c:tickLblPos val="nextTo"/>
        <c:crossAx val="218798336"/>
        <c:crosses val="autoZero"/>
        <c:crossBetween val="between"/>
        <c:majorUnit val="50000"/>
      </c:valAx>
      <c:valAx>
        <c:axId val="218809856"/>
        <c:scaling>
          <c:orientation val="minMax"/>
          <c:max val="10"/>
        </c:scaling>
        <c:delete val="0"/>
        <c:axPos val="r"/>
        <c:numFmt formatCode="0" sourceLinked="1"/>
        <c:majorTickMark val="out"/>
        <c:minorTickMark val="none"/>
        <c:tickLblPos val="nextTo"/>
        <c:crossAx val="218811392"/>
        <c:crosses val="max"/>
        <c:crossBetween val="between"/>
        <c:minorUnit val="2"/>
      </c:valAx>
      <c:catAx>
        <c:axId val="218811392"/>
        <c:scaling>
          <c:orientation val="minMax"/>
        </c:scaling>
        <c:delete val="1"/>
        <c:axPos val="b"/>
        <c:majorTickMark val="out"/>
        <c:minorTickMark val="none"/>
        <c:tickLblPos val="nextTo"/>
        <c:crossAx val="218809856"/>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MA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Stan'!$B$8,'B&amp;F - Przychód na Stan'!$F$9,'B&amp;F - Przychód na Stan'!$J$10)</c:f>
              <c:numCache>
                <c:formatCode>_-[$$-409]* #,##0.00_ ;_-[$$-409]* \-#,##0.00\ ;_-[$$-409]* "-"??_ ;_-@_ </c:formatCode>
                <c:ptCount val="3"/>
                <c:pt idx="0">
                  <c:v>107500</c:v>
                </c:pt>
                <c:pt idx="1">
                  <c:v>105500</c:v>
                </c:pt>
                <c:pt idx="2">
                  <c:v>122451.6129032258</c:v>
                </c:pt>
              </c:numCache>
            </c:numRef>
          </c:val>
        </c:ser>
        <c:dLbls>
          <c:showLegendKey val="0"/>
          <c:showVal val="0"/>
          <c:showCatName val="0"/>
          <c:showSerName val="0"/>
          <c:showPercent val="0"/>
          <c:showBubbleSize val="0"/>
        </c:dLbls>
        <c:gapWidth val="150"/>
        <c:axId val="220298240"/>
        <c:axId val="220300032"/>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Stan'!$C$8,'B&amp;F - Przychód na Stan'!$G$9,'B&amp;F - Przychód na Stan'!$K$10)</c:f>
              <c:numCache>
                <c:formatCode>0</c:formatCode>
                <c:ptCount val="3"/>
                <c:pt idx="0">
                  <c:v>6</c:v>
                </c:pt>
                <c:pt idx="1">
                  <c:v>5</c:v>
                </c:pt>
                <c:pt idx="2" formatCode="General">
                  <c:v>31</c:v>
                </c:pt>
              </c:numCache>
            </c:numRef>
          </c:val>
        </c:ser>
        <c:dLbls>
          <c:showLegendKey val="0"/>
          <c:showVal val="0"/>
          <c:showCatName val="0"/>
          <c:showSerName val="0"/>
          <c:showPercent val="0"/>
          <c:showBubbleSize val="0"/>
        </c:dLbls>
        <c:gapWidth val="150"/>
        <c:axId val="220303360"/>
        <c:axId val="220301568"/>
      </c:barChart>
      <c:catAx>
        <c:axId val="220298240"/>
        <c:scaling>
          <c:orientation val="minMax"/>
        </c:scaling>
        <c:delete val="0"/>
        <c:axPos val="b"/>
        <c:numFmt formatCode="General" sourceLinked="1"/>
        <c:majorTickMark val="out"/>
        <c:minorTickMark val="none"/>
        <c:tickLblPos val="nextTo"/>
        <c:crossAx val="220300032"/>
        <c:crosses val="autoZero"/>
        <c:auto val="1"/>
        <c:lblAlgn val="ctr"/>
        <c:lblOffset val="100"/>
        <c:noMultiLvlLbl val="0"/>
      </c:catAx>
      <c:valAx>
        <c:axId val="220300032"/>
        <c:scaling>
          <c:orientation val="minMax"/>
          <c:min val="0"/>
        </c:scaling>
        <c:delete val="0"/>
        <c:axPos val="l"/>
        <c:majorGridlines/>
        <c:numFmt formatCode="[$$-409]#,##0.00" sourceLinked="0"/>
        <c:majorTickMark val="out"/>
        <c:minorTickMark val="none"/>
        <c:tickLblPos val="nextTo"/>
        <c:crossAx val="220298240"/>
        <c:crosses val="autoZero"/>
        <c:crossBetween val="between"/>
        <c:majorUnit val="25000"/>
      </c:valAx>
      <c:valAx>
        <c:axId val="220301568"/>
        <c:scaling>
          <c:orientation val="minMax"/>
          <c:max val="50"/>
        </c:scaling>
        <c:delete val="0"/>
        <c:axPos val="r"/>
        <c:numFmt formatCode="0" sourceLinked="1"/>
        <c:majorTickMark val="out"/>
        <c:minorTickMark val="none"/>
        <c:tickLblPos val="nextTo"/>
        <c:crossAx val="220303360"/>
        <c:crosses val="max"/>
        <c:crossBetween val="between"/>
      </c:valAx>
      <c:catAx>
        <c:axId val="220303360"/>
        <c:scaling>
          <c:orientation val="minMax"/>
        </c:scaling>
        <c:delete val="1"/>
        <c:axPos val="b"/>
        <c:majorTickMark val="out"/>
        <c:minorTickMark val="none"/>
        <c:tickLblPos val="nextTo"/>
        <c:crossAx val="220301568"/>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sz="1100"/>
            </a:pPr>
            <a:r>
              <a:rPr lang="pl-PL" sz="1100"/>
              <a:t>Biotech &amp; Pharmaceuticals - CA</a:t>
            </a:r>
          </a:p>
        </c:rich>
      </c:tx>
      <c:overlay val="0"/>
    </c:title>
    <c:autoTitleDeleted val="0"/>
    <c:plotArea>
      <c:layout/>
      <c:barChart>
        <c:barDir val="col"/>
        <c:grouping val="clustered"/>
        <c:varyColors val="0"/>
        <c:ser>
          <c:idx val="0"/>
          <c:order val="0"/>
          <c:tx>
            <c:strRef>
              <c:f>'B&amp;F - Przychód na Stan'!$B$7</c:f>
              <c:strCache>
                <c:ptCount val="1"/>
                <c:pt idx="0">
                  <c:v>Średnia Roczna Płaca </c:v>
                </c:pt>
              </c:strCache>
            </c:strRef>
          </c:tx>
          <c:invertIfNegative val="0"/>
          <c:dLbls>
            <c:dLblPos val="out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Stan'!$B$9,'B&amp;F - Przychód na Stan'!$F$8,'B&amp;F - Przychód na Stan'!$J$8)</c:f>
              <c:numCache>
                <c:formatCode>_-[$$-409]* #,##0.00_ ;_-[$$-409]* \-#,##0.00\ ;_-[$$-409]* "-"??_ ;_-@_ </c:formatCode>
                <c:ptCount val="3"/>
                <c:pt idx="0">
                  <c:v>91000</c:v>
                </c:pt>
                <c:pt idx="1">
                  <c:v>171000</c:v>
                </c:pt>
                <c:pt idx="2">
                  <c:v>153785.71428571429</c:v>
                </c:pt>
              </c:numCache>
            </c:numRef>
          </c:val>
        </c:ser>
        <c:dLbls>
          <c:showLegendKey val="0"/>
          <c:showVal val="0"/>
          <c:showCatName val="0"/>
          <c:showSerName val="0"/>
          <c:showPercent val="0"/>
          <c:showBubbleSize val="0"/>
        </c:dLbls>
        <c:gapWidth val="150"/>
        <c:axId val="220346624"/>
        <c:axId val="220360704"/>
      </c:barChart>
      <c:barChart>
        <c:barDir val="col"/>
        <c:grouping val="clustered"/>
        <c:varyColors val="0"/>
        <c:ser>
          <c:idx val="1"/>
          <c:order val="1"/>
          <c:tx>
            <c:strRef>
              <c:f>'B&amp;F - Przychód na Stan'!$C$7</c:f>
              <c:strCache>
                <c:ptCount val="1"/>
                <c:pt idx="0">
                  <c:v>Ilość ofert</c:v>
                </c:pt>
              </c:strCache>
            </c:strRef>
          </c:tx>
          <c:invertIfNegative val="0"/>
          <c:dLbls>
            <c:txPr>
              <a:bodyPr/>
              <a:lstStyle/>
              <a:p>
                <a:pPr>
                  <a:defRPr>
                    <a:solidFill>
                      <a:schemeClr val="bg1"/>
                    </a:solidFill>
                  </a:defRPr>
                </a:pPr>
                <a:endParaRPr lang="pl-PL"/>
              </a:p>
            </c:txPr>
            <c:dLblPos val="inEnd"/>
            <c:showLegendKey val="0"/>
            <c:showVal val="1"/>
            <c:showCatName val="0"/>
            <c:showSerName val="0"/>
            <c:showPercent val="0"/>
            <c:showBubbleSize val="0"/>
            <c:showLeaderLines val="0"/>
          </c:dLbls>
          <c:cat>
            <c:strRef>
              <c:f>('B&amp;F - Przychód na Stan'!$A$3,'B&amp;F - Przychód na Stan'!$E$3,'B&amp;F - Przychód na Stan'!$I$3)</c:f>
              <c:strCache>
                <c:ptCount val="3"/>
                <c:pt idx="0">
                  <c:v>Do $100 Milionów Przychodu</c:v>
                </c:pt>
                <c:pt idx="1">
                  <c:v>Od $100 Milionów do $1 Miliarda Przychodu</c:v>
                </c:pt>
                <c:pt idx="2">
                  <c:v>Powyżej $1 Miliarda Przychodu</c:v>
                </c:pt>
              </c:strCache>
            </c:strRef>
          </c:cat>
          <c:val>
            <c:numRef>
              <c:f>('B&amp;F - Przychód na Stan'!$C$9,'B&amp;F - Przychód na Stan'!$G$8,'B&amp;F - Przychód na Stan'!$K$8)</c:f>
              <c:numCache>
                <c:formatCode>0</c:formatCode>
                <c:ptCount val="3"/>
                <c:pt idx="0">
                  <c:v>6</c:v>
                </c:pt>
                <c:pt idx="1">
                  <c:v>2</c:v>
                </c:pt>
                <c:pt idx="2" formatCode="General">
                  <c:v>7</c:v>
                </c:pt>
              </c:numCache>
            </c:numRef>
          </c:val>
        </c:ser>
        <c:dLbls>
          <c:showLegendKey val="0"/>
          <c:showVal val="0"/>
          <c:showCatName val="0"/>
          <c:showSerName val="0"/>
          <c:showPercent val="0"/>
          <c:showBubbleSize val="0"/>
        </c:dLbls>
        <c:gapWidth val="150"/>
        <c:axId val="220363776"/>
        <c:axId val="220362240"/>
      </c:barChart>
      <c:catAx>
        <c:axId val="220346624"/>
        <c:scaling>
          <c:orientation val="minMax"/>
        </c:scaling>
        <c:delete val="0"/>
        <c:axPos val="b"/>
        <c:numFmt formatCode="General" sourceLinked="1"/>
        <c:majorTickMark val="out"/>
        <c:minorTickMark val="none"/>
        <c:tickLblPos val="nextTo"/>
        <c:crossAx val="220360704"/>
        <c:crosses val="autoZero"/>
        <c:auto val="1"/>
        <c:lblAlgn val="ctr"/>
        <c:lblOffset val="100"/>
        <c:noMultiLvlLbl val="0"/>
      </c:catAx>
      <c:valAx>
        <c:axId val="220360704"/>
        <c:scaling>
          <c:orientation val="minMax"/>
          <c:min val="0"/>
        </c:scaling>
        <c:delete val="0"/>
        <c:axPos val="l"/>
        <c:majorGridlines/>
        <c:numFmt formatCode="[$$-409]#,##0.00" sourceLinked="0"/>
        <c:majorTickMark val="out"/>
        <c:minorTickMark val="none"/>
        <c:tickLblPos val="nextTo"/>
        <c:crossAx val="220346624"/>
        <c:crosses val="autoZero"/>
        <c:crossBetween val="between"/>
        <c:majorUnit val="40000"/>
      </c:valAx>
      <c:valAx>
        <c:axId val="220362240"/>
        <c:scaling>
          <c:orientation val="minMax"/>
          <c:max val="20"/>
        </c:scaling>
        <c:delete val="0"/>
        <c:axPos val="r"/>
        <c:numFmt formatCode="0" sourceLinked="1"/>
        <c:majorTickMark val="out"/>
        <c:minorTickMark val="none"/>
        <c:tickLblPos val="nextTo"/>
        <c:crossAx val="220363776"/>
        <c:crosses val="max"/>
        <c:crossBetween val="between"/>
        <c:minorUnit val="4"/>
      </c:valAx>
      <c:catAx>
        <c:axId val="220363776"/>
        <c:scaling>
          <c:orientation val="minMax"/>
        </c:scaling>
        <c:delete val="1"/>
        <c:axPos val="b"/>
        <c:majorTickMark val="out"/>
        <c:minorTickMark val="none"/>
        <c:tickLblPos val="nextTo"/>
        <c:crossAx val="220362240"/>
        <c:crosses val="autoZero"/>
        <c:auto val="1"/>
        <c:lblAlgn val="ctr"/>
        <c:lblOffset val="100"/>
        <c:noMultiLvlLbl val="0"/>
      </c:catAx>
    </c:plotArea>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9527</xdr:colOff>
      <xdr:row>0</xdr:row>
      <xdr:rowOff>9526</xdr:rowOff>
    </xdr:from>
    <xdr:to>
      <xdr:col>20</xdr:col>
      <xdr:colOff>419101</xdr:colOff>
      <xdr:row>84</xdr:row>
      <xdr:rowOff>171450</xdr:rowOff>
    </xdr:to>
    <xdr:sp macro="" textlink="">
      <xdr:nvSpPr>
        <xdr:cNvPr id="2" name="TextBox 1"/>
        <xdr:cNvSpPr txBox="1"/>
      </xdr:nvSpPr>
      <xdr:spPr>
        <a:xfrm>
          <a:off x="9527" y="9526"/>
          <a:ext cx="12601574" cy="161639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pl-PL" sz="1100"/>
            <a:t>Tutaj chciałem przedstawić proces i kroki, które podjąłem, aby wykonać analizę danych widoczną w pliku.</a:t>
          </a:r>
        </a:p>
        <a:p>
          <a:endParaRPr lang="pl-PL" sz="1100"/>
        </a:p>
        <a:p>
          <a:r>
            <a:rPr lang="pl-PL" sz="1100"/>
            <a:t>Na wstępie chcę zaznaczyć, że analizę tę tworzyłem przy użyciu programu Excel 2010, a niektóre z bardziej zaawansowanych funkcji były niedostępne. Stąd niektóre kroki tutaj mogą nie być najbardziej optymalne. </a:t>
          </a:r>
          <a:br>
            <a:rPr lang="pl-PL" sz="1100"/>
          </a:br>
          <a:r>
            <a:rPr lang="pl-PL" sz="1100"/>
            <a:t/>
          </a:r>
          <a:br>
            <a:rPr lang="pl-PL" sz="1100"/>
          </a:br>
          <a:r>
            <a:rPr lang="pl-PL" sz="1400" b="1" i="1"/>
            <a:t>Czyszczenie danych</a:t>
          </a:r>
          <a:r>
            <a:rPr lang="pl-PL" sz="1100"/>
            <a:t/>
          </a:r>
          <a:br>
            <a:rPr lang="pl-PL" sz="1100"/>
          </a:br>
          <a:r>
            <a:rPr lang="pl-PL" sz="1100"/>
            <a:t/>
          </a:r>
          <a:br>
            <a:rPr lang="pl-PL" sz="1100"/>
          </a:br>
          <a:r>
            <a:rPr lang="pl-PL" sz="1100"/>
            <a:t>Po pierwsze, kiedy otworzyłem plik i sprawdziłem "Surowe Dane" okazało się, że dane nie zostały przedstawione w typowym formacie CSV. Podczas gdy przecinki oddzielały wartości, niektóre z oddzielonych danych zniekształcały dane wyjściowe. </a:t>
          </a:r>
          <a:br>
            <a:rPr lang="pl-PL" sz="1100"/>
          </a:br>
          <a:r>
            <a:rPr lang="pl-PL" sz="1100"/>
            <a:t/>
          </a:r>
          <a:br>
            <a:rPr lang="pl-PL" sz="1100"/>
          </a:br>
          <a:r>
            <a:rPr lang="pl-PL" sz="1100"/>
            <a:t>Niestety, nie byłem w stanie wyczyścić tych zniekształconych danych za pomocą narzędzi Excela, więc odwołałem się do Pythona i jego bibliotek, aby przynajmniej załadować je w prawidłowym formacie i powierzchownie je wyczyścić.</a:t>
          </a:r>
          <a:r>
            <a:rPr lang="pl-PL" sz="1100" baseline="0"/>
            <a:t> </a:t>
          </a:r>
          <a:r>
            <a:rPr lang="pl-PL" sz="1100"/>
            <a:t>(Plik Pythona dostępny w folderze GitHub Excel).</a:t>
          </a:r>
          <a:br>
            <a:rPr lang="pl-PL" sz="1100"/>
          </a:br>
          <a:r>
            <a:rPr lang="pl-PL" sz="1100"/>
            <a:t/>
          </a:r>
          <a:br>
            <a:rPr lang="pl-PL" sz="1100"/>
          </a:br>
          <a:r>
            <a:rPr lang="pl-PL" sz="1100"/>
            <a:t>Postanowiłem całkowicie usunąć kolumnę "Job</a:t>
          </a:r>
          <a:r>
            <a:rPr lang="pl-PL" sz="1100" baseline="0"/>
            <a:t> Description</a:t>
          </a:r>
          <a:r>
            <a:rPr lang="pl-PL" sz="1100"/>
            <a:t>", ponieważ była to kolumna, która wpłynęła na zniekształcony wynik. </a:t>
          </a:r>
          <a:br>
            <a:rPr lang="pl-PL" sz="1100"/>
          </a:br>
          <a:r>
            <a:rPr lang="pl-PL" sz="1100"/>
            <a:t/>
          </a:r>
          <a:br>
            <a:rPr lang="pl-PL" sz="1100"/>
          </a:br>
          <a:r>
            <a:rPr lang="pl-PL" sz="1100"/>
            <a:t>Następnie ponownie wyeksportowałem ten plik do CSV i wkleiłem dane tutaj. Wynik znajduje się w arkuszu "Surowe Dane - Python Cleaned". </a:t>
          </a:r>
          <a:br>
            <a:rPr lang="pl-PL" sz="1100"/>
          </a:br>
          <a:r>
            <a:rPr lang="pl-PL" sz="1100"/>
            <a:t/>
          </a:r>
          <a:br>
            <a:rPr lang="pl-PL" sz="1100"/>
          </a:br>
          <a:r>
            <a:rPr lang="pl-PL" sz="1100"/>
            <a:t>Następnie rozdzieliłem te dane uzywając Text to Columns, aby przekształcić je w kolumny. Zmieniłem jednak niektóre typy danych kolumn liczbowych na tekst. Powodem było to, że liczby dziesiętne w moim Excelu są ustawione podobnie do tego, jak pokazujemy datę w Polsce; na przykład, jeśli liczba dziesiętna to 25.12, zamieniłaby się ona w datę. 25.gru.</a:t>
          </a:r>
          <a:br>
            <a:rPr lang="pl-PL" sz="1100"/>
          </a:br>
          <a:r>
            <a:rPr lang="pl-PL" sz="1100"/>
            <a:t/>
          </a:r>
          <a:br>
            <a:rPr lang="pl-PL" sz="1100"/>
          </a:br>
          <a:r>
            <a:rPr lang="pl-PL" sz="1100"/>
            <a:t>Kiedy miałem już kolumny, postanowiłem usunąć te, które na pewno nie będą mi potrzebne: </a:t>
          </a:r>
          <a:br>
            <a:rPr lang="pl-PL" sz="1100"/>
          </a:br>
          <a:r>
            <a:rPr lang="pl-PL" sz="1100"/>
            <a:t>Unnamed: 0, Rating, Company Name, Headquarters, Size, Founded, Type of ownership, Competitors, employer_provided company_txt, job_state, same_state, age, python_yn, R_yn, spark, aws, excel, job_simp, seniority, desc_len, num_comp.</a:t>
          </a:r>
          <a:br>
            <a:rPr lang="pl-PL" sz="1100"/>
          </a:br>
          <a:r>
            <a:rPr lang="pl-PL" sz="1100"/>
            <a:t/>
          </a:r>
          <a:br>
            <a:rPr lang="pl-PL" sz="1100"/>
          </a:br>
          <a:r>
            <a:rPr lang="pl-PL" sz="1100"/>
            <a:t>Ponieważ w mojej analizie potrzebowałem głównie średniego rocznego wynagrodzenia, postanowiłem usunąć wiersze, które w kolumnie "Hourly" miały cokolwiek innego niż "0" (False). Ponieważ nie podano nam godzin pracy dla każdego stanowiska, niemożliwe byłoby znalezienie średniego rocznego wynagrodzenia dla osób z wynagrodzeniem podawanym godzinowo, a nie rocznie.  </a:t>
          </a:r>
          <a:br>
            <a:rPr lang="pl-PL" sz="1100"/>
          </a:br>
          <a:r>
            <a:rPr lang="pl-PL" sz="1100"/>
            <a:t/>
          </a:r>
          <a:br>
            <a:rPr lang="pl-PL" sz="1100"/>
          </a:br>
          <a:r>
            <a:rPr lang="pl-PL" sz="1100"/>
            <a:t>W tym celu utworzyłem kolumnę pomocniczą i wpisałem funkcję, która wyglądała tak: </a:t>
          </a:r>
          <a:br>
            <a:rPr lang="pl-PL" sz="1100"/>
          </a:br>
          <a:r>
            <a:rPr lang="pl-PL" sz="1100"/>
            <a:t/>
          </a:r>
          <a:br>
            <a:rPr lang="pl-PL" sz="1100"/>
          </a:br>
          <a:r>
            <a:rPr lang="pl-PL" sz="1100"/>
            <a:t>IF(B2 = 0, True, False) </a:t>
          </a:r>
          <a:br>
            <a:rPr lang="pl-PL" sz="1100"/>
          </a:br>
          <a:r>
            <a:rPr lang="pl-PL" sz="1100"/>
            <a:t/>
          </a:r>
          <a:br>
            <a:rPr lang="pl-PL" sz="1100"/>
          </a:br>
          <a:r>
            <a:rPr lang="pl-PL" sz="1100"/>
            <a:t>Następnie zastosowałem ją do wszystkich wierszy. </a:t>
          </a:r>
          <a:br>
            <a:rPr lang="pl-PL" sz="1100"/>
          </a:br>
          <a:r>
            <a:rPr lang="pl-PL" sz="1100"/>
            <a:t/>
          </a:r>
          <a:br>
            <a:rPr lang="pl-PL" sz="1100"/>
          </a:br>
          <a:r>
            <a:rPr lang="pl-PL" sz="1100"/>
            <a:t>Gdy funkcja została dodana do wszystkich komórek i odwoływała się do kolumny "Hourly", zaznaczyłem wszystkie wartości w tej kolumnie pomocniczej i za pomocą funkcji szukaj wyszukałem wszystkie komórki z wartościami "False"; następnie zaznaczyłem je wszystkie za pomocą ctrl+a i usunąłem wiersze arkusza. Po wykonaniu tej czynności usunąłem kolumnę "Hourly", gdyż nie była mi już potrzebna.</a:t>
          </a:r>
          <a:br>
            <a:rPr lang="pl-PL" sz="1100"/>
          </a:br>
          <a:r>
            <a:rPr lang="pl-PL" sz="1100"/>
            <a:t/>
          </a:r>
          <a:br>
            <a:rPr lang="pl-PL" sz="1100"/>
          </a:br>
          <a:r>
            <a:rPr lang="pl-PL" sz="1100"/>
            <a:t>Po zakończeniu wcześniejszego kroku, postanowiłem wyczyścić wszelkie nieznane lub nieprawidłowe dane w kolumnie</a:t>
          </a:r>
          <a:r>
            <a:rPr lang="pl-PL" sz="1100" baseline="0"/>
            <a:t> </a:t>
          </a:r>
          <a:r>
            <a:rPr lang="pl-PL" sz="1100"/>
            <a:t>"Sektor".</a:t>
          </a:r>
          <a:r>
            <a:rPr lang="pl-PL" sz="1100" baseline="0"/>
            <a:t> </a:t>
          </a:r>
          <a:r>
            <a:rPr lang="pl-PL" sz="1100"/>
            <a:t>Aby to zrobić, użyłem zaawansowanego filtrowania na całych kolumnach, aby sprawdzić unikalne wartości. Dzięki temu mogłem sprawdzić, czy są jakieś niepoprawne wartości, a używając funkcji znajdź, wybrałem komórki zawierające</a:t>
          </a:r>
          <a:r>
            <a:rPr lang="pl-PL" sz="1100" baseline="0"/>
            <a:t> te wartości</a:t>
          </a:r>
          <a:r>
            <a:rPr lang="pl-PL" sz="1100"/>
            <a:t> i usunąłem wiersze arkusza zawierające te komórki.</a:t>
          </a:r>
          <a:br>
            <a:rPr lang="pl-PL" sz="1100"/>
          </a:br>
          <a:r>
            <a:rPr lang="pl-PL" sz="1100"/>
            <a:t/>
          </a:r>
          <a:br>
            <a:rPr lang="pl-PL" sz="1100"/>
          </a:br>
          <a:r>
            <a:rPr lang="pl-PL" sz="1100"/>
            <a:t>Pozostawiłem NA i nieznane wartości nietknięte w innych kolumnach, ponieważ nie były to kluczowe kolumny.</a:t>
          </a:r>
          <a:br>
            <a:rPr lang="pl-PL" sz="1100"/>
          </a:br>
          <a:r>
            <a:rPr lang="pl-PL" sz="1100"/>
            <a:t/>
          </a:r>
          <a:br>
            <a:rPr lang="pl-PL" sz="1100"/>
          </a:br>
          <a:r>
            <a:rPr lang="pl-PL" sz="1100"/>
            <a:t>W tym momencie czyszczenie zostało wykonane i przeszedłem do sprawdzania trzech kolumn związanych z wynagrodzeniami. Celowo zostawiłem je dla tego właśnie kroku.</a:t>
          </a:r>
          <a:br>
            <a:rPr lang="pl-PL" sz="1100"/>
          </a:br>
          <a:r>
            <a:rPr lang="pl-PL" sz="1100"/>
            <a:t/>
          </a:r>
          <a:br>
            <a:rPr lang="pl-PL" sz="1100"/>
          </a:br>
          <a:r>
            <a:rPr lang="pl-PL" sz="1400" b="1" i="1"/>
            <a:t>Sprawdzanie</a:t>
          </a:r>
          <a:r>
            <a:rPr lang="pl-PL" sz="1400" b="1" i="1" baseline="0"/>
            <a:t> Poprawnych Wartości</a:t>
          </a:r>
          <a:r>
            <a:rPr lang="pl-PL" sz="1100"/>
            <a:t/>
          </a:r>
          <a:br>
            <a:rPr lang="pl-PL" sz="1100"/>
          </a:br>
          <a:r>
            <a:rPr lang="pl-PL" sz="1100"/>
            <a:t/>
          </a:r>
          <a:br>
            <a:rPr lang="pl-PL" sz="1100"/>
          </a:br>
          <a:r>
            <a:rPr lang="pl-PL" sz="1100"/>
            <a:t>Aby to zrobić, musiałem wyodrębnić min i max wartości z kolumny "Przewidywana Płaca", a następnie użyć tych dwóch wartości do stworzenia 3 kolumny ze średnią pensją. Ponieważ jednak "Salary Estimate" jest kolumną tekstową, musiałem stworzyć dwie kolumny pomocnicze i użyć dwóch funkcji, takich jak: </a:t>
          </a:r>
          <a:br>
            <a:rPr lang="pl-PL" sz="1100"/>
          </a:br>
          <a:r>
            <a:rPr lang="pl-PL" sz="1100"/>
            <a:t/>
          </a:r>
          <a:br>
            <a:rPr lang="pl-PL" sz="1100"/>
          </a:br>
          <a:r>
            <a:rPr lang="pl-PL" sz="1100"/>
            <a:t>VALUE(MID(C2;FIND("$";C2)+1;(FIND("K";C2)-(FIND("$";C2)+1)))) </a:t>
          </a:r>
          <a:br>
            <a:rPr lang="pl-PL" sz="1100"/>
          </a:br>
          <a:r>
            <a:rPr lang="pl-PL" sz="1100"/>
            <a:t>VALUE(MID(C2;FIND("$";C2;FIND("-";C2))+1;(FIND("K";C2;FIND("-";C2))-(FIND("$";C2;FIND("-";C2))+1)))) </a:t>
          </a:r>
          <a:br>
            <a:rPr lang="pl-PL" sz="1100"/>
          </a:br>
          <a:r>
            <a:rPr lang="pl-PL" sz="1100"/>
            <a:t/>
          </a:r>
          <a:br>
            <a:rPr lang="pl-PL" sz="1100"/>
          </a:br>
          <a:r>
            <a:rPr lang="pl-PL" sz="1100"/>
            <a:t>Te dwie funkcje eksportowały wartość pomiędzy $ i K, co odzwierciedlało min i max pensji. Następnie zostały one zastosowane do całej długości kolumn. Mając utworzone te dwie kolumny, stworzyłem trzecią, w której użyłem funkcji "Average" i zastosowałem ją do całej długości kolumn. </a:t>
          </a:r>
          <a:br>
            <a:rPr lang="pl-PL" sz="1100"/>
          </a:br>
          <a:r>
            <a:rPr lang="pl-PL" sz="1100"/>
            <a:t/>
          </a:r>
          <a:br>
            <a:rPr lang="pl-PL" sz="1100"/>
          </a:br>
          <a:r>
            <a:rPr lang="pl-PL" sz="1100"/>
            <a:t>Teraz, dzięki prostemu porównaniu na podstawie komórek, musiałem tylko porównać min, max i avg stworzone przeze mnie z min,max i avg, które były już obecne w pliku. Następnie sprawdziłem, czy porównanie zwróciło jakieś fałszywe wyniki; na szczęście nie było ich. </a:t>
          </a:r>
          <a:br>
            <a:rPr lang="pl-PL" sz="1100"/>
          </a:br>
          <a:r>
            <a:rPr lang="pl-PL" sz="1100"/>
            <a:t/>
          </a:r>
          <a:br>
            <a:rPr lang="pl-PL" sz="1100"/>
          </a:br>
          <a:r>
            <a:rPr lang="pl-PL" sz="1100"/>
            <a:t>Finalnie, dodałem trzy zera do każdej wartości w tych trzech kolumnach, ponieważ roczne wynagrodzenie</a:t>
          </a:r>
          <a:r>
            <a:rPr lang="pl-PL" sz="1100" baseline="0"/>
            <a:t> miało pokazywać się w tysiącach</a:t>
          </a:r>
          <a:r>
            <a:rPr lang="pl-PL" sz="1100"/>
            <a:t>. </a:t>
          </a:r>
          <a:br>
            <a:rPr lang="pl-PL" sz="1100"/>
          </a:br>
          <a:r>
            <a:rPr lang="pl-PL" sz="1100"/>
            <a:t>Zrobiłem to za pomocą funkcji takiej jak ta i zastosowałem ją do każdej komórki: </a:t>
          </a:r>
          <a:br>
            <a:rPr lang="pl-PL" sz="1100"/>
          </a:br>
          <a:r>
            <a:rPr lang="pl-PL" sz="1100"/>
            <a:t/>
          </a:r>
          <a:br>
            <a:rPr lang="pl-PL" sz="1100"/>
          </a:br>
          <a:r>
            <a:rPr lang="pl-PL" sz="1100"/>
            <a:t>VALUE(B2&amp;0&amp;0) </a:t>
          </a:r>
          <a:br>
            <a:rPr lang="pl-PL" sz="1100"/>
          </a:br>
          <a:r>
            <a:rPr lang="pl-PL" sz="1100"/>
            <a:t/>
          </a:r>
          <a:br>
            <a:rPr lang="pl-PL" sz="1100"/>
          </a:br>
          <a:r>
            <a:rPr lang="pl-PL" sz="1100"/>
            <a:t>Następnie skopiowałem wszystkie poprawne dane, wkleiłem je jako wartości i usunąłem kolumny pomocnicze. </a:t>
          </a:r>
          <a:br>
            <a:rPr lang="pl-PL" sz="1100"/>
          </a:br>
          <a:r>
            <a:rPr lang="pl-PL" sz="1100"/>
            <a:t/>
          </a:r>
          <a:br>
            <a:rPr lang="pl-PL" sz="1100"/>
          </a:br>
          <a:r>
            <a:rPr lang="pl-PL" sz="1100"/>
            <a:t>Jako ostatni krok chciałem rozdzielić kolumny "Lokalizacja" na dwie kolumny, jedną dla miasta, a drugą dla stanu, ponieważ w analizie chciałem pogrupować wyniki według stanu. Z racji,</a:t>
          </a:r>
          <a:r>
            <a:rPr lang="pl-PL" sz="1100" baseline="0"/>
            <a:t> że </a:t>
          </a:r>
          <a:r>
            <a:rPr lang="pl-PL" sz="1100"/>
            <a:t>przecinki oddzielały wartości w kolumnie "Location", użyłem funkcji Text to Columns,</a:t>
          </a:r>
          <a:r>
            <a:rPr lang="pl-PL" sz="1100" baseline="0"/>
            <a:t> która </a:t>
          </a:r>
          <a:r>
            <a:rPr lang="pl-PL" sz="1100"/>
            <a:t>rozdzieliła ją na 3 kolumny. Ponieważ nie powinno to mieć miejsca i powinny być tylko dwie kolumny, zastosowałem filtr do trzeciej - nieprawidłowej kolumny i sprawdziłem wartości. </a:t>
          </a:r>
          <a:br>
            <a:rPr lang="pl-PL" sz="1100"/>
          </a:br>
          <a:r>
            <a:rPr lang="pl-PL" sz="1100"/>
            <a:t/>
          </a:r>
          <a:br>
            <a:rPr lang="pl-PL" sz="1100"/>
          </a:br>
          <a:r>
            <a:rPr lang="pl-PL" sz="1100"/>
            <a:t>Okazało się, że jeden z wierszy miał trzy wartości oddzielone przecinkami zamiast dwóch. Problem został rozwiązany po prostu usuwając dodatkową wartość, której nie powinno tam być. </a:t>
          </a:r>
          <a:br>
            <a:rPr lang="pl-PL" sz="1100"/>
          </a:br>
          <a:r>
            <a:rPr lang="pl-PL" sz="1100"/>
            <a:t/>
          </a:r>
          <a:br>
            <a:rPr lang="pl-PL" sz="1100"/>
          </a:br>
          <a:r>
            <a:rPr lang="pl-PL" sz="1100"/>
            <a:t>Tabela wydawała się teraz oczyszczona, a ja zamieniłem ją w tabelę dla lepszej widoczności; wynik jest w arkuszu "Czyste dane". </a:t>
          </a:r>
          <a:br>
            <a:rPr lang="pl-PL" sz="1100"/>
          </a:br>
          <a:r>
            <a:rPr lang="pl-PL" sz="1100"/>
            <a:t/>
          </a:r>
          <a:br>
            <a:rPr lang="pl-PL" sz="1100"/>
          </a:br>
          <a:r>
            <a:rPr lang="pl-PL" sz="1100"/>
            <a:t>Pozostawiłem kilka kolumn, które nie były mi potrzebne do analizy, ale uznałem, że pasują do ogólnego tematu projektu i stanowią świetne rozszerzenie, gdyby w przyszłości miała być przeprowadzona jakakolwiek analiza z tymi danymi.</a:t>
          </a:r>
          <a:br>
            <a:rPr lang="pl-PL" sz="1100"/>
          </a:br>
          <a:r>
            <a:rPr lang="pl-PL" sz="1400" b="0" i="0" u="none" strike="noStrike">
              <a:solidFill>
                <a:schemeClr val="dk1"/>
              </a:solidFill>
              <a:effectLst/>
              <a:latin typeface="+mn-lt"/>
              <a:ea typeface="+mn-ea"/>
              <a:cs typeface="+mn-cs"/>
            </a:rPr>
            <a:t/>
          </a:r>
          <a:br>
            <a:rPr lang="pl-PL" sz="1400" b="0" i="0" u="none" strike="noStrike">
              <a:solidFill>
                <a:schemeClr val="dk1"/>
              </a:solidFill>
              <a:effectLst/>
              <a:latin typeface="+mn-lt"/>
              <a:ea typeface="+mn-ea"/>
              <a:cs typeface="+mn-cs"/>
            </a:rPr>
          </a:br>
          <a:r>
            <a:rPr lang="pl-PL" sz="1400" b="1" i="1" u="none" strike="noStrike">
              <a:solidFill>
                <a:schemeClr val="dk1"/>
              </a:solidFill>
              <a:effectLst/>
              <a:latin typeface="+mn-lt"/>
              <a:ea typeface="+mn-ea"/>
              <a:cs typeface="+mn-cs"/>
            </a:rPr>
            <a:t>Tabele przestawne i wizualizacje</a:t>
          </a: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Teraz przeszedłem do tworzenia tabel przestawnych i wizualizacji.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Nie ma wiele do dodania do tego kroku, ponieważ wyniki i proces myślowy zostały opisane i są widoczne w projekcie dostępnym online. Stworzyłem tabele przestawne na podstawie danych, a następnie zrobiłem wizualizacje na podstawie tych tabel przestawnych.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Jest jednak jedna tabela, która nie jest tabelą przestawną w arkuszu "Avg Salary p. Sector - Top 3". Chciałem pokazać o ile procent więcej może zarobić ktoś w 3 najlepiej zarabiających sektorach w porównaniu do średniej dla wszystkich sektorów.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Wziąłem nazwy 3 najlepiej zarabiających sektorów, a następnie na ich podstawie zastosowałem prosty podział za pomocą funkcji getpivotdata. Przykład takiej funkcji: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(GETPIVOTDATA("Average Yearly Salary";$E$5; "Sector";$E$6)/GETPIVOTDATA("Average Yearly Salary";$E$5))-1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Użyłem tutaj odniesienia bezwzględnego, ponieważ zawsze chciałem odwoływać się do bazowej tabeli przestawnej.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przypadku wizualizacji, w większości przypadków, dane musiały być wybierane ręcznie, ponieważ wstawianie wykresów opartych na całych tabelach przestawnych pokazywałoby szczegóły, które nie były potrzebne.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W tym celu tworzyłem puste wizualizacje, a następnie modyfikowałem dane, które pobierały.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r>
            <a:rPr lang="pl-PL" sz="1100" b="0" i="0" u="none" strike="noStrike">
              <a:solidFill>
                <a:schemeClr val="dk1"/>
              </a:solidFill>
              <a:effectLst/>
              <a:latin typeface="+mn-lt"/>
              <a:ea typeface="+mn-ea"/>
              <a:cs typeface="+mn-cs"/>
            </a:rPr>
            <a:t/>
          </a:r>
          <a:br>
            <a:rPr lang="pl-PL" sz="1100" b="0" i="0" u="none" strike="noStrike">
              <a:solidFill>
                <a:schemeClr val="dk1"/>
              </a:solidFill>
              <a:effectLst/>
              <a:latin typeface="+mn-lt"/>
              <a:ea typeface="+mn-ea"/>
              <a:cs typeface="+mn-cs"/>
            </a:rPr>
          </a:br>
          <a:endParaRPr lang="pl-PL" sz="1100" b="0" i="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1</xdr:row>
      <xdr:rowOff>314325</xdr:rowOff>
    </xdr:from>
    <xdr:to>
      <xdr:col>7</xdr:col>
      <xdr:colOff>9525</xdr:colOff>
      <xdr:row>31</xdr:row>
      <xdr:rowOff>9525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9525</xdr:rowOff>
    </xdr:from>
    <xdr:to>
      <xdr:col>16</xdr:col>
      <xdr:colOff>0</xdr:colOff>
      <xdr:row>14</xdr:row>
      <xdr:rowOff>9525</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600075</xdr:colOff>
      <xdr:row>14</xdr:row>
      <xdr:rowOff>9525</xdr:rowOff>
    </xdr:from>
    <xdr:to>
      <xdr:col>16</xdr:col>
      <xdr:colOff>0</xdr:colOff>
      <xdr:row>25</xdr:row>
      <xdr:rowOff>180975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600075</xdr:colOff>
      <xdr:row>25</xdr:row>
      <xdr:rowOff>190499</xdr:rowOff>
    </xdr:from>
    <xdr:to>
      <xdr:col>16</xdr:col>
      <xdr:colOff>0</xdr:colOff>
      <xdr:row>38</xdr:row>
      <xdr:rowOff>9524</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171449</xdr:colOff>
      <xdr:row>19</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161925</xdr:colOff>
      <xdr:row>2</xdr:row>
      <xdr:rowOff>2</xdr:rowOff>
    </xdr:from>
    <xdr:to>
      <xdr:col>13</xdr:col>
      <xdr:colOff>323850</xdr:colOff>
      <xdr:row>20</xdr:row>
      <xdr:rowOff>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314325</xdr:colOff>
      <xdr:row>2</xdr:row>
      <xdr:rowOff>0</xdr:rowOff>
    </xdr:from>
    <xdr:to>
      <xdr:col>20</xdr:col>
      <xdr:colOff>9525</xdr:colOff>
      <xdr:row>19</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20</xdr:row>
      <xdr:rowOff>9525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200025</xdr:colOff>
      <xdr:row>2</xdr:row>
      <xdr:rowOff>0</xdr:rowOff>
    </xdr:from>
    <xdr:to>
      <xdr:col>13</xdr:col>
      <xdr:colOff>409575</xdr:colOff>
      <xdr:row>20</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419100</xdr:colOff>
      <xdr:row>2</xdr:row>
      <xdr:rowOff>0</xdr:rowOff>
    </xdr:from>
    <xdr:to>
      <xdr:col>20</xdr:col>
      <xdr:colOff>9525</xdr:colOff>
      <xdr:row>20</xdr:row>
      <xdr:rowOff>9525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0</xdr:rowOff>
    </xdr:from>
    <xdr:to>
      <xdr:col>7</xdr:col>
      <xdr:colOff>190500</xdr:colOff>
      <xdr:row>19</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2</xdr:row>
      <xdr:rowOff>0</xdr:rowOff>
    </xdr:from>
    <xdr:to>
      <xdr:col>13</xdr:col>
      <xdr:colOff>371475</xdr:colOff>
      <xdr:row>19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371475</xdr:colOff>
      <xdr:row>2</xdr:row>
      <xdr:rowOff>0</xdr:rowOff>
    </xdr:from>
    <xdr:to>
      <xdr:col>19</xdr:col>
      <xdr:colOff>561975</xdr:colOff>
      <xdr:row>19</xdr:row>
      <xdr:rowOff>180975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bert" refreshedDate="44952.031156712961" createdVersion="4" refreshedVersion="4" minRefreshableVersion="3" recordCount="708">
  <cacheSource type="worksheet">
    <worksheetSource name="Table1"/>
  </cacheSource>
  <cacheFields count="12">
    <cacheField name="Index" numFmtId="1">
      <sharedItems containsSemiMixedTypes="0" containsString="0" containsNumber="1" containsInteger="1" minValue="0" maxValue="707"/>
    </cacheField>
    <cacheField name="Nazwa stanowiska" numFmtId="49">
      <sharedItems/>
    </cacheField>
    <cacheField name="Przewidywana płaca" numFmtId="49">
      <sharedItems/>
    </cacheField>
    <cacheField name="Roczna Płaca Min" numFmtId="164">
      <sharedItems containsSemiMixedTypes="0" containsString="0" containsNumber="1" containsInteger="1" minValue="15000" maxValue="202000"/>
    </cacheField>
    <cacheField name="Roczna Płaca Max" numFmtId="164">
      <sharedItems containsSemiMixedTypes="0" containsString="0" containsNumber="1" containsInteger="1" minValue="16000" maxValue="306000"/>
    </cacheField>
    <cacheField name="Średnia Roczna Płaca" numFmtId="164">
      <sharedItems containsSemiMixedTypes="0" containsString="0" containsNumber="1" containsInteger="1" minValue="15500" maxValue="254000" count="216">
        <n v="72000"/>
        <n v="87500"/>
        <n v="85000"/>
        <n v="76500"/>
        <n v="114500"/>
        <n v="95000"/>
        <n v="73500"/>
        <n v="114000"/>
        <n v="61000"/>
        <n v="140000"/>
        <n v="163500"/>
        <n v="139000"/>
        <n v="65500"/>
        <n v="113500"/>
        <n v="146000"/>
        <n v="102000"/>
        <n v="153500"/>
        <n v="142500"/>
        <n v="105500"/>
        <n v="96000"/>
        <n v="112500"/>
        <n v="84000"/>
        <n v="143000"/>
        <n v="86500"/>
        <n v="99500"/>
        <n v="47500"/>
        <n v="121000"/>
        <n v="106000"/>
        <n v="107000"/>
        <n v="110000"/>
        <n v="147500"/>
        <n v="88000"/>
        <n v="82500"/>
        <n v="130000"/>
        <n v="155000"/>
        <n v="184500"/>
        <n v="29500"/>
        <n v="81000"/>
        <n v="91000"/>
        <n v="68000"/>
        <n v="115000"/>
        <n v="109500"/>
        <n v="75500"/>
        <n v="154500"/>
        <n v="143500"/>
        <n v="139500"/>
        <n v="67000"/>
        <n v="118000"/>
        <n v="79500"/>
        <n v="56500"/>
        <n v="128500"/>
        <n v="97500"/>
        <n v="66500"/>
        <n v="179500"/>
        <n v="76000"/>
        <n v="112000"/>
        <n v="98000"/>
        <n v="128000"/>
        <n v="150500"/>
        <n v="124000"/>
        <n v="77500"/>
        <n v="87000"/>
        <n v="53500"/>
        <n v="85500"/>
        <n v="48000"/>
        <n v="174000"/>
        <n v="106500"/>
        <n v="72500"/>
        <n v="99000"/>
        <n v="133000"/>
        <n v="237500"/>
        <n v="95500"/>
        <n v="104500"/>
        <n v="55000"/>
        <n v="61500"/>
        <n v="157000"/>
        <n v="78000"/>
        <n v="132500"/>
        <n v="108000"/>
        <n v="80500"/>
        <n v="107500"/>
        <n v="119500"/>
        <n v="134000"/>
        <n v="100500"/>
        <n v="122000"/>
        <n v="92500"/>
        <n v="62000"/>
        <n v="39500"/>
        <n v="40500"/>
        <n v="89500"/>
        <n v="147000"/>
        <n v="81500"/>
        <n v="168000"/>
        <n v="97000"/>
        <n v="100000"/>
        <n v="105000"/>
        <n v="103500"/>
        <n v="137500"/>
        <n v="98500"/>
        <n v="84500"/>
        <n v="164000"/>
        <n v="169000"/>
        <n v="142000"/>
        <n v="171500"/>
        <n v="145000"/>
        <n v="120000"/>
        <n v="71500"/>
        <n v="51500"/>
        <n v="151500"/>
        <n v="225000"/>
        <n v="161500"/>
        <n v="124500"/>
        <n v="148000"/>
        <n v="59000"/>
        <n v="146500"/>
        <n v="91500"/>
        <n v="140500"/>
        <n v="70500"/>
        <n v="93500"/>
        <n v="134500"/>
        <n v="181000"/>
        <n v="205000"/>
        <n v="48500"/>
        <n v="52500"/>
        <n v="64000"/>
        <n v="54000"/>
        <n v="89000"/>
        <n v="65000"/>
        <n v="79000"/>
        <n v="69000"/>
        <n v="49000"/>
        <n v="88500"/>
        <n v="96500"/>
        <n v="15500"/>
        <n v="83500"/>
        <n v="163000"/>
        <n v="50000"/>
        <n v="93000"/>
        <n v="94500"/>
        <n v="63500"/>
        <n v="109000"/>
        <n v="101000"/>
        <n v="90000"/>
        <n v="58000"/>
        <n v="102500"/>
        <n v="60500"/>
        <n v="125000"/>
        <n v="77000"/>
        <n v="92000"/>
        <n v="162500"/>
        <n v="60000"/>
        <n v="90500"/>
        <n v="82000"/>
        <n v="164500"/>
        <n v="44000"/>
        <n v="149500"/>
        <n v="71000"/>
        <n v="63000"/>
        <n v="62500"/>
        <n v="64500"/>
        <n v="111500"/>
        <n v="137000"/>
        <n v="254000"/>
        <n v="73000"/>
        <n v="45500"/>
        <n v="122500"/>
        <n v="117500"/>
        <n v="70000"/>
        <n v="80000"/>
        <n v="129500"/>
        <n v="167500"/>
        <n v="180000"/>
        <n v="51000"/>
        <n v="138500"/>
        <n v="120500"/>
        <n v="162000"/>
        <n v="68500"/>
        <n v="110500"/>
        <n v="115500"/>
        <n v="43000"/>
        <n v="119000"/>
        <n v="194500"/>
        <n v="74000"/>
        <n v="136500"/>
        <n v="74500"/>
        <n v="116500"/>
        <n v="232500"/>
        <n v="153000"/>
        <n v="127000"/>
        <n v="177000"/>
        <n v="101500"/>
        <n v="145500"/>
        <n v="94000"/>
        <n v="123500"/>
        <n v="165000"/>
        <n v="59500"/>
        <n v="66000"/>
        <n v="86000"/>
        <n v="173000"/>
        <n v="172000"/>
        <n v="69500"/>
        <n v="194000"/>
        <n v="113000"/>
        <n v="47000"/>
        <n v="133500"/>
        <n v="37500"/>
        <n v="127500"/>
        <n v="121500"/>
        <n v="118500"/>
        <n v="58500"/>
        <n v="83000"/>
        <n v="221500"/>
        <n v="44500"/>
        <n v="53000"/>
        <n v="103000"/>
        <n v="111000"/>
      </sharedItems>
    </cacheField>
    <cacheField name="Nazwa Firmy" numFmtId="0">
      <sharedItems/>
    </cacheField>
    <cacheField name="Lokacja - Miasto" numFmtId="49">
      <sharedItems/>
    </cacheField>
    <cacheField name="Lokacja - Stan" numFmtId="49">
      <sharedItems count="36">
        <s v="NM"/>
        <s v="MD"/>
        <s v="FL"/>
        <s v="WA"/>
        <s v="NY"/>
        <s v="TX"/>
        <s v="CA"/>
        <s v="VA"/>
        <s v="MA"/>
        <s v="NJ"/>
        <s v="CO"/>
        <s v="IL"/>
        <s v="KY"/>
        <s v="OR"/>
        <s v="CT"/>
        <s v="MI"/>
        <s v="DC"/>
        <s v="OH"/>
        <s v="AL"/>
        <s v="MO"/>
        <s v="PA"/>
        <s v="GA"/>
        <s v="IN"/>
        <s v="LA"/>
        <s v="WI"/>
        <s v="NC"/>
        <s v="AZ"/>
        <s v="NE"/>
        <s v="MN"/>
        <s v="UT"/>
        <s v="TN"/>
        <s v="ID"/>
        <s v="RI"/>
        <s v="IA"/>
        <s v="SC"/>
        <s v="KS"/>
      </sharedItems>
    </cacheField>
    <cacheField name="Branża" numFmtId="49">
      <sharedItems count="58">
        <s v="Aerospace &amp; Defense"/>
        <s v="Health Care Services &amp; Hospitals"/>
        <s v="Security Services"/>
        <s v="Energy"/>
        <s v="Advertising &amp; Marketing"/>
        <s v="Real Estate"/>
        <s v="Banks &amp; Credit Unions"/>
        <s v="Consulting"/>
        <s v="Internet"/>
        <s v="Other Retail Stores"/>
        <s v="Research &amp; Development"/>
        <s v="Department, Clothing, &amp; Shoe Stores"/>
        <s v="Biotech &amp; Pharmaceuticals"/>
        <s v="Motion Picture Production &amp; Distribution"/>
        <s v="Enterprise Software &amp; Network Solutions"/>
        <s v="Insurance Carriers"/>
        <s v="Insurance Agencies &amp; Brokerages"/>
        <s v="Logistics &amp; Supply Chain"/>
        <s v="Telecommunications Services"/>
        <s v="IT Services"/>
        <s v="Computer Hardware &amp; Software"/>
        <s v="Consumer Products Manufacturing"/>
        <s v="Industrial Manufacturing"/>
        <s v="Metals Brokers"/>
        <s v="Financial Transaction Processing"/>
        <s v="Sporting Goods Stores"/>
        <s v="Staffing &amp; Outsourcing"/>
        <s v="Wholesale"/>
        <s v="Mining"/>
        <s v="Financial Analytics &amp; Research"/>
        <s v="Federal Agencies"/>
        <s v="Education Training Services"/>
        <s v="Transportation Equipment Manufacturing"/>
        <s v="Farm Support Services"/>
        <s v="TV Broadcast &amp; Cable Networks"/>
        <s v="Architectural &amp; Engineering Services"/>
        <s v="Brokerage Services"/>
        <s v="Travel Agencies"/>
        <s v="Religious Organizations"/>
        <s v="Colleges &amp; Universities"/>
        <s v="Investment Banking &amp; Asset Management"/>
        <s v="Lending"/>
        <s v="Gambling"/>
        <s v="Food &amp; Beverage Manufacturing"/>
        <s v="Gas Stations"/>
        <s v="Transportation Management"/>
        <s v="Video Games"/>
        <s v="Trucking"/>
        <s v="Social Assistance"/>
        <s v="Auctions &amp; Galleries"/>
        <s v="K-12 Education"/>
        <s v="Telecommunications Manufacturing"/>
        <s v="Stock Exchanges"/>
        <s v="Accounting"/>
        <s v="Health Care Products Manufacturing"/>
        <s v="Health, Beauty, &amp; Fitness"/>
        <s v="Consumer Product Rental"/>
        <s v="Beauty &amp; Personal Accessories Stores"/>
      </sharedItems>
    </cacheField>
    <cacheField name="Sektor" numFmtId="49">
      <sharedItems count="23">
        <s v="Aerospace &amp; Defense"/>
        <s v="Health Care"/>
        <s v="Business Services"/>
        <s v="Oil, Gas, Energy &amp; Utilities"/>
        <s v="Real Estate"/>
        <s v="Finance"/>
        <s v="Information Technology"/>
        <s v="Retail"/>
        <s v="Biotech &amp; Pharmaceuticals"/>
        <s v="Media"/>
        <s v="Insurance"/>
        <s v="Transportation &amp; Logistics"/>
        <s v="Telecommunications"/>
        <s v="Manufacturing"/>
        <s v="Mining &amp; Metals"/>
        <s v="Government"/>
        <s v="Education"/>
        <s v="Agriculture &amp; Forestry"/>
        <s v="Travel &amp; Tourism"/>
        <s v="Non-Profit"/>
        <s v="Arts, Entertainment &amp; Recreation"/>
        <s v="Accounting &amp; Legal"/>
        <s v="Consumer Services"/>
      </sharedItems>
    </cacheField>
    <cacheField name="Przychód" numFmtId="49">
      <sharedItems count="13">
        <s v="$50 to $100 million (USD)"/>
        <s v="$2 to $5 billion (USD)"/>
        <s v="$100 to $500 million (USD)"/>
        <s v="$500 million to $1 billion (USD)"/>
        <s v="Unknown / Non-Applicable"/>
        <s v="$1 to $2 billion (USD)"/>
        <s v="$25 to $50 million (USD)"/>
        <s v="$10+ billion (USD)"/>
        <s v="$1 to $5 million (USD)"/>
        <s v="$10 to $25 million (USD)"/>
        <s v="$5 to $10 billion (USD)"/>
        <s v="$5 to $10 million (USD)"/>
        <s v="Less than $1 million (USD)"/>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708">
  <r>
    <n v="0"/>
    <s v="Data Scientist"/>
    <s v="$53K-$91K (Glassdoor est.)"/>
    <n v="53000"/>
    <n v="91000"/>
    <x v="0"/>
    <s v="Tecolote Research"/>
    <s v="Albuquerque"/>
    <x v="0"/>
    <x v="0"/>
    <x v="0"/>
    <x v="0"/>
  </r>
  <r>
    <n v="1"/>
    <s v="Healthcare Data Scientist"/>
    <s v="$63K-$112K (Glassdoor est.)"/>
    <n v="63000"/>
    <n v="112000"/>
    <x v="1"/>
    <s v="University of Maryland Medical System"/>
    <s v="Linthicum"/>
    <x v="1"/>
    <x v="1"/>
    <x v="1"/>
    <x v="1"/>
  </r>
  <r>
    <n v="2"/>
    <s v="Data Scientist"/>
    <s v="$80K-$90K (Glassdoor est.)"/>
    <n v="80000"/>
    <n v="90000"/>
    <x v="2"/>
    <s v="KnowBe4"/>
    <s v="Clearwater"/>
    <x v="2"/>
    <x v="2"/>
    <x v="2"/>
    <x v="2"/>
  </r>
  <r>
    <n v="3"/>
    <s v="Data Scientist"/>
    <s v="$56K-$97K (Glassdoor est.)"/>
    <n v="56000"/>
    <n v="97000"/>
    <x v="3"/>
    <s v="PNNL"/>
    <s v="Richland"/>
    <x v="3"/>
    <x v="3"/>
    <x v="3"/>
    <x v="3"/>
  </r>
  <r>
    <n v="4"/>
    <s v="Data Scientist"/>
    <s v="$86K-$143K (Glassdoor est.)"/>
    <n v="86000"/>
    <n v="143000"/>
    <x v="4"/>
    <s v="Affinity Solutions"/>
    <s v="New York"/>
    <x v="4"/>
    <x v="4"/>
    <x v="2"/>
    <x v="4"/>
  </r>
  <r>
    <n v="5"/>
    <s v="Data Scientist"/>
    <s v="$71K-$119K (Glassdoor est.)"/>
    <n v="71000"/>
    <n v="119000"/>
    <x v="5"/>
    <s v="CyrusOne"/>
    <s v="Dallas"/>
    <x v="5"/>
    <x v="5"/>
    <x v="4"/>
    <x v="5"/>
  </r>
  <r>
    <n v="6"/>
    <s v="Data Scientist"/>
    <s v="$54K-$93K (Glassdoor est.)"/>
    <n v="54000"/>
    <n v="93000"/>
    <x v="6"/>
    <s v="ClearOne Advantage"/>
    <s v="Baltimore"/>
    <x v="1"/>
    <x v="6"/>
    <x v="5"/>
    <x v="4"/>
  </r>
  <r>
    <n v="7"/>
    <s v="Data Scientist"/>
    <s v="$86K-$142K (Glassdoor est.)"/>
    <n v="86000"/>
    <n v="142000"/>
    <x v="7"/>
    <s v="Logic20/20"/>
    <s v="San Jose"/>
    <x v="6"/>
    <x v="7"/>
    <x v="2"/>
    <x v="6"/>
  </r>
  <r>
    <n v="8"/>
    <s v="Research Scientist"/>
    <s v="$38K-$84K (Glassdoor est.)"/>
    <n v="38000"/>
    <n v="84000"/>
    <x v="8"/>
    <s v="Rochester Regional Health"/>
    <s v="Rochester"/>
    <x v="4"/>
    <x v="1"/>
    <x v="1"/>
    <x v="3"/>
  </r>
  <r>
    <n v="9"/>
    <s v="Data Scientist"/>
    <s v="$120K-$160K (Glassdoor est.)"/>
    <n v="120000"/>
    <n v="160000"/>
    <x v="9"/>
    <s v="&lt;intent&gt;"/>
    <s v="New York"/>
    <x v="4"/>
    <x v="8"/>
    <x v="6"/>
    <x v="2"/>
  </r>
  <r>
    <n v="10"/>
    <s v="Data Scientist"/>
    <s v="$126K-$201K (Glassdoor est.)"/>
    <n v="126000"/>
    <n v="201000"/>
    <x v="10"/>
    <s v="Wish"/>
    <s v="San Jose"/>
    <x v="6"/>
    <x v="9"/>
    <x v="7"/>
    <x v="5"/>
  </r>
  <r>
    <n v="11"/>
    <s v="Data Scientist"/>
    <s v="$64K-$106K (Glassdoor est.)"/>
    <n v="64000"/>
    <n v="106000"/>
    <x v="2"/>
    <s v="ManTech"/>
    <s v="Chantilly"/>
    <x v="7"/>
    <x v="10"/>
    <x v="2"/>
    <x v="5"/>
  </r>
  <r>
    <n v="12"/>
    <s v="Staff Data Scientist - Technology"/>
    <s v="$106K-$172K (Glassdoor est.)"/>
    <n v="106000"/>
    <n v="172000"/>
    <x v="11"/>
    <s v="Walmart"/>
    <s v="Plano"/>
    <x v="5"/>
    <x v="11"/>
    <x v="7"/>
    <x v="7"/>
  </r>
  <r>
    <n v="13"/>
    <s v="Data Analyst"/>
    <s v="$46K-$85K (Glassdoor est.)"/>
    <n v="46000"/>
    <n v="85000"/>
    <x v="12"/>
    <s v="Yesler"/>
    <s v="Seattle"/>
    <x v="3"/>
    <x v="4"/>
    <x v="2"/>
    <x v="4"/>
  </r>
  <r>
    <n v="14"/>
    <s v="Data Scientist"/>
    <s v="$83K-$144K (Glassdoor est.)"/>
    <n v="83000"/>
    <n v="144000"/>
    <x v="13"/>
    <s v="Takeda Pharmaceuticals"/>
    <s v="Cambridge"/>
    <x v="8"/>
    <x v="12"/>
    <x v="8"/>
    <x v="7"/>
  </r>
  <r>
    <n v="15"/>
    <s v="Data Engineer I"/>
    <s v="$102K-$190K (Glassdoor est.)"/>
    <n v="102000"/>
    <n v="190000"/>
    <x v="14"/>
    <s v="Audible"/>
    <s v="Newark"/>
    <x v="9"/>
    <x v="13"/>
    <x v="9"/>
    <x v="4"/>
  </r>
  <r>
    <n v="16"/>
    <s v="Scientist I/Ii, Biology"/>
    <s v="$67K-$137K (Glassdoor est.)"/>
    <n v="67000"/>
    <n v="137000"/>
    <x v="15"/>
    <s v="Blueprint Medicines"/>
    <s v="Cambridge"/>
    <x v="8"/>
    <x v="12"/>
    <x v="8"/>
    <x v="8"/>
  </r>
  <r>
    <n v="17"/>
    <s v="Customer Data Scientist"/>
    <s v="$118K-$189K (Glassdoor est.)"/>
    <n v="118000"/>
    <n v="189000"/>
    <x v="16"/>
    <s v="h2o.ai"/>
    <s v="Mountain View"/>
    <x v="6"/>
    <x v="14"/>
    <x v="6"/>
    <x v="4"/>
  </r>
  <r>
    <n v="18"/>
    <s v="Data Scientist - Health Data Analytics"/>
    <s v="$110K-$175K (Glassdoor est.)"/>
    <n v="110000"/>
    <n v="175000"/>
    <x v="17"/>
    <s v="Nuna"/>
    <s v="San Francisco"/>
    <x v="6"/>
    <x v="14"/>
    <x v="6"/>
    <x v="4"/>
  </r>
  <r>
    <n v="19"/>
    <s v="Data Scientist"/>
    <s v="$64K-$111K (Glassdoor est.)"/>
    <n v="64000"/>
    <n v="111000"/>
    <x v="1"/>
    <s v="Pinnacol Assurance"/>
    <s v="Denver"/>
    <x v="10"/>
    <x v="15"/>
    <x v="10"/>
    <x v="3"/>
  </r>
  <r>
    <n v="20"/>
    <s v="Data Scientist"/>
    <s v="$81K-$130K (Glassdoor est.)"/>
    <n v="81000"/>
    <n v="130000"/>
    <x v="18"/>
    <s v="Porch"/>
    <s v="Seattle"/>
    <x v="3"/>
    <x v="8"/>
    <x v="6"/>
    <x v="4"/>
  </r>
  <r>
    <n v="21"/>
    <s v="Senior Data Scientist / Machine Learning"/>
    <s v="$73K-$119K (Glassdoor est.)"/>
    <n v="73000"/>
    <n v="119000"/>
    <x v="19"/>
    <s v="Health IQ"/>
    <s v="Dallas"/>
    <x v="5"/>
    <x v="16"/>
    <x v="10"/>
    <x v="4"/>
  </r>
  <r>
    <n v="22"/>
    <s v="Data Scientist - Quantitative"/>
    <s v="$86K-$139K (Glassdoor est.)"/>
    <n v="86000"/>
    <n v="139000"/>
    <x v="20"/>
    <s v="Truckstop.com"/>
    <s v="Chicago"/>
    <x v="11"/>
    <x v="17"/>
    <x v="11"/>
    <x v="4"/>
  </r>
  <r>
    <n v="23"/>
    <s v="Data Scientist"/>
    <s v="$63K-$105K (Glassdoor est.)"/>
    <n v="63000"/>
    <n v="105000"/>
    <x v="21"/>
    <s v="SMC 3"/>
    <s v="Louisville"/>
    <x v="12"/>
    <x v="17"/>
    <x v="11"/>
    <x v="9"/>
  </r>
  <r>
    <n v="24"/>
    <s v="Data Scientist"/>
    <s v="$109K-$177K (Glassdoor est.)"/>
    <n v="109000"/>
    <n v="177000"/>
    <x v="22"/>
    <s v="Novetta"/>
    <s v="Herndon"/>
    <x v="7"/>
    <x v="14"/>
    <x v="6"/>
    <x v="2"/>
  </r>
  <r>
    <n v="25"/>
    <s v="Digital Health Data Scientist"/>
    <s v="$63K-$110K (Glassdoor est.)"/>
    <n v="63000"/>
    <n v="110000"/>
    <x v="23"/>
    <s v="Pfizer"/>
    <s v="Cambridge"/>
    <x v="8"/>
    <x v="12"/>
    <x v="8"/>
    <x v="7"/>
  </r>
  <r>
    <n v="26"/>
    <s v="Data Scientist"/>
    <s v="$75K-$124K (Glassdoor est.)"/>
    <n v="75000"/>
    <n v="124000"/>
    <x v="24"/>
    <s v="First Tech Federal Credit Union"/>
    <s v="Hillsboro"/>
    <x v="13"/>
    <x v="6"/>
    <x v="5"/>
    <x v="2"/>
  </r>
  <r>
    <n v="27"/>
    <s v="Associate Data Analyst"/>
    <s v="$34K-$61K (Glassdoor est.)"/>
    <n v="34000"/>
    <n v="61000"/>
    <x v="25"/>
    <s v="The Hanover Insurance Group"/>
    <s v="Worcester"/>
    <x v="8"/>
    <x v="15"/>
    <x v="10"/>
    <x v="10"/>
  </r>
  <r>
    <n v="28"/>
    <s v="Clinical Data Scientist"/>
    <s v="$63K-$105K (Glassdoor est.)"/>
    <n v="63000"/>
    <n v="105000"/>
    <x v="21"/>
    <s v="Pfizer"/>
    <s v="Groton"/>
    <x v="14"/>
    <x v="12"/>
    <x v="8"/>
    <x v="7"/>
  </r>
  <r>
    <n v="29"/>
    <s v="Data Scientist"/>
    <s v="$80K-$90K (Glassdoor est.)"/>
    <n v="80000"/>
    <n v="90000"/>
    <x v="2"/>
    <s v="KnowBe4"/>
    <s v="Clearwater"/>
    <x v="2"/>
    <x v="2"/>
    <x v="2"/>
    <x v="2"/>
  </r>
  <r>
    <n v="30"/>
    <s v="Data Scientist"/>
    <s v="$56K-$97K (Glassdoor est.)"/>
    <n v="56000"/>
    <n v="97000"/>
    <x v="3"/>
    <s v="PNNL"/>
    <s v="Richland"/>
    <x v="3"/>
    <x v="3"/>
    <x v="3"/>
    <x v="3"/>
  </r>
  <r>
    <n v="31"/>
    <s v="Data Scientist"/>
    <s v="$72K-$120K (Glassdoor est.)"/>
    <n v="72000"/>
    <n v="120000"/>
    <x v="19"/>
    <s v="Amrock"/>
    <s v="Detroit"/>
    <x v="15"/>
    <x v="5"/>
    <x v="4"/>
    <x v="3"/>
  </r>
  <r>
    <n v="32"/>
    <s v="Data Scientist / Machine Learning Expert"/>
    <s v="$86K-$143K (Glassdoor est.)"/>
    <n v="86000"/>
    <n v="143000"/>
    <x v="4"/>
    <s v="Novartis"/>
    <s v="Cambridge"/>
    <x v="8"/>
    <x v="12"/>
    <x v="8"/>
    <x v="7"/>
  </r>
  <r>
    <n v="33"/>
    <s v="Data Scientist"/>
    <s v="$93K-$149K (Glassdoor est.)"/>
    <n v="93000"/>
    <n v="149000"/>
    <x v="26"/>
    <s v="Juniper Networks"/>
    <s v="Sunnyvale"/>
    <x v="6"/>
    <x v="18"/>
    <x v="12"/>
    <x v="1"/>
  </r>
  <r>
    <n v="34"/>
    <s v="Data Scientist"/>
    <s v="$85K-$140K (Glassdoor est.)"/>
    <n v="85000"/>
    <n v="140000"/>
    <x v="20"/>
    <s v="New England Biolabs"/>
    <s v="Ipswich"/>
    <x v="8"/>
    <x v="12"/>
    <x v="8"/>
    <x v="4"/>
  </r>
  <r>
    <n v="35"/>
    <s v="Web Data Analyst"/>
    <s v="$77K-$135K (Glassdoor est.)"/>
    <n v="77000"/>
    <n v="135000"/>
    <x v="27"/>
    <s v="Clarity Insights"/>
    <s v="San Jose"/>
    <x v="6"/>
    <x v="19"/>
    <x v="6"/>
    <x v="4"/>
  </r>
  <r>
    <n v="36"/>
    <s v="Data Scientist"/>
    <s v="$82K-$132K (Glassdoor est.)"/>
    <n v="82000"/>
    <n v="132000"/>
    <x v="28"/>
    <s v="Esri"/>
    <s v="Redlands"/>
    <x v="6"/>
    <x v="20"/>
    <x v="6"/>
    <x v="5"/>
  </r>
  <r>
    <n v="37"/>
    <s v="Data Scientist"/>
    <s v="$83K-$137K (Glassdoor est.)"/>
    <n v="83000"/>
    <n v="137000"/>
    <x v="29"/>
    <s v="Systems &amp; Technology Research"/>
    <s v="Woburn"/>
    <x v="8"/>
    <x v="0"/>
    <x v="0"/>
    <x v="2"/>
  </r>
  <r>
    <n v="38"/>
    <s v="Senior Data Scientist"/>
    <s v="$115K-$180K (Glassdoor est.)"/>
    <n v="115000"/>
    <n v="180000"/>
    <x v="30"/>
    <s v="Sartorius"/>
    <s v="Fremont"/>
    <x v="6"/>
    <x v="12"/>
    <x v="8"/>
    <x v="5"/>
  </r>
  <r>
    <n v="39"/>
    <s v="Data Engineer"/>
    <s v="$74K-$138K (Glassdoor est.)"/>
    <n v="74000"/>
    <n v="138000"/>
    <x v="27"/>
    <s v="Lancer Insurance"/>
    <s v="Long Beach"/>
    <x v="4"/>
    <x v="15"/>
    <x v="10"/>
    <x v="2"/>
  </r>
  <r>
    <n v="40"/>
    <s v="Data Analyst"/>
    <s v="$64K-$112K (Glassdoor est.)"/>
    <n v="64000"/>
    <n v="112000"/>
    <x v="31"/>
    <s v="Sauce Labs"/>
    <s v="San Francisco"/>
    <x v="6"/>
    <x v="19"/>
    <x v="6"/>
    <x v="0"/>
  </r>
  <r>
    <n v="41"/>
    <s v="Data Scientist - Algorithms &amp; Inference"/>
    <s v="$110K-$175K (Glassdoor est.)"/>
    <n v="110000"/>
    <n v="175000"/>
    <x v="17"/>
    <s v="Nuna"/>
    <s v="San Francisco"/>
    <x v="6"/>
    <x v="14"/>
    <x v="6"/>
    <x v="4"/>
  </r>
  <r>
    <n v="42"/>
    <s v="Scientist"/>
    <s v="$52K-$113K (Glassdoor est.)"/>
    <n v="52000"/>
    <n v="113000"/>
    <x v="32"/>
    <s v="Edgewell Personal Care"/>
    <s v="Allendale"/>
    <x v="9"/>
    <x v="21"/>
    <x v="13"/>
    <x v="1"/>
  </r>
  <r>
    <n v="43"/>
    <s v="Senior Data Scientist"/>
    <s v="$110K-$150K(Employer est.)"/>
    <n v="110000"/>
    <n v="150000"/>
    <x v="33"/>
    <s v="Equity Residential"/>
    <s v="Chicago"/>
    <x v="11"/>
    <x v="5"/>
    <x v="4"/>
    <x v="1"/>
  </r>
  <r>
    <n v="44"/>
    <s v="Data Scientist"/>
    <s v="Employer Provided Salary:$150K-$160K"/>
    <n v="150000"/>
    <n v="160000"/>
    <x v="34"/>
    <s v="BPA Services"/>
    <s v="Washington"/>
    <x v="16"/>
    <x v="14"/>
    <x v="6"/>
    <x v="4"/>
  </r>
  <r>
    <n v="45"/>
    <s v="Lead Data Scientist"/>
    <s v="$158K-$211K (Glassdoor est.)"/>
    <n v="158000"/>
    <n v="211000"/>
    <x v="35"/>
    <s v="Visa Inc."/>
    <s v="Bellevue"/>
    <x v="3"/>
    <x v="19"/>
    <x v="6"/>
    <x v="7"/>
  </r>
  <r>
    <n v="46"/>
    <s v="Associate Data Analyst"/>
    <s v="$20K-$39K (Glassdoor est.)"/>
    <n v="20000"/>
    <n v="39000"/>
    <x v="36"/>
    <s v="Intrado"/>
    <s v="Longmont"/>
    <x v="10"/>
    <x v="14"/>
    <x v="6"/>
    <x v="1"/>
  </r>
  <r>
    <n v="47"/>
    <s v="Spectral Scientist/Engineer"/>
    <s v="$56K-$117K (Glassdoor est.)"/>
    <n v="56000"/>
    <n v="117000"/>
    <x v="23"/>
    <s v="Centauri"/>
    <s v="Beavercreek"/>
    <x v="17"/>
    <x v="0"/>
    <x v="0"/>
    <x v="2"/>
  </r>
  <r>
    <n v="48"/>
    <s v="College Hire - Data Scientist - Open To December 2019 Graduates"/>
    <s v="$63K-$99K (Glassdoor est.)"/>
    <n v="63000"/>
    <n v="99000"/>
    <x v="37"/>
    <s v="Caterpillar"/>
    <s v="Peoria"/>
    <x v="11"/>
    <x v="22"/>
    <x v="13"/>
    <x v="7"/>
  </r>
  <r>
    <n v="49"/>
    <s v="Data Scientist"/>
    <s v="$68K-$114K (Glassdoor est.)"/>
    <n v="68000"/>
    <n v="114000"/>
    <x v="38"/>
    <s v="Zimmerman Advertising"/>
    <s v="Fort Lauderdale"/>
    <x v="2"/>
    <x v="4"/>
    <x v="2"/>
    <x v="4"/>
  </r>
  <r>
    <n v="50"/>
    <s v="Data Scientist, Office Of Data Science"/>
    <s v="$86K-$143K (Glassdoor est.)"/>
    <n v="86000"/>
    <n v="143000"/>
    <x v="4"/>
    <s v="Liberty Mutual Insurance"/>
    <s v="Boston"/>
    <x v="8"/>
    <x v="15"/>
    <x v="10"/>
    <x v="7"/>
  </r>
  <r>
    <n v="51"/>
    <s v="Data Science Analyst"/>
    <s v="$41K-$95K (Glassdoor est.)"/>
    <n v="41000"/>
    <n v="95000"/>
    <x v="39"/>
    <s v="Torch Technologies, Inc."/>
    <s v="Huntsville"/>
    <x v="18"/>
    <x v="0"/>
    <x v="0"/>
    <x v="2"/>
  </r>
  <r>
    <n v="52"/>
    <s v="Data Scientist"/>
    <s v="$86K-$144K (Glassdoor est.)"/>
    <n v="86000"/>
    <n v="144000"/>
    <x v="40"/>
    <s v="Swiss Re"/>
    <s v="Armonk"/>
    <x v="4"/>
    <x v="16"/>
    <x v="10"/>
    <x v="7"/>
  </r>
  <r>
    <n v="53"/>
    <s v="Data Scientist"/>
    <s v="$80K-$139K (Glassdoor est.)"/>
    <n v="80000"/>
    <n v="139000"/>
    <x v="41"/>
    <s v="Northrop Grumman"/>
    <s v="San Diego"/>
    <x v="6"/>
    <x v="0"/>
    <x v="0"/>
    <x v="7"/>
  </r>
  <r>
    <n v="54"/>
    <s v="Data Scientist"/>
    <s v="$56K-$95K (Glassdoor est.)"/>
    <n v="56000"/>
    <n v="95000"/>
    <x v="42"/>
    <s v="Sartorius"/>
    <s v="Albuquerque"/>
    <x v="0"/>
    <x v="12"/>
    <x v="8"/>
    <x v="5"/>
  </r>
  <r>
    <n v="55"/>
    <s v="Data Scientist"/>
    <s v="$120K-$189K (Glassdoor est.)"/>
    <n v="120000"/>
    <n v="189000"/>
    <x v="43"/>
    <s v="Netskope"/>
    <s v="San Francisco"/>
    <x v="6"/>
    <x v="14"/>
    <x v="6"/>
    <x v="4"/>
  </r>
  <r>
    <n v="56"/>
    <s v="Data Scientist"/>
    <s v="$111K-$176K (Glassdoor est.)"/>
    <n v="111000"/>
    <n v="176000"/>
    <x v="44"/>
    <s v="1904labs"/>
    <s v="Saint Louis"/>
    <x v="19"/>
    <x v="19"/>
    <x v="6"/>
    <x v="4"/>
  </r>
  <r>
    <n v="57"/>
    <s v="Data Scientist"/>
    <s v="$54K-$93K (Glassdoor est.)"/>
    <n v="54000"/>
    <n v="93000"/>
    <x v="6"/>
    <s v="ClearOne Advantage"/>
    <s v="Baltimore"/>
    <x v="1"/>
    <x v="6"/>
    <x v="5"/>
    <x v="4"/>
  </r>
  <r>
    <n v="58"/>
    <s v="Data Scientist"/>
    <s v="$71K-$119K (Glassdoor est.)"/>
    <n v="71000"/>
    <n v="119000"/>
    <x v="5"/>
    <s v="CyrusOne"/>
    <s v="Dallas"/>
    <x v="5"/>
    <x v="5"/>
    <x v="4"/>
    <x v="5"/>
  </r>
  <r>
    <n v="59"/>
    <s v="Senior Data Scientist"/>
    <s v="$82K-$132K (Glassdoor est.)"/>
    <n v="82000"/>
    <n v="132000"/>
    <x v="28"/>
    <s v="The David J. Joseph Company"/>
    <s v="Cincinnati"/>
    <x v="17"/>
    <x v="23"/>
    <x v="14"/>
    <x v="4"/>
  </r>
  <r>
    <n v="60"/>
    <s v="Data Scientist"/>
    <s v="$84K-$146K (Glassdoor est.)"/>
    <n v="84000"/>
    <n v="146000"/>
    <x v="40"/>
    <s v="USEReady"/>
    <s v="New York"/>
    <x v="4"/>
    <x v="7"/>
    <x v="2"/>
    <x v="9"/>
  </r>
  <r>
    <n v="61"/>
    <s v="Senior Risk Data Scientist"/>
    <s v="$107K-$172K (Glassdoor est.)"/>
    <n v="107000"/>
    <n v="172000"/>
    <x v="45"/>
    <s v="Bill.com"/>
    <s v="Palo Alto"/>
    <x v="6"/>
    <x v="24"/>
    <x v="5"/>
    <x v="0"/>
  </r>
  <r>
    <n v="62"/>
    <s v="Data Scientist In Artificial Intelligence Early Career"/>
    <s v="$49K-$85K (Glassdoor est.)"/>
    <n v="49000"/>
    <n v="85000"/>
    <x v="46"/>
    <s v="Pacific Northwest National Laboratory"/>
    <s v="Richland"/>
    <x v="3"/>
    <x v="3"/>
    <x v="3"/>
    <x v="3"/>
  </r>
  <r>
    <n v="63"/>
    <s v="Data Scientist"/>
    <s v="$61K-$109K (Glassdoor est.)"/>
    <n v="61000"/>
    <n v="109000"/>
    <x v="2"/>
    <s v="DICK'S Sporting Goods - Corporate"/>
    <s v="Coraopolis"/>
    <x v="20"/>
    <x v="25"/>
    <x v="7"/>
    <x v="10"/>
  </r>
  <r>
    <n v="64"/>
    <s v="Data Scientist"/>
    <s v="$88K-$148K (Glassdoor est.)"/>
    <n v="88000"/>
    <n v="148000"/>
    <x v="47"/>
    <s v="Berg Health"/>
    <s v="Framingham"/>
    <x v="8"/>
    <x v="12"/>
    <x v="8"/>
    <x v="8"/>
  </r>
  <r>
    <n v="65"/>
    <s v="Data Scientist"/>
    <s v="$60K-$99K (Glassdoor est.)"/>
    <n v="60000"/>
    <n v="99000"/>
    <x v="48"/>
    <s v="Oversight Systems"/>
    <s v="Atlanta"/>
    <x v="21"/>
    <x v="20"/>
    <x v="6"/>
    <x v="6"/>
  </r>
  <r>
    <n v="66"/>
    <s v="Data Scientist - Research"/>
    <s v="$41K-$72K (Glassdoor est.)"/>
    <n v="41000"/>
    <n v="72000"/>
    <x v="49"/>
    <s v="C Space"/>
    <s v="Boston"/>
    <x v="8"/>
    <x v="4"/>
    <x v="2"/>
    <x v="2"/>
  </r>
  <r>
    <n v="67"/>
    <s v="Data Scientist"/>
    <s v="$96K-$161K (Glassdoor est.)"/>
    <n v="96000"/>
    <n v="161000"/>
    <x v="50"/>
    <s v="Numeric, LLC"/>
    <s v="Philadelphia"/>
    <x v="20"/>
    <x v="26"/>
    <x v="2"/>
    <x v="11"/>
  </r>
  <r>
    <n v="68"/>
    <s v="R&amp;D Data Analysis Scientist"/>
    <s v="$65K-$130K (Glassdoor est.)"/>
    <n v="65000"/>
    <n v="130000"/>
    <x v="51"/>
    <s v="HP Inc."/>
    <s v="Vancouver"/>
    <x v="3"/>
    <x v="20"/>
    <x v="6"/>
    <x v="4"/>
  </r>
  <r>
    <n v="69"/>
    <s v="Analytics Consultant"/>
    <s v="$52K-$81K (Glassdoor est.)"/>
    <n v="52000"/>
    <n v="81000"/>
    <x v="52"/>
    <s v="SpringML"/>
    <s v="Indianapolis"/>
    <x v="22"/>
    <x v="14"/>
    <x v="6"/>
    <x v="4"/>
  </r>
  <r>
    <n v="70"/>
    <s v="Director, Data Science"/>
    <s v="$139K-$220K (Glassdoor est.)"/>
    <n v="139000"/>
    <n v="220000"/>
    <x v="53"/>
    <s v="Grainger"/>
    <s v="Lake Forest"/>
    <x v="11"/>
    <x v="27"/>
    <x v="2"/>
    <x v="7"/>
  </r>
  <r>
    <n v="71"/>
    <s v="Scientist"/>
    <s v="$50K-$102K (Glassdoor est.)"/>
    <n v="50000"/>
    <n v="102000"/>
    <x v="54"/>
    <s v="EAG Laboratories"/>
    <s v="Maryland Heights"/>
    <x v="19"/>
    <x v="10"/>
    <x v="2"/>
    <x v="0"/>
  </r>
  <r>
    <n v="72"/>
    <s v="Data Scientist Sr"/>
    <s v="$85K-$139K (Glassdoor est.)"/>
    <n v="85000"/>
    <n v="139000"/>
    <x v="55"/>
    <s v="The Buffalo Group"/>
    <s v="Charlottesville"/>
    <x v="7"/>
    <x v="19"/>
    <x v="6"/>
    <x v="2"/>
  </r>
  <r>
    <n v="73"/>
    <s v="Data Scientist"/>
    <s v="$74K-$122K (Glassdoor est.)"/>
    <n v="74000"/>
    <n v="122000"/>
    <x v="56"/>
    <s v="Carmeuse"/>
    <s v="Pittsburgh"/>
    <x v="20"/>
    <x v="28"/>
    <x v="14"/>
    <x v="5"/>
  </r>
  <r>
    <n v="74"/>
    <s v="R&amp;D Sr Data Scientist"/>
    <s v="$99K-$157K (Glassdoor est.)"/>
    <n v="99000"/>
    <n v="157000"/>
    <x v="57"/>
    <s v="HP Inc."/>
    <s v="Vancouver"/>
    <x v="3"/>
    <x v="20"/>
    <x v="6"/>
    <x v="4"/>
  </r>
  <r>
    <n v="75"/>
    <s v="Customer Data Scientist/Sales Engineer (Bay"/>
    <s v="$79K-$222K (Glassdoor est.)"/>
    <n v="79000"/>
    <n v="222000"/>
    <x v="58"/>
    <s v="h2o.ai"/>
    <s v="Mountain View"/>
    <x v="6"/>
    <x v="14"/>
    <x v="6"/>
    <x v="4"/>
  </r>
  <r>
    <n v="76"/>
    <s v="Research Scientist"/>
    <s v="$57K-$118K (Glassdoor est.)"/>
    <n v="57000"/>
    <n v="118000"/>
    <x v="1"/>
    <s v="GNS Healthcare"/>
    <s v="Cambridge"/>
    <x v="8"/>
    <x v="12"/>
    <x v="8"/>
    <x v="9"/>
  </r>
  <r>
    <n v="77"/>
    <s v="Data Scientist"/>
    <s v="$83K-$137K (Glassdoor est.)"/>
    <n v="83000"/>
    <n v="137000"/>
    <x v="29"/>
    <s v="Peraton"/>
    <s v="Chantilly"/>
    <x v="7"/>
    <x v="0"/>
    <x v="0"/>
    <x v="5"/>
  </r>
  <r>
    <n v="78"/>
    <s v="Data Scientist"/>
    <s v="$86K-$141K (Glassdoor est.)"/>
    <n v="86000"/>
    <n v="141000"/>
    <x v="13"/>
    <s v="Pactera"/>
    <s v="San Jose"/>
    <x v="6"/>
    <x v="19"/>
    <x v="6"/>
    <x v="3"/>
  </r>
  <r>
    <n v="79"/>
    <s v="Data Scientist"/>
    <s v="$94K-$154K (Glassdoor est.)"/>
    <n v="94000"/>
    <n v="154000"/>
    <x v="59"/>
    <s v="Nurx"/>
    <s v="San Francisco"/>
    <x v="6"/>
    <x v="1"/>
    <x v="1"/>
    <x v="8"/>
  </r>
  <r>
    <n v="80"/>
    <s v="Jr. Business Data Analyst"/>
    <s v="$37K-$76K (Glassdoor est.)"/>
    <n v="37000"/>
    <n v="76000"/>
    <x v="49"/>
    <s v="webfx.com"/>
    <s v="Harrisburg"/>
    <x v="20"/>
    <x v="4"/>
    <x v="2"/>
    <x v="6"/>
  </r>
  <r>
    <n v="81"/>
    <s v="Data Scientist"/>
    <s v="$100K-$160K (Glassdoor est.)"/>
    <n v="100000"/>
    <n v="160000"/>
    <x v="33"/>
    <s v="Johns Hopkins University Applied Physics Laboratory"/>
    <s v="Laurel"/>
    <x v="1"/>
    <x v="0"/>
    <x v="0"/>
    <x v="5"/>
  </r>
  <r>
    <n v="82"/>
    <s v="Data Analyst"/>
    <s v="$55K-$100K (Glassdoor est.)"/>
    <n v="55000"/>
    <n v="100000"/>
    <x v="60"/>
    <s v="Productive Edge"/>
    <s v="Chicago"/>
    <x v="11"/>
    <x v="20"/>
    <x v="6"/>
    <x v="9"/>
  </r>
  <r>
    <n v="83"/>
    <s v="Data Engineer"/>
    <s v="$60K-$114K (Glassdoor est.)"/>
    <n v="60000"/>
    <n v="114000"/>
    <x v="61"/>
    <s v="Excella Consulting"/>
    <s v="Arlington"/>
    <x v="7"/>
    <x v="7"/>
    <x v="2"/>
    <x v="0"/>
  </r>
  <r>
    <n v="84"/>
    <s v="Data Analyst"/>
    <s v="$39K-$68K (Glassdoor est.)"/>
    <n v="39000"/>
    <n v="68000"/>
    <x v="62"/>
    <s v="Gensco"/>
    <s v="Tacoma"/>
    <x v="3"/>
    <x v="27"/>
    <x v="2"/>
    <x v="2"/>
  </r>
  <r>
    <n v="85"/>
    <s v="Staff Data Scientist - Technology"/>
    <s v="$106K-$172K (Glassdoor est.)"/>
    <n v="106000"/>
    <n v="172000"/>
    <x v="11"/>
    <s v="Walmart"/>
    <s v="Plano"/>
    <x v="5"/>
    <x v="11"/>
    <x v="7"/>
    <x v="7"/>
  </r>
  <r>
    <n v="86"/>
    <s v="Data Scientist"/>
    <s v="$86K-$142K (Glassdoor est.)"/>
    <n v="86000"/>
    <n v="142000"/>
    <x v="7"/>
    <s v="Logic20/20"/>
    <s v="San Jose"/>
    <x v="6"/>
    <x v="7"/>
    <x v="2"/>
    <x v="6"/>
  </r>
  <r>
    <n v="87"/>
    <s v="Data Scientist"/>
    <s v="$64K-$107K (Glassdoor est.)"/>
    <n v="64000"/>
    <n v="107000"/>
    <x v="63"/>
    <s v="goTRG"/>
    <s v="Miami"/>
    <x v="2"/>
    <x v="14"/>
    <x v="6"/>
    <x v="2"/>
  </r>
  <r>
    <n v="88"/>
    <s v="Data Management Specialist"/>
    <s v="$31K-$65K (Glassdoor est.)"/>
    <n v="31000"/>
    <n v="65000"/>
    <x v="64"/>
    <s v="NMR Consulting"/>
    <s v="Huntsville"/>
    <x v="18"/>
    <x v="19"/>
    <x v="6"/>
    <x v="6"/>
  </r>
  <r>
    <n v="89"/>
    <s v="E-Commerce Data Analyst"/>
    <s v="$34K-$62K (Glassdoor est.)"/>
    <n v="34000"/>
    <n v="62000"/>
    <x v="64"/>
    <s v="iSeatz"/>
    <s v="New Orleans"/>
    <x v="23"/>
    <x v="14"/>
    <x v="6"/>
    <x v="4"/>
  </r>
  <r>
    <n v="90"/>
    <s v="Sr. Scientist Ii"/>
    <s v="$117K-$231K (Glassdoor est.)"/>
    <n v="117000"/>
    <n v="231000"/>
    <x v="65"/>
    <s v="Nektar Therapeutics"/>
    <s v="San Francisco"/>
    <x v="6"/>
    <x v="12"/>
    <x v="8"/>
    <x v="2"/>
  </r>
  <r>
    <n v="91"/>
    <s v="Insurance Data Scientist"/>
    <s v="$64K-$106K (Glassdoor est.)"/>
    <n v="64000"/>
    <n v="106000"/>
    <x v="2"/>
    <s v="TransUnion"/>
    <s v="Atlanta"/>
    <x v="21"/>
    <x v="29"/>
    <x v="5"/>
    <x v="5"/>
  </r>
  <r>
    <n v="92"/>
    <s v="Data Modeler"/>
    <s v="$79K-$134K (Glassdoor est.)"/>
    <n v="79000"/>
    <n v="134000"/>
    <x v="66"/>
    <s v="IT Concepts"/>
    <s v="Landover"/>
    <x v="1"/>
    <x v="19"/>
    <x v="6"/>
    <x v="9"/>
  </r>
  <r>
    <n v="93"/>
    <s v="Data Analyst / Scientist"/>
    <s v="$52K-$93K (Glassdoor est.)"/>
    <n v="52000"/>
    <n v="93000"/>
    <x v="67"/>
    <s v="Scientific Research Corporation"/>
    <s v="Patuxent River"/>
    <x v="1"/>
    <x v="19"/>
    <x v="6"/>
    <x v="2"/>
  </r>
  <r>
    <n v="94"/>
    <s v="Scientist"/>
    <s v="$55K-$116K (Glassdoor est.)"/>
    <n v="55000"/>
    <n v="116000"/>
    <x v="63"/>
    <s v="General Dynamics Information Technology"/>
    <s v="Suitland"/>
    <x v="1"/>
    <x v="19"/>
    <x v="6"/>
    <x v="7"/>
  </r>
  <r>
    <n v="95"/>
    <s v="Data Scientist"/>
    <s v="$72K-$123K (Glassdoor est.)"/>
    <n v="72000"/>
    <n v="123000"/>
    <x v="51"/>
    <s v="MITRE"/>
    <s v="McLean"/>
    <x v="7"/>
    <x v="30"/>
    <x v="15"/>
    <x v="5"/>
  </r>
  <r>
    <n v="96"/>
    <s v="Data Scientist"/>
    <s v="$74K-$124K (Glassdoor est.)"/>
    <n v="74000"/>
    <n v="124000"/>
    <x v="68"/>
    <s v="The Buffalo Group"/>
    <s v="Fort Belvoir"/>
    <x v="7"/>
    <x v="19"/>
    <x v="6"/>
    <x v="2"/>
  </r>
  <r>
    <n v="97"/>
    <s v="Data Analyst"/>
    <s v="$40K-$73K (Glassdoor est.)"/>
    <n v="40000"/>
    <n v="73000"/>
    <x v="49"/>
    <s v="DentaQuest"/>
    <s v="Milwaukee"/>
    <x v="24"/>
    <x v="15"/>
    <x v="10"/>
    <x v="1"/>
  </r>
  <r>
    <n v="98"/>
    <s v="Lead Data Scientist"/>
    <s v="$102K-$164K (Glassdoor est.)"/>
    <n v="102000"/>
    <n v="164000"/>
    <x v="69"/>
    <s v="Redjack"/>
    <s v="Silver Spring"/>
    <x v="1"/>
    <x v="19"/>
    <x v="6"/>
    <x v="4"/>
  </r>
  <r>
    <n v="99"/>
    <s v="Data Scientist"/>
    <s v="$89K-$153K (Glassdoor est.)"/>
    <n v="89000"/>
    <n v="153000"/>
    <x v="26"/>
    <s v="7Park Data"/>
    <s v="New York"/>
    <x v="4"/>
    <x v="10"/>
    <x v="2"/>
    <x v="4"/>
  </r>
  <r>
    <n v="100"/>
    <s v="Data Scientist"/>
    <s v="$61K-$110K (Glassdoor est.)"/>
    <n v="61000"/>
    <n v="110000"/>
    <x v="63"/>
    <s v="Rapid Response Monitoring"/>
    <s v="Syracuse"/>
    <x v="4"/>
    <x v="2"/>
    <x v="2"/>
    <x v="4"/>
  </r>
  <r>
    <n v="101"/>
    <s v="Data Scientist, Rice University"/>
    <s v="$65K-$110K (Glassdoor est.)"/>
    <n v="65000"/>
    <n v="110000"/>
    <x v="1"/>
    <s v="Trilogy Ed"/>
    <s v="Houston"/>
    <x v="5"/>
    <x v="31"/>
    <x v="16"/>
    <x v="4"/>
  </r>
  <r>
    <n v="102"/>
    <s v="Senior Data Scientist"/>
    <s v="$200K-$275K(Employer est.)"/>
    <n v="200000"/>
    <n v="275000"/>
    <x v="70"/>
    <s v="Gallup"/>
    <s v="Washington"/>
    <x v="16"/>
    <x v="7"/>
    <x v="2"/>
    <x v="4"/>
  </r>
  <r>
    <n v="103"/>
    <s v="Data Engineer"/>
    <s v="$68K-$123K (Glassdoor est.)"/>
    <n v="68000"/>
    <n v="123000"/>
    <x v="71"/>
    <s v="CapTech"/>
    <s v="Charlotte"/>
    <x v="25"/>
    <x v="19"/>
    <x v="6"/>
    <x v="2"/>
  </r>
  <r>
    <n v="104"/>
    <s v="Senior Data Scientist"/>
    <s v="$80K-$129K (Glassdoor est.)"/>
    <n v="80000"/>
    <n v="129000"/>
    <x v="72"/>
    <s v="American Axle &amp; Manufacturing"/>
    <s v="Southfield"/>
    <x v="15"/>
    <x v="32"/>
    <x v="13"/>
    <x v="10"/>
  </r>
  <r>
    <n v="105"/>
    <s v="Financial Data Analyst"/>
    <s v="$41K-$72K (Glassdoor est.)"/>
    <n v="41000"/>
    <n v="72000"/>
    <x v="49"/>
    <s v="CentralReach"/>
    <s v="Matawan"/>
    <x v="9"/>
    <x v="20"/>
    <x v="6"/>
    <x v="4"/>
  </r>
  <r>
    <n v="106"/>
    <s v="Senior Data Analyst"/>
    <s v="$39K-$71K (Glassdoor est.)"/>
    <n v="39000"/>
    <n v="71000"/>
    <x v="73"/>
    <s v="Integrate"/>
    <s v="Phoenix"/>
    <x v="26"/>
    <x v="14"/>
    <x v="6"/>
    <x v="6"/>
  </r>
  <r>
    <n v="107"/>
    <s v="Research Scientist"/>
    <s v="$38K-$85K (Glassdoor est.)"/>
    <n v="38000"/>
    <n v="85000"/>
    <x v="74"/>
    <s v="Boys Town Hospital"/>
    <s v="Omaha"/>
    <x v="27"/>
    <x v="1"/>
    <x v="1"/>
    <x v="4"/>
  </r>
  <r>
    <n v="108"/>
    <s v="Data Scientist"/>
    <s v="$121K-$193K (Glassdoor est.)"/>
    <n v="121000"/>
    <n v="193000"/>
    <x v="75"/>
    <s v="Demandbase"/>
    <s v="San Francisco"/>
    <x v="6"/>
    <x v="20"/>
    <x v="6"/>
    <x v="2"/>
  </r>
  <r>
    <n v="109"/>
    <s v="Data Engineer"/>
    <s v="$54K-$102K (Glassdoor est.)"/>
    <n v="54000"/>
    <n v="102000"/>
    <x v="76"/>
    <s v="Sapphire Digital"/>
    <s v="Lyndhurst"/>
    <x v="9"/>
    <x v="8"/>
    <x v="6"/>
    <x v="4"/>
  </r>
  <r>
    <n v="110"/>
    <s v="Data Scientist"/>
    <s v="$83K-$144K (Glassdoor est.)"/>
    <n v="83000"/>
    <n v="144000"/>
    <x v="13"/>
    <s v="Takeda Pharmaceuticals"/>
    <s v="Cambridge"/>
    <x v="8"/>
    <x v="12"/>
    <x v="8"/>
    <x v="7"/>
  </r>
  <r>
    <n v="111"/>
    <s v="Data Scientist"/>
    <s v="$120K-$160K (Glassdoor est.)"/>
    <n v="120000"/>
    <n v="160000"/>
    <x v="9"/>
    <s v="&lt;intent&gt;"/>
    <s v="New York"/>
    <x v="4"/>
    <x v="8"/>
    <x v="6"/>
    <x v="2"/>
  </r>
  <r>
    <n v="112"/>
    <s v="Data Scientist"/>
    <s v="$102K-$163K (Glassdoor est.)"/>
    <n v="102000"/>
    <n v="163000"/>
    <x v="77"/>
    <s v="Formation"/>
    <s v="San Francisco"/>
    <x v="6"/>
    <x v="14"/>
    <x v="6"/>
    <x v="4"/>
  </r>
  <r>
    <n v="113"/>
    <s v="Data Engineer"/>
    <s v="$76K-$140K (Glassdoor est.)"/>
    <n v="76000"/>
    <n v="140000"/>
    <x v="78"/>
    <s v="Autodesk"/>
    <s v="San Francisco"/>
    <x v="6"/>
    <x v="20"/>
    <x v="6"/>
    <x v="1"/>
  </r>
  <r>
    <n v="114"/>
    <s v="Ag Data Scientist"/>
    <s v="$60K-$101K (Glassdoor est.)"/>
    <n v="60000"/>
    <n v="101000"/>
    <x v="79"/>
    <s v="Beck's Hybrids"/>
    <s v="Atlanta"/>
    <x v="22"/>
    <x v="33"/>
    <x v="17"/>
    <x v="0"/>
  </r>
  <r>
    <n v="115"/>
    <s v="Data Scientist"/>
    <s v="$82K-$133K (Glassdoor est.)"/>
    <n v="82000"/>
    <n v="133000"/>
    <x v="80"/>
    <s v="DrFirst"/>
    <s v="Rockville"/>
    <x v="1"/>
    <x v="1"/>
    <x v="1"/>
    <x v="4"/>
  </r>
  <r>
    <n v="116"/>
    <s v="Data Engineer"/>
    <s v="$65K-$125K (Glassdoor est.)"/>
    <n v="65000"/>
    <n v="125000"/>
    <x v="5"/>
    <s v="Object Partners"/>
    <s v="Minneapolis"/>
    <x v="28"/>
    <x v="7"/>
    <x v="2"/>
    <x v="6"/>
  </r>
  <r>
    <n v="117"/>
    <s v="Data Scientist Ii"/>
    <s v="$91K-$148K (Glassdoor est.)"/>
    <n v="91000"/>
    <n v="148000"/>
    <x v="81"/>
    <s v="L.A. Care Health Plan"/>
    <s v="Los Angeles"/>
    <x v="6"/>
    <x v="1"/>
    <x v="1"/>
    <x v="4"/>
  </r>
  <r>
    <n v="118"/>
    <s v="Senior Data Engineer"/>
    <s v="$95K-$173K (Glassdoor est.)"/>
    <n v="95000"/>
    <n v="173000"/>
    <x v="82"/>
    <s v="Red Ventures"/>
    <s v="Charlotte"/>
    <x v="25"/>
    <x v="4"/>
    <x v="2"/>
    <x v="5"/>
  </r>
  <r>
    <n v="119"/>
    <s v="Data Scientist"/>
    <s v="$77K-$124K (Glassdoor est.)"/>
    <n v="77000"/>
    <n v="124000"/>
    <x v="83"/>
    <s v="Quick Base"/>
    <s v="Cambridge"/>
    <x v="8"/>
    <x v="14"/>
    <x v="6"/>
    <x v="4"/>
  </r>
  <r>
    <n v="120"/>
    <s v="Data Scientist"/>
    <s v="$80K-$135K (Glassdoor est.)"/>
    <n v="80000"/>
    <n v="135000"/>
    <x v="80"/>
    <s v="The E.W. Scripps Company"/>
    <s v="Cincinnati"/>
    <x v="17"/>
    <x v="34"/>
    <x v="9"/>
    <x v="3"/>
  </r>
  <r>
    <n v="121"/>
    <s v="Data Engineer"/>
    <s v="$85K-$159K (Glassdoor est.)"/>
    <n v="85000"/>
    <n v="159000"/>
    <x v="84"/>
    <s v="Upside Business Travel"/>
    <s v="Washington"/>
    <x v="16"/>
    <x v="8"/>
    <x v="6"/>
    <x v="4"/>
  </r>
  <r>
    <n v="122"/>
    <s v="Data Engineer"/>
    <s v="$80K-$105K(Employer est.)"/>
    <n v="80000"/>
    <n v="105000"/>
    <x v="85"/>
    <s v="Equity Residential"/>
    <s v="Chicago"/>
    <x v="11"/>
    <x v="5"/>
    <x v="4"/>
    <x v="1"/>
  </r>
  <r>
    <n v="123"/>
    <s v="Data Analyst"/>
    <s v="$43K-$81K (Glassdoor est.)"/>
    <n v="43000"/>
    <n v="81000"/>
    <x v="86"/>
    <s v="Synagro"/>
    <s v="Baltimore"/>
    <x v="1"/>
    <x v="10"/>
    <x v="2"/>
    <x v="2"/>
  </r>
  <r>
    <n v="124"/>
    <s v="Project Scientist"/>
    <s v="$29K-$50K (Glassdoor est.)"/>
    <n v="29000"/>
    <n v="50000"/>
    <x v="87"/>
    <s v="Alliance Source Testing"/>
    <s v="Alabaster"/>
    <x v="18"/>
    <x v="35"/>
    <x v="2"/>
    <x v="6"/>
  </r>
  <r>
    <n v="125"/>
    <s v="Data Scientist"/>
    <s v="$82K-$133K (Glassdoor est.)"/>
    <n v="82000"/>
    <n v="133000"/>
    <x v="80"/>
    <s v="Accuride International"/>
    <s v="Los Angeles"/>
    <x v="6"/>
    <x v="22"/>
    <x v="13"/>
    <x v="2"/>
  </r>
  <r>
    <n v="126"/>
    <s v="Data Analytics Manager"/>
    <s v="$26K-$55K (Glassdoor est.)"/>
    <n v="26000"/>
    <n v="55000"/>
    <x v="88"/>
    <s v="Full Potential Solutions"/>
    <s v="Kansas City"/>
    <x v="19"/>
    <x v="26"/>
    <x v="2"/>
    <x v="4"/>
  </r>
  <r>
    <n v="127"/>
    <s v="Senior Machine Learning (Ml) Engineer / Data Scientist - Cyber Security Analytics"/>
    <s v="$61K-$118K (Glassdoor est.)"/>
    <n v="61000"/>
    <n v="118000"/>
    <x v="89"/>
    <s v="Visa Inc."/>
    <s v="Ashburn"/>
    <x v="7"/>
    <x v="19"/>
    <x v="6"/>
    <x v="7"/>
  </r>
  <r>
    <n v="128"/>
    <s v="Data Scientist"/>
    <s v="$60K-$102K (Glassdoor est.)"/>
    <n v="60000"/>
    <n v="102000"/>
    <x v="37"/>
    <s v="Maven Wave Partners"/>
    <s v="Chicago"/>
    <x v="11"/>
    <x v="7"/>
    <x v="2"/>
    <x v="0"/>
  </r>
  <r>
    <n v="129"/>
    <s v="Senior Data Scientist"/>
    <s v="$112K-$182K (Glassdoor est.)"/>
    <n v="112000"/>
    <n v="182000"/>
    <x v="90"/>
    <s v="Novetta"/>
    <s v="Herndon"/>
    <x v="7"/>
    <x v="14"/>
    <x v="6"/>
    <x v="2"/>
  </r>
  <r>
    <n v="130"/>
    <s v="Data Scientist"/>
    <s v="$64K-$106K (Glassdoor est.)"/>
    <n v="64000"/>
    <n v="106000"/>
    <x v="2"/>
    <s v="First Command Financial Services, Inc."/>
    <s v="Fort Worth"/>
    <x v="5"/>
    <x v="36"/>
    <x v="5"/>
    <x v="2"/>
  </r>
  <r>
    <n v="131"/>
    <s v="Associate Scientist"/>
    <s v="$51K-$112K (Glassdoor est.)"/>
    <n v="51000"/>
    <n v="112000"/>
    <x v="91"/>
    <s v="Pharmavite"/>
    <s v="Valencia"/>
    <x v="6"/>
    <x v="21"/>
    <x v="13"/>
    <x v="5"/>
  </r>
  <r>
    <n v="132"/>
    <s v="Scientist 2, Qc Viral Vector"/>
    <s v="$113K-$223K (Glassdoor est.)"/>
    <n v="113000"/>
    <n v="223000"/>
    <x v="92"/>
    <s v="BioMarin Pharmaceutical"/>
    <s v="Novato"/>
    <x v="6"/>
    <x v="12"/>
    <x v="8"/>
    <x v="3"/>
  </r>
  <r>
    <n v="133"/>
    <s v="Machine Learning Engineer"/>
    <s v="$72K-$129K (Glassdoor est.)"/>
    <n v="72000"/>
    <n v="129000"/>
    <x v="83"/>
    <s v="Stratagem Group"/>
    <s v="Aurora"/>
    <x v="10"/>
    <x v="0"/>
    <x v="0"/>
    <x v="4"/>
  </r>
  <r>
    <n v="134"/>
    <s v="Data Scientist/Ml Engineer"/>
    <s v="$71K-$123K (Glassdoor est.)"/>
    <n v="71000"/>
    <n v="123000"/>
    <x v="93"/>
    <s v="PA Consulting"/>
    <s v="New York"/>
    <x v="4"/>
    <x v="7"/>
    <x v="2"/>
    <x v="2"/>
  </r>
  <r>
    <n v="135"/>
    <s v="Data Scientist"/>
    <s v="$64K-$106K (Glassdoor est.)"/>
    <n v="64000"/>
    <n v="106000"/>
    <x v="2"/>
    <s v="ManTech"/>
    <s v="Chantilly"/>
    <x v="7"/>
    <x v="10"/>
    <x v="2"/>
    <x v="5"/>
  </r>
  <r>
    <n v="136"/>
    <s v="Customer Data Scientist"/>
    <s v="$118K-$189K (Glassdoor est.)"/>
    <n v="118000"/>
    <n v="189000"/>
    <x v="16"/>
    <s v="h2o.ai"/>
    <s v="Mountain View"/>
    <x v="6"/>
    <x v="14"/>
    <x v="6"/>
    <x v="4"/>
  </r>
  <r>
    <n v="137"/>
    <s v="Data Engineer"/>
    <s v="Employer Provided Salary:$120K-$145K"/>
    <n v="120000"/>
    <n v="145000"/>
    <x v="77"/>
    <s v="Gridiron IT"/>
    <s v="Tampa"/>
    <x v="2"/>
    <x v="19"/>
    <x v="6"/>
    <x v="4"/>
  </r>
  <r>
    <n v="138"/>
    <s v="Data Engineer"/>
    <s v="$80K-$120K (Glassdoor est.)"/>
    <n v="80000"/>
    <n v="120000"/>
    <x v="94"/>
    <s v="Productive Edge"/>
    <s v="Chicago"/>
    <x v="11"/>
    <x v="20"/>
    <x v="6"/>
    <x v="9"/>
  </r>
  <r>
    <n v="139"/>
    <s v="Sr. Data Scientist"/>
    <s v="$80K-$130K (Glassdoor est.)"/>
    <n v="80000"/>
    <n v="130000"/>
    <x v="95"/>
    <s v="Evolve Vacation Rental"/>
    <s v="Denver"/>
    <x v="10"/>
    <x v="37"/>
    <x v="18"/>
    <x v="4"/>
  </r>
  <r>
    <n v="140"/>
    <s v="Data Engineer 4 - Contract"/>
    <s v="$59K-$115K (Glassdoor est.)"/>
    <n v="59000"/>
    <n v="115000"/>
    <x v="61"/>
    <s v="The Church of Jesus Christ of Latter-day Saints"/>
    <s v="Riverton"/>
    <x v="29"/>
    <x v="38"/>
    <x v="19"/>
    <x v="4"/>
  </r>
  <r>
    <n v="141"/>
    <s v="Data Analyst - Asset Management"/>
    <s v="$71K-$136K (Glassdoor est.)"/>
    <n v="71000"/>
    <n v="136000"/>
    <x v="96"/>
    <s v="Maximus Real Estate Partners"/>
    <s v="San Francisco"/>
    <x v="6"/>
    <x v="5"/>
    <x v="4"/>
    <x v="4"/>
  </r>
  <r>
    <n v="142"/>
    <s v="Senior Research Scientist - Embedded System Development For Devops"/>
    <s v="$81K-$167K (Glassdoor est.)"/>
    <n v="81000"/>
    <n v="167000"/>
    <x v="59"/>
    <s v="Software Engineering Institute"/>
    <s v="Pittsburgh"/>
    <x v="20"/>
    <x v="39"/>
    <x v="16"/>
    <x v="4"/>
  </r>
  <r>
    <n v="143"/>
    <s v="Data Scientist - Bioinformatics"/>
    <s v="$49K-$85K (Glassdoor est.)"/>
    <n v="49000"/>
    <n v="85000"/>
    <x v="46"/>
    <s v="PNNL"/>
    <s v="Richland"/>
    <x v="3"/>
    <x v="3"/>
    <x v="3"/>
    <x v="3"/>
  </r>
  <r>
    <n v="144"/>
    <s v="Data Engineer"/>
    <s v="$60K-$114K (Glassdoor est.)"/>
    <n v="60000"/>
    <n v="114000"/>
    <x v="61"/>
    <s v="AVANADE"/>
    <s v="Washington"/>
    <x v="16"/>
    <x v="19"/>
    <x v="6"/>
    <x v="1"/>
  </r>
  <r>
    <n v="145"/>
    <s v="Customer Data Scientist/Sales Engineer"/>
    <s v="$71K-$204K (Glassdoor est.)"/>
    <n v="71000"/>
    <n v="204000"/>
    <x v="97"/>
    <s v="h2o.ai"/>
    <s v="Chicago"/>
    <x v="11"/>
    <x v="14"/>
    <x v="6"/>
    <x v="4"/>
  </r>
  <r>
    <n v="146"/>
    <s v="Lead Data Scientist"/>
    <s v="$75K-$125K (Glassdoor est.)"/>
    <n v="75000"/>
    <n v="125000"/>
    <x v="94"/>
    <s v="PatientPoint"/>
    <s v="Cincinnati"/>
    <x v="17"/>
    <x v="4"/>
    <x v="2"/>
    <x v="2"/>
  </r>
  <r>
    <n v="147"/>
    <s v="Mongodb Data Engineer Ii"/>
    <s v="$77K-$136K (Glassdoor est.)"/>
    <n v="77000"/>
    <n v="136000"/>
    <x v="66"/>
    <s v="BlueCross BlueShield of Tennessee"/>
    <s v="Chattanooga"/>
    <x v="30"/>
    <x v="15"/>
    <x v="10"/>
    <x v="10"/>
  </r>
  <r>
    <n v="148"/>
    <s v="Senior Data Scientist Statistics"/>
    <s v="$74K-$123K (Glassdoor est.)"/>
    <n v="74000"/>
    <n v="123000"/>
    <x v="98"/>
    <s v="PNNL"/>
    <s v="Richland"/>
    <x v="3"/>
    <x v="3"/>
    <x v="3"/>
    <x v="3"/>
  </r>
  <r>
    <n v="149"/>
    <s v="Senior Data Analyst"/>
    <s v="$44K-$78K (Glassdoor est.)"/>
    <n v="44000"/>
    <n v="78000"/>
    <x v="8"/>
    <s v="KnowBe4"/>
    <s v="Clearwater"/>
    <x v="2"/>
    <x v="2"/>
    <x v="2"/>
    <x v="2"/>
  </r>
  <r>
    <n v="150"/>
    <s v="Senior Spark Engineer (Data Science)"/>
    <s v="$65K-$148K (Glassdoor est.)"/>
    <n v="65000"/>
    <n v="148000"/>
    <x v="66"/>
    <s v="KSM Consulting"/>
    <s v="Indianapolis"/>
    <x v="22"/>
    <x v="7"/>
    <x v="2"/>
    <x v="4"/>
  </r>
  <r>
    <n v="151"/>
    <s v="Data Engineer"/>
    <s v="$59K-$110K (Glassdoor est.)"/>
    <n v="59000"/>
    <n v="110000"/>
    <x v="99"/>
    <s v="Cogo Labs"/>
    <s v="Cambridge"/>
    <x v="8"/>
    <x v="8"/>
    <x v="6"/>
    <x v="4"/>
  </r>
  <r>
    <n v="152"/>
    <s v="Bi &amp; Platform Analytics Manager"/>
    <s v="$85K-$134K (Glassdoor est.)"/>
    <n v="85000"/>
    <n v="134000"/>
    <x v="41"/>
    <s v="Church &amp; Dwight"/>
    <s v="Ewing"/>
    <x v="9"/>
    <x v="21"/>
    <x v="13"/>
    <x v="1"/>
  </r>
  <r>
    <n v="153"/>
    <s v="Lead Data Scientist"/>
    <s v="$124K-$204K (Glassdoor est.)"/>
    <n v="124000"/>
    <n v="204000"/>
    <x v="100"/>
    <s v="MassMutual"/>
    <s v="Boston"/>
    <x v="8"/>
    <x v="15"/>
    <x v="10"/>
    <x v="7"/>
  </r>
  <r>
    <n v="154"/>
    <s v="Sr. Data Scientist - Analytics, Personalized Healthcare (Phc)"/>
    <s v="$131K-$207K (Glassdoor est.)"/>
    <n v="131000"/>
    <n v="207000"/>
    <x v="101"/>
    <s v="Genentech"/>
    <s v="South San Francisco"/>
    <x v="6"/>
    <x v="12"/>
    <x v="8"/>
    <x v="7"/>
  </r>
  <r>
    <n v="155"/>
    <s v="Senior Data Scientist"/>
    <s v="$110K-$174K (Glassdoor est.)"/>
    <n v="110000"/>
    <n v="174000"/>
    <x v="102"/>
    <s v="Juniper Networks"/>
    <s v="Cupertino"/>
    <x v="6"/>
    <x v="18"/>
    <x v="12"/>
    <x v="1"/>
  </r>
  <r>
    <n v="156"/>
    <s v="Pricipal Scientist Molecular And Cellular Biologist"/>
    <s v="$52K-$101K (Glassdoor est.)"/>
    <n v="52000"/>
    <n v="101000"/>
    <x v="3"/>
    <s v="Takeda Pharmaceuticals"/>
    <s v="Boston"/>
    <x v="8"/>
    <x v="12"/>
    <x v="8"/>
    <x v="7"/>
  </r>
  <r>
    <n v="157"/>
    <s v="Data Scientist (Actuary, Fsa Or Asa)"/>
    <s v="$81K-$133K (Glassdoor est.)"/>
    <n v="81000"/>
    <n v="133000"/>
    <x v="28"/>
    <s v="Legal &amp; General America"/>
    <s v="Frederick"/>
    <x v="1"/>
    <x v="15"/>
    <x v="10"/>
    <x v="3"/>
  </r>
  <r>
    <n v="158"/>
    <s v="Staff Data Scientist"/>
    <s v="$132K-$211K (Glassdoor est.)"/>
    <n v="132000"/>
    <n v="211000"/>
    <x v="103"/>
    <s v="Western Digital"/>
    <s v="San Jose"/>
    <x v="6"/>
    <x v="20"/>
    <x v="6"/>
    <x v="7"/>
  </r>
  <r>
    <n v="159"/>
    <s v="Senior Data Scientist / Machine Learning"/>
    <s v="$73K-$119K (Glassdoor est.)"/>
    <n v="73000"/>
    <n v="119000"/>
    <x v="19"/>
    <s v="Health IQ"/>
    <s v="Dallas"/>
    <x v="5"/>
    <x v="16"/>
    <x v="10"/>
    <x v="4"/>
  </r>
  <r>
    <n v="160"/>
    <s v="Data Scientist - Health Data Analytics"/>
    <s v="$110K-$175K (Glassdoor est.)"/>
    <n v="110000"/>
    <n v="175000"/>
    <x v="17"/>
    <s v="Nuna"/>
    <s v="San Francisco"/>
    <x v="6"/>
    <x v="14"/>
    <x v="6"/>
    <x v="4"/>
  </r>
  <r>
    <n v="161"/>
    <s v="Data Engineer 5 - Contract (Remote)"/>
    <s v="$74K-$140K (Glassdoor est.)"/>
    <n v="74000"/>
    <n v="140000"/>
    <x v="28"/>
    <s v="The Church of Jesus Christ of Latter-day Saints"/>
    <s v="Riverton"/>
    <x v="29"/>
    <x v="38"/>
    <x v="19"/>
    <x v="4"/>
  </r>
  <r>
    <n v="162"/>
    <s v="Senior Scientist - Neuroscience"/>
    <s v="$100K-$190K (Glassdoor est.)"/>
    <n v="100000"/>
    <n v="190000"/>
    <x v="104"/>
    <s v="Sunovion"/>
    <s v="Marlborough"/>
    <x v="8"/>
    <x v="12"/>
    <x v="8"/>
    <x v="5"/>
  </r>
  <r>
    <n v="163"/>
    <s v="Senior Data Analyst"/>
    <s v="$43K-$80K (Glassdoor est.)"/>
    <n v="43000"/>
    <n v="80000"/>
    <x v="74"/>
    <s v="National Student Clearinghouse"/>
    <s v="Herndon"/>
    <x v="7"/>
    <x v="39"/>
    <x v="16"/>
    <x v="6"/>
  </r>
  <r>
    <n v="164"/>
    <s v="Risk And Analytics It, Data Scientist"/>
    <s v="$91K-$149K (Glassdoor est.)"/>
    <n v="91000"/>
    <n v="149000"/>
    <x v="105"/>
    <s v="State of Wisconsin Investment Board"/>
    <s v="Madison"/>
    <x v="24"/>
    <x v="40"/>
    <x v="5"/>
    <x v="0"/>
  </r>
  <r>
    <n v="165"/>
    <s v="Scientist, Analytical Development"/>
    <s v="$42K-$82K (Glassdoor est.)"/>
    <n v="42000"/>
    <n v="82000"/>
    <x v="86"/>
    <s v="Rubius Therapeutics"/>
    <s v="Cambridge"/>
    <x v="8"/>
    <x v="12"/>
    <x v="8"/>
    <x v="2"/>
  </r>
  <r>
    <n v="166"/>
    <s v="Senior Data Scientist"/>
    <s v="$116K-$185K (Glassdoor est.)"/>
    <n v="116000"/>
    <n v="185000"/>
    <x v="58"/>
    <s v="Autodesk"/>
    <s v="San Francisco"/>
    <x v="6"/>
    <x v="20"/>
    <x v="6"/>
    <x v="1"/>
  </r>
  <r>
    <n v="167"/>
    <s v="Analytics Manager"/>
    <s v="$59K-$116K (Glassdoor est.)"/>
    <n v="59000"/>
    <n v="116000"/>
    <x v="1"/>
    <s v="OneMagnify"/>
    <s v="Dearborn"/>
    <x v="15"/>
    <x v="4"/>
    <x v="2"/>
    <x v="4"/>
  </r>
  <r>
    <n v="168"/>
    <s v="Data Engineer"/>
    <s v="$48K-$95K (Glassdoor est.)"/>
    <n v="48000"/>
    <n v="95000"/>
    <x v="106"/>
    <s v="IZEA"/>
    <s v="Winter Park"/>
    <x v="2"/>
    <x v="4"/>
    <x v="2"/>
    <x v="6"/>
  </r>
  <r>
    <n v="169"/>
    <s v="Digital Marketing &amp; Ecommerce Data Analyst"/>
    <s v="$31K-$72K (Glassdoor est.)"/>
    <n v="31000"/>
    <n v="72000"/>
    <x v="107"/>
    <s v="Vionic Group"/>
    <s v="San Rafael"/>
    <x v="6"/>
    <x v="11"/>
    <x v="7"/>
    <x v="2"/>
  </r>
  <r>
    <n v="170"/>
    <s v="Sr. Scientist - Digital &amp; Image Analysis/Computational Pathology"/>
    <s v="$105K-$198K (Glassdoor est.)"/>
    <n v="105000"/>
    <n v="198000"/>
    <x v="108"/>
    <s v="Takeda Pharmaceuticals"/>
    <s v="San Diego"/>
    <x v="6"/>
    <x v="12"/>
    <x v="8"/>
    <x v="7"/>
  </r>
  <r>
    <n v="171"/>
    <s v="Senior Data Analyst"/>
    <s v="$55K-$100K (Glassdoor est.)"/>
    <n v="55000"/>
    <n v="100000"/>
    <x v="60"/>
    <s v="Dodge Data &amp; Analytics"/>
    <s v="Hamilton"/>
    <x v="9"/>
    <x v="19"/>
    <x v="6"/>
    <x v="4"/>
  </r>
  <r>
    <n v="172"/>
    <s v="Principal Scientist - Immunologist"/>
    <s v="$98K-$182K (Glassdoor est.)"/>
    <n v="98000"/>
    <n v="182000"/>
    <x v="9"/>
    <s v="Takeda Pharmaceuticals"/>
    <s v="Boston"/>
    <x v="8"/>
    <x v="12"/>
    <x v="8"/>
    <x v="7"/>
  </r>
  <r>
    <n v="173"/>
    <s v="Senior Data Scientist"/>
    <s v="$73K-$124K (Glassdoor est.)"/>
    <n v="73000"/>
    <n v="124000"/>
    <x v="98"/>
    <s v="Plymouth Rock Assurance"/>
    <s v="Woodbridge"/>
    <x v="9"/>
    <x v="15"/>
    <x v="10"/>
    <x v="9"/>
  </r>
  <r>
    <n v="174"/>
    <s v="Principal Data Scientist With Over 10 Years Experience"/>
    <s v="Employer Provided Salary:$200K-$250K"/>
    <n v="200000"/>
    <n v="250000"/>
    <x v="109"/>
    <s v="CA-One Tech Cloud"/>
    <s v="San Francisco"/>
    <x v="6"/>
    <x v="19"/>
    <x v="6"/>
    <x v="11"/>
  </r>
  <r>
    <n v="175"/>
    <s v="Sr. Scientist, Quantitative Translational Sciences"/>
    <s v="$117K-$206K (Glassdoor est.)"/>
    <n v="117000"/>
    <n v="206000"/>
    <x v="110"/>
    <s v="Takeda Pharmaceuticals"/>
    <s v="Boston"/>
    <x v="8"/>
    <x v="12"/>
    <x v="8"/>
    <x v="7"/>
  </r>
  <r>
    <n v="176"/>
    <s v="Sr. Data Scientist Ii"/>
    <s v="$111K-$183K (Glassdoor est.)"/>
    <n v="111000"/>
    <n v="183000"/>
    <x v="90"/>
    <s v="Argo Group US"/>
    <s v="New York"/>
    <x v="4"/>
    <x v="15"/>
    <x v="10"/>
    <x v="5"/>
  </r>
  <r>
    <n v="177"/>
    <s v="Excel / Vba / Sql Data Analyst"/>
    <s v="$44K-$78K (Glassdoor est.)"/>
    <n v="44000"/>
    <n v="78000"/>
    <x v="8"/>
    <s v="Associated Electric Cooperative"/>
    <s v="Springfield"/>
    <x v="19"/>
    <x v="3"/>
    <x v="3"/>
    <x v="5"/>
  </r>
  <r>
    <n v="178"/>
    <s v="Machine Learning Research Scientist"/>
    <s v="$81K-$159K (Glassdoor est.)"/>
    <n v="81000"/>
    <n v="159000"/>
    <x v="105"/>
    <s v="Software Engineering Institute"/>
    <s v="Pittsburgh"/>
    <x v="20"/>
    <x v="39"/>
    <x v="16"/>
    <x v="4"/>
  </r>
  <r>
    <n v="179"/>
    <s v="Vp, Data Science"/>
    <s v="$83K-$166K (Glassdoor est.)"/>
    <n v="83000"/>
    <n v="166000"/>
    <x v="111"/>
    <s v="PennyMac"/>
    <s v="Phoenix"/>
    <x v="26"/>
    <x v="41"/>
    <x v="5"/>
    <x v="3"/>
  </r>
  <r>
    <n v="180"/>
    <s v="Senior Data Scientist"/>
    <s v="$114K-$182K (Glassdoor est.)"/>
    <n v="114000"/>
    <n v="182000"/>
    <x v="112"/>
    <s v="Zest AI"/>
    <s v="Burbank"/>
    <x v="6"/>
    <x v="29"/>
    <x v="5"/>
    <x v="0"/>
  </r>
  <r>
    <n v="181"/>
    <s v="Radar Data Analyst"/>
    <s v="$42K-$76K (Glassdoor est.)"/>
    <n v="42000"/>
    <n v="76000"/>
    <x v="113"/>
    <s v="DECISIVE ANALYTICS Corporation"/>
    <s v="Huntsville"/>
    <x v="18"/>
    <x v="0"/>
    <x v="0"/>
    <x v="6"/>
  </r>
  <r>
    <n v="182"/>
    <s v="Pl Actuarial-Lead Data Scientist"/>
    <s v="$114K-$179K (Glassdoor est.)"/>
    <n v="114000"/>
    <n v="179000"/>
    <x v="114"/>
    <s v="The Hanover Insurance Group"/>
    <s v="Worcester"/>
    <x v="8"/>
    <x v="15"/>
    <x v="10"/>
    <x v="10"/>
  </r>
  <r>
    <n v="183"/>
    <s v="Pv Scientist"/>
    <s v="$60K-$123K (Glassdoor est.)"/>
    <n v="60000"/>
    <n v="123000"/>
    <x v="115"/>
    <s v="Karyopharm Therapeutics Inc."/>
    <s v="Newton"/>
    <x v="8"/>
    <x v="12"/>
    <x v="8"/>
    <x v="4"/>
  </r>
  <r>
    <n v="184"/>
    <s v="Senior Data &amp; Machine Learning Scientist"/>
    <s v="$100K-$166K (Glassdoor est.)"/>
    <n v="100000"/>
    <n v="166000"/>
    <x v="69"/>
    <s v="Tempus Labs"/>
    <s v="Chicago"/>
    <x v="11"/>
    <x v="12"/>
    <x v="8"/>
    <x v="4"/>
  </r>
  <r>
    <n v="185"/>
    <s v="Principal Data Scientist (Computational Chemistry)"/>
    <s v="$108K-$173K (Glassdoor est.)"/>
    <n v="108000"/>
    <n v="173000"/>
    <x v="116"/>
    <s v="Recursion Pharmaceuticals"/>
    <s v="Salt Lake City"/>
    <x v="29"/>
    <x v="12"/>
    <x v="8"/>
    <x v="8"/>
  </r>
  <r>
    <n v="186"/>
    <s v="Data Engineer"/>
    <s v="$48K-$93K (Glassdoor est.)"/>
    <n v="48000"/>
    <n v="93000"/>
    <x v="117"/>
    <s v="P2 Energy Solutions"/>
    <s v="Lafayette"/>
    <x v="23"/>
    <x v="20"/>
    <x v="6"/>
    <x v="4"/>
  </r>
  <r>
    <n v="187"/>
    <s v="Principal Scientist, Chemistry &amp; Immunology"/>
    <s v="$54K-$115K (Glassdoor est.)"/>
    <n v="54000"/>
    <n v="115000"/>
    <x v="99"/>
    <s v="Rochester Regional Health"/>
    <s v="Rochester"/>
    <x v="4"/>
    <x v="1"/>
    <x v="1"/>
    <x v="3"/>
  </r>
  <r>
    <n v="188"/>
    <s v="Software Engineer - Data Visualization"/>
    <s v="$60K-$127K (Glassdoor est.)"/>
    <n v="60000"/>
    <n v="127000"/>
    <x v="118"/>
    <s v="ClearEdge"/>
    <s v="Annapolis Junction"/>
    <x v="1"/>
    <x v="20"/>
    <x v="6"/>
    <x v="11"/>
  </r>
  <r>
    <n v="189"/>
    <s v="Scientist/Senior Scientist, Autoimmune"/>
    <s v="$90K-$179K (Glassdoor est.)"/>
    <n v="90000"/>
    <n v="179000"/>
    <x v="119"/>
    <s v="Rubius Therapeutics"/>
    <s v="Cambridge"/>
    <x v="8"/>
    <x v="12"/>
    <x v="8"/>
    <x v="2"/>
  </r>
  <r>
    <n v="190"/>
    <s v="Staff Machine Learning Engineer"/>
    <s v="$138K-$224K (Glassdoor est.)"/>
    <n v="138000"/>
    <n v="224000"/>
    <x v="120"/>
    <s v="Tapjoy"/>
    <s v="San Francisco"/>
    <x v="6"/>
    <x v="8"/>
    <x v="6"/>
    <x v="9"/>
  </r>
  <r>
    <n v="191"/>
    <s v="Principal Scientist, Hematology"/>
    <s v="$54K-$115K (Glassdoor est.)"/>
    <n v="54000"/>
    <n v="115000"/>
    <x v="99"/>
    <s v="Rochester Regional Health"/>
    <s v="Rochester"/>
    <x v="4"/>
    <x v="1"/>
    <x v="1"/>
    <x v="3"/>
  </r>
  <r>
    <n v="192"/>
    <s v="Lead Data Engineer"/>
    <s v="$190K-$220K(Employer est.)"/>
    <n v="190000"/>
    <n v="220000"/>
    <x v="121"/>
    <s v="Credit Sesame"/>
    <s v="Mountain View"/>
    <x v="6"/>
    <x v="8"/>
    <x v="6"/>
    <x v="0"/>
  </r>
  <r>
    <n v="193"/>
    <s v="Marketing Data Analyst"/>
    <s v="$35K-$62K (Glassdoor est.)"/>
    <n v="35000"/>
    <n v="62000"/>
    <x v="122"/>
    <s v="San Manuel Casino"/>
    <s v="Highland"/>
    <x v="6"/>
    <x v="42"/>
    <x v="20"/>
    <x v="2"/>
  </r>
  <r>
    <n v="194"/>
    <s v="R&amp;D Specialist/ Food Scientist"/>
    <s v="$39K-$66K (Glassdoor est.)"/>
    <n v="39000"/>
    <n v="66000"/>
    <x v="123"/>
    <s v="Teasdale Latin Foods"/>
    <s v="Hoopeston"/>
    <x v="11"/>
    <x v="43"/>
    <x v="13"/>
    <x v="2"/>
  </r>
  <r>
    <n v="195"/>
    <s v="Senior Research Scientist-Machine Learning"/>
    <s v="$81K-$167K (Glassdoor est.)"/>
    <n v="81000"/>
    <n v="167000"/>
    <x v="59"/>
    <s v="Software Engineering Institute"/>
    <s v="Pittsburgh"/>
    <x v="20"/>
    <x v="39"/>
    <x v="16"/>
    <x v="4"/>
  </r>
  <r>
    <n v="196"/>
    <s v="Analytics Manager - Data Mart"/>
    <s v="$42K-$86K (Glassdoor est.)"/>
    <n v="42000"/>
    <n v="86000"/>
    <x v="124"/>
    <s v="Central California Alliance for Health"/>
    <s v="Scotts Valley"/>
    <x v="6"/>
    <x v="1"/>
    <x v="1"/>
    <x v="3"/>
  </r>
  <r>
    <n v="197"/>
    <s v="Sr. Data Engineer - Contract-To-Hire (Java)"/>
    <s v="$69K-$127K (Glassdoor est.)"/>
    <n v="69000"/>
    <n v="127000"/>
    <x v="56"/>
    <s v="Pilot Flying J Travel Centers LLC"/>
    <s v="Knoxville"/>
    <x v="30"/>
    <x v="44"/>
    <x v="7"/>
    <x v="7"/>
  </r>
  <r>
    <n v="198"/>
    <s v="Food Scientist - Developer"/>
    <s v="$40K-$68K (Glassdoor est.)"/>
    <n v="40000"/>
    <n v="68000"/>
    <x v="125"/>
    <s v="Palermo's Pizza"/>
    <s v="Milwaukee"/>
    <x v="24"/>
    <x v="43"/>
    <x v="13"/>
    <x v="4"/>
  </r>
  <r>
    <n v="199"/>
    <s v="Staff Scientist-Downstream Process Development"/>
    <s v="$49K-$113K (Glassdoor est.)"/>
    <n v="49000"/>
    <n v="113000"/>
    <x v="37"/>
    <s v="Advanced BioScience Laboratories"/>
    <s v="Rockville"/>
    <x v="1"/>
    <x v="12"/>
    <x v="8"/>
    <x v="6"/>
  </r>
  <r>
    <n v="200"/>
    <s v="Sr. Data Engineer"/>
    <s v="$75K-$140K (Glassdoor est.)"/>
    <n v="75000"/>
    <n v="140000"/>
    <x v="80"/>
    <s v="Echo Global Logistics"/>
    <s v="Chicago"/>
    <x v="11"/>
    <x v="45"/>
    <x v="11"/>
    <x v="1"/>
  </r>
  <r>
    <n v="201"/>
    <s v="Data Scientist - Quantitative"/>
    <s v="$86K-$139K (Glassdoor est.)"/>
    <n v="86000"/>
    <n v="139000"/>
    <x v="20"/>
    <s v="Truckstop.com"/>
    <s v="Chicago"/>
    <x v="11"/>
    <x v="17"/>
    <x v="11"/>
    <x v="4"/>
  </r>
  <r>
    <n v="202"/>
    <s v="Data Scientist"/>
    <s v="$66K-$112K (Glassdoor est.)"/>
    <n v="66000"/>
    <n v="112000"/>
    <x v="126"/>
    <s v="Lockheed Martin"/>
    <s v="Herndon"/>
    <x v="7"/>
    <x v="0"/>
    <x v="0"/>
    <x v="7"/>
  </r>
  <r>
    <n v="203"/>
    <s v="Senior Research Statistician- Data Scientist"/>
    <s v="$76K-$125K (Glassdoor est.)"/>
    <n v="76000"/>
    <n v="125000"/>
    <x v="83"/>
    <s v="Acuity Insurance"/>
    <s v="Sheboygan"/>
    <x v="24"/>
    <x v="15"/>
    <x v="10"/>
    <x v="5"/>
  </r>
  <r>
    <n v="204"/>
    <s v="Business Data Analyst, Sql"/>
    <s v="$44K-$86K (Glassdoor est.)"/>
    <n v="44000"/>
    <n v="86000"/>
    <x v="127"/>
    <s v="Fareportal"/>
    <s v="New York"/>
    <x v="4"/>
    <x v="37"/>
    <x v="18"/>
    <x v="1"/>
  </r>
  <r>
    <n v="205"/>
    <s v="Data Scientist"/>
    <s v="$53K-$92K (Glassdoor est.)"/>
    <n v="53000"/>
    <n v="92000"/>
    <x v="67"/>
    <s v="Credera"/>
    <s v="Dallas"/>
    <x v="5"/>
    <x v="7"/>
    <x v="2"/>
    <x v="4"/>
  </r>
  <r>
    <n v="206"/>
    <s v="Senior Data Analyst"/>
    <s v="$44K-$78K (Glassdoor est.)"/>
    <n v="44000"/>
    <n v="78000"/>
    <x v="8"/>
    <s v="KnowBe4"/>
    <s v="Clearwater"/>
    <x v="2"/>
    <x v="2"/>
    <x v="2"/>
    <x v="2"/>
  </r>
  <r>
    <n v="207"/>
    <s v="Bi &amp; Platform Analytics Manager"/>
    <s v="$85K-$134K (Glassdoor est.)"/>
    <n v="85000"/>
    <n v="134000"/>
    <x v="41"/>
    <s v="Church &amp; Dwight"/>
    <s v="Ewing"/>
    <x v="9"/>
    <x v="21"/>
    <x v="13"/>
    <x v="1"/>
  </r>
  <r>
    <n v="208"/>
    <s v="Data Engineer"/>
    <s v="$59K-$110K (Glassdoor est.)"/>
    <n v="59000"/>
    <n v="110000"/>
    <x v="99"/>
    <s v="Cogo Labs"/>
    <s v="Cambridge"/>
    <x v="8"/>
    <x v="8"/>
    <x v="6"/>
    <x v="4"/>
  </r>
  <r>
    <n v="209"/>
    <s v="Data Scientist"/>
    <s v="$64K-$111K (Glassdoor est.)"/>
    <n v="64000"/>
    <n v="111000"/>
    <x v="1"/>
    <s v="Spectrum Communications and Consulting"/>
    <s v="Chicago"/>
    <x v="11"/>
    <x v="4"/>
    <x v="2"/>
    <x v="9"/>
  </r>
  <r>
    <n v="210"/>
    <s v="Data Analyst"/>
    <s v="$65K-$120K (Glassdoor est.)"/>
    <n v="65000"/>
    <n v="120000"/>
    <x v="85"/>
    <s v="NCSOFT"/>
    <s v="San Mateo"/>
    <x v="6"/>
    <x v="46"/>
    <x v="9"/>
    <x v="7"/>
  </r>
  <r>
    <n v="211"/>
    <s v="Associate Data Scientist/Computer Scientist"/>
    <s v="$60K-$103K (Glassdoor est.)"/>
    <n v="60000"/>
    <n v="103000"/>
    <x v="91"/>
    <s v="MITRE"/>
    <s v="McLean"/>
    <x v="7"/>
    <x v="30"/>
    <x v="15"/>
    <x v="5"/>
  </r>
  <r>
    <n v="212"/>
    <s v="Business Intelligence Analyst / Developer"/>
    <s v="$53K-$105K (Glassdoor est.)"/>
    <n v="53000"/>
    <n v="105000"/>
    <x v="128"/>
    <s v="Dayton Freight Lines, Inc."/>
    <s v="Dayton"/>
    <x v="17"/>
    <x v="47"/>
    <x v="11"/>
    <x v="4"/>
  </r>
  <r>
    <n v="213"/>
    <s v="Lead Data Scientist"/>
    <s v="$124K-$204K (Glassdoor est.)"/>
    <n v="124000"/>
    <n v="204000"/>
    <x v="100"/>
    <s v="MassMutual"/>
    <s v="Boston"/>
    <x v="8"/>
    <x v="15"/>
    <x v="10"/>
    <x v="7"/>
  </r>
  <r>
    <n v="214"/>
    <s v="Sr. Data Scientist - Analytics, Personalized Healthcare (Phc)"/>
    <s v="$131K-$207K (Glassdoor est.)"/>
    <n v="131000"/>
    <n v="207000"/>
    <x v="101"/>
    <s v="Genentech"/>
    <s v="South San Francisco"/>
    <x v="6"/>
    <x v="12"/>
    <x v="8"/>
    <x v="7"/>
  </r>
  <r>
    <n v="215"/>
    <s v="Senior Data Scientist"/>
    <s v="$110K-$174K (Glassdoor est.)"/>
    <n v="110000"/>
    <n v="174000"/>
    <x v="102"/>
    <s v="Juniper Networks"/>
    <s v="Cupertino"/>
    <x v="6"/>
    <x v="18"/>
    <x v="12"/>
    <x v="1"/>
  </r>
  <r>
    <n v="216"/>
    <s v="Data Analyst"/>
    <s v="$33K-$62K (Glassdoor est.)"/>
    <n v="33000"/>
    <n v="62000"/>
    <x v="25"/>
    <s v="Community Action Partnership of San Luis Obispo"/>
    <s v="Parlier"/>
    <x v="6"/>
    <x v="48"/>
    <x v="19"/>
    <x v="0"/>
  </r>
  <r>
    <n v="217"/>
    <s v="Pricipal Scientist Molecular And Cellular Biologist"/>
    <s v="$52K-$101K (Glassdoor est.)"/>
    <n v="52000"/>
    <n v="101000"/>
    <x v="3"/>
    <s v="Takeda Pharmaceuticals"/>
    <s v="Boston"/>
    <x v="8"/>
    <x v="12"/>
    <x v="8"/>
    <x v="7"/>
  </r>
  <r>
    <n v="218"/>
    <s v="Data Analyst"/>
    <s v="$48K-$90K (Glassdoor est.)"/>
    <n v="48000"/>
    <n v="90000"/>
    <x v="129"/>
    <s v="TrueAccord"/>
    <s v="San Francisco"/>
    <x v="6"/>
    <x v="14"/>
    <x v="6"/>
    <x v="4"/>
  </r>
  <r>
    <n v="219"/>
    <s v="Data Analyst"/>
    <s v="$34K-$64K (Glassdoor est.)"/>
    <n v="34000"/>
    <n v="64000"/>
    <x v="130"/>
    <s v="DRB Systems"/>
    <s v="Meridian"/>
    <x v="31"/>
    <x v="20"/>
    <x v="6"/>
    <x v="0"/>
  </r>
  <r>
    <n v="220"/>
    <s v="Staff Data Scientist"/>
    <s v="$132K-$211K (Glassdoor est.)"/>
    <n v="132000"/>
    <n v="211000"/>
    <x v="103"/>
    <s v="Western Digital"/>
    <s v="San Jose"/>
    <x v="6"/>
    <x v="20"/>
    <x v="6"/>
    <x v="7"/>
  </r>
  <r>
    <n v="221"/>
    <s v="Data Scientist (Actuary, Fsa Or Asa)"/>
    <s v="$81K-$133K (Glassdoor est.)"/>
    <n v="81000"/>
    <n v="133000"/>
    <x v="28"/>
    <s v="Legal &amp; General America"/>
    <s v="Frederick"/>
    <x v="1"/>
    <x v="15"/>
    <x v="10"/>
    <x v="3"/>
  </r>
  <r>
    <n v="222"/>
    <s v="System And Data Analyst"/>
    <s v="$42K-$76K (Glassdoor est.)"/>
    <n v="42000"/>
    <n v="76000"/>
    <x v="113"/>
    <s v="Corcentric"/>
    <s v="Cherry Hill"/>
    <x v="9"/>
    <x v="14"/>
    <x v="6"/>
    <x v="4"/>
  </r>
  <r>
    <n v="223"/>
    <s v="Data Scientist"/>
    <s v="$66K-$111K (Glassdoor est.)"/>
    <n v="66000"/>
    <n v="111000"/>
    <x v="131"/>
    <s v="U.Group"/>
    <s v="Indianapolis"/>
    <x v="22"/>
    <x v="19"/>
    <x v="6"/>
    <x v="6"/>
  </r>
  <r>
    <n v="224"/>
    <s v="Data Engineer 5 - Contract (Remote)"/>
    <s v="$74K-$140K (Glassdoor est.)"/>
    <n v="74000"/>
    <n v="140000"/>
    <x v="28"/>
    <s v="The Church of Jesus Christ of Latter-day Saints"/>
    <s v="Riverton"/>
    <x v="29"/>
    <x v="38"/>
    <x v="19"/>
    <x v="4"/>
  </r>
  <r>
    <n v="225"/>
    <s v="Digital Health Data Scientist"/>
    <s v="$63K-$110K (Glassdoor est.)"/>
    <n v="63000"/>
    <n v="110000"/>
    <x v="23"/>
    <s v="Pfizer"/>
    <s v="Cambridge"/>
    <x v="8"/>
    <x v="12"/>
    <x v="8"/>
    <x v="7"/>
  </r>
  <r>
    <n v="226"/>
    <s v="Data Scientist"/>
    <s v="$63K-$105K (Glassdoor est.)"/>
    <n v="63000"/>
    <n v="105000"/>
    <x v="21"/>
    <s v="SMC 3"/>
    <s v="Louisville"/>
    <x v="12"/>
    <x v="17"/>
    <x v="11"/>
    <x v="9"/>
  </r>
  <r>
    <n v="227"/>
    <s v="Data &amp; Analytics Consultant (Nyc)"/>
    <s v="$91K-$138K (Glassdoor est.)"/>
    <n v="91000"/>
    <n v="138000"/>
    <x v="4"/>
    <s v="Systems Evolution Inc."/>
    <s v="New York"/>
    <x v="4"/>
    <x v="7"/>
    <x v="2"/>
    <x v="0"/>
  </r>
  <r>
    <n v="228"/>
    <s v="Senior Scientist - Neuroscience"/>
    <s v="$100K-$190K (Glassdoor est.)"/>
    <n v="100000"/>
    <n v="190000"/>
    <x v="104"/>
    <s v="Sunovion"/>
    <s v="Marlborough"/>
    <x v="8"/>
    <x v="12"/>
    <x v="8"/>
    <x v="5"/>
  </r>
  <r>
    <n v="229"/>
    <s v="Data Engineer"/>
    <s v="$62K-$114K (Glassdoor est.)"/>
    <n v="62000"/>
    <n v="114000"/>
    <x v="31"/>
    <s v="Eventbrite"/>
    <s v="Nashville"/>
    <x v="30"/>
    <x v="8"/>
    <x v="6"/>
    <x v="2"/>
  </r>
  <r>
    <n v="230"/>
    <s v="Big Data Engineer - Chicago - Future Opportunity"/>
    <s v="$71K-$129K (Glassdoor est.)"/>
    <n v="71000"/>
    <n v="129000"/>
    <x v="94"/>
    <s v="Centro"/>
    <s v="Chicago"/>
    <x v="11"/>
    <x v="8"/>
    <x v="6"/>
    <x v="2"/>
  </r>
  <r>
    <n v="231"/>
    <s v="Senior Data Analyst"/>
    <s v="$43K-$80K (Glassdoor est.)"/>
    <n v="43000"/>
    <n v="80000"/>
    <x v="74"/>
    <s v="National Student Clearinghouse"/>
    <s v="Herndon"/>
    <x v="7"/>
    <x v="39"/>
    <x v="16"/>
    <x v="6"/>
  </r>
  <r>
    <n v="232"/>
    <s v="Data Scientist"/>
    <s v="$74K-$119K (Glassdoor est.)"/>
    <n v="74000"/>
    <n v="119000"/>
    <x v="132"/>
    <s v="comScore"/>
    <s v="Portland"/>
    <x v="13"/>
    <x v="4"/>
    <x v="2"/>
    <x v="5"/>
  </r>
  <r>
    <n v="233"/>
    <s v="Survey Data Analyst"/>
    <s v="$55K-$97K (Glassdoor est.)"/>
    <n v="55000"/>
    <n v="97000"/>
    <x v="54"/>
    <s v="SullivanCotter"/>
    <s v="Minneapolis"/>
    <x v="28"/>
    <x v="7"/>
    <x v="2"/>
    <x v="4"/>
  </r>
  <r>
    <n v="234"/>
    <s v="Data Scientist"/>
    <s v="$15K-$16K(Employer est.)"/>
    <n v="15000"/>
    <n v="16000"/>
    <x v="133"/>
    <s v="NPD"/>
    <s v="Port Washington"/>
    <x v="4"/>
    <x v="10"/>
    <x v="2"/>
    <x v="2"/>
  </r>
  <r>
    <n v="235"/>
    <s v="Data Scientist"/>
    <s v="$61K-$106K (Glassdoor est.)"/>
    <n v="61000"/>
    <n v="106000"/>
    <x v="134"/>
    <s v="Bakery Agency"/>
    <s v="Austin"/>
    <x v="5"/>
    <x v="4"/>
    <x v="2"/>
    <x v="4"/>
  </r>
  <r>
    <n v="236"/>
    <s v="Risk And Analytics It, Data Scientist"/>
    <s v="$91K-$149K (Glassdoor est.)"/>
    <n v="91000"/>
    <n v="149000"/>
    <x v="105"/>
    <s v="State of Wisconsin Investment Board"/>
    <s v="Madison"/>
    <x v="24"/>
    <x v="40"/>
    <x v="5"/>
    <x v="0"/>
  </r>
  <r>
    <n v="237"/>
    <s v="Data Scientist"/>
    <s v="$127K-$199K (Glassdoor est.)"/>
    <n v="127000"/>
    <n v="199000"/>
    <x v="135"/>
    <s v="Genentech"/>
    <s v="South San Francisco"/>
    <x v="6"/>
    <x v="12"/>
    <x v="8"/>
    <x v="7"/>
  </r>
  <r>
    <n v="238"/>
    <s v="Lead Health Data Analyst - Front End"/>
    <s v="$74K-$126K (Glassdoor est.)"/>
    <n v="74000"/>
    <n v="126000"/>
    <x v="94"/>
    <s v="Blue Cross &amp; Blue Shield of Rhode Island"/>
    <s v="Providence"/>
    <x v="32"/>
    <x v="15"/>
    <x v="10"/>
    <x v="4"/>
  </r>
  <r>
    <n v="239"/>
    <s v="Research Scientist"/>
    <s v="$33K-$72K (Glassdoor est.)"/>
    <n v="33000"/>
    <n v="72000"/>
    <x v="123"/>
    <s v="Boys Town"/>
    <s v="Omaha"/>
    <x v="27"/>
    <x v="48"/>
    <x v="19"/>
    <x v="4"/>
  </r>
  <r>
    <n v="240"/>
    <s v="Junior Data Analyst"/>
    <s v="$37K-$63K (Glassdoor est.)"/>
    <n v="37000"/>
    <n v="63000"/>
    <x v="136"/>
    <s v="The HSC Health Care System"/>
    <s v="Washington"/>
    <x v="16"/>
    <x v="1"/>
    <x v="1"/>
    <x v="4"/>
  </r>
  <r>
    <n v="241"/>
    <s v="Sql Data Engineer"/>
    <s v="$67K-$119K (Glassdoor est.)"/>
    <n v="67000"/>
    <n v="119000"/>
    <x v="137"/>
    <s v="Pro-Sphere Tek"/>
    <s v="Austin"/>
    <x v="5"/>
    <x v="7"/>
    <x v="2"/>
    <x v="0"/>
  </r>
  <r>
    <n v="242"/>
    <s v="Data Scientist"/>
    <s v="$72K-$117K (Glassdoor est.)"/>
    <n v="72000"/>
    <n v="117000"/>
    <x v="138"/>
    <s v="Ameritas Life Insurance Corp"/>
    <s v="Cincinnati"/>
    <x v="17"/>
    <x v="16"/>
    <x v="10"/>
    <x v="1"/>
  </r>
  <r>
    <n v="243"/>
    <s v="Senior Data Scientist"/>
    <s v="$116K-$185K (Glassdoor est.)"/>
    <n v="116000"/>
    <n v="185000"/>
    <x v="58"/>
    <s v="Autodesk"/>
    <s v="San Francisco"/>
    <x v="6"/>
    <x v="20"/>
    <x v="6"/>
    <x v="1"/>
  </r>
  <r>
    <n v="244"/>
    <s v="Data Scientist"/>
    <s v="$78K-$126K (Glassdoor est.)"/>
    <n v="78000"/>
    <n v="126000"/>
    <x v="15"/>
    <s v="Genworth"/>
    <s v="Raleigh"/>
    <x v="25"/>
    <x v="15"/>
    <x v="10"/>
    <x v="10"/>
  </r>
  <r>
    <n v="245"/>
    <s v="Scientist, Analytical Development"/>
    <s v="$42K-$82K (Glassdoor est.)"/>
    <n v="42000"/>
    <n v="82000"/>
    <x v="86"/>
    <s v="Rubius Therapeutics"/>
    <s v="Cambridge"/>
    <x v="8"/>
    <x v="12"/>
    <x v="8"/>
    <x v="2"/>
  </r>
  <r>
    <n v="246"/>
    <s v="Analytics Manager"/>
    <s v="$59K-$116K (Glassdoor est.)"/>
    <n v="59000"/>
    <n v="116000"/>
    <x v="1"/>
    <s v="OneMagnify"/>
    <s v="Dearborn"/>
    <x v="15"/>
    <x v="4"/>
    <x v="2"/>
    <x v="4"/>
  </r>
  <r>
    <n v="247"/>
    <s v="Clinical Data Scientist"/>
    <s v="$63K-$105K (Glassdoor est.)"/>
    <n v="63000"/>
    <n v="105000"/>
    <x v="21"/>
    <s v="Pfizer"/>
    <s v="Groton"/>
    <x v="14"/>
    <x v="12"/>
    <x v="8"/>
    <x v="7"/>
  </r>
  <r>
    <n v="248"/>
    <s v="Data Scientist"/>
    <s v="$109K-$177K (Glassdoor est.)"/>
    <n v="109000"/>
    <n v="177000"/>
    <x v="22"/>
    <s v="Novetta"/>
    <s v="Herndon"/>
    <x v="7"/>
    <x v="14"/>
    <x v="6"/>
    <x v="2"/>
  </r>
  <r>
    <n v="249"/>
    <s v="Sr. Data Scientist, Cyber-Security Lt Contract"/>
    <s v="$116K-$194K (Glassdoor est.)"/>
    <n v="116000"/>
    <n v="194000"/>
    <x v="34"/>
    <s v="Numeric, LLC"/>
    <s v="Phila"/>
    <x v="20"/>
    <x v="26"/>
    <x v="2"/>
    <x v="11"/>
  </r>
  <r>
    <n v="250"/>
    <s v="Data Engineer"/>
    <s v="$48K-$95K (Glassdoor est.)"/>
    <n v="48000"/>
    <n v="95000"/>
    <x v="106"/>
    <s v="IZEA"/>
    <s v="Winter Park"/>
    <x v="2"/>
    <x v="4"/>
    <x v="2"/>
    <x v="6"/>
  </r>
  <r>
    <n v="251"/>
    <s v="Data Scientist"/>
    <s v="$83K-$133K (Glassdoor est.)"/>
    <n v="83000"/>
    <n v="133000"/>
    <x v="78"/>
    <s v="Trace Data"/>
    <s v="Oakland"/>
    <x v="6"/>
    <x v="15"/>
    <x v="10"/>
    <x v="9"/>
  </r>
  <r>
    <n v="252"/>
    <s v="Sr. Scientist - Digital &amp; Image Analysis/Computational Pathology"/>
    <s v="$105K-$198K (Glassdoor est.)"/>
    <n v="105000"/>
    <n v="198000"/>
    <x v="108"/>
    <s v="Takeda Pharmaceuticals"/>
    <s v="San Diego"/>
    <x v="6"/>
    <x v="12"/>
    <x v="8"/>
    <x v="7"/>
  </r>
  <r>
    <n v="253"/>
    <s v="Digital Marketing &amp; Ecommerce Data Analyst"/>
    <s v="$31K-$72K (Glassdoor est.)"/>
    <n v="31000"/>
    <n v="72000"/>
    <x v="107"/>
    <s v="Vionic Group"/>
    <s v="San Rafael"/>
    <x v="6"/>
    <x v="11"/>
    <x v="7"/>
    <x v="2"/>
  </r>
  <r>
    <n v="254"/>
    <s v="Principal Scientist - Immunologist"/>
    <s v="$98K-$182K (Glassdoor est.)"/>
    <n v="98000"/>
    <n v="182000"/>
    <x v="9"/>
    <s v="Takeda Pharmaceuticals"/>
    <s v="Boston"/>
    <x v="8"/>
    <x v="12"/>
    <x v="8"/>
    <x v="7"/>
  </r>
  <r>
    <n v="255"/>
    <s v="Senior Data Analyst"/>
    <s v="$55K-$100K (Glassdoor est.)"/>
    <n v="55000"/>
    <n v="100000"/>
    <x v="60"/>
    <s v="Dodge Data &amp; Analytics"/>
    <s v="Hamilton"/>
    <x v="9"/>
    <x v="19"/>
    <x v="6"/>
    <x v="4"/>
  </r>
  <r>
    <n v="256"/>
    <s v="Insurance Financial Data Analyst"/>
    <s v="$45K-$82K (Glassdoor est.)"/>
    <n v="45000"/>
    <n v="82000"/>
    <x v="139"/>
    <s v="Clearwater Analytics"/>
    <s v="Boise"/>
    <x v="31"/>
    <x v="40"/>
    <x v="5"/>
    <x v="0"/>
  </r>
  <r>
    <n v="257"/>
    <s v="Data Scientist"/>
    <s v="$83K-$135K (Glassdoor est.)"/>
    <n v="83000"/>
    <n v="135000"/>
    <x v="140"/>
    <s v="Tekvalley, Corp."/>
    <s v="San Francisco"/>
    <x v="6"/>
    <x v="19"/>
    <x v="6"/>
    <x v="12"/>
  </r>
  <r>
    <n v="258"/>
    <s v="Data Scientist"/>
    <s v="$70K-$122K (Glassdoor est.)"/>
    <n v="70000"/>
    <n v="122000"/>
    <x v="19"/>
    <s v="BWX Technologies"/>
    <s v="Oak Ridge"/>
    <x v="30"/>
    <x v="0"/>
    <x v="0"/>
    <x v="3"/>
  </r>
  <r>
    <n v="259"/>
    <s v="Principal Data Scientist With Over 10 Years Experience"/>
    <s v="Employer Provided Salary:$200K-$250K"/>
    <n v="200000"/>
    <n v="250000"/>
    <x v="109"/>
    <s v="CA-One Tech Cloud"/>
    <s v="San Francisco"/>
    <x v="6"/>
    <x v="19"/>
    <x v="6"/>
    <x v="11"/>
  </r>
  <r>
    <n v="260"/>
    <s v="Data Engineer"/>
    <s v="$70K-$132K (Glassdoor est.)"/>
    <n v="70000"/>
    <n v="132000"/>
    <x v="141"/>
    <s v="PennyMac"/>
    <s v="Agoura Hills"/>
    <x v="6"/>
    <x v="41"/>
    <x v="5"/>
    <x v="3"/>
  </r>
  <r>
    <n v="261"/>
    <s v="Senior Data Scientist"/>
    <s v="$73K-$124K (Glassdoor est.)"/>
    <n v="73000"/>
    <n v="124000"/>
    <x v="98"/>
    <s v="Plymouth Rock Assurance"/>
    <s v="Woodbridge"/>
    <x v="9"/>
    <x v="15"/>
    <x v="10"/>
    <x v="9"/>
  </r>
  <r>
    <n v="262"/>
    <s v="Data Engineer I - Azure"/>
    <s v="$54K-$101K (Glassdoor est.)"/>
    <n v="54000"/>
    <n v="101000"/>
    <x v="60"/>
    <s v="Vermeer"/>
    <s v="Pella"/>
    <x v="33"/>
    <x v="22"/>
    <x v="13"/>
    <x v="5"/>
  </r>
  <r>
    <n v="263"/>
    <s v="Sr. Scientist, Quantitative Translational Sciences"/>
    <s v="$117K-$206K (Glassdoor est.)"/>
    <n v="117000"/>
    <n v="206000"/>
    <x v="110"/>
    <s v="Takeda Pharmaceuticals"/>
    <s v="Boston"/>
    <x v="8"/>
    <x v="12"/>
    <x v="8"/>
    <x v="7"/>
  </r>
  <r>
    <n v="264"/>
    <s v="Sr. Data Scientist Ii"/>
    <s v="$111K-$183K (Glassdoor est.)"/>
    <n v="111000"/>
    <n v="183000"/>
    <x v="90"/>
    <s v="Argo Group US"/>
    <s v="New York"/>
    <x v="4"/>
    <x v="15"/>
    <x v="10"/>
    <x v="5"/>
  </r>
  <r>
    <n v="265"/>
    <s v="Data Scientist"/>
    <s v="$68K-$112K (Glassdoor est.)"/>
    <n v="68000"/>
    <n v="112000"/>
    <x v="142"/>
    <s v="L&amp;T Infotech"/>
    <s v="San Ramon"/>
    <x v="6"/>
    <x v="19"/>
    <x v="6"/>
    <x v="4"/>
  </r>
  <r>
    <n v="266"/>
    <s v="Information Security Data Analyst"/>
    <s v="$42K-$74K (Glassdoor est.)"/>
    <n v="42000"/>
    <n v="74000"/>
    <x v="143"/>
    <s v="OceanFirst Financial"/>
    <s v="Red Bank"/>
    <x v="9"/>
    <x v="6"/>
    <x v="5"/>
    <x v="10"/>
  </r>
  <r>
    <n v="267"/>
    <s v="Excel / Vba / Sql Data Analyst"/>
    <s v="$44K-$78K (Glassdoor est.)"/>
    <n v="44000"/>
    <n v="78000"/>
    <x v="8"/>
    <s v="Associated Electric Cooperative"/>
    <s v="Springfield"/>
    <x v="19"/>
    <x v="3"/>
    <x v="3"/>
    <x v="5"/>
  </r>
  <r>
    <n v="268"/>
    <s v="Machine Learning Research Scientist"/>
    <s v="$81K-$159K (Glassdoor est.)"/>
    <n v="81000"/>
    <n v="159000"/>
    <x v="105"/>
    <s v="Software Engineering Institute"/>
    <s v="Pittsburgh"/>
    <x v="20"/>
    <x v="39"/>
    <x v="16"/>
    <x v="4"/>
  </r>
  <r>
    <n v="269"/>
    <s v="Data Scientist"/>
    <s v="$95K-$161K (Glassdoor est.)"/>
    <n v="95000"/>
    <n v="161000"/>
    <x v="57"/>
    <s v="Sotheby's"/>
    <s v="New York"/>
    <x v="4"/>
    <x v="49"/>
    <x v="7"/>
    <x v="3"/>
  </r>
  <r>
    <n v="270"/>
    <s v="Data Scientist"/>
    <s v="$75K-$124K (Glassdoor est.)"/>
    <n v="75000"/>
    <n v="124000"/>
    <x v="24"/>
    <s v="First Tech Federal Credit Union"/>
    <s v="Hillsboro"/>
    <x v="13"/>
    <x v="6"/>
    <x v="5"/>
    <x v="2"/>
  </r>
  <r>
    <n v="271"/>
    <s v="Data Scientist"/>
    <s v="$72K-$120K (Glassdoor est.)"/>
    <n v="72000"/>
    <n v="120000"/>
    <x v="19"/>
    <s v="Amrock"/>
    <s v="Detroit"/>
    <x v="15"/>
    <x v="5"/>
    <x v="4"/>
    <x v="3"/>
  </r>
  <r>
    <n v="272"/>
    <s v="Data Scientist"/>
    <s v="$76K-$126K (Glassdoor est.)"/>
    <n v="76000"/>
    <n v="126000"/>
    <x v="141"/>
    <s v="Vanda Pharmaceuticals"/>
    <s v="Washington"/>
    <x v="16"/>
    <x v="12"/>
    <x v="8"/>
    <x v="2"/>
  </r>
  <r>
    <n v="273"/>
    <s v="Senior Data Scientist"/>
    <s v="$114K-$182K (Glassdoor est.)"/>
    <n v="114000"/>
    <n v="182000"/>
    <x v="112"/>
    <s v="Zest AI"/>
    <s v="Burbank"/>
    <x v="6"/>
    <x v="29"/>
    <x v="5"/>
    <x v="0"/>
  </r>
  <r>
    <n v="274"/>
    <s v="Data Scientist, Senior"/>
    <s v="$108K-$176K (Glassdoor est.)"/>
    <n v="108000"/>
    <n v="176000"/>
    <x v="102"/>
    <s v="Novetta"/>
    <s v="Fort Belvoir"/>
    <x v="7"/>
    <x v="14"/>
    <x v="6"/>
    <x v="2"/>
  </r>
  <r>
    <n v="275"/>
    <s v="Senior Data Scientist"/>
    <s v="$130K-$208K (Glassdoor est.)"/>
    <n v="130000"/>
    <n v="208000"/>
    <x v="101"/>
    <s v="CK-12 Foundation"/>
    <s v="Palo Alto"/>
    <x v="6"/>
    <x v="50"/>
    <x v="16"/>
    <x v="4"/>
  </r>
  <r>
    <n v="276"/>
    <s v="Vp, Data Science"/>
    <s v="$83K-$166K (Glassdoor est.)"/>
    <n v="83000"/>
    <n v="166000"/>
    <x v="111"/>
    <s v="PennyMac"/>
    <s v="Phoenix"/>
    <x v="26"/>
    <x v="41"/>
    <x v="5"/>
    <x v="3"/>
  </r>
  <r>
    <n v="277"/>
    <s v="Radar Data Analyst"/>
    <s v="$42K-$76K (Glassdoor est.)"/>
    <n v="42000"/>
    <n v="76000"/>
    <x v="113"/>
    <s v="DECISIVE ANALYTICS Corporation"/>
    <s v="Huntsville"/>
    <x v="18"/>
    <x v="0"/>
    <x v="0"/>
    <x v="6"/>
  </r>
  <r>
    <n v="278"/>
    <s v="Consultant- Data Analytics Group"/>
    <s v="$37K-$68K (Glassdoor est.)"/>
    <n v="37000"/>
    <n v="68000"/>
    <x v="123"/>
    <s v="Opinion Dynamics"/>
    <s v="San Diego"/>
    <x v="6"/>
    <x v="7"/>
    <x v="2"/>
    <x v="9"/>
  </r>
  <r>
    <n v="279"/>
    <s v="Data Engineer"/>
    <s v="$52K-$99K (Glassdoor est.)"/>
    <n v="52000"/>
    <n v="99000"/>
    <x v="42"/>
    <s v="Applied Information Sciences"/>
    <s v="Houston"/>
    <x v="5"/>
    <x v="19"/>
    <x v="6"/>
    <x v="0"/>
  </r>
  <r>
    <n v="280"/>
    <s v="Senior Data Scientist"/>
    <s v="$105K-$173K (Glassdoor est.)"/>
    <n v="105000"/>
    <n v="173000"/>
    <x v="11"/>
    <s v="Swiss Re"/>
    <s v="Armonk"/>
    <x v="4"/>
    <x v="16"/>
    <x v="10"/>
    <x v="7"/>
  </r>
  <r>
    <n v="281"/>
    <s v="Data Engineer, Data Engineering And Artifical Intelligence"/>
    <s v="$71K-$134K (Glassdoor est.)"/>
    <n v="71000"/>
    <n v="134000"/>
    <x v="144"/>
    <s v="Takeda Pharmaceuticals"/>
    <s v="Cambridge"/>
    <x v="8"/>
    <x v="12"/>
    <x v="8"/>
    <x v="7"/>
  </r>
  <r>
    <n v="282"/>
    <s v="Staff Scientist"/>
    <s v="$39K-$82K (Glassdoor est.)"/>
    <n v="39000"/>
    <n v="82000"/>
    <x v="145"/>
    <s v="WK Dickson"/>
    <s v="Columbia"/>
    <x v="34"/>
    <x v="35"/>
    <x v="2"/>
    <x v="6"/>
  </r>
  <r>
    <n v="283"/>
    <s v="Pl Actuarial-Lead Data Scientist"/>
    <s v="$114K-$179K (Glassdoor est.)"/>
    <n v="114000"/>
    <n v="179000"/>
    <x v="114"/>
    <s v="The Hanover Insurance Group"/>
    <s v="Worcester"/>
    <x v="8"/>
    <x v="15"/>
    <x v="10"/>
    <x v="10"/>
  </r>
  <r>
    <n v="284"/>
    <s v="Associate Scientist/Scientist, Process Analytical Technology - Small Molecule Analytical Chemistry"/>
    <s v="$88K-$162K (Glassdoor est.)"/>
    <n v="88000"/>
    <n v="162000"/>
    <x v="146"/>
    <s v="Genentech"/>
    <s v="South San Francisco"/>
    <x v="6"/>
    <x v="12"/>
    <x v="8"/>
    <x v="7"/>
  </r>
  <r>
    <n v="285"/>
    <s v="Sr. Data Analyst"/>
    <s v="$60K-$102K (Glassdoor est.)"/>
    <n v="60000"/>
    <n v="102000"/>
    <x v="37"/>
    <s v="MassMutual"/>
    <s v="Springfield"/>
    <x v="8"/>
    <x v="15"/>
    <x v="10"/>
    <x v="7"/>
  </r>
  <r>
    <n v="286"/>
    <s v="Senior Data &amp; Machine Learning Scientist"/>
    <s v="$100K-$166K (Glassdoor est.)"/>
    <n v="100000"/>
    <n v="166000"/>
    <x v="69"/>
    <s v="Tempus Labs"/>
    <s v="Chicago"/>
    <x v="11"/>
    <x v="12"/>
    <x v="8"/>
    <x v="4"/>
  </r>
  <r>
    <n v="287"/>
    <s v="Program/Data Analyst"/>
    <s v="$55K-$99K (Glassdoor est.)"/>
    <n v="55000"/>
    <n v="99000"/>
    <x v="147"/>
    <s v="General Dynamics Information Technology"/>
    <s v="Washington"/>
    <x v="16"/>
    <x v="19"/>
    <x v="6"/>
    <x v="7"/>
  </r>
  <r>
    <n v="288"/>
    <s v="Data Engineer"/>
    <s v="$67K-$117K (Glassdoor est.)"/>
    <n v="67000"/>
    <n v="117000"/>
    <x v="148"/>
    <s v="ManTech"/>
    <s v="Herndon"/>
    <x v="7"/>
    <x v="10"/>
    <x v="2"/>
    <x v="5"/>
  </r>
  <r>
    <n v="289"/>
    <s v="Senior Data Scientist: Causal &amp; Predictive Analytics Ai Innovation Lab"/>
    <s v="$92K-$150K (Glassdoor est.)"/>
    <n v="92000"/>
    <n v="150000"/>
    <x v="26"/>
    <s v="Novartis"/>
    <s v="Cambridge"/>
    <x v="8"/>
    <x v="12"/>
    <x v="8"/>
    <x v="7"/>
  </r>
  <r>
    <n v="290"/>
    <s v="Principal Data Engineer, Data Platform &amp; Insights"/>
    <s v="$116K-$209K (Glassdoor est.)"/>
    <n v="116000"/>
    <n v="209000"/>
    <x v="149"/>
    <s v="Autodesk"/>
    <s v="San Francisco"/>
    <x v="6"/>
    <x v="20"/>
    <x v="6"/>
    <x v="1"/>
  </r>
  <r>
    <n v="291"/>
    <s v="Research Scientist - Biological Safety"/>
    <s v="$38K-$82K (Glassdoor est.)"/>
    <n v="38000"/>
    <n v="82000"/>
    <x v="150"/>
    <s v="Southwest Research Institute"/>
    <s v="San Antonio"/>
    <x v="5"/>
    <x v="10"/>
    <x v="2"/>
    <x v="3"/>
  </r>
  <r>
    <n v="292"/>
    <s v="Big Data Engineer"/>
    <s v="$62K-$119K (Glassdoor est.)"/>
    <n v="62000"/>
    <n v="119000"/>
    <x v="151"/>
    <s v="SpringML"/>
    <s v="Indianapolis"/>
    <x v="22"/>
    <x v="14"/>
    <x v="6"/>
    <x v="4"/>
  </r>
  <r>
    <n v="293"/>
    <s v="Data Scientist / Machine Learning Expert"/>
    <s v="$86K-$143K (Glassdoor est.)"/>
    <n v="86000"/>
    <n v="143000"/>
    <x v="4"/>
    <s v="Novartis"/>
    <s v="Cambridge"/>
    <x v="8"/>
    <x v="12"/>
    <x v="8"/>
    <x v="7"/>
  </r>
  <r>
    <n v="294"/>
    <s v="Data Scientist"/>
    <s v="$93K-$149K (Glassdoor est.)"/>
    <n v="93000"/>
    <n v="149000"/>
    <x v="26"/>
    <s v="Juniper Networks"/>
    <s v="Sunnyvale"/>
    <x v="6"/>
    <x v="18"/>
    <x v="12"/>
    <x v="1"/>
  </r>
  <r>
    <n v="295"/>
    <s v="Senior Data Scientist"/>
    <s v="$84K-$136K (Glassdoor est.)"/>
    <n v="84000"/>
    <n v="136000"/>
    <x v="29"/>
    <s v="The Integer Group"/>
    <s v="Dallas"/>
    <x v="5"/>
    <x v="4"/>
    <x v="2"/>
    <x v="0"/>
  </r>
  <r>
    <n v="296"/>
    <s v="Pv Scientist"/>
    <s v="$60K-$123K (Glassdoor est.)"/>
    <n v="60000"/>
    <n v="123000"/>
    <x v="115"/>
    <s v="Karyopharm Therapeutics Inc."/>
    <s v="Newton"/>
    <x v="8"/>
    <x v="12"/>
    <x v="8"/>
    <x v="4"/>
  </r>
  <r>
    <n v="297"/>
    <s v="Clinical Data Analyst"/>
    <s v="$52K-$89K (Glassdoor est.)"/>
    <n v="52000"/>
    <n v="89000"/>
    <x v="117"/>
    <s v="ManTech"/>
    <s v="Portsmouth"/>
    <x v="7"/>
    <x v="10"/>
    <x v="2"/>
    <x v="5"/>
  </r>
  <r>
    <n v="298"/>
    <s v="Data Engineer"/>
    <s v="$48K-$93K (Glassdoor est.)"/>
    <n v="48000"/>
    <n v="93000"/>
    <x v="117"/>
    <s v="P2 Energy Solutions"/>
    <s v="Lafayette"/>
    <x v="23"/>
    <x v="20"/>
    <x v="6"/>
    <x v="4"/>
  </r>
  <r>
    <n v="299"/>
    <s v="Computational Chemist/Data Scientist"/>
    <s v="$56K-$97K (Glassdoor est.)"/>
    <n v="56000"/>
    <n v="97000"/>
    <x v="3"/>
    <s v="PNNL"/>
    <s v="Richland"/>
    <x v="3"/>
    <x v="3"/>
    <x v="3"/>
    <x v="3"/>
  </r>
  <r>
    <n v="300"/>
    <s v="Data Engineer"/>
    <s v="$65K-$119K (Glassdoor est.)"/>
    <n v="65000"/>
    <n v="119000"/>
    <x v="148"/>
    <s v="MassMutual"/>
    <s v="Springfield"/>
    <x v="8"/>
    <x v="15"/>
    <x v="10"/>
    <x v="7"/>
  </r>
  <r>
    <n v="301"/>
    <s v="Principal Data Scientist (Computational Chemistry)"/>
    <s v="$108K-$173K (Glassdoor est.)"/>
    <n v="108000"/>
    <n v="173000"/>
    <x v="116"/>
    <s v="Recursion Pharmaceuticals"/>
    <s v="Salt Lake City"/>
    <x v="29"/>
    <x v="12"/>
    <x v="8"/>
    <x v="8"/>
  </r>
  <r>
    <n v="302"/>
    <s v="Product Engineer - Data Science"/>
    <s v="$63K-$101K (Glassdoor est.)"/>
    <n v="63000"/>
    <n v="101000"/>
    <x v="152"/>
    <s v="Esri"/>
    <s v="Arlington"/>
    <x v="7"/>
    <x v="20"/>
    <x v="6"/>
    <x v="5"/>
  </r>
  <r>
    <n v="303"/>
    <s v="Principal Scientist, Chemistry &amp; Immunology"/>
    <s v="$54K-$115K (Glassdoor est.)"/>
    <n v="54000"/>
    <n v="115000"/>
    <x v="99"/>
    <s v="Rochester Regional Health"/>
    <s v="Rochester"/>
    <x v="4"/>
    <x v="1"/>
    <x v="1"/>
    <x v="3"/>
  </r>
  <r>
    <n v="304"/>
    <s v="Scientist/Senior Scientist, Autoimmune"/>
    <s v="$90K-$179K (Glassdoor est.)"/>
    <n v="90000"/>
    <n v="179000"/>
    <x v="119"/>
    <s v="Rubius Therapeutics"/>
    <s v="Cambridge"/>
    <x v="8"/>
    <x v="12"/>
    <x v="8"/>
    <x v="2"/>
  </r>
  <r>
    <n v="305"/>
    <s v="Data Scientist"/>
    <s v="$127K-$202K (Glassdoor est.)"/>
    <n v="127000"/>
    <n v="202000"/>
    <x v="153"/>
    <s v="Samba TV"/>
    <s v="San Francisco"/>
    <x v="6"/>
    <x v="4"/>
    <x v="2"/>
    <x v="4"/>
  </r>
  <r>
    <n v="306"/>
    <s v="Market Data Analyst"/>
    <s v="$31K-$57K (Glassdoor est.)"/>
    <n v="31000"/>
    <n v="57000"/>
    <x v="154"/>
    <s v="SV Microwave"/>
    <s v="West Palm Beach"/>
    <x v="2"/>
    <x v="51"/>
    <x v="12"/>
    <x v="0"/>
  </r>
  <r>
    <n v="307"/>
    <s v="Software Engineer - Data Visualization"/>
    <s v="$60K-$127K (Glassdoor est.)"/>
    <n v="60000"/>
    <n v="127000"/>
    <x v="118"/>
    <s v="ClearEdge"/>
    <s v="Annapolis Junction"/>
    <x v="1"/>
    <x v="20"/>
    <x v="6"/>
    <x v="11"/>
  </r>
  <r>
    <n v="308"/>
    <s v="Data Engineer"/>
    <s v="$75K-$143K (Glassdoor est.)"/>
    <n v="75000"/>
    <n v="143000"/>
    <x v="140"/>
    <s v="SpringML"/>
    <s v="Herndon"/>
    <x v="7"/>
    <x v="14"/>
    <x v="6"/>
    <x v="4"/>
  </r>
  <r>
    <n v="309"/>
    <s v="Staff Data Engineer"/>
    <s v="$105K-$194K (Glassdoor est.)"/>
    <n v="105000"/>
    <n v="194000"/>
    <x v="155"/>
    <s v="Sumo Logic"/>
    <s v="Austin"/>
    <x v="5"/>
    <x v="20"/>
    <x v="6"/>
    <x v="4"/>
  </r>
  <r>
    <n v="310"/>
    <s v="Associate Data Engineer"/>
    <s v="$45K-$86K (Glassdoor est.)"/>
    <n v="45000"/>
    <n v="86000"/>
    <x v="12"/>
    <s v="EAB"/>
    <s v="Washington"/>
    <x v="16"/>
    <x v="10"/>
    <x v="2"/>
    <x v="4"/>
  </r>
  <r>
    <n v="311"/>
    <s v="Senior Data Scientist"/>
    <s v="$95K-$154K (Glassdoor est.)"/>
    <n v="95000"/>
    <n v="154000"/>
    <x v="111"/>
    <s v="Brighthouse Financial"/>
    <s v="Charlotte"/>
    <x v="25"/>
    <x v="15"/>
    <x v="10"/>
    <x v="4"/>
  </r>
  <r>
    <n v="312"/>
    <s v="Staff Bi And Data Engineer"/>
    <s v="$80K-$148K (Glassdoor est.)"/>
    <n v="80000"/>
    <n v="148000"/>
    <x v="7"/>
    <s v="Affinity Solutions"/>
    <s v="San Jose"/>
    <x v="6"/>
    <x v="4"/>
    <x v="2"/>
    <x v="4"/>
  </r>
  <r>
    <n v="313"/>
    <s v="Marketing Data Analyst"/>
    <s v="$36K-$62K (Glassdoor est.)"/>
    <n v="36000"/>
    <n v="62000"/>
    <x v="130"/>
    <s v="Citadel Federal Credit Union"/>
    <s v="Exton"/>
    <x v="20"/>
    <x v="6"/>
    <x v="5"/>
    <x v="4"/>
  </r>
  <r>
    <n v="314"/>
    <s v="Principal Scientist, Hematology"/>
    <s v="$54K-$115K (Glassdoor est.)"/>
    <n v="54000"/>
    <n v="115000"/>
    <x v="99"/>
    <s v="Rochester Regional Health"/>
    <s v="Rochester"/>
    <x v="4"/>
    <x v="1"/>
    <x v="1"/>
    <x v="3"/>
  </r>
  <r>
    <n v="315"/>
    <s v="Data Analyst"/>
    <s v="$50K-$92K (Glassdoor est.)"/>
    <n v="50000"/>
    <n v="92000"/>
    <x v="156"/>
    <s v="CALIBRE Systems"/>
    <s v="Alexandria"/>
    <x v="7"/>
    <x v="19"/>
    <x v="6"/>
    <x v="2"/>
  </r>
  <r>
    <n v="316"/>
    <s v="Director - Data, Privacy And Ai Governance"/>
    <s v="$67K-$135K (Glassdoor est.)"/>
    <n v="67000"/>
    <n v="135000"/>
    <x v="141"/>
    <s v="MassMutual"/>
    <s v="Boston"/>
    <x v="8"/>
    <x v="15"/>
    <x v="10"/>
    <x v="7"/>
  </r>
  <r>
    <n v="317"/>
    <s v="Data Scientist"/>
    <s v="$82K-$132K (Glassdoor est.)"/>
    <n v="82000"/>
    <n v="132000"/>
    <x v="28"/>
    <s v="Esri"/>
    <s v="Redlands"/>
    <x v="6"/>
    <x v="20"/>
    <x v="6"/>
    <x v="5"/>
  </r>
  <r>
    <n v="318"/>
    <s v="Data Scientist"/>
    <s v="$85K-$140K (Glassdoor est.)"/>
    <n v="85000"/>
    <n v="140000"/>
    <x v="20"/>
    <s v="New England Biolabs"/>
    <s v="Ipswich"/>
    <x v="8"/>
    <x v="12"/>
    <x v="8"/>
    <x v="4"/>
  </r>
  <r>
    <n v="319"/>
    <s v="Staff Machine Learning Engineer"/>
    <s v="$138K-$224K (Glassdoor est.)"/>
    <n v="138000"/>
    <n v="224000"/>
    <x v="120"/>
    <s v="Tapjoy"/>
    <s v="San Francisco"/>
    <x v="6"/>
    <x v="8"/>
    <x v="6"/>
    <x v="9"/>
  </r>
  <r>
    <n v="320"/>
    <s v="Information Security Data Analyst"/>
    <s v="$42K-$80K (Glassdoor est.)"/>
    <n v="42000"/>
    <n v="80000"/>
    <x v="8"/>
    <s v="Motorola Solutions"/>
    <s v="Chicago"/>
    <x v="11"/>
    <x v="20"/>
    <x v="6"/>
    <x v="10"/>
  </r>
  <r>
    <n v="321"/>
    <s v="Lead Data Engineer"/>
    <s v="$190K-$220K(Employer est.)"/>
    <n v="190000"/>
    <n v="220000"/>
    <x v="121"/>
    <s v="Credit Sesame"/>
    <s v="Mountain View"/>
    <x v="6"/>
    <x v="8"/>
    <x v="6"/>
    <x v="0"/>
  </r>
  <r>
    <n v="322"/>
    <s v="Scientist Manufacturing - Kentucky Bioprocessing"/>
    <s v="$68K-$139K (Glassdoor est.)"/>
    <n v="68000"/>
    <n v="139000"/>
    <x v="96"/>
    <s v="Reynolds American"/>
    <s v="Owensboro"/>
    <x v="12"/>
    <x v="21"/>
    <x v="13"/>
    <x v="7"/>
  </r>
  <r>
    <n v="323"/>
    <s v="Data Analytics Project Manager"/>
    <s v="$34K-$92K (Glassdoor est.)"/>
    <n v="34000"/>
    <n v="92000"/>
    <x v="157"/>
    <s v="MassMutual"/>
    <s v="Springfield"/>
    <x v="8"/>
    <x v="15"/>
    <x v="10"/>
    <x v="7"/>
  </r>
  <r>
    <n v="324"/>
    <s v="Consultant - Analytics Consulting"/>
    <s v="$54K-$71K (Glassdoor est.)"/>
    <n v="54000"/>
    <n v="71000"/>
    <x v="158"/>
    <s v="Infosys"/>
    <s v="Hartford"/>
    <x v="14"/>
    <x v="19"/>
    <x v="6"/>
    <x v="7"/>
  </r>
  <r>
    <n v="325"/>
    <s v="Data Engineer"/>
    <s v="$65K-$124K (Glassdoor est.)"/>
    <n v="65000"/>
    <n v="124000"/>
    <x v="138"/>
    <s v="Alignment Healthcare"/>
    <s v="Orange"/>
    <x v="6"/>
    <x v="1"/>
    <x v="1"/>
    <x v="4"/>
  </r>
  <r>
    <n v="326"/>
    <s v="Marketing Data Analyst"/>
    <s v="$35K-$62K (Glassdoor est.)"/>
    <n v="35000"/>
    <n v="62000"/>
    <x v="122"/>
    <s v="San Manuel Casino"/>
    <s v="Highland"/>
    <x v="6"/>
    <x v="42"/>
    <x v="20"/>
    <x v="2"/>
  </r>
  <r>
    <n v="327"/>
    <s v="Senior Scientist (Neuroscience)"/>
    <s v="$109K-$200K (Glassdoor est.)"/>
    <n v="109000"/>
    <n v="200000"/>
    <x v="43"/>
    <s v="Sunovion"/>
    <s v="Marlborough"/>
    <x v="8"/>
    <x v="12"/>
    <x v="8"/>
    <x v="5"/>
  </r>
  <r>
    <n v="328"/>
    <s v="Machine Learning Engineer - Regulatory"/>
    <s v="$61K-$113K (Glassdoor est.)"/>
    <n v="61000"/>
    <n v="113000"/>
    <x v="61"/>
    <s v="Cboe Global Markets"/>
    <s v="Lenexa"/>
    <x v="35"/>
    <x v="52"/>
    <x v="5"/>
    <x v="3"/>
  </r>
  <r>
    <n v="329"/>
    <s v="R&amp;D Specialist/ Food Scientist"/>
    <s v="$39K-$66K (Glassdoor est.)"/>
    <n v="39000"/>
    <n v="66000"/>
    <x v="123"/>
    <s v="Teasdale Latin Foods"/>
    <s v="Hoopeston"/>
    <x v="11"/>
    <x v="43"/>
    <x v="13"/>
    <x v="2"/>
  </r>
  <r>
    <n v="330"/>
    <s v="Data Engineer"/>
    <s v="$43K-$86K (Glassdoor est.)"/>
    <n v="43000"/>
    <n v="86000"/>
    <x v="159"/>
    <s v="Guidepoint"/>
    <s v="New York"/>
    <x v="4"/>
    <x v="10"/>
    <x v="2"/>
    <x v="4"/>
  </r>
  <r>
    <n v="331"/>
    <s v="Scientist, Bacteriology"/>
    <s v="$74K-$149K (Glassdoor est.)"/>
    <n v="74000"/>
    <n v="149000"/>
    <x v="160"/>
    <s v="Cerus Corporation"/>
    <s v="Concord"/>
    <x v="6"/>
    <x v="12"/>
    <x v="8"/>
    <x v="6"/>
  </r>
  <r>
    <n v="332"/>
    <s v="Associate Director, Platform And Devops- Data Engineering And Aritifical Intelligence"/>
    <s v="$113K-$196K (Glassdoor est.)"/>
    <n v="113000"/>
    <n v="196000"/>
    <x v="43"/>
    <s v="Takeda Pharmaceuticals"/>
    <s v="Cambridge"/>
    <x v="8"/>
    <x v="12"/>
    <x v="8"/>
    <x v="7"/>
  </r>
  <r>
    <n v="333"/>
    <s v="Senior Research Scientist-Machine Learning"/>
    <s v="$81K-$167K (Glassdoor est.)"/>
    <n v="81000"/>
    <n v="167000"/>
    <x v="59"/>
    <s v="Software Engineering Institute"/>
    <s v="Pittsburgh"/>
    <x v="20"/>
    <x v="39"/>
    <x v="16"/>
    <x v="4"/>
  </r>
  <r>
    <n v="334"/>
    <s v="Senior Data Scientist"/>
    <s v="$97K-$160K (Glassdoor est.)"/>
    <n v="97000"/>
    <n v="160000"/>
    <x v="50"/>
    <s v="Maven Wave Partners"/>
    <s v="Chicago"/>
    <x v="11"/>
    <x v="7"/>
    <x v="2"/>
    <x v="0"/>
  </r>
  <r>
    <n v="335"/>
    <s v="Analytics Manager - Data Mart"/>
    <s v="$42K-$86K (Glassdoor est.)"/>
    <n v="42000"/>
    <n v="86000"/>
    <x v="124"/>
    <s v="Central California Alliance for Health"/>
    <s v="Scotts Valley"/>
    <x v="6"/>
    <x v="1"/>
    <x v="1"/>
    <x v="3"/>
  </r>
  <r>
    <n v="336"/>
    <s v="Sr. Data Engineer - Contract-To-Hire (Java)"/>
    <s v="$69K-$127K (Glassdoor est.)"/>
    <n v="69000"/>
    <n v="127000"/>
    <x v="56"/>
    <s v="Pilot Flying J Travel Centers LLC"/>
    <s v="Knoxville"/>
    <x v="30"/>
    <x v="44"/>
    <x v="7"/>
    <x v="7"/>
  </r>
  <r>
    <n v="337"/>
    <s v="Data Scientist - Algorithms &amp; Inference"/>
    <s v="$110K-$175K (Glassdoor est.)"/>
    <n v="110000"/>
    <n v="175000"/>
    <x v="17"/>
    <s v="Nuna"/>
    <s v="San Francisco"/>
    <x v="6"/>
    <x v="14"/>
    <x v="6"/>
    <x v="4"/>
  </r>
  <r>
    <n v="338"/>
    <s v="Senior Data Scientist - R&amp;D Oncology"/>
    <s v="$102K-$172K (Glassdoor est.)"/>
    <n v="102000"/>
    <n v="172000"/>
    <x v="161"/>
    <s v="AstraZeneca"/>
    <s v="New York"/>
    <x v="4"/>
    <x v="12"/>
    <x v="8"/>
    <x v="7"/>
  </r>
  <r>
    <n v="339"/>
    <s v="Data Engineer"/>
    <s v="$74K-$124K (Glassdoor est.)"/>
    <n v="74000"/>
    <n v="124000"/>
    <x v="68"/>
    <s v="Pinnacol Assurance"/>
    <s v="Denver"/>
    <x v="10"/>
    <x v="15"/>
    <x v="10"/>
    <x v="3"/>
  </r>
  <r>
    <n v="340"/>
    <s v="Food Scientist - Developer"/>
    <s v="$40K-$68K (Glassdoor est.)"/>
    <n v="40000"/>
    <n v="68000"/>
    <x v="125"/>
    <s v="Palermo's Pizza"/>
    <s v="Milwaukee"/>
    <x v="24"/>
    <x v="43"/>
    <x v="13"/>
    <x v="4"/>
  </r>
  <r>
    <n v="341"/>
    <s v="Senior Data Scientist"/>
    <s v="$108K-$171K (Glassdoor est.)"/>
    <n v="108000"/>
    <n v="171000"/>
    <x v="45"/>
    <s v="MathWorks"/>
    <s v="Natick"/>
    <x v="8"/>
    <x v="20"/>
    <x v="6"/>
    <x v="5"/>
  </r>
  <r>
    <n v="342"/>
    <s v="Data Engineer"/>
    <s v="$76K-$142K (Glassdoor est.)"/>
    <n v="76000"/>
    <n v="142000"/>
    <x v="140"/>
    <s v="MetroStar Systems"/>
    <s v="Rockville"/>
    <x v="1"/>
    <x v="19"/>
    <x v="6"/>
    <x v="6"/>
  </r>
  <r>
    <n v="343"/>
    <s v="Director Ii, Data Science - Grm Actuarial"/>
    <s v="$202K-$306K (Glassdoor est.)"/>
    <n v="202000"/>
    <n v="306000"/>
    <x v="162"/>
    <s v="Liberty Mutual Insurance"/>
    <s v="Chicago"/>
    <x v="11"/>
    <x v="15"/>
    <x v="10"/>
    <x v="7"/>
  </r>
  <r>
    <n v="344"/>
    <s v="Scientist, Molecular/Cellular Biologist"/>
    <s v="$49K-$97K (Glassdoor est.)"/>
    <n v="49000"/>
    <n v="97000"/>
    <x v="163"/>
    <s v="Audentes Therapeutics"/>
    <s v="South San Francisco"/>
    <x v="6"/>
    <x v="12"/>
    <x v="8"/>
    <x v="4"/>
  </r>
  <r>
    <n v="345"/>
    <s v="Staff Scientist-Downstream Process Development"/>
    <s v="$49K-$113K (Glassdoor est.)"/>
    <n v="49000"/>
    <n v="113000"/>
    <x v="37"/>
    <s v="Advanced BioScience Laboratories"/>
    <s v="Rockville"/>
    <x v="1"/>
    <x v="12"/>
    <x v="8"/>
    <x v="6"/>
  </r>
  <r>
    <n v="346"/>
    <s v="Scientist - Analytical Services"/>
    <s v="$65K-$134K (Glassdoor est.)"/>
    <n v="65000"/>
    <n v="134000"/>
    <x v="24"/>
    <s v="Reynolds American"/>
    <s v="Winston-Salem"/>
    <x v="25"/>
    <x v="21"/>
    <x v="13"/>
    <x v="7"/>
  </r>
  <r>
    <n v="347"/>
    <s v="Associate Data Analyst- Graduate Development Program"/>
    <s v="$32K-$59K (Glassdoor est.)"/>
    <n v="32000"/>
    <n v="59000"/>
    <x v="164"/>
    <s v="National Interstate"/>
    <s v="Richfield"/>
    <x v="17"/>
    <x v="15"/>
    <x v="10"/>
    <x v="3"/>
  </r>
  <r>
    <n v="348"/>
    <s v="Sr. Data Engineer"/>
    <s v="$87K-$158K (Glassdoor est.)"/>
    <n v="87000"/>
    <n v="158000"/>
    <x v="165"/>
    <s v="Moser Consulting"/>
    <s v="Indianapolis"/>
    <x v="22"/>
    <x v="7"/>
    <x v="2"/>
    <x v="6"/>
  </r>
  <r>
    <n v="349"/>
    <s v="Senior Insurance Data Scientist"/>
    <s v="$107K-$173K (Glassdoor est.)"/>
    <n v="107000"/>
    <n v="173000"/>
    <x v="9"/>
    <s v="TransUnion"/>
    <s v="Chicago"/>
    <x v="11"/>
    <x v="29"/>
    <x v="5"/>
    <x v="5"/>
  </r>
  <r>
    <n v="350"/>
    <s v="Senior Data Science Systems Engineer"/>
    <s v="$56K-$99K (Glassdoor est.)"/>
    <n v="56000"/>
    <n v="99000"/>
    <x v="60"/>
    <s v="MITRE"/>
    <s v="Hampton"/>
    <x v="7"/>
    <x v="30"/>
    <x v="15"/>
    <x v="5"/>
  </r>
  <r>
    <n v="351"/>
    <s v="Senior Scientist - Regulatory Submissions"/>
    <s v="$80K-$155K (Glassdoor est.)"/>
    <n v="80000"/>
    <n v="155000"/>
    <x v="166"/>
    <s v="Reynolds American"/>
    <s v="Winston-Salem"/>
    <x v="25"/>
    <x v="21"/>
    <x v="13"/>
    <x v="7"/>
  </r>
  <r>
    <n v="352"/>
    <s v="Scientist - Biomarker And Flow Cytometry"/>
    <s v="$43K-$98K (Glassdoor est.)"/>
    <n v="43000"/>
    <n v="98000"/>
    <x v="117"/>
    <s v="Crown Bioscience"/>
    <s v="San Diego"/>
    <x v="6"/>
    <x v="12"/>
    <x v="8"/>
    <x v="0"/>
  </r>
  <r>
    <n v="353"/>
    <s v="Revenue Analytics Manager"/>
    <s v="$45K-$78K (Glassdoor est.)"/>
    <n v="45000"/>
    <n v="78000"/>
    <x v="74"/>
    <s v="HOVER"/>
    <s v="San Francisco"/>
    <x v="6"/>
    <x v="20"/>
    <x v="6"/>
    <x v="6"/>
  </r>
  <r>
    <n v="354"/>
    <s v="Associate Scientist, Lc/Ms Biologics"/>
    <s v="$44K-$96K (Glassdoor est.)"/>
    <n v="44000"/>
    <n v="96000"/>
    <x v="167"/>
    <s v="Q2 Solutions"/>
    <s v="Ithaca"/>
    <x v="4"/>
    <x v="12"/>
    <x v="8"/>
    <x v="4"/>
  </r>
  <r>
    <n v="355"/>
    <s v="Sr. Scientist Method Development"/>
    <s v="$50K-$110K (Glassdoor est.)"/>
    <n v="50000"/>
    <n v="110000"/>
    <x v="168"/>
    <s v="Q2 Solutions"/>
    <s v="Marietta"/>
    <x v="21"/>
    <x v="12"/>
    <x v="8"/>
    <x v="4"/>
  </r>
  <r>
    <n v="356"/>
    <s v="It - Data Engineer Ii"/>
    <s v="$61K-$119K (Glassdoor est.)"/>
    <n v="61000"/>
    <n v="119000"/>
    <x v="142"/>
    <s v="Arbella Insurance"/>
    <s v="Quincy"/>
    <x v="8"/>
    <x v="15"/>
    <x v="10"/>
    <x v="2"/>
  </r>
  <r>
    <n v="357"/>
    <s v="Project Scientist - Auton Lab, Robotics Institute"/>
    <s v="$56K-$91K (Glassdoor est.)"/>
    <n v="56000"/>
    <n v="91000"/>
    <x v="6"/>
    <s v="Software Engineering Institute"/>
    <s v="Pittsburgh"/>
    <x v="20"/>
    <x v="39"/>
    <x v="16"/>
    <x v="4"/>
  </r>
  <r>
    <n v="358"/>
    <s v="Data Scientist"/>
    <s v="$68K-$114K (Glassdoor est.)"/>
    <n v="68000"/>
    <n v="114000"/>
    <x v="38"/>
    <s v="Zimmerman Advertising"/>
    <s v="Fort Lauderdale"/>
    <x v="2"/>
    <x v="4"/>
    <x v="2"/>
    <x v="4"/>
  </r>
  <r>
    <n v="359"/>
    <s v="Data Scientist"/>
    <s v="Employer Provided Salary:$150K-$160K"/>
    <n v="150000"/>
    <n v="160000"/>
    <x v="34"/>
    <s v="BPA Services"/>
    <s v="Washington"/>
    <x v="16"/>
    <x v="14"/>
    <x v="6"/>
    <x v="4"/>
  </r>
  <r>
    <n v="360"/>
    <s v="Enterprise Architect, Data"/>
    <s v="$101K-$158K (Glassdoor est.)"/>
    <n v="101000"/>
    <n v="158000"/>
    <x v="169"/>
    <s v="MassMutual"/>
    <s v="Boston"/>
    <x v="8"/>
    <x v="15"/>
    <x v="10"/>
    <x v="7"/>
  </r>
  <r>
    <n v="361"/>
    <s v="Senior Manager, Epidemiologic Data Scientist"/>
    <s v="$125K-$210K (Glassdoor est.)"/>
    <n v="125000"/>
    <n v="210000"/>
    <x v="170"/>
    <s v="Pfizer"/>
    <s v="New York"/>
    <x v="4"/>
    <x v="12"/>
    <x v="8"/>
    <x v="7"/>
  </r>
  <r>
    <n v="362"/>
    <s v="Corporate Risk Data Analyst (Sql Based) - Milwaukee Or"/>
    <s v="$43K-$77K (Glassdoor est.)"/>
    <n v="43000"/>
    <n v="77000"/>
    <x v="150"/>
    <s v="Associated Banc-Corp"/>
    <s v="Green Bay"/>
    <x v="24"/>
    <x v="6"/>
    <x v="5"/>
    <x v="5"/>
  </r>
  <r>
    <n v="363"/>
    <s v="Lead Data Scientist"/>
    <s v="$139K-$221K (Glassdoor est.)"/>
    <n v="139000"/>
    <n v="221000"/>
    <x v="171"/>
    <s v="Zest AI"/>
    <s v="Burbank"/>
    <x v="6"/>
    <x v="29"/>
    <x v="5"/>
    <x v="0"/>
  </r>
  <r>
    <n v="364"/>
    <s v="Marketing Data Analyst, May 2020 Undergrad"/>
    <s v="$44K-$86K (Glassdoor est.)"/>
    <n v="44000"/>
    <n v="86000"/>
    <x v="127"/>
    <s v="Fareportal"/>
    <s v="New York"/>
    <x v="4"/>
    <x v="37"/>
    <x v="18"/>
    <x v="1"/>
  </r>
  <r>
    <n v="365"/>
    <s v="Senior Data Engineer"/>
    <s v="$78K-$147K (Glassdoor est.)"/>
    <n v="78000"/>
    <n v="147000"/>
    <x v="20"/>
    <s v="Genesys"/>
    <s v="Durham"/>
    <x v="25"/>
    <x v="20"/>
    <x v="6"/>
    <x v="5"/>
  </r>
  <r>
    <n v="366"/>
    <s v="Senior Data Analyst"/>
    <s v="$65K-$110K (Glassdoor est.)"/>
    <n v="65000"/>
    <n v="110000"/>
    <x v="1"/>
    <s v="Moda Operandi"/>
    <s v="New York"/>
    <x v="4"/>
    <x v="11"/>
    <x v="7"/>
    <x v="2"/>
  </r>
  <r>
    <n v="367"/>
    <s v="Data Modeler - Data Solutions Engineer"/>
    <s v="$37K-$66K (Glassdoor est.)"/>
    <n v="37000"/>
    <n v="66000"/>
    <x v="107"/>
    <s v="Liberty Mutual Insurance"/>
    <s v="Indianapolis"/>
    <x v="22"/>
    <x v="15"/>
    <x v="10"/>
    <x v="7"/>
  </r>
  <r>
    <n v="368"/>
    <s v="Associate Environmental Scientist - Wildlife Biologist"/>
    <s v="$38K-$64K (Glassdoor est.)"/>
    <n v="38000"/>
    <n v="64000"/>
    <x v="172"/>
    <s v="QK"/>
    <s v="Clovis"/>
    <x v="6"/>
    <x v="35"/>
    <x v="2"/>
    <x v="9"/>
  </r>
  <r>
    <n v="369"/>
    <s v="Associate, Data Science, Internal Audit"/>
    <s v="$43K-$82K (Glassdoor est.)"/>
    <n v="43000"/>
    <n v="82000"/>
    <x v="158"/>
    <s v="Santander"/>
    <s v="Boston"/>
    <x v="8"/>
    <x v="6"/>
    <x v="5"/>
    <x v="7"/>
  </r>
  <r>
    <n v="370"/>
    <s v="Sr Data Engineer (Sr Bi Developer)"/>
    <s v="$90K-$110K(Employer est.)"/>
    <n v="90000"/>
    <n v="110000"/>
    <x v="94"/>
    <s v="Tivity Health"/>
    <s v="Chandler"/>
    <x v="26"/>
    <x v="1"/>
    <x v="1"/>
    <x v="4"/>
  </r>
  <r>
    <n v="371"/>
    <s v="Data Engineer"/>
    <s v="$61K-$109K (Glassdoor est.)"/>
    <n v="61000"/>
    <n v="109000"/>
    <x v="2"/>
    <s v="BRMi"/>
    <s v="Chantilly"/>
    <x v="7"/>
    <x v="19"/>
    <x v="6"/>
    <x v="4"/>
  </r>
  <r>
    <n v="372"/>
    <s v="Senior Lidar Data Scientist"/>
    <s v="$93K-$151K (Glassdoor est.)"/>
    <n v="93000"/>
    <n v="151000"/>
    <x v="84"/>
    <s v="Luminar Technologies"/>
    <s v="Orlando"/>
    <x v="2"/>
    <x v="20"/>
    <x v="6"/>
    <x v="4"/>
  </r>
  <r>
    <n v="373"/>
    <s v="Salesforce Analytics Consultant"/>
    <s v="$52K-$81K (Glassdoor est.)"/>
    <n v="52000"/>
    <n v="81000"/>
    <x v="52"/>
    <s v="Emtec, Inc."/>
    <s v="Chicago"/>
    <x v="11"/>
    <x v="14"/>
    <x v="6"/>
    <x v="2"/>
  </r>
  <r>
    <n v="374"/>
    <s v="Technology-Minded, Data Professional Opportunities"/>
    <s v="$40K-$101K (Glassdoor est.)"/>
    <n v="40000"/>
    <n v="101000"/>
    <x v="117"/>
    <s v="Veterans United Home Loans"/>
    <s v="Columbia"/>
    <x v="19"/>
    <x v="41"/>
    <x v="5"/>
    <x v="4"/>
  </r>
  <r>
    <n v="375"/>
    <s v="Senior Data Engineer"/>
    <s v="$97K-$180K (Glassdoor est.)"/>
    <n v="97000"/>
    <n v="180000"/>
    <x v="173"/>
    <s v="Praetorian"/>
    <s v="Austin"/>
    <x v="5"/>
    <x v="2"/>
    <x v="2"/>
    <x v="9"/>
  </r>
  <r>
    <n v="376"/>
    <s v="Managing Data Scientist/Ml Engineer"/>
    <s v="$81K-$134K (Glassdoor est.)"/>
    <n v="81000"/>
    <n v="134000"/>
    <x v="80"/>
    <s v="PA Consulting"/>
    <s v="Boston"/>
    <x v="8"/>
    <x v="7"/>
    <x v="2"/>
    <x v="2"/>
  </r>
  <r>
    <n v="377"/>
    <s v="Scientist, Pharmacometrics"/>
    <s v="$84K-$157K (Glassdoor est.)"/>
    <n v="84000"/>
    <n v="157000"/>
    <x v="174"/>
    <s v="Agios Pharmaceuticals"/>
    <s v="Cambridge"/>
    <x v="8"/>
    <x v="12"/>
    <x v="8"/>
    <x v="0"/>
  </r>
  <r>
    <n v="378"/>
    <s v="Staff Scientist- Upstream Pd"/>
    <s v="$49K-$113K (Glassdoor est.)"/>
    <n v="49000"/>
    <n v="113000"/>
    <x v="37"/>
    <s v="Advanced BioScience Laboratories"/>
    <s v="Rockville"/>
    <x v="1"/>
    <x v="12"/>
    <x v="8"/>
    <x v="6"/>
  </r>
  <r>
    <n v="379"/>
    <s v="Scientist Manufacturing Pharma - Kentucky Bioprocessing"/>
    <s v="$68K-$139K (Glassdoor est.)"/>
    <n v="68000"/>
    <n v="139000"/>
    <x v="96"/>
    <s v="Reynolds American"/>
    <s v="Owensboro"/>
    <x v="12"/>
    <x v="21"/>
    <x v="13"/>
    <x v="7"/>
  </r>
  <r>
    <n v="380"/>
    <s v="Sr. Data Engineer"/>
    <s v="$75K-$140K (Glassdoor est.)"/>
    <n v="75000"/>
    <n v="140000"/>
    <x v="80"/>
    <s v="Echo Global Logistics"/>
    <s v="Chicago"/>
    <x v="11"/>
    <x v="45"/>
    <x v="11"/>
    <x v="1"/>
  </r>
  <r>
    <n v="381"/>
    <s v="Lead Big Data Engineer"/>
    <s v="$121K-$203K (Glassdoor est.)"/>
    <n v="121000"/>
    <n v="203000"/>
    <x v="175"/>
    <s v="Glassdoor"/>
    <s v="San Francisco"/>
    <x v="6"/>
    <x v="8"/>
    <x v="6"/>
    <x v="4"/>
  </r>
  <r>
    <n v="382"/>
    <s v="Product Engineer - Spatial Data Science And Statistical Analysis"/>
    <s v="$52K-$85K (Glassdoor est.)"/>
    <n v="52000"/>
    <n v="85000"/>
    <x v="176"/>
    <s v="Esri"/>
    <s v="Redlands"/>
    <x v="6"/>
    <x v="20"/>
    <x v="6"/>
    <x v="5"/>
  </r>
  <r>
    <n v="383"/>
    <s v="Sr Software Engineer (Data Scientist)"/>
    <s v="$81K-$140K (Glassdoor est.)"/>
    <n v="81000"/>
    <n v="140000"/>
    <x v="177"/>
    <s v="Assurant"/>
    <s v="Westlake"/>
    <x v="17"/>
    <x v="15"/>
    <x v="10"/>
    <x v="10"/>
  </r>
  <r>
    <n v="384"/>
    <s v="College Hire - Data Scientist - Open To December 2019 Graduates"/>
    <s v="$63K-$99K (Glassdoor est.)"/>
    <n v="63000"/>
    <n v="99000"/>
    <x v="37"/>
    <s v="Caterpillar"/>
    <s v="Peoria"/>
    <x v="11"/>
    <x v="22"/>
    <x v="13"/>
    <x v="7"/>
  </r>
  <r>
    <n v="385"/>
    <s v="Senior Data Scientist"/>
    <s v="$110K-$150K(Employer est.)"/>
    <n v="110000"/>
    <n v="150000"/>
    <x v="33"/>
    <s v="Equity Residential"/>
    <s v="Chicago"/>
    <x v="11"/>
    <x v="5"/>
    <x v="4"/>
    <x v="1"/>
  </r>
  <r>
    <n v="386"/>
    <s v="Sr. Data Engineer (Etl Developer)"/>
    <s v="$83K-$148K (Glassdoor est.)"/>
    <n v="83000"/>
    <n v="148000"/>
    <x v="178"/>
    <s v="F&amp;G"/>
    <s v="Des Moines"/>
    <x v="33"/>
    <x v="15"/>
    <x v="10"/>
    <x v="2"/>
  </r>
  <r>
    <n v="387"/>
    <s v="Senior Data Scientist Artificial Intelligence"/>
    <s v="$60K-$101K (Glassdoor est.)"/>
    <n v="60000"/>
    <n v="101000"/>
    <x v="79"/>
    <s v="PNNL"/>
    <s v="Richland"/>
    <x v="3"/>
    <x v="3"/>
    <x v="3"/>
    <x v="3"/>
  </r>
  <r>
    <n v="388"/>
    <s v="Analytics - Business Assurance Data Analyst"/>
    <s v="$31K-$55K (Glassdoor est.)"/>
    <n v="31000"/>
    <n v="55000"/>
    <x v="179"/>
    <s v="GreatAmerica Financial Services"/>
    <s v="Cedar Rapids"/>
    <x v="33"/>
    <x v="41"/>
    <x v="5"/>
    <x v="2"/>
  </r>
  <r>
    <n v="389"/>
    <s v="Associate Director/Director, Safety Scientist"/>
    <s v="$102K-$178K (Glassdoor est.)"/>
    <n v="102000"/>
    <n v="178000"/>
    <x v="9"/>
    <s v="Acceleron Pharma"/>
    <s v="Cambridge"/>
    <x v="8"/>
    <x v="12"/>
    <x v="8"/>
    <x v="4"/>
  </r>
  <r>
    <n v="390"/>
    <s v="Data Analyst Senior"/>
    <s v="$48K-$85K (Glassdoor est.)"/>
    <n v="48000"/>
    <n v="85000"/>
    <x v="52"/>
    <s v="AmeriHealth Caritas"/>
    <s v="Philadelphia"/>
    <x v="20"/>
    <x v="15"/>
    <x v="10"/>
    <x v="10"/>
  </r>
  <r>
    <n v="391"/>
    <s v="Lead Data Engineer (Python)"/>
    <s v="$66K-$123K (Glassdoor est.)"/>
    <n v="66000"/>
    <n v="123000"/>
    <x v="138"/>
    <s v="Strategic Employment Partners"/>
    <s v="San Francisco"/>
    <x v="6"/>
    <x v="26"/>
    <x v="2"/>
    <x v="8"/>
  </r>
  <r>
    <n v="392"/>
    <s v="Senior Data Scientist 4 Artificial Intelligence"/>
    <s v="$92K-$146K (Glassdoor est.)"/>
    <n v="92000"/>
    <n v="146000"/>
    <x v="180"/>
    <s v="PNNL"/>
    <s v="Seattle"/>
    <x v="3"/>
    <x v="3"/>
    <x v="3"/>
    <x v="3"/>
  </r>
  <r>
    <n v="393"/>
    <s v="Director Ii, Data Science - Grs Predictive Analytics"/>
    <s v="$150K-$239K (Glassdoor est.)"/>
    <n v="150000"/>
    <n v="239000"/>
    <x v="181"/>
    <s v="Liberty Mutual Insurance"/>
    <s v="Chicago"/>
    <x v="11"/>
    <x v="15"/>
    <x v="10"/>
    <x v="7"/>
  </r>
  <r>
    <n v="394"/>
    <s v="Research Computer Scientist - Research Engineer - Sr. Computer Scientist - Software Development"/>
    <s v="$52K-$91K (Glassdoor est.)"/>
    <n v="52000"/>
    <n v="91000"/>
    <x v="106"/>
    <s v="Southwest Research Institute"/>
    <s v="San Antonio"/>
    <x v="5"/>
    <x v="10"/>
    <x v="2"/>
    <x v="3"/>
  </r>
  <r>
    <n v="395"/>
    <s v="Geospatial Software Developer And Data Scientist"/>
    <s v="$82K-$129K(Employer est.)"/>
    <n v="82000"/>
    <n v="129000"/>
    <x v="18"/>
    <s v="Applied Research Laboratories"/>
    <s v="Austin"/>
    <x v="5"/>
    <x v="39"/>
    <x v="16"/>
    <x v="4"/>
  </r>
  <r>
    <n v="396"/>
    <s v="Senior Scientist - Toxicologist - Product Integrity (Stewardship)"/>
    <s v="$47K-$101K (Glassdoor est.)"/>
    <n v="47000"/>
    <n v="101000"/>
    <x v="182"/>
    <s v="Reynolds American"/>
    <s v="Winston-Salem"/>
    <x v="25"/>
    <x v="21"/>
    <x v="13"/>
    <x v="7"/>
  </r>
  <r>
    <n v="397"/>
    <s v="Systems Engineer Ii - Data Analyst"/>
    <s v="$49K-$76K (Glassdoor est.)"/>
    <n v="49000"/>
    <n v="76000"/>
    <x v="158"/>
    <s v="Raytheon"/>
    <s v="Huntsville"/>
    <x v="18"/>
    <x v="0"/>
    <x v="0"/>
    <x v="7"/>
  </r>
  <r>
    <n v="398"/>
    <s v="Senior Research Analytical Scientist-Non-Targeted Analysis"/>
    <s v="$43K-$88K (Glassdoor est.)"/>
    <n v="43000"/>
    <n v="88000"/>
    <x v="12"/>
    <s v="RTI International"/>
    <s v="Durham"/>
    <x v="25"/>
    <x v="10"/>
    <x v="2"/>
    <x v="3"/>
  </r>
  <r>
    <n v="399"/>
    <s v="Director Data Science"/>
    <s v="$124K-$199K (Glassdoor est.)"/>
    <n v="124000"/>
    <n v="199000"/>
    <x v="110"/>
    <s v="TRANZACT"/>
    <s v="Fort Lee"/>
    <x v="9"/>
    <x v="4"/>
    <x v="2"/>
    <x v="4"/>
  </r>
  <r>
    <n v="400"/>
    <s v="Sr Data Analyst - It"/>
    <s v="$52K-$93K (Glassdoor est.)"/>
    <n v="52000"/>
    <n v="93000"/>
    <x v="67"/>
    <s v="United BioSource"/>
    <s v="Blue Bell"/>
    <x v="20"/>
    <x v="12"/>
    <x v="8"/>
    <x v="2"/>
  </r>
  <r>
    <n v="401"/>
    <s v="Senior Data Engineer"/>
    <s v="$97K-$181K (Glassdoor est.)"/>
    <n v="97000"/>
    <n v="181000"/>
    <x v="11"/>
    <s v="Figure Eight"/>
    <s v="San Francisco"/>
    <x v="6"/>
    <x v="20"/>
    <x v="6"/>
    <x v="9"/>
  </r>
  <r>
    <n v="402"/>
    <s v="Senior Data Engineer"/>
    <s v="$100K-$173K (Glassdoor est.)"/>
    <n v="100000"/>
    <n v="173000"/>
    <x v="183"/>
    <s v="Tapjoy"/>
    <s v="San Francisco"/>
    <x v="6"/>
    <x v="8"/>
    <x v="6"/>
    <x v="9"/>
  </r>
  <r>
    <n v="403"/>
    <s v="Associate Machine Learning Engineer / Data Scientist May 2020 Undergrad"/>
    <s v="$53K-$96K (Glassdoor est.)"/>
    <n v="53000"/>
    <n v="96000"/>
    <x v="184"/>
    <s v="Fareportal"/>
    <s v="New York"/>
    <x v="4"/>
    <x v="37"/>
    <x v="18"/>
    <x v="1"/>
  </r>
  <r>
    <n v="404"/>
    <s v="Senior Scientist - Biostatistician"/>
    <s v="$65K-$96K (Glassdoor est.)"/>
    <n v="65000"/>
    <n v="96000"/>
    <x v="79"/>
    <s v="Reynolds American"/>
    <s v="Winston-Salem"/>
    <x v="25"/>
    <x v="21"/>
    <x v="13"/>
    <x v="7"/>
  </r>
  <r>
    <n v="405"/>
    <s v="Data Scientist"/>
    <s v="$56K-$95K (Glassdoor est.)"/>
    <n v="56000"/>
    <n v="95000"/>
    <x v="42"/>
    <s v="Sartorius"/>
    <s v="Albuquerque"/>
    <x v="0"/>
    <x v="12"/>
    <x v="8"/>
    <x v="5"/>
  </r>
  <r>
    <n v="406"/>
    <s v="Data Scientist"/>
    <s v="$111K-$176K (Glassdoor est.)"/>
    <n v="111000"/>
    <n v="176000"/>
    <x v="44"/>
    <s v="1904labs"/>
    <s v="Saint Louis"/>
    <x v="19"/>
    <x v="19"/>
    <x v="6"/>
    <x v="4"/>
  </r>
  <r>
    <n v="407"/>
    <s v="Data Scientist"/>
    <s v="$75K-$127K (Glassdoor est.)"/>
    <n v="75000"/>
    <n v="127000"/>
    <x v="141"/>
    <s v="Royce Geospatial"/>
    <s v="Springfield"/>
    <x v="7"/>
    <x v="0"/>
    <x v="0"/>
    <x v="9"/>
  </r>
  <r>
    <n v="408"/>
    <s v="Data Engineer"/>
    <s v="$65K-$119K (Glassdoor est.)"/>
    <n v="65000"/>
    <n v="119000"/>
    <x v="148"/>
    <s v="MassMutual"/>
    <s v="Springfield"/>
    <x v="8"/>
    <x v="15"/>
    <x v="10"/>
    <x v="7"/>
  </r>
  <r>
    <n v="409"/>
    <s v="Computational Chemist/Data Scientist"/>
    <s v="$56K-$97K (Glassdoor est.)"/>
    <n v="56000"/>
    <n v="97000"/>
    <x v="3"/>
    <s v="PNNL"/>
    <s v="Richland"/>
    <x v="3"/>
    <x v="3"/>
    <x v="3"/>
    <x v="3"/>
  </r>
  <r>
    <n v="410"/>
    <s v="Principal Data Scientist (Computational Chemistry)"/>
    <s v="$108K-$173K (Glassdoor est.)"/>
    <n v="108000"/>
    <n v="173000"/>
    <x v="116"/>
    <s v="Recursion Pharmaceuticals"/>
    <s v="Salt Lake City"/>
    <x v="29"/>
    <x v="12"/>
    <x v="8"/>
    <x v="8"/>
  </r>
  <r>
    <n v="411"/>
    <s v="Data Scientist"/>
    <s v="$94K-$139K (Glassdoor est.)"/>
    <n v="94000"/>
    <n v="139000"/>
    <x v="185"/>
    <s v="Citi"/>
    <s v="Jersey City"/>
    <x v="9"/>
    <x v="40"/>
    <x v="5"/>
    <x v="7"/>
  </r>
  <r>
    <n v="412"/>
    <s v="Principal Machine Learning Scientist"/>
    <s v="$176K-$289K (Glassdoor est.)"/>
    <n v="176000"/>
    <n v="289000"/>
    <x v="186"/>
    <s v="Sage Intacct"/>
    <s v="San Francisco"/>
    <x v="6"/>
    <x v="20"/>
    <x v="6"/>
    <x v="4"/>
  </r>
  <r>
    <n v="413"/>
    <s v="Data Scientist"/>
    <s v="$92K-$149K (Glassdoor est.)"/>
    <n v="92000"/>
    <n v="149000"/>
    <x v="174"/>
    <s v="Scale AI"/>
    <s v="San Francisco"/>
    <x v="6"/>
    <x v="14"/>
    <x v="6"/>
    <x v="4"/>
  </r>
  <r>
    <n v="414"/>
    <s v="Product Engineer - Data Science"/>
    <s v="$63K-$101K (Glassdoor est.)"/>
    <n v="63000"/>
    <n v="101000"/>
    <x v="152"/>
    <s v="Esri"/>
    <s v="Arlington"/>
    <x v="7"/>
    <x v="20"/>
    <x v="6"/>
    <x v="5"/>
  </r>
  <r>
    <n v="415"/>
    <s v="Principal Scientist, Chemistry &amp; Immunology"/>
    <s v="$54K-$115K (Glassdoor est.)"/>
    <n v="54000"/>
    <n v="115000"/>
    <x v="99"/>
    <s v="Rochester Regional Health"/>
    <s v="Rochester"/>
    <x v="4"/>
    <x v="1"/>
    <x v="1"/>
    <x v="3"/>
  </r>
  <r>
    <n v="416"/>
    <s v="Data Scientist"/>
    <s v="$118K-$188K (Glassdoor est.)"/>
    <n v="118000"/>
    <n v="188000"/>
    <x v="187"/>
    <s v="Change Healthcare"/>
    <s v="Emeryville"/>
    <x v="6"/>
    <x v="19"/>
    <x v="6"/>
    <x v="4"/>
  </r>
  <r>
    <n v="417"/>
    <s v="Data Scientist"/>
    <s v="$108K-$146K (Glassdoor est.)"/>
    <n v="108000"/>
    <n v="146000"/>
    <x v="188"/>
    <s v="MZ"/>
    <s v="Palo Alto"/>
    <x v="6"/>
    <x v="8"/>
    <x v="6"/>
    <x v="4"/>
  </r>
  <r>
    <n v="418"/>
    <s v="Data Scientist"/>
    <s v="$65K-$106K (Glassdoor est.)"/>
    <n v="65000"/>
    <n v="106000"/>
    <x v="63"/>
    <s v="HG Insights"/>
    <s v="Santa Barbara"/>
    <x v="6"/>
    <x v="20"/>
    <x v="6"/>
    <x v="4"/>
  </r>
  <r>
    <n v="419"/>
    <s v="Data Scientist"/>
    <s v="$55K-$98K (Glassdoor est.)"/>
    <n v="55000"/>
    <n v="98000"/>
    <x v="3"/>
    <s v="1-800-FLOWERS.COM, Inc."/>
    <s v="Carle Place"/>
    <x v="4"/>
    <x v="27"/>
    <x v="2"/>
    <x v="5"/>
  </r>
  <r>
    <n v="420"/>
    <s v="Data Scientist"/>
    <s v="$94K-$162K (Glassdoor est.)"/>
    <n v="94000"/>
    <n v="162000"/>
    <x v="57"/>
    <s v="CBS Interactive"/>
    <s v="New York"/>
    <x v="4"/>
    <x v="34"/>
    <x v="9"/>
    <x v="3"/>
  </r>
  <r>
    <n v="421"/>
    <s v="Data Engineer"/>
    <s v="$63K-$120K (Glassdoor est.)"/>
    <n v="63000"/>
    <n v="120000"/>
    <x v="115"/>
    <s v="Numeric, LLC"/>
    <s v="King of Prussia"/>
    <x v="20"/>
    <x v="26"/>
    <x v="2"/>
    <x v="11"/>
  </r>
  <r>
    <n v="422"/>
    <s v="Scientist/Senior Scientist, Autoimmune"/>
    <s v="$90K-$179K (Glassdoor est.)"/>
    <n v="90000"/>
    <n v="179000"/>
    <x v="119"/>
    <s v="Rubius Therapeutics"/>
    <s v="Cambridge"/>
    <x v="8"/>
    <x v="12"/>
    <x v="8"/>
    <x v="2"/>
  </r>
  <r>
    <n v="423"/>
    <s v="Data Scientist"/>
    <s v="$127K-$202K (Glassdoor est.)"/>
    <n v="127000"/>
    <n v="202000"/>
    <x v="153"/>
    <s v="Samba TV"/>
    <s v="San Francisco"/>
    <x v="6"/>
    <x v="4"/>
    <x v="2"/>
    <x v="4"/>
  </r>
  <r>
    <n v="424"/>
    <s v="Software Engineer - Data Visualization"/>
    <s v="$60K-$127K (Glassdoor est.)"/>
    <n v="60000"/>
    <n v="127000"/>
    <x v="118"/>
    <s v="ClearEdge"/>
    <s v="Annapolis Junction"/>
    <x v="1"/>
    <x v="20"/>
    <x v="6"/>
    <x v="11"/>
  </r>
  <r>
    <n v="425"/>
    <s v="Market Data Analyst"/>
    <s v="$31K-$57K (Glassdoor est.)"/>
    <n v="31000"/>
    <n v="57000"/>
    <x v="154"/>
    <s v="SV Microwave"/>
    <s v="West Palm Beach"/>
    <x v="2"/>
    <x v="51"/>
    <x v="12"/>
    <x v="0"/>
  </r>
  <r>
    <n v="426"/>
    <s v="Staff Data Engineer"/>
    <s v="$105K-$194K (Glassdoor est.)"/>
    <n v="105000"/>
    <n v="194000"/>
    <x v="155"/>
    <s v="Sumo Logic"/>
    <s v="Austin"/>
    <x v="5"/>
    <x v="20"/>
    <x v="6"/>
    <x v="4"/>
  </r>
  <r>
    <n v="427"/>
    <s v="Associate Data Engineer"/>
    <s v="$45K-$86K (Glassdoor est.)"/>
    <n v="45000"/>
    <n v="86000"/>
    <x v="12"/>
    <s v="EAB"/>
    <s v="Washington"/>
    <x v="16"/>
    <x v="10"/>
    <x v="2"/>
    <x v="4"/>
  </r>
  <r>
    <n v="428"/>
    <s v="Data Engineer"/>
    <s v="$75K-$143K (Glassdoor est.)"/>
    <n v="75000"/>
    <n v="143000"/>
    <x v="140"/>
    <s v="SpringML"/>
    <s v="Herndon"/>
    <x v="7"/>
    <x v="14"/>
    <x v="6"/>
    <x v="4"/>
  </r>
  <r>
    <n v="429"/>
    <s v="Staff Data Engineer"/>
    <s v="$126K-$228K (Glassdoor est.)"/>
    <n v="126000"/>
    <n v="228000"/>
    <x v="189"/>
    <s v="Samsung Research America"/>
    <s v="Mountain View"/>
    <x v="6"/>
    <x v="20"/>
    <x v="6"/>
    <x v="0"/>
  </r>
  <r>
    <n v="430"/>
    <s v="Data Scientist"/>
    <s v="$80K-$134K (Glassdoor est.)"/>
    <n v="80000"/>
    <n v="134000"/>
    <x v="28"/>
    <s v="Systems &amp; Technology Research"/>
    <s v="Arlington"/>
    <x v="7"/>
    <x v="0"/>
    <x v="0"/>
    <x v="2"/>
  </r>
  <r>
    <n v="431"/>
    <s v="Data Scientist"/>
    <s v="$120K-$189K (Glassdoor est.)"/>
    <n v="120000"/>
    <n v="189000"/>
    <x v="43"/>
    <s v="Netskope"/>
    <s v="Santa Clara"/>
    <x v="6"/>
    <x v="14"/>
    <x v="6"/>
    <x v="4"/>
  </r>
  <r>
    <n v="432"/>
    <s v="Data Scientist"/>
    <s v="$85K-$142K (Glassdoor est.)"/>
    <n v="85000"/>
    <n v="142000"/>
    <x v="13"/>
    <s v="Lorven Technologies Inc"/>
    <s v="Santa Clara"/>
    <x v="6"/>
    <x v="53"/>
    <x v="21"/>
    <x v="12"/>
  </r>
  <r>
    <n v="433"/>
    <s v="Senior Data Scientist"/>
    <s v="$95K-$154K (Glassdoor est.)"/>
    <n v="95000"/>
    <n v="154000"/>
    <x v="111"/>
    <s v="Brighthouse Financial"/>
    <s v="Charlotte"/>
    <x v="25"/>
    <x v="15"/>
    <x v="10"/>
    <x v="4"/>
  </r>
  <r>
    <n v="434"/>
    <s v="Data Scientist"/>
    <s v="$111K-$176K (Glassdoor est.)"/>
    <n v="111000"/>
    <n v="176000"/>
    <x v="44"/>
    <s v="CareDx"/>
    <s v="Brisbane"/>
    <x v="6"/>
    <x v="12"/>
    <x v="8"/>
    <x v="4"/>
  </r>
  <r>
    <n v="435"/>
    <s v="Data Scientist"/>
    <s v="$87K-$140K (Glassdoor est.)"/>
    <n v="87000"/>
    <n v="140000"/>
    <x v="13"/>
    <s v="Serigor Inc."/>
    <s v="San Francisco"/>
    <x v="6"/>
    <x v="19"/>
    <x v="6"/>
    <x v="12"/>
  </r>
  <r>
    <n v="436"/>
    <s v="Data Scientist"/>
    <s v="$76K-$127K (Glassdoor est.)"/>
    <n v="76000"/>
    <n v="127000"/>
    <x v="190"/>
    <s v="Leidos"/>
    <s v="Springfield"/>
    <x v="7"/>
    <x v="0"/>
    <x v="0"/>
    <x v="7"/>
  </r>
  <r>
    <n v="437"/>
    <s v="Data Analyst, Performance Partnership"/>
    <s v="$54K-$92K (Glassdoor est.)"/>
    <n v="54000"/>
    <n v="92000"/>
    <x v="163"/>
    <s v="Beckman Coulter Diagnostics"/>
    <s v="New York"/>
    <x v="4"/>
    <x v="54"/>
    <x v="13"/>
    <x v="1"/>
  </r>
  <r>
    <n v="438"/>
    <s v="Data Scientist"/>
    <s v="$61K-$100K (Glassdoor est.)"/>
    <n v="61000"/>
    <n v="100000"/>
    <x v="79"/>
    <s v="IHS Markit"/>
    <s v="New York"/>
    <x v="4"/>
    <x v="7"/>
    <x v="2"/>
    <x v="1"/>
  </r>
  <r>
    <n v="439"/>
    <s v="Staff Bi And Data Engineer"/>
    <s v="$80K-$148K (Glassdoor est.)"/>
    <n v="80000"/>
    <n v="148000"/>
    <x v="7"/>
    <s v="Affinity Solutions"/>
    <s v="San Jose"/>
    <x v="6"/>
    <x v="4"/>
    <x v="2"/>
    <x v="4"/>
  </r>
  <r>
    <n v="440"/>
    <s v="Data Scientist"/>
    <s v="$108K-$171K (Glassdoor est.)"/>
    <n v="108000"/>
    <n v="171000"/>
    <x v="45"/>
    <s v="e-IT Professionals Corp."/>
    <s v="Foster City"/>
    <x v="6"/>
    <x v="55"/>
    <x v="22"/>
    <x v="11"/>
  </r>
  <r>
    <n v="441"/>
    <s v="Data Scientist"/>
    <s v="$112K-$179K (Glassdoor est.)"/>
    <n v="112000"/>
    <n v="179000"/>
    <x v="191"/>
    <s v="TechProjects"/>
    <s v="New York"/>
    <x v="4"/>
    <x v="19"/>
    <x v="6"/>
    <x v="4"/>
  </r>
  <r>
    <n v="442"/>
    <s v="Data Scientist"/>
    <s v="$63K-$111K (Glassdoor est.)"/>
    <n v="63000"/>
    <n v="111000"/>
    <x v="61"/>
    <s v="Biz2Credit Inc"/>
    <s v="New York"/>
    <x v="4"/>
    <x v="41"/>
    <x v="5"/>
    <x v="2"/>
  </r>
  <r>
    <n v="443"/>
    <s v="Data Scientist"/>
    <s v="$75K-$126K (Glassdoor est.)"/>
    <n v="75000"/>
    <n v="126000"/>
    <x v="83"/>
    <s v="PeoplesBank"/>
    <s v="Holyoke"/>
    <x v="8"/>
    <x v="6"/>
    <x v="5"/>
    <x v="0"/>
  </r>
  <r>
    <n v="444"/>
    <s v="Data Scientist Manager"/>
    <s v="$110K-$184K (Glassdoor est.)"/>
    <n v="110000"/>
    <n v="184000"/>
    <x v="90"/>
    <s v="Capgemini"/>
    <s v="New York"/>
    <x v="4"/>
    <x v="14"/>
    <x v="6"/>
    <x v="7"/>
  </r>
  <r>
    <n v="445"/>
    <s v="Data Engineer"/>
    <s v="$76K-$145K (Glassdoor est.)"/>
    <n v="76000"/>
    <n v="145000"/>
    <x v="177"/>
    <s v="GNY Insurance Companies"/>
    <s v="New York"/>
    <x v="4"/>
    <x v="15"/>
    <x v="10"/>
    <x v="2"/>
  </r>
  <r>
    <n v="446"/>
    <s v="Marketing Data Analyst"/>
    <s v="$36K-$62K (Glassdoor est.)"/>
    <n v="36000"/>
    <n v="62000"/>
    <x v="130"/>
    <s v="Citadel Federal Credit Union"/>
    <s v="Exton"/>
    <x v="20"/>
    <x v="6"/>
    <x v="5"/>
    <x v="4"/>
  </r>
  <r>
    <n v="447"/>
    <s v="Data Scientist"/>
    <s v="$70K-$118K (Glassdoor est.)"/>
    <n v="70000"/>
    <n v="118000"/>
    <x v="192"/>
    <s v="Conch Technologies, Inc"/>
    <s v="Waltham"/>
    <x v="8"/>
    <x v="7"/>
    <x v="2"/>
    <x v="11"/>
  </r>
  <r>
    <n v="448"/>
    <s v="Senior Data Scientist"/>
    <s v="$94K-$153K (Glassdoor est.)"/>
    <n v="94000"/>
    <n v="153000"/>
    <x v="193"/>
    <s v="Medidata Solutions"/>
    <s v="New York"/>
    <x v="4"/>
    <x v="14"/>
    <x v="6"/>
    <x v="3"/>
  </r>
  <r>
    <n v="449"/>
    <s v="Principal Scientist, Hematology"/>
    <s v="$54K-$115K (Glassdoor est.)"/>
    <n v="54000"/>
    <n v="115000"/>
    <x v="99"/>
    <s v="Rochester Regional Health"/>
    <s v="Rochester"/>
    <x v="4"/>
    <x v="1"/>
    <x v="1"/>
    <x v="3"/>
  </r>
  <r>
    <n v="450"/>
    <s v="Data Analyst"/>
    <s v="$50K-$92K (Glassdoor est.)"/>
    <n v="50000"/>
    <n v="92000"/>
    <x v="156"/>
    <s v="CALIBRE Systems"/>
    <s v="Alexandria"/>
    <x v="7"/>
    <x v="19"/>
    <x v="6"/>
    <x v="2"/>
  </r>
  <r>
    <n v="451"/>
    <s v="Software Data Engineer - College"/>
    <s v="$49K-$97K (Glassdoor est.)"/>
    <n v="49000"/>
    <n v="97000"/>
    <x v="163"/>
    <s v="HP Inc."/>
    <s v="Corvallis"/>
    <x v="13"/>
    <x v="20"/>
    <x v="6"/>
    <x v="4"/>
  </r>
  <r>
    <n v="452"/>
    <s v="Director - Data, Privacy And Ai Governance"/>
    <s v="$67K-$135K (Glassdoor est.)"/>
    <n v="67000"/>
    <n v="135000"/>
    <x v="141"/>
    <s v="MassMutual"/>
    <s v="Boston"/>
    <x v="8"/>
    <x v="15"/>
    <x v="10"/>
    <x v="7"/>
  </r>
  <r>
    <n v="453"/>
    <s v="Staff Machine Learning Engineer"/>
    <s v="$138K-$224K (Glassdoor est.)"/>
    <n v="138000"/>
    <n v="224000"/>
    <x v="120"/>
    <s v="Tapjoy"/>
    <s v="San Francisco"/>
    <x v="6"/>
    <x v="8"/>
    <x v="6"/>
    <x v="9"/>
  </r>
  <r>
    <n v="454"/>
    <s v="Data Scientist"/>
    <s v="$80K-$139K (Glassdoor est.)"/>
    <n v="80000"/>
    <n v="139000"/>
    <x v="41"/>
    <s v="Northrop Grumman"/>
    <s v="San Diego"/>
    <x v="6"/>
    <x v="0"/>
    <x v="0"/>
    <x v="7"/>
  </r>
  <r>
    <n v="455"/>
    <s v="Lead Data Scientist"/>
    <s v="$158K-$211K (Glassdoor est.)"/>
    <n v="158000"/>
    <n v="211000"/>
    <x v="35"/>
    <s v="Visa Inc."/>
    <s v="Bellevue"/>
    <x v="3"/>
    <x v="19"/>
    <x v="6"/>
    <x v="7"/>
  </r>
  <r>
    <n v="456"/>
    <s v="Senior Data Scientist - Algorithms"/>
    <s v="$150K-$180K (Glassdoor est.)"/>
    <n v="150000"/>
    <n v="180000"/>
    <x v="194"/>
    <s v="Quartet Health"/>
    <s v="New York"/>
    <x v="4"/>
    <x v="14"/>
    <x v="6"/>
    <x v="4"/>
  </r>
  <r>
    <n v="457"/>
    <s v="Information Security Data Analyst"/>
    <s v="$42K-$80K (Glassdoor est.)"/>
    <n v="42000"/>
    <n v="80000"/>
    <x v="8"/>
    <s v="Motorola Solutions"/>
    <s v="Chicago"/>
    <x v="11"/>
    <x v="20"/>
    <x v="6"/>
    <x v="10"/>
  </r>
  <r>
    <n v="458"/>
    <s v="Lead Data Engineer"/>
    <s v="$190K-$220K(Employer est.)"/>
    <n v="190000"/>
    <n v="220000"/>
    <x v="121"/>
    <s v="Credit Sesame"/>
    <s v="Mountain View"/>
    <x v="6"/>
    <x v="8"/>
    <x v="6"/>
    <x v="0"/>
  </r>
  <r>
    <n v="459"/>
    <s v="Data Analyst"/>
    <s v="$42K-$77K (Glassdoor est.)"/>
    <n v="42000"/>
    <n v="77000"/>
    <x v="195"/>
    <s v="Success Academy Charter Schools"/>
    <s v="New York"/>
    <x v="4"/>
    <x v="50"/>
    <x v="16"/>
    <x v="2"/>
  </r>
  <r>
    <n v="460"/>
    <s v="Scientist Manufacturing - Kentucky Bioprocessing"/>
    <s v="$68K-$139K (Glassdoor est.)"/>
    <n v="68000"/>
    <n v="139000"/>
    <x v="96"/>
    <s v="Reynolds American"/>
    <s v="Owensboro"/>
    <x v="12"/>
    <x v="21"/>
    <x v="13"/>
    <x v="7"/>
  </r>
  <r>
    <n v="461"/>
    <s v="Consultant - Analytics Consulting"/>
    <s v="$54K-$71K (Glassdoor est.)"/>
    <n v="54000"/>
    <n v="71000"/>
    <x v="158"/>
    <s v="Infosys"/>
    <s v="Hartford"/>
    <x v="14"/>
    <x v="19"/>
    <x v="6"/>
    <x v="7"/>
  </r>
  <r>
    <n v="462"/>
    <s v="Data Analytics Project Manager"/>
    <s v="$34K-$92K (Glassdoor est.)"/>
    <n v="34000"/>
    <n v="92000"/>
    <x v="157"/>
    <s v="MassMutual"/>
    <s v="Springfield"/>
    <x v="8"/>
    <x v="15"/>
    <x v="10"/>
    <x v="7"/>
  </r>
  <r>
    <n v="463"/>
    <s v="Data Analyst"/>
    <s v="$47K-$85K (Glassdoor est.)"/>
    <n v="47000"/>
    <n v="85000"/>
    <x v="196"/>
    <s v="AXION Healthcare Solutions"/>
    <s v="New York"/>
    <x v="4"/>
    <x v="1"/>
    <x v="1"/>
    <x v="9"/>
  </r>
  <r>
    <n v="464"/>
    <s v="Data Engineer"/>
    <s v="$65K-$124K (Glassdoor est.)"/>
    <n v="65000"/>
    <n v="124000"/>
    <x v="138"/>
    <s v="Alignment Healthcare"/>
    <s v="Orange"/>
    <x v="6"/>
    <x v="1"/>
    <x v="1"/>
    <x v="4"/>
  </r>
  <r>
    <n v="465"/>
    <s v="Data Scientist"/>
    <s v="$56K-$95K (Glassdoor est.)"/>
    <n v="56000"/>
    <n v="95000"/>
    <x v="42"/>
    <s v="ExecOnline"/>
    <s v="New York"/>
    <x v="4"/>
    <x v="31"/>
    <x v="16"/>
    <x v="4"/>
  </r>
  <r>
    <n v="466"/>
    <s v="Machine Learning Engineer"/>
    <s v="$62K-$112K (Glassdoor est.)"/>
    <n v="62000"/>
    <n v="112000"/>
    <x v="61"/>
    <s v="Mteq"/>
    <s v="Fort Belvoir"/>
    <x v="7"/>
    <x v="0"/>
    <x v="0"/>
    <x v="2"/>
  </r>
  <r>
    <n v="467"/>
    <s v="Senior Data Scientist Oncology"/>
    <s v="$107K-$173K (Glassdoor est.)"/>
    <n v="107000"/>
    <n v="173000"/>
    <x v="9"/>
    <s v="AstraZeneca"/>
    <s v="Gaithersburg"/>
    <x v="1"/>
    <x v="12"/>
    <x v="8"/>
    <x v="7"/>
  </r>
  <r>
    <n v="468"/>
    <s v="Data Scientist"/>
    <s v="$64K-$108K (Glassdoor est.)"/>
    <n v="64000"/>
    <n v="108000"/>
    <x v="197"/>
    <s v="Brillient"/>
    <s v="Silver Spring"/>
    <x v="1"/>
    <x v="19"/>
    <x v="6"/>
    <x v="6"/>
  </r>
  <r>
    <n v="469"/>
    <s v="Senior Data Scientist"/>
    <s v="$89K-$144K (Glassdoor est.)"/>
    <n v="89000"/>
    <n v="144000"/>
    <x v="185"/>
    <s v="Entefy"/>
    <s v="Palo Alto"/>
    <x v="6"/>
    <x v="8"/>
    <x v="6"/>
    <x v="4"/>
  </r>
  <r>
    <n v="470"/>
    <s v="Senior Scientist (Neuroscience)"/>
    <s v="$109K-$200K (Glassdoor est.)"/>
    <n v="109000"/>
    <n v="200000"/>
    <x v="43"/>
    <s v="Sunovion"/>
    <s v="Marlborough"/>
    <x v="8"/>
    <x v="12"/>
    <x v="8"/>
    <x v="5"/>
  </r>
  <r>
    <n v="471"/>
    <s v="Machine Learning Engineer - Regulatory"/>
    <s v="$61K-$113K (Glassdoor est.)"/>
    <n v="61000"/>
    <n v="113000"/>
    <x v="61"/>
    <s v="Cboe Global Markets"/>
    <s v="Lenexa"/>
    <x v="35"/>
    <x v="52"/>
    <x v="5"/>
    <x v="3"/>
  </r>
  <r>
    <n v="472"/>
    <s v="Marketing Data Analyst"/>
    <s v="$35K-$62K (Glassdoor est.)"/>
    <n v="35000"/>
    <n v="62000"/>
    <x v="122"/>
    <s v="San Manuel Casino"/>
    <s v="Highland"/>
    <x v="6"/>
    <x v="42"/>
    <x v="20"/>
    <x v="2"/>
  </r>
  <r>
    <n v="473"/>
    <s v="Data Engineer"/>
    <s v="$55K-$105K (Glassdoor est.)"/>
    <n v="55000"/>
    <n v="105000"/>
    <x v="168"/>
    <s v="Trace3"/>
    <s v="Houston"/>
    <x v="5"/>
    <x v="19"/>
    <x v="6"/>
    <x v="5"/>
  </r>
  <r>
    <n v="474"/>
    <s v="R&amp;D Specialist/ Food Scientist"/>
    <s v="$39K-$66K (Glassdoor est.)"/>
    <n v="39000"/>
    <n v="66000"/>
    <x v="123"/>
    <s v="Teasdale Latin Foods"/>
    <s v="Hoopeston"/>
    <x v="11"/>
    <x v="43"/>
    <x v="13"/>
    <x v="2"/>
  </r>
  <r>
    <n v="475"/>
    <s v="Principal Data Scientist"/>
    <s v="$135K-$211K (Glassdoor est.)"/>
    <n v="135000"/>
    <n v="211000"/>
    <x v="198"/>
    <s v="Northrop Grumman"/>
    <s v="San Jose"/>
    <x v="6"/>
    <x v="0"/>
    <x v="0"/>
    <x v="7"/>
  </r>
  <r>
    <n v="476"/>
    <s v="Data Engineer"/>
    <s v="$57K-$80K (Glassdoor est.)"/>
    <n v="57000"/>
    <n v="80000"/>
    <x v="176"/>
    <s v="Saama Technologies Inc"/>
    <s v="Phoenix"/>
    <x v="26"/>
    <x v="12"/>
    <x v="8"/>
    <x v="4"/>
  </r>
  <r>
    <n v="477"/>
    <s v="Data Scientist - Alpha Insights"/>
    <s v="$129K-$215K (Glassdoor est.)"/>
    <n v="129000"/>
    <n v="215000"/>
    <x v="199"/>
    <s v="Two Sigma"/>
    <s v="New York"/>
    <x v="4"/>
    <x v="40"/>
    <x v="5"/>
    <x v="4"/>
  </r>
  <r>
    <n v="478"/>
    <s v="Data Scientist, Office Of Data Science"/>
    <s v="$86K-$143K (Glassdoor est.)"/>
    <n v="86000"/>
    <n v="143000"/>
    <x v="4"/>
    <s v="Liberty Mutual Insurance"/>
    <s v="Boston"/>
    <x v="8"/>
    <x v="15"/>
    <x v="10"/>
    <x v="7"/>
  </r>
  <r>
    <n v="479"/>
    <s v="Associate Principal Scientist, Pharmacogenomics"/>
    <s v="$63K-$127K (Glassdoor est.)"/>
    <n v="63000"/>
    <n v="127000"/>
    <x v="5"/>
    <s v="AstraZeneca"/>
    <s v="Gaithersburg"/>
    <x v="1"/>
    <x v="12"/>
    <x v="8"/>
    <x v="7"/>
  </r>
  <r>
    <n v="480"/>
    <s v="Data Scientist - Systems Engineering"/>
    <s v="$50K-$89K (Glassdoor est.)"/>
    <n v="50000"/>
    <n v="89000"/>
    <x v="200"/>
    <s v="MITRE"/>
    <s v="Bedford"/>
    <x v="8"/>
    <x v="30"/>
    <x v="15"/>
    <x v="5"/>
  </r>
  <r>
    <n v="481"/>
    <s v="Data Engineer"/>
    <s v="$43K-$86K (Glassdoor est.)"/>
    <n v="43000"/>
    <n v="86000"/>
    <x v="159"/>
    <s v="Guidepoint"/>
    <s v="New York"/>
    <x v="4"/>
    <x v="10"/>
    <x v="2"/>
    <x v="4"/>
  </r>
  <r>
    <n v="482"/>
    <s v="Scientist, Bacteriology"/>
    <s v="$74K-$149K (Glassdoor est.)"/>
    <n v="74000"/>
    <n v="149000"/>
    <x v="160"/>
    <s v="Cerus Corporation"/>
    <s v="Concord"/>
    <x v="6"/>
    <x v="12"/>
    <x v="8"/>
    <x v="6"/>
  </r>
  <r>
    <n v="483"/>
    <s v="Data Scientist"/>
    <s v="$71K-$124K (Glassdoor est.)"/>
    <n v="71000"/>
    <n v="124000"/>
    <x v="51"/>
    <s v="Strategic Financial Solutions"/>
    <s v="New York"/>
    <x v="4"/>
    <x v="56"/>
    <x v="22"/>
    <x v="4"/>
  </r>
  <r>
    <n v="484"/>
    <s v="Associate Director, Platform And Devops- Data Engineering And Aritifical Intelligence"/>
    <s v="$113K-$196K (Glassdoor est.)"/>
    <n v="113000"/>
    <n v="196000"/>
    <x v="43"/>
    <s v="Takeda Pharmaceuticals"/>
    <s v="Cambridge"/>
    <x v="8"/>
    <x v="12"/>
    <x v="8"/>
    <x v="7"/>
  </r>
  <r>
    <n v="485"/>
    <s v="Senior Research Scientist-Machine Learning"/>
    <s v="$81K-$167K (Glassdoor est.)"/>
    <n v="81000"/>
    <n v="167000"/>
    <x v="59"/>
    <s v="Software Engineering Institute"/>
    <s v="Pittsburgh"/>
    <x v="20"/>
    <x v="39"/>
    <x v="16"/>
    <x v="4"/>
  </r>
  <r>
    <n v="486"/>
    <s v="Data Scientist"/>
    <s v="$69K-$121K (Glassdoor est.)"/>
    <n v="69000"/>
    <n v="121000"/>
    <x v="5"/>
    <s v="Remedy BPCI Partners, LLC."/>
    <s v="New York"/>
    <x v="4"/>
    <x v="1"/>
    <x v="1"/>
    <x v="4"/>
  </r>
  <r>
    <n v="487"/>
    <s v="Senior Data Scientist"/>
    <s v="$97K-$160K (Glassdoor est.)"/>
    <n v="97000"/>
    <n v="160000"/>
    <x v="50"/>
    <s v="Maven Wave Partners"/>
    <s v="Chicago"/>
    <x v="11"/>
    <x v="7"/>
    <x v="2"/>
    <x v="0"/>
  </r>
  <r>
    <n v="488"/>
    <s v="Principal Data Scientist"/>
    <s v="$150K-$238K (Glassdoor est.)"/>
    <n v="150000"/>
    <n v="238000"/>
    <x v="201"/>
    <s v="The Climate Corporation"/>
    <s v="San Francisco"/>
    <x v="6"/>
    <x v="14"/>
    <x v="6"/>
    <x v="4"/>
  </r>
  <r>
    <n v="489"/>
    <s v="Data Scientist"/>
    <s v="$77K-$132K (Glassdoor est.)"/>
    <n v="77000"/>
    <n v="132000"/>
    <x v="72"/>
    <s v="Crossix Solutions"/>
    <s v="New York"/>
    <x v="4"/>
    <x v="4"/>
    <x v="2"/>
    <x v="4"/>
  </r>
  <r>
    <n v="490"/>
    <s v="Data Engineer - Consultant (Charlotte Based)"/>
    <s v="$59K-$112K (Glassdoor est.)"/>
    <n v="59000"/>
    <n v="112000"/>
    <x v="63"/>
    <s v="Clarity Insights"/>
    <s v="Charlotte"/>
    <x v="25"/>
    <x v="19"/>
    <x v="6"/>
    <x v="4"/>
  </r>
  <r>
    <n v="491"/>
    <s v="Data Analyst 1, Full-Time Contract Worker For Up To 12 Months"/>
    <s v="$35K-$65K (Glassdoor est.)"/>
    <n v="35000"/>
    <n v="65000"/>
    <x v="136"/>
    <s v="The Church of Jesus Christ of Latter-day Saints"/>
    <s v="Salt Lake City"/>
    <x v="29"/>
    <x v="38"/>
    <x v="19"/>
    <x v="4"/>
  </r>
  <r>
    <n v="492"/>
    <s v="Data Engineer"/>
    <s v="$79K-$147K (Glassdoor est.)"/>
    <n v="79000"/>
    <n v="147000"/>
    <x v="202"/>
    <s v="NCSOFT"/>
    <s v="Aliso Viejo"/>
    <x v="6"/>
    <x v="46"/>
    <x v="9"/>
    <x v="7"/>
  </r>
  <r>
    <n v="493"/>
    <s v="Scientist, Immuno-Oncology"/>
    <s v="$62K-$119K (Glassdoor est.)"/>
    <n v="62000"/>
    <n v="119000"/>
    <x v="151"/>
    <s v="GSK"/>
    <s v="Cambridge"/>
    <x v="8"/>
    <x v="12"/>
    <x v="8"/>
    <x v="7"/>
  </r>
  <r>
    <n v="494"/>
    <s v="Senior Data Scientist"/>
    <s v="$119K-$187K (Glassdoor est.)"/>
    <n v="119000"/>
    <n v="187000"/>
    <x v="187"/>
    <s v="Factual"/>
    <s v="Los Angeles"/>
    <x v="6"/>
    <x v="20"/>
    <x v="6"/>
    <x v="4"/>
  </r>
  <r>
    <n v="495"/>
    <s v="Products Data Analyst Ii"/>
    <s v="$90K-$157K (Glassdoor est.)"/>
    <n v="90000"/>
    <n v="157000"/>
    <x v="193"/>
    <s v="TriNet"/>
    <s v="Dublin"/>
    <x v="6"/>
    <x v="7"/>
    <x v="2"/>
    <x v="1"/>
  </r>
  <r>
    <n v="496"/>
    <s v="Lead Data Analyst"/>
    <s v="$32K-$62K (Glassdoor est.)"/>
    <n v="32000"/>
    <n v="62000"/>
    <x v="203"/>
    <s v="Signpost"/>
    <s v="New York"/>
    <x v="4"/>
    <x v="8"/>
    <x v="6"/>
    <x v="9"/>
  </r>
  <r>
    <n v="497"/>
    <s v="Analytics Manager - Data Mart"/>
    <s v="$42K-$86K (Glassdoor est.)"/>
    <n v="42000"/>
    <n v="86000"/>
    <x v="124"/>
    <s v="Central California Alliance for Health"/>
    <s v="Scotts Valley"/>
    <x v="6"/>
    <x v="1"/>
    <x v="1"/>
    <x v="3"/>
  </r>
  <r>
    <n v="498"/>
    <s v="Data Science Engineer - Mobile"/>
    <s v="$116K-$208K (Glassdoor est.)"/>
    <n v="116000"/>
    <n v="208000"/>
    <x v="175"/>
    <s v="Adobe"/>
    <s v="San Jose"/>
    <x v="6"/>
    <x v="20"/>
    <x v="6"/>
    <x v="10"/>
  </r>
  <r>
    <n v="499"/>
    <s v="Senior Data Scientist - R&amp;D Oncology"/>
    <s v="$102K-$172K (Glassdoor est.)"/>
    <n v="102000"/>
    <n v="172000"/>
    <x v="161"/>
    <s v="AstraZeneca"/>
    <s v="New York"/>
    <x v="4"/>
    <x v="12"/>
    <x v="8"/>
    <x v="7"/>
  </r>
  <r>
    <n v="500"/>
    <s v="Sr. Data Engineer - Contract-To-Hire (Java)"/>
    <s v="$69K-$127K (Glassdoor est.)"/>
    <n v="69000"/>
    <n v="127000"/>
    <x v="56"/>
    <s v="Pilot Flying J Travel Centers LLC"/>
    <s v="Knoxville"/>
    <x v="30"/>
    <x v="44"/>
    <x v="7"/>
    <x v="7"/>
  </r>
  <r>
    <n v="501"/>
    <s v="Data Scientist"/>
    <s v="$86K-$144K (Glassdoor est.)"/>
    <n v="86000"/>
    <n v="144000"/>
    <x v="40"/>
    <s v="Swiss Re"/>
    <s v="Armonk"/>
    <x v="4"/>
    <x v="16"/>
    <x v="10"/>
    <x v="7"/>
  </r>
  <r>
    <n v="502"/>
    <s v="Senior Data Scientist"/>
    <s v="$102K-$165K (Glassdoor est.)"/>
    <n v="102000"/>
    <n v="165000"/>
    <x v="204"/>
    <s v="Sartorius"/>
    <s v="Arvada"/>
    <x v="10"/>
    <x v="12"/>
    <x v="8"/>
    <x v="5"/>
  </r>
  <r>
    <n v="503"/>
    <s v="Data Engineer"/>
    <s v="$74K-$124K (Glassdoor est.)"/>
    <n v="74000"/>
    <n v="124000"/>
    <x v="68"/>
    <s v="Pinnacol Assurance"/>
    <s v="Denver"/>
    <x v="10"/>
    <x v="15"/>
    <x v="10"/>
    <x v="3"/>
  </r>
  <r>
    <n v="504"/>
    <s v="Food Scientist - Developer"/>
    <s v="$40K-$68K (Glassdoor est.)"/>
    <n v="40000"/>
    <n v="68000"/>
    <x v="125"/>
    <s v="Palermo's Pizza"/>
    <s v="Milwaukee"/>
    <x v="24"/>
    <x v="43"/>
    <x v="13"/>
    <x v="4"/>
  </r>
  <r>
    <n v="505"/>
    <s v="Senior Data Engineer"/>
    <s v="$76K-$142K (Glassdoor est.)"/>
    <n v="76000"/>
    <n v="142000"/>
    <x v="140"/>
    <s v="Equian LLC"/>
    <s v="Franklin"/>
    <x v="30"/>
    <x v="1"/>
    <x v="1"/>
    <x v="4"/>
  </r>
  <r>
    <n v="506"/>
    <s v="Data Engineer"/>
    <s v="$76K-$142K (Glassdoor est.)"/>
    <n v="76000"/>
    <n v="142000"/>
    <x v="140"/>
    <s v="MetroStar Systems"/>
    <s v="Rockville"/>
    <x v="1"/>
    <x v="19"/>
    <x v="6"/>
    <x v="6"/>
  </r>
  <r>
    <n v="507"/>
    <s v="Senior Data Scientist"/>
    <s v="$108K-$171K (Glassdoor est.)"/>
    <n v="108000"/>
    <n v="171000"/>
    <x v="45"/>
    <s v="MathWorks"/>
    <s v="Natick"/>
    <x v="8"/>
    <x v="20"/>
    <x v="6"/>
    <x v="5"/>
  </r>
  <r>
    <n v="508"/>
    <s v="Director Ii, Data Science - Grm Actuarial"/>
    <s v="$202K-$306K (Glassdoor est.)"/>
    <n v="202000"/>
    <n v="306000"/>
    <x v="162"/>
    <s v="Liberty Mutual Insurance"/>
    <s v="Chicago"/>
    <x v="11"/>
    <x v="15"/>
    <x v="10"/>
    <x v="7"/>
  </r>
  <r>
    <n v="509"/>
    <s v="Machine Learning Engineer"/>
    <s v="$91K-$159K (Glassdoor est.)"/>
    <n v="91000"/>
    <n v="159000"/>
    <x v="146"/>
    <s v="Information Builders"/>
    <s v="New York"/>
    <x v="4"/>
    <x v="20"/>
    <x v="6"/>
    <x v="4"/>
  </r>
  <r>
    <n v="510"/>
    <s v="Sr Expert Data Science, Advanced Visual Analytics (Associate Level)"/>
    <s v="$80K-$133K (Glassdoor est.)"/>
    <n v="80000"/>
    <n v="133000"/>
    <x v="66"/>
    <s v="Novartis"/>
    <s v="Cambridge"/>
    <x v="8"/>
    <x v="12"/>
    <x v="8"/>
    <x v="7"/>
  </r>
  <r>
    <n v="511"/>
    <s v="Scientist, Molecular/Cellular Biologist"/>
    <s v="$49K-$97K (Glassdoor est.)"/>
    <n v="49000"/>
    <n v="97000"/>
    <x v="163"/>
    <s v="Audentes Therapeutics"/>
    <s v="South San Francisco"/>
    <x v="6"/>
    <x v="12"/>
    <x v="8"/>
    <x v="4"/>
  </r>
  <r>
    <n v="512"/>
    <s v="Staff Scientist-Downstream Process Development"/>
    <s v="$49K-$113K (Glassdoor est.)"/>
    <n v="49000"/>
    <n v="113000"/>
    <x v="37"/>
    <s v="Advanced BioScience Laboratories"/>
    <s v="Rockville"/>
    <x v="1"/>
    <x v="12"/>
    <x v="8"/>
    <x v="6"/>
  </r>
  <r>
    <n v="513"/>
    <s v="Scientist - Analytical Services"/>
    <s v="$65K-$134K (Glassdoor est.)"/>
    <n v="65000"/>
    <n v="134000"/>
    <x v="24"/>
    <s v="Reynolds American"/>
    <s v="Winston-Salem"/>
    <x v="25"/>
    <x v="21"/>
    <x v="13"/>
    <x v="7"/>
  </r>
  <r>
    <n v="514"/>
    <s v="Associate Data Analyst- Graduate Development Program"/>
    <s v="$32K-$59K (Glassdoor est.)"/>
    <n v="32000"/>
    <n v="59000"/>
    <x v="164"/>
    <s v="National Interstate"/>
    <s v="Richfield"/>
    <x v="17"/>
    <x v="15"/>
    <x v="10"/>
    <x v="3"/>
  </r>
  <r>
    <n v="515"/>
    <s v="It Associate Data Analyst"/>
    <s v="$39K-$69K (Glassdoor est.)"/>
    <n v="39000"/>
    <n v="69000"/>
    <x v="125"/>
    <s v="The Hanover Insurance Group"/>
    <s v="Worcester"/>
    <x v="8"/>
    <x v="15"/>
    <x v="10"/>
    <x v="10"/>
  </r>
  <r>
    <n v="516"/>
    <s v="Sr. Data Engineer"/>
    <s v="$87K-$158K (Glassdoor est.)"/>
    <n v="87000"/>
    <n v="158000"/>
    <x v="165"/>
    <s v="Moser Consulting"/>
    <s v="Indianapolis"/>
    <x v="22"/>
    <x v="7"/>
    <x v="2"/>
    <x v="6"/>
  </r>
  <r>
    <n v="517"/>
    <s v="Clinical Data Analyst"/>
    <s v="$27K-$48K (Glassdoor est.)"/>
    <n v="27000"/>
    <n v="48000"/>
    <x v="205"/>
    <s v="Greenway Health"/>
    <s v="Tampa"/>
    <x v="2"/>
    <x v="14"/>
    <x v="6"/>
    <x v="2"/>
  </r>
  <r>
    <n v="518"/>
    <s v="Business Data Analyst"/>
    <s v="$36K-$71K (Glassdoor est.)"/>
    <n v="36000"/>
    <n v="71000"/>
    <x v="62"/>
    <s v="Fareportal"/>
    <s v="New York"/>
    <x v="4"/>
    <x v="37"/>
    <x v="18"/>
    <x v="1"/>
  </r>
  <r>
    <n v="519"/>
    <s v="Senior Insurance Data Scientist"/>
    <s v="$107K-$173K (Glassdoor est.)"/>
    <n v="107000"/>
    <n v="173000"/>
    <x v="9"/>
    <s v="TransUnion"/>
    <s v="Chicago"/>
    <x v="11"/>
    <x v="29"/>
    <x v="5"/>
    <x v="5"/>
  </r>
  <r>
    <n v="520"/>
    <s v="Senior Data Science Systems Engineer"/>
    <s v="$56K-$99K (Glassdoor est.)"/>
    <n v="56000"/>
    <n v="99000"/>
    <x v="60"/>
    <s v="MITRE"/>
    <s v="Hampton"/>
    <x v="7"/>
    <x v="30"/>
    <x v="15"/>
    <x v="5"/>
  </r>
  <r>
    <n v="521"/>
    <s v="Senior Scientist - Regulatory Submissions"/>
    <s v="$80K-$155K (Glassdoor est.)"/>
    <n v="80000"/>
    <n v="155000"/>
    <x v="166"/>
    <s v="Reynolds American"/>
    <s v="Winston-Salem"/>
    <x v="25"/>
    <x v="21"/>
    <x v="13"/>
    <x v="7"/>
  </r>
  <r>
    <n v="522"/>
    <s v="Scientist - Biomarker And Flow Cytometry"/>
    <s v="$43K-$98K (Glassdoor est.)"/>
    <n v="43000"/>
    <n v="98000"/>
    <x v="117"/>
    <s v="Crown Bioscience"/>
    <s v="San Diego"/>
    <x v="6"/>
    <x v="12"/>
    <x v="8"/>
    <x v="0"/>
  </r>
  <r>
    <n v="523"/>
    <s v="Associate Scientist, Lc/Ms Biologics"/>
    <s v="$44K-$96K (Glassdoor est.)"/>
    <n v="44000"/>
    <n v="96000"/>
    <x v="167"/>
    <s v="Q2 Solutions"/>
    <s v="Ithaca"/>
    <x v="4"/>
    <x v="12"/>
    <x v="8"/>
    <x v="4"/>
  </r>
  <r>
    <n v="524"/>
    <s v="Revenue Analytics Manager"/>
    <s v="$45K-$78K (Glassdoor est.)"/>
    <n v="45000"/>
    <n v="78000"/>
    <x v="74"/>
    <s v="HOVER"/>
    <s v="San Francisco"/>
    <x v="6"/>
    <x v="20"/>
    <x v="6"/>
    <x v="6"/>
  </r>
  <r>
    <n v="525"/>
    <s v="Sr. Scientist Method Development"/>
    <s v="$50K-$110K (Glassdoor est.)"/>
    <n v="50000"/>
    <n v="110000"/>
    <x v="168"/>
    <s v="Q2 Solutions"/>
    <s v="Marietta"/>
    <x v="21"/>
    <x v="12"/>
    <x v="8"/>
    <x v="4"/>
  </r>
  <r>
    <n v="526"/>
    <s v="Data Scientist"/>
    <s v="$60K-$99K (Glassdoor est.)"/>
    <n v="60000"/>
    <n v="99000"/>
    <x v="48"/>
    <s v="Oversight Systems"/>
    <s v="Atlanta"/>
    <x v="21"/>
    <x v="20"/>
    <x v="6"/>
    <x v="6"/>
  </r>
  <r>
    <n v="527"/>
    <s v="Data Scientist - Sales"/>
    <s v="$130K-$206K (Glassdoor est.)"/>
    <n v="130000"/>
    <n v="206000"/>
    <x v="92"/>
    <s v="Confluent"/>
    <s v="Mountain View"/>
    <x v="6"/>
    <x v="20"/>
    <x v="6"/>
    <x v="2"/>
  </r>
  <r>
    <n v="528"/>
    <s v="It - Data Engineer Ii"/>
    <s v="$61K-$119K (Glassdoor est.)"/>
    <n v="61000"/>
    <n v="119000"/>
    <x v="142"/>
    <s v="Arbella Insurance"/>
    <s v="Quincy"/>
    <x v="8"/>
    <x v="15"/>
    <x v="10"/>
    <x v="2"/>
  </r>
  <r>
    <n v="529"/>
    <s v="Senior Data Analyst"/>
    <s v="$99K-$178K (Glassdoor est.)"/>
    <n v="99000"/>
    <n v="178000"/>
    <x v="173"/>
    <s v="Life360"/>
    <s v="San Francisco"/>
    <x v="6"/>
    <x v="20"/>
    <x v="6"/>
    <x v="4"/>
  </r>
  <r>
    <n v="530"/>
    <s v="Principal, Data Science - Advanced Analytics"/>
    <s v="$86K-$137K (Glassdoor est.)"/>
    <n v="86000"/>
    <n v="137000"/>
    <x v="160"/>
    <s v="IQVIA"/>
    <s v="Plymouth Meeting"/>
    <x v="20"/>
    <x v="12"/>
    <x v="8"/>
    <x v="1"/>
  </r>
  <r>
    <n v="531"/>
    <s v="Data Science Project Manager"/>
    <s v="$37K-$100K (Glassdoor est.)"/>
    <n v="37000"/>
    <n v="100000"/>
    <x v="176"/>
    <s v="MassMutual"/>
    <s v="Boston"/>
    <x v="8"/>
    <x v="15"/>
    <x v="10"/>
    <x v="7"/>
  </r>
  <r>
    <n v="532"/>
    <s v="Sr Scientist, Immuno-Oncology - Oncology"/>
    <s v="$58K-$111K (Glassdoor est.)"/>
    <n v="58000"/>
    <n v="111000"/>
    <x v="99"/>
    <s v="GSK"/>
    <s v="Cambridge"/>
    <x v="8"/>
    <x v="12"/>
    <x v="8"/>
    <x v="7"/>
  </r>
  <r>
    <n v="533"/>
    <s v="Senior Data Engineer"/>
    <s v="$72K-$133K (Glassdoor est.)"/>
    <n v="72000"/>
    <n v="133000"/>
    <x v="144"/>
    <s v="Eventbrite"/>
    <s v="Nashville"/>
    <x v="30"/>
    <x v="8"/>
    <x v="6"/>
    <x v="2"/>
  </r>
  <r>
    <n v="534"/>
    <s v="Project Scientist - Auton Lab, Robotics Institute"/>
    <s v="$56K-$91K (Glassdoor est.)"/>
    <n v="56000"/>
    <n v="91000"/>
    <x v="6"/>
    <s v="Software Engineering Institute"/>
    <s v="Pittsburgh"/>
    <x v="20"/>
    <x v="39"/>
    <x v="16"/>
    <x v="4"/>
  </r>
  <r>
    <n v="535"/>
    <s v="Research Scientist - Security And Privacy"/>
    <s v="$61K-$126K (Glassdoor est.)"/>
    <n v="61000"/>
    <n v="126000"/>
    <x v="118"/>
    <s v="Riverside Research Institute"/>
    <s v="Beavercreek"/>
    <x v="17"/>
    <x v="30"/>
    <x v="15"/>
    <x v="0"/>
  </r>
  <r>
    <n v="536"/>
    <s v="Data Science Manager"/>
    <s v="$95K-$160K (Glassdoor est.)"/>
    <n v="95000"/>
    <n v="160000"/>
    <x v="206"/>
    <s v="Numeric, LLC"/>
    <s v="Allentown"/>
    <x v="20"/>
    <x v="26"/>
    <x v="2"/>
    <x v="11"/>
  </r>
  <r>
    <n v="537"/>
    <s v="Data Analyst 2 (Missionary Department)"/>
    <s v="$53K-$91K (Glassdoor est.)"/>
    <n v="53000"/>
    <n v="91000"/>
    <x v="0"/>
    <s v="The Church of Jesus Christ of Latter-day Saints"/>
    <s v="Salt Lake City"/>
    <x v="29"/>
    <x v="38"/>
    <x v="19"/>
    <x v="4"/>
  </r>
  <r>
    <n v="538"/>
    <s v="Enterprise Architect, Data"/>
    <s v="$101K-$158K (Glassdoor est.)"/>
    <n v="101000"/>
    <n v="158000"/>
    <x v="169"/>
    <s v="MassMutual"/>
    <s v="Boston"/>
    <x v="8"/>
    <x v="15"/>
    <x v="10"/>
    <x v="7"/>
  </r>
  <r>
    <n v="539"/>
    <s v="Supply Chain Data Analyst"/>
    <s v="$33K-$61K (Glassdoor est.)"/>
    <n v="33000"/>
    <n v="61000"/>
    <x v="203"/>
    <s v="Icon Health and Fitness"/>
    <s v="Logan"/>
    <x v="29"/>
    <x v="21"/>
    <x v="13"/>
    <x v="3"/>
  </r>
  <r>
    <n v="540"/>
    <s v="Data Engineer - Etl"/>
    <s v="$44K-$86K (Glassdoor est.)"/>
    <n v="44000"/>
    <n v="86000"/>
    <x v="127"/>
    <s v="Shipt"/>
    <s v="Birmingham"/>
    <x v="18"/>
    <x v="56"/>
    <x v="22"/>
    <x v="4"/>
  </r>
  <r>
    <n v="541"/>
    <s v="Corporate Risk Data Analyst (Sql Based) - Milwaukee Or"/>
    <s v="$43K-$77K (Glassdoor est.)"/>
    <n v="43000"/>
    <n v="77000"/>
    <x v="150"/>
    <s v="Associated Banc-Corp"/>
    <s v="Green Bay"/>
    <x v="24"/>
    <x v="6"/>
    <x v="5"/>
    <x v="5"/>
  </r>
  <r>
    <n v="542"/>
    <s v="Senior Manager, Epidemiologic Data Scientist"/>
    <s v="$125K-$210K (Glassdoor est.)"/>
    <n v="125000"/>
    <n v="210000"/>
    <x v="170"/>
    <s v="Pfizer"/>
    <s v="New York"/>
    <x v="4"/>
    <x v="12"/>
    <x v="8"/>
    <x v="7"/>
  </r>
  <r>
    <n v="543"/>
    <s v="Marketing Data Analyst, May 2020 Undergrad"/>
    <s v="$44K-$86K (Glassdoor est.)"/>
    <n v="44000"/>
    <n v="86000"/>
    <x v="127"/>
    <s v="Fareportal"/>
    <s v="New York"/>
    <x v="4"/>
    <x v="37"/>
    <x v="18"/>
    <x v="1"/>
  </r>
  <r>
    <n v="544"/>
    <s v="Senior Data Analyst"/>
    <s v="$69K-$119K (Glassdoor est.)"/>
    <n v="69000"/>
    <n v="119000"/>
    <x v="192"/>
    <s v="Novetta"/>
    <s v="Herndon"/>
    <x v="7"/>
    <x v="14"/>
    <x v="6"/>
    <x v="2"/>
  </r>
  <r>
    <n v="545"/>
    <s v="Senior Data Analyst"/>
    <s v="$65K-$110K (Glassdoor est.)"/>
    <n v="65000"/>
    <n v="110000"/>
    <x v="1"/>
    <s v="Moda Operandi"/>
    <s v="New York"/>
    <x v="4"/>
    <x v="11"/>
    <x v="7"/>
    <x v="2"/>
  </r>
  <r>
    <n v="546"/>
    <s v="Senior Data Engineer"/>
    <s v="$67K-$127K (Glassdoor est.)"/>
    <n v="67000"/>
    <n v="127000"/>
    <x v="93"/>
    <s v="Novetta"/>
    <s v="Reston"/>
    <x v="7"/>
    <x v="14"/>
    <x v="6"/>
    <x v="2"/>
  </r>
  <r>
    <n v="547"/>
    <s v="Senior Data Engineer"/>
    <s v="$78K-$147K (Glassdoor est.)"/>
    <n v="78000"/>
    <n v="147000"/>
    <x v="20"/>
    <s v="Genesys"/>
    <s v="Durham"/>
    <x v="25"/>
    <x v="20"/>
    <x v="6"/>
    <x v="5"/>
  </r>
  <r>
    <n v="548"/>
    <s v="Data Modeler (Analytical Systems)"/>
    <s v="$66K-$117K (Glassdoor est.)"/>
    <n v="66000"/>
    <n v="117000"/>
    <x v="115"/>
    <s v="MassMutual"/>
    <s v="Boston"/>
    <x v="8"/>
    <x v="15"/>
    <x v="10"/>
    <x v="7"/>
  </r>
  <r>
    <n v="549"/>
    <s v="Data Modeler - Data Solutions Engineer"/>
    <s v="$37K-$66K (Glassdoor est.)"/>
    <n v="37000"/>
    <n v="66000"/>
    <x v="107"/>
    <s v="Liberty Mutual Insurance"/>
    <s v="Indianapolis"/>
    <x v="22"/>
    <x v="15"/>
    <x v="10"/>
    <x v="7"/>
  </r>
  <r>
    <n v="550"/>
    <s v="Data Scientist In Translational Medicine"/>
    <s v="$86K-$143K (Glassdoor est.)"/>
    <n v="86000"/>
    <n v="143000"/>
    <x v="4"/>
    <s v="Novartis"/>
    <s v="Cambridge"/>
    <x v="8"/>
    <x v="12"/>
    <x v="8"/>
    <x v="7"/>
  </r>
  <r>
    <n v="551"/>
    <s v="Data Scientist"/>
    <s v="$84K-$146K (Glassdoor est.)"/>
    <n v="84000"/>
    <n v="146000"/>
    <x v="40"/>
    <s v="USEReady"/>
    <s v="New York"/>
    <x v="4"/>
    <x v="7"/>
    <x v="2"/>
    <x v="9"/>
  </r>
  <r>
    <n v="552"/>
    <s v="Product Manager/Data Evangelist"/>
    <s v="$50K-$98K (Glassdoor est.)"/>
    <n v="50000"/>
    <n v="98000"/>
    <x v="182"/>
    <s v="Numeric, LLC"/>
    <s v="Phila"/>
    <x v="20"/>
    <x v="26"/>
    <x v="2"/>
    <x v="11"/>
  </r>
  <r>
    <n v="553"/>
    <s v="Associate Environmental Scientist - Wildlife Biologist"/>
    <s v="$38K-$64K (Glassdoor est.)"/>
    <n v="38000"/>
    <n v="64000"/>
    <x v="172"/>
    <s v="QK"/>
    <s v="Clovis"/>
    <x v="6"/>
    <x v="35"/>
    <x v="2"/>
    <x v="9"/>
  </r>
  <r>
    <n v="554"/>
    <s v="Sr Data Engineer (Sr Bi Developer)"/>
    <s v="$90K-$110K(Employer est.)"/>
    <n v="90000"/>
    <n v="110000"/>
    <x v="94"/>
    <s v="Tivity Health"/>
    <s v="Chandler"/>
    <x v="26"/>
    <x v="1"/>
    <x v="1"/>
    <x v="4"/>
  </r>
  <r>
    <n v="555"/>
    <s v="Senior Data Scientist - Visualization, Novartis Ai Innovation Lab"/>
    <s v="$92K-$150K (Glassdoor est.)"/>
    <n v="92000"/>
    <n v="150000"/>
    <x v="26"/>
    <s v="Novartis"/>
    <s v="Cambridge"/>
    <x v="8"/>
    <x v="12"/>
    <x v="8"/>
    <x v="7"/>
  </r>
  <r>
    <n v="556"/>
    <s v="Senior Data Analyst/Scientist"/>
    <s v="$90K-$153K (Glassdoor est.)"/>
    <n v="90000"/>
    <n v="153000"/>
    <x v="207"/>
    <s v="Demandbase"/>
    <s v="San Francisco"/>
    <x v="6"/>
    <x v="20"/>
    <x v="6"/>
    <x v="2"/>
  </r>
  <r>
    <n v="557"/>
    <s v="Associate, Data Science, Internal Audit"/>
    <s v="$43K-$82K (Glassdoor est.)"/>
    <n v="43000"/>
    <n v="82000"/>
    <x v="158"/>
    <s v="Santander"/>
    <s v="Boston"/>
    <x v="8"/>
    <x v="6"/>
    <x v="5"/>
    <x v="7"/>
  </r>
  <r>
    <n v="558"/>
    <s v="Senior Lidar Data Scientist"/>
    <s v="$93K-$151K (Glassdoor est.)"/>
    <n v="93000"/>
    <n v="151000"/>
    <x v="84"/>
    <s v="Luminar Technologies"/>
    <s v="Orlando"/>
    <x v="2"/>
    <x v="20"/>
    <x v="6"/>
    <x v="4"/>
  </r>
  <r>
    <n v="559"/>
    <s v="Data Engineer"/>
    <s v="$61K-$109K (Glassdoor est.)"/>
    <n v="61000"/>
    <n v="109000"/>
    <x v="2"/>
    <s v="BRMi"/>
    <s v="Chantilly"/>
    <x v="7"/>
    <x v="19"/>
    <x v="6"/>
    <x v="4"/>
  </r>
  <r>
    <n v="560"/>
    <s v="Data Engineer"/>
    <s v="$42K-$79K (Glassdoor est.)"/>
    <n v="42000"/>
    <n v="79000"/>
    <x v="145"/>
    <s v="IntraEdge"/>
    <s v="Scottsdale"/>
    <x v="26"/>
    <x v="19"/>
    <x v="6"/>
    <x v="0"/>
  </r>
  <r>
    <n v="561"/>
    <s v="Lead Data Scientist"/>
    <s v="$139K-$221K (Glassdoor est.)"/>
    <n v="139000"/>
    <n v="221000"/>
    <x v="171"/>
    <s v="Zest AI"/>
    <s v="Burbank"/>
    <x v="6"/>
    <x v="29"/>
    <x v="5"/>
    <x v="0"/>
  </r>
  <r>
    <n v="562"/>
    <s v="Technology-Minded, Data Professional Opportunities"/>
    <s v="$40K-$101K (Glassdoor est.)"/>
    <n v="40000"/>
    <n v="101000"/>
    <x v="117"/>
    <s v="Veterans United Home Loans"/>
    <s v="Columbia"/>
    <x v="19"/>
    <x v="41"/>
    <x v="5"/>
    <x v="4"/>
  </r>
  <r>
    <n v="563"/>
    <s v="Big Data Engineer"/>
    <s v="$84K-$153K (Glassdoor est.)"/>
    <n v="84000"/>
    <n v="153000"/>
    <x v="208"/>
    <s v="Peraton"/>
    <s v="Chantilly"/>
    <x v="7"/>
    <x v="0"/>
    <x v="0"/>
    <x v="5"/>
  </r>
  <r>
    <n v="564"/>
    <s v="Salesforce Analytics Consultant"/>
    <s v="$52K-$81K (Glassdoor est.)"/>
    <n v="52000"/>
    <n v="81000"/>
    <x v="52"/>
    <s v="Emtec, Inc."/>
    <s v="Chicago"/>
    <x v="11"/>
    <x v="14"/>
    <x v="6"/>
    <x v="2"/>
  </r>
  <r>
    <n v="565"/>
    <s v="Managing Data Scientist/Ml Engineer"/>
    <s v="$81K-$134K (Glassdoor est.)"/>
    <n v="81000"/>
    <n v="134000"/>
    <x v="80"/>
    <s v="PA Consulting"/>
    <s v="Boston"/>
    <x v="8"/>
    <x v="7"/>
    <x v="2"/>
    <x v="2"/>
  </r>
  <r>
    <n v="566"/>
    <s v="Senior Data Engineer"/>
    <s v="$97K-$180K (Glassdoor est.)"/>
    <n v="97000"/>
    <n v="180000"/>
    <x v="173"/>
    <s v="Praetorian"/>
    <s v="Austin"/>
    <x v="5"/>
    <x v="2"/>
    <x v="2"/>
    <x v="9"/>
  </r>
  <r>
    <n v="567"/>
    <s v="Staff Scientist- Upstream Pd"/>
    <s v="$49K-$113K (Glassdoor est.)"/>
    <n v="49000"/>
    <n v="113000"/>
    <x v="37"/>
    <s v="Advanced BioScience Laboratories"/>
    <s v="Rockville"/>
    <x v="1"/>
    <x v="12"/>
    <x v="8"/>
    <x v="6"/>
  </r>
  <r>
    <n v="568"/>
    <s v="Data Engineering Analyst"/>
    <s v="$44K-$73K (Glassdoor est.)"/>
    <n v="44000"/>
    <n v="73000"/>
    <x v="209"/>
    <s v="COUNTRY Financial"/>
    <s v="Bloomington"/>
    <x v="11"/>
    <x v="15"/>
    <x v="10"/>
    <x v="1"/>
  </r>
  <r>
    <n v="569"/>
    <s v="Sr. Data Engineer"/>
    <s v="$75K-$140K (Glassdoor est.)"/>
    <n v="75000"/>
    <n v="140000"/>
    <x v="80"/>
    <s v="Echo Global Logistics"/>
    <s v="Chicago"/>
    <x v="11"/>
    <x v="45"/>
    <x v="11"/>
    <x v="1"/>
  </r>
  <r>
    <n v="570"/>
    <s v="Scientist, Pharmacometrics"/>
    <s v="$84K-$157K (Glassdoor est.)"/>
    <n v="84000"/>
    <n v="157000"/>
    <x v="174"/>
    <s v="Agios Pharmaceuticals"/>
    <s v="Cambridge"/>
    <x v="8"/>
    <x v="12"/>
    <x v="8"/>
    <x v="0"/>
  </r>
  <r>
    <n v="571"/>
    <s v="Manager Of Data Science"/>
    <s v="$40K-$87K (Glassdoor est.)"/>
    <n v="40000"/>
    <n v="87000"/>
    <x v="139"/>
    <s v="Tapjoy"/>
    <s v="San Francisco"/>
    <x v="6"/>
    <x v="8"/>
    <x v="6"/>
    <x v="9"/>
  </r>
  <r>
    <n v="572"/>
    <s v="Scientist Manufacturing Pharma - Kentucky Bioprocessing"/>
    <s v="$68K-$139K (Glassdoor est.)"/>
    <n v="68000"/>
    <n v="139000"/>
    <x v="96"/>
    <s v="Reynolds American"/>
    <s v="Owensboro"/>
    <x v="12"/>
    <x v="21"/>
    <x v="13"/>
    <x v="7"/>
  </r>
  <r>
    <n v="573"/>
    <s v="Software Engineer (Data Scientist/Software Engineer) - Sisw - Mg"/>
    <s v="$72K-$142K (Glassdoor est.)"/>
    <n v="72000"/>
    <n v="142000"/>
    <x v="28"/>
    <s v="Mentor Graphics"/>
    <s v="Fremont"/>
    <x v="6"/>
    <x v="20"/>
    <x v="6"/>
    <x v="5"/>
  </r>
  <r>
    <n v="574"/>
    <s v="Data Engineer"/>
    <s v="$74K-$137K (Glassdoor est.)"/>
    <n v="74000"/>
    <n v="137000"/>
    <x v="18"/>
    <s v="Maxar Technologies"/>
    <s v="Springfield"/>
    <x v="7"/>
    <x v="0"/>
    <x v="0"/>
    <x v="1"/>
  </r>
  <r>
    <n v="575"/>
    <s v="Data Engineer"/>
    <s v="$57K-$109K (Glassdoor est.)"/>
    <n v="57000"/>
    <n v="109000"/>
    <x v="210"/>
    <s v="ICW Group"/>
    <s v="San Diego"/>
    <x v="6"/>
    <x v="15"/>
    <x v="10"/>
    <x v="3"/>
  </r>
  <r>
    <n v="576"/>
    <s v="Lead Big Data Engineer"/>
    <s v="$121K-$203K (Glassdoor est.)"/>
    <n v="121000"/>
    <n v="203000"/>
    <x v="175"/>
    <s v="Glassdoor"/>
    <s v="San Francisco"/>
    <x v="6"/>
    <x v="8"/>
    <x v="6"/>
    <x v="4"/>
  </r>
  <r>
    <n v="577"/>
    <s v="Product Engineer - Spatial Data Science And Statistical Analysis"/>
    <s v="$52K-$85K (Glassdoor est.)"/>
    <n v="52000"/>
    <n v="85000"/>
    <x v="176"/>
    <s v="Esri"/>
    <s v="Redlands"/>
    <x v="6"/>
    <x v="20"/>
    <x v="6"/>
    <x v="5"/>
  </r>
  <r>
    <n v="578"/>
    <s v="Sr Software Engineer (Data Scientist)"/>
    <s v="$81K-$140K (Glassdoor est.)"/>
    <n v="81000"/>
    <n v="140000"/>
    <x v="177"/>
    <s v="Assurant"/>
    <s v="Westlake"/>
    <x v="17"/>
    <x v="15"/>
    <x v="10"/>
    <x v="10"/>
  </r>
  <r>
    <n v="579"/>
    <s v="Sr. Data Engineer (Etl Developer)"/>
    <s v="$83K-$148K (Glassdoor est.)"/>
    <n v="83000"/>
    <n v="148000"/>
    <x v="178"/>
    <s v="F&amp;G"/>
    <s v="Des Moines"/>
    <x v="33"/>
    <x v="15"/>
    <x v="10"/>
    <x v="2"/>
  </r>
  <r>
    <n v="580"/>
    <s v="Associate Research Scientist I (Protein Expression And Production)"/>
    <s v="$59K-$116K (Glassdoor est.)"/>
    <n v="59000"/>
    <n v="116000"/>
    <x v="1"/>
    <s v="Exelixis"/>
    <s v="Alameda"/>
    <x v="6"/>
    <x v="12"/>
    <x v="8"/>
    <x v="4"/>
  </r>
  <r>
    <n v="581"/>
    <s v="Senior Data Scientist Artificial Intelligence"/>
    <s v="$60K-$101K (Glassdoor est.)"/>
    <n v="60000"/>
    <n v="101000"/>
    <x v="79"/>
    <s v="PNNL"/>
    <s v="Richland"/>
    <x v="3"/>
    <x v="3"/>
    <x v="3"/>
    <x v="3"/>
  </r>
  <r>
    <n v="582"/>
    <s v="Analytics - Business Assurance Data Analyst"/>
    <s v="$31K-$55K (Glassdoor est.)"/>
    <n v="31000"/>
    <n v="55000"/>
    <x v="179"/>
    <s v="GreatAmerica Financial Services"/>
    <s v="Cedar Rapids"/>
    <x v="33"/>
    <x v="41"/>
    <x v="5"/>
    <x v="2"/>
  </r>
  <r>
    <n v="583"/>
    <s v="Associate Director/Director, Safety Scientist"/>
    <s v="$102K-$178K (Glassdoor est.)"/>
    <n v="102000"/>
    <n v="178000"/>
    <x v="9"/>
    <s v="Acceleron Pharma"/>
    <s v="Cambridge"/>
    <x v="8"/>
    <x v="12"/>
    <x v="8"/>
    <x v="4"/>
  </r>
  <r>
    <n v="584"/>
    <s v="Director, Precision Medicine Clinical Biomarker Scientist"/>
    <s v="$136K-$208K (Glassdoor est.)"/>
    <n v="136000"/>
    <n v="208000"/>
    <x v="199"/>
    <s v="Pfizer"/>
    <s v="Cambridge"/>
    <x v="8"/>
    <x v="12"/>
    <x v="8"/>
    <x v="7"/>
  </r>
  <r>
    <n v="585"/>
    <s v="Data Analyst Senior"/>
    <s v="$48K-$85K (Glassdoor est.)"/>
    <n v="48000"/>
    <n v="85000"/>
    <x v="52"/>
    <s v="AmeriHealth Caritas"/>
    <s v="Philadelphia"/>
    <x v="20"/>
    <x v="15"/>
    <x v="10"/>
    <x v="10"/>
  </r>
  <r>
    <n v="586"/>
    <s v="Senior Formulations Scientist Ii"/>
    <s v="$71K-$129K (Glassdoor est.)"/>
    <n v="71000"/>
    <n v="129000"/>
    <x v="94"/>
    <s v="Exelixis"/>
    <s v="Alameda"/>
    <x v="6"/>
    <x v="12"/>
    <x v="8"/>
    <x v="4"/>
  </r>
  <r>
    <n v="587"/>
    <s v="Lead Data Engineer (Python)"/>
    <s v="$66K-$123K (Glassdoor est.)"/>
    <n v="66000"/>
    <n v="123000"/>
    <x v="138"/>
    <s v="Strategic Employment Partners"/>
    <s v="San Francisco"/>
    <x v="6"/>
    <x v="26"/>
    <x v="2"/>
    <x v="8"/>
  </r>
  <r>
    <n v="588"/>
    <s v="Data Science Manager"/>
    <s v="$171K-$272K (Glassdoor est.)"/>
    <n v="171000"/>
    <n v="272000"/>
    <x v="211"/>
    <s v="Grand Rounds"/>
    <s v="San Francisco"/>
    <x v="6"/>
    <x v="1"/>
    <x v="1"/>
    <x v="4"/>
  </r>
  <r>
    <n v="589"/>
    <s v="Senior Data Scientist 4 Artificial Intelligence"/>
    <s v="$92K-$146K (Glassdoor est.)"/>
    <n v="92000"/>
    <n v="146000"/>
    <x v="180"/>
    <s v="PNNL"/>
    <s v="Seattle"/>
    <x v="3"/>
    <x v="3"/>
    <x v="3"/>
    <x v="3"/>
  </r>
  <r>
    <n v="590"/>
    <s v="Data Engineer"/>
    <s v="$65K-$126K (Glassdoor est.)"/>
    <n v="65000"/>
    <n v="126000"/>
    <x v="71"/>
    <s v="SPINS, LLC"/>
    <s v="Chicago"/>
    <x v="11"/>
    <x v="7"/>
    <x v="2"/>
    <x v="0"/>
  </r>
  <r>
    <n v="591"/>
    <s v="Director Ii, Data Science - Grs Predictive Analytics"/>
    <s v="$150K-$239K (Glassdoor est.)"/>
    <n v="150000"/>
    <n v="239000"/>
    <x v="181"/>
    <s v="Liberty Mutual Insurance"/>
    <s v="Chicago"/>
    <x v="11"/>
    <x v="15"/>
    <x v="10"/>
    <x v="7"/>
  </r>
  <r>
    <n v="592"/>
    <s v="Senior Quantitative Analyst"/>
    <s v="$118K-$228K (Glassdoor est.)"/>
    <n v="118000"/>
    <n v="228000"/>
    <x v="198"/>
    <s v="DTCC"/>
    <s v="Jersey City"/>
    <x v="9"/>
    <x v="36"/>
    <x v="5"/>
    <x v="5"/>
  </r>
  <r>
    <n v="593"/>
    <s v="Geospatial Software Developer And Data Scientist"/>
    <s v="$82K-$129K(Employer est.)"/>
    <n v="82000"/>
    <n v="129000"/>
    <x v="18"/>
    <s v="Applied Research Laboratories"/>
    <s v="Austin"/>
    <x v="5"/>
    <x v="39"/>
    <x v="16"/>
    <x v="4"/>
  </r>
  <r>
    <n v="594"/>
    <s v="Research Computer Scientist - Research Engineer - Sr. Computer Scientist - Software Development"/>
    <s v="$52K-$91K (Glassdoor est.)"/>
    <n v="52000"/>
    <n v="91000"/>
    <x v="106"/>
    <s v="Southwest Research Institute"/>
    <s v="San Antonio"/>
    <x v="5"/>
    <x v="10"/>
    <x v="2"/>
    <x v="3"/>
  </r>
  <r>
    <n v="595"/>
    <s v="Senior Scientist - Toxicologist - Product Integrity (Stewardship)"/>
    <s v="$47K-$101K (Glassdoor est.)"/>
    <n v="47000"/>
    <n v="101000"/>
    <x v="182"/>
    <s v="Reynolds American"/>
    <s v="Winston-Salem"/>
    <x v="25"/>
    <x v="21"/>
    <x v="13"/>
    <x v="7"/>
  </r>
  <r>
    <n v="596"/>
    <s v="Systems Engineer Ii - Data Analyst"/>
    <s v="$49K-$76K (Glassdoor est.)"/>
    <n v="49000"/>
    <n v="76000"/>
    <x v="158"/>
    <s v="Raytheon"/>
    <s v="Huntsville"/>
    <x v="18"/>
    <x v="0"/>
    <x v="0"/>
    <x v="7"/>
  </r>
  <r>
    <n v="597"/>
    <s v="Senior Research Analytical Scientist-Non-Targeted Analysis"/>
    <s v="$43K-$88K (Glassdoor est.)"/>
    <n v="43000"/>
    <n v="88000"/>
    <x v="12"/>
    <s v="RTI International"/>
    <s v="Durham"/>
    <x v="25"/>
    <x v="10"/>
    <x v="2"/>
    <x v="3"/>
  </r>
  <r>
    <n v="598"/>
    <s v="Data Scientist"/>
    <s v="$61K-$109K (Glassdoor est.)"/>
    <n v="61000"/>
    <n v="109000"/>
    <x v="2"/>
    <s v="DICK'S Sporting Goods - Corporate"/>
    <s v="Coraopolis"/>
    <x v="20"/>
    <x v="25"/>
    <x v="7"/>
    <x v="10"/>
  </r>
  <r>
    <n v="599"/>
    <s v="Principal Data Scientist"/>
    <s v="$113K-$182K (Glassdoor est.)"/>
    <n v="113000"/>
    <n v="182000"/>
    <x v="30"/>
    <s v="AstraZeneca"/>
    <s v="Gaithersburg"/>
    <x v="1"/>
    <x v="12"/>
    <x v="8"/>
    <x v="7"/>
  </r>
  <r>
    <n v="600"/>
    <s v="Director Data Science"/>
    <s v="$124K-$199K (Glassdoor est.)"/>
    <n v="124000"/>
    <n v="199000"/>
    <x v="110"/>
    <s v="TRANZACT"/>
    <s v="Fort Lee"/>
    <x v="9"/>
    <x v="4"/>
    <x v="2"/>
    <x v="4"/>
  </r>
  <r>
    <n v="601"/>
    <s v="Data Engineer"/>
    <s v="$58K-$104K (Glassdoor est.)"/>
    <n v="58000"/>
    <n v="104000"/>
    <x v="37"/>
    <s v="Carilion Clinic"/>
    <s v="Roanoke"/>
    <x v="7"/>
    <x v="1"/>
    <x v="1"/>
    <x v="5"/>
  </r>
  <r>
    <n v="602"/>
    <s v="Sr Data Analyst - It"/>
    <s v="$52K-$93K (Glassdoor est.)"/>
    <n v="52000"/>
    <n v="93000"/>
    <x v="67"/>
    <s v="United BioSource"/>
    <s v="Blue Bell"/>
    <x v="20"/>
    <x v="12"/>
    <x v="8"/>
    <x v="2"/>
  </r>
  <r>
    <n v="603"/>
    <s v="Senior Data Engineer"/>
    <s v="$97K-$181K (Glassdoor est.)"/>
    <n v="97000"/>
    <n v="181000"/>
    <x v="11"/>
    <s v="Figure Eight"/>
    <s v="San Francisco"/>
    <x v="6"/>
    <x v="20"/>
    <x v="6"/>
    <x v="9"/>
  </r>
  <r>
    <n v="604"/>
    <s v="Senior Data Engineer"/>
    <s v="$100K-$173K (Glassdoor est.)"/>
    <n v="100000"/>
    <n v="173000"/>
    <x v="183"/>
    <s v="Tapjoy"/>
    <s v="San Francisco"/>
    <x v="6"/>
    <x v="8"/>
    <x v="6"/>
    <x v="9"/>
  </r>
  <r>
    <n v="605"/>
    <s v="Sr. Data Analyst"/>
    <s v="$58K-$108K (Glassdoor est.)"/>
    <n v="58000"/>
    <n v="108000"/>
    <x v="210"/>
    <s v="DoubleVerify"/>
    <s v="New York"/>
    <x v="4"/>
    <x v="8"/>
    <x v="6"/>
    <x v="4"/>
  </r>
  <r>
    <n v="606"/>
    <s v="Research Scientist Or Senior Research Scientist - Computer Vision"/>
    <s v="$81K-$161K (Glassdoor est.)"/>
    <n v="81000"/>
    <n v="161000"/>
    <x v="26"/>
    <s v="Mitsubishi Electric Research Labs"/>
    <s v="Cambridge"/>
    <x v="8"/>
    <x v="10"/>
    <x v="2"/>
    <x v="11"/>
  </r>
  <r>
    <n v="607"/>
    <s v="Associate Machine Learning Engineer / Data Scientist May 2020 Undergrad"/>
    <s v="$53K-$96K (Glassdoor est.)"/>
    <n v="53000"/>
    <n v="96000"/>
    <x v="184"/>
    <s v="Fareportal"/>
    <s v="New York"/>
    <x v="4"/>
    <x v="37"/>
    <x v="18"/>
    <x v="1"/>
  </r>
  <r>
    <n v="608"/>
    <s v="Data Analyst Chemist - Quality System Contractor"/>
    <s v="$61K-$110K (Glassdoor est.)"/>
    <n v="61000"/>
    <n v="110000"/>
    <x v="63"/>
    <s v="Rodan and Fields, LLC"/>
    <s v="San Francisco"/>
    <x v="6"/>
    <x v="57"/>
    <x v="7"/>
    <x v="4"/>
  </r>
  <r>
    <n v="609"/>
    <s v="Senior Scientist - Biostatistician"/>
    <s v="$65K-$96K (Glassdoor est.)"/>
    <n v="65000"/>
    <n v="96000"/>
    <x v="79"/>
    <s v="Reynolds American"/>
    <s v="Winston-Salem"/>
    <x v="25"/>
    <x v="21"/>
    <x v="13"/>
    <x v="7"/>
  </r>
  <r>
    <n v="610"/>
    <s v="Research Scientist / Principal Research Scientist - Multiphysical Systems"/>
    <s v="$115K-$220K (Glassdoor est.)"/>
    <n v="115000"/>
    <n v="220000"/>
    <x v="170"/>
    <s v="Mitsubishi Electric Research Labs"/>
    <s v="Cambridge"/>
    <x v="8"/>
    <x v="10"/>
    <x v="2"/>
    <x v="11"/>
  </r>
  <r>
    <n v="611"/>
    <s v="Research Scientist, Machine Learning Department"/>
    <s v="$71K-$144K (Glassdoor est.)"/>
    <n v="71000"/>
    <n v="144000"/>
    <x v="80"/>
    <s v="Software Engineering Institute"/>
    <s v="Pittsburgh"/>
    <x v="20"/>
    <x v="39"/>
    <x v="16"/>
    <x v="4"/>
  </r>
  <r>
    <n v="612"/>
    <s v="Foundational Community Supports Data Analyst"/>
    <s v="$32K-$57K (Glassdoor est.)"/>
    <n v="32000"/>
    <n v="57000"/>
    <x v="212"/>
    <s v="DESC"/>
    <s v="Seattle"/>
    <x v="3"/>
    <x v="48"/>
    <x v="19"/>
    <x v="6"/>
  </r>
  <r>
    <n v="613"/>
    <s v="Senior Health Data Analyst, Star Ratings"/>
    <s v="$79K-$136K (Glassdoor est.)"/>
    <n v="79000"/>
    <n v="136000"/>
    <x v="80"/>
    <s v="Johns Hopkins Health Care"/>
    <s v="Glen Burnie"/>
    <x v="1"/>
    <x v="1"/>
    <x v="1"/>
    <x v="3"/>
  </r>
  <r>
    <n v="614"/>
    <s v="Sr. Data Analyst"/>
    <s v="$50K-$89K (Glassdoor est.)"/>
    <n v="50000"/>
    <n v="89000"/>
    <x v="200"/>
    <s v="Community Behavioral Health"/>
    <s v="Philadelphia"/>
    <x v="20"/>
    <x v="1"/>
    <x v="1"/>
    <x v="3"/>
  </r>
  <r>
    <n v="615"/>
    <s v="Senior Engineer, Data Management Engineering"/>
    <s v="$68K-$129K (Glassdoor est.)"/>
    <n v="68000"/>
    <n v="129000"/>
    <x v="98"/>
    <s v="Western Digital"/>
    <s v="Milpitas"/>
    <x v="6"/>
    <x v="20"/>
    <x v="6"/>
    <x v="7"/>
  </r>
  <r>
    <n v="616"/>
    <s v="Quality Control Scientist Iii- Analytical Development"/>
    <s v="$48K-$113K (Glassdoor est.)"/>
    <n v="48000"/>
    <n v="113000"/>
    <x v="79"/>
    <s v="Advanced BioScience Laboratories"/>
    <s v="Rockville"/>
    <x v="1"/>
    <x v="12"/>
    <x v="8"/>
    <x v="6"/>
  </r>
  <r>
    <n v="617"/>
    <s v="Software Engineer Staff Scientist: Human Language Technologies"/>
    <s v="$74K-$124K (Glassdoor est.)"/>
    <n v="74000"/>
    <n v="124000"/>
    <x v="68"/>
    <s v="Raytheon"/>
    <s v="Cambridge"/>
    <x v="1"/>
    <x v="0"/>
    <x v="0"/>
    <x v="7"/>
  </r>
  <r>
    <n v="618"/>
    <s v="Manager, Safety Scientist, Medical Safety &amp; Risk Management"/>
    <s v="$68K-$125K (Glassdoor est.)"/>
    <n v="68000"/>
    <n v="125000"/>
    <x v="132"/>
    <s v="Agios Pharmaceuticals"/>
    <s v="Cambridge"/>
    <x v="8"/>
    <x v="12"/>
    <x v="8"/>
    <x v="0"/>
  </r>
  <r>
    <n v="619"/>
    <s v="Assistant Director/Director, Office Of Data Science"/>
    <s v="$39K-$67K (Glassdoor est.)"/>
    <n v="39000"/>
    <n v="67000"/>
    <x v="213"/>
    <s v="Liberty Mutual Insurance"/>
    <s v="Boston"/>
    <x v="8"/>
    <x v="15"/>
    <x v="10"/>
    <x v="7"/>
  </r>
  <r>
    <n v="620"/>
    <s v="Sr. Data Engineer | Big Data Saas Pipeline"/>
    <s v="$71K-$135K (Glassdoor est.)"/>
    <n v="71000"/>
    <n v="135000"/>
    <x v="214"/>
    <s v="Bridg"/>
    <s v="Los Angeles"/>
    <x v="6"/>
    <x v="14"/>
    <x v="6"/>
    <x v="4"/>
  </r>
  <r>
    <n v="621"/>
    <s v="Senior Risk Data Scientist"/>
    <s v="$107K-$172K (Glassdoor est.)"/>
    <n v="107000"/>
    <n v="172000"/>
    <x v="45"/>
    <s v="Bill.com"/>
    <s v="Palo Alto"/>
    <x v="6"/>
    <x v="24"/>
    <x v="5"/>
    <x v="0"/>
  </r>
  <r>
    <n v="622"/>
    <s v="Data Scientist In Artificial Intelligence Early Career"/>
    <s v="$49K-$85K (Glassdoor est.)"/>
    <n v="49000"/>
    <n v="85000"/>
    <x v="46"/>
    <s v="Pacific Northwest National Laboratory"/>
    <s v="Richland"/>
    <x v="3"/>
    <x v="3"/>
    <x v="3"/>
    <x v="3"/>
  </r>
  <r>
    <n v="623"/>
    <s v="Consultant - Analytics Consulting"/>
    <s v="$54K-$71K (Glassdoor est.)"/>
    <n v="54000"/>
    <n v="71000"/>
    <x v="158"/>
    <s v="Infosys"/>
    <s v="Hartford"/>
    <x v="14"/>
    <x v="19"/>
    <x v="6"/>
    <x v="7"/>
  </r>
  <r>
    <n v="624"/>
    <s v="Scientist - Cvrm Metabolism - In Vivo Pharmacology"/>
    <s v="$61K-$123K (Glassdoor est.)"/>
    <n v="61000"/>
    <n v="123000"/>
    <x v="148"/>
    <s v="AstraZeneca"/>
    <s v="Gaithersburg"/>
    <x v="1"/>
    <x v="12"/>
    <x v="8"/>
    <x v="7"/>
  </r>
  <r>
    <n v="625"/>
    <s v="Data Analyst"/>
    <s v="$47K-$85K (Glassdoor est.)"/>
    <n v="47000"/>
    <n v="85000"/>
    <x v="196"/>
    <s v="AXION Healthcare Solutions"/>
    <s v="New York"/>
    <x v="4"/>
    <x v="1"/>
    <x v="1"/>
    <x v="9"/>
  </r>
  <r>
    <n v="626"/>
    <s v="Data Engineer"/>
    <s v="$65K-$124K (Glassdoor est.)"/>
    <n v="65000"/>
    <n v="124000"/>
    <x v="138"/>
    <s v="Alignment Healthcare"/>
    <s v="Orange"/>
    <x v="6"/>
    <x v="1"/>
    <x v="1"/>
    <x v="4"/>
  </r>
  <r>
    <n v="627"/>
    <s v="Data Scientist"/>
    <s v="$87K-$141K (Glassdoor est.)"/>
    <n v="87000"/>
    <n v="141000"/>
    <x v="7"/>
    <s v="TRANZACT"/>
    <s v="Fort Lee"/>
    <x v="9"/>
    <x v="4"/>
    <x v="2"/>
    <x v="4"/>
  </r>
  <r>
    <n v="628"/>
    <s v="Data Scientist"/>
    <s v="$56K-$95K (Glassdoor est.)"/>
    <n v="56000"/>
    <n v="95000"/>
    <x v="42"/>
    <s v="ExecOnline"/>
    <s v="New York"/>
    <x v="4"/>
    <x v="31"/>
    <x v="16"/>
    <x v="4"/>
  </r>
  <r>
    <n v="629"/>
    <s v="Data Scientist"/>
    <s v="$71K-$121K (Glassdoor est.)"/>
    <n v="71000"/>
    <n v="121000"/>
    <x v="19"/>
    <s v="Charter Spectrum"/>
    <s v="Maryland Heights"/>
    <x v="19"/>
    <x v="50"/>
    <x v="16"/>
    <x v="11"/>
  </r>
  <r>
    <n v="630"/>
    <s v="Machine Learning Engineer"/>
    <s v="$62K-$112K (Glassdoor est.)"/>
    <n v="62000"/>
    <n v="112000"/>
    <x v="61"/>
    <s v="Mteq"/>
    <s v="Fort Belvoir"/>
    <x v="7"/>
    <x v="0"/>
    <x v="0"/>
    <x v="2"/>
  </r>
  <r>
    <n v="631"/>
    <s v="Data Scientist"/>
    <s v="$64K-$108K (Glassdoor est.)"/>
    <n v="64000"/>
    <n v="108000"/>
    <x v="197"/>
    <s v="Brillient"/>
    <s v="Silver Spring"/>
    <x v="1"/>
    <x v="19"/>
    <x v="6"/>
    <x v="6"/>
  </r>
  <r>
    <n v="632"/>
    <s v="Senior Data Scientist"/>
    <s v="$89K-$144K (Glassdoor est.)"/>
    <n v="89000"/>
    <n v="144000"/>
    <x v="185"/>
    <s v="Entefy"/>
    <s v="Palo Alto"/>
    <x v="6"/>
    <x v="8"/>
    <x v="6"/>
    <x v="4"/>
  </r>
  <r>
    <n v="633"/>
    <s v="Senior Scientist (Neuroscience)"/>
    <s v="$109K-$200K (Glassdoor est.)"/>
    <n v="109000"/>
    <n v="200000"/>
    <x v="43"/>
    <s v="Sunovion"/>
    <s v="Marlborough"/>
    <x v="8"/>
    <x v="12"/>
    <x v="8"/>
    <x v="5"/>
  </r>
  <r>
    <n v="634"/>
    <s v="Marketing Data Analyst"/>
    <s v="$35K-$62K (Glassdoor est.)"/>
    <n v="35000"/>
    <n v="62000"/>
    <x v="122"/>
    <s v="San Manuel Casino"/>
    <s v="Highland"/>
    <x v="6"/>
    <x v="42"/>
    <x v="20"/>
    <x v="2"/>
  </r>
  <r>
    <n v="635"/>
    <s v="Machine Learning Engineer - Regulatory"/>
    <s v="$61K-$113K (Glassdoor est.)"/>
    <n v="61000"/>
    <n v="113000"/>
    <x v="61"/>
    <s v="Cboe Global Markets"/>
    <s v="Lenexa"/>
    <x v="35"/>
    <x v="52"/>
    <x v="5"/>
    <x v="3"/>
  </r>
  <r>
    <n v="636"/>
    <s v="Data Engineer"/>
    <s v="$55K-$105K (Glassdoor est.)"/>
    <n v="55000"/>
    <n v="105000"/>
    <x v="168"/>
    <s v="Trace3"/>
    <s v="Houston"/>
    <x v="5"/>
    <x v="19"/>
    <x v="6"/>
    <x v="5"/>
  </r>
  <r>
    <n v="637"/>
    <s v="Principal Data Scientist"/>
    <s v="$135K-$211K (Glassdoor est.)"/>
    <n v="135000"/>
    <n v="211000"/>
    <x v="198"/>
    <s v="Northrop Grumman"/>
    <s v="San Jose"/>
    <x v="6"/>
    <x v="0"/>
    <x v="0"/>
    <x v="7"/>
  </r>
  <r>
    <n v="638"/>
    <s v="R&amp;D Specialist/ Food Scientist"/>
    <s v="$39K-$66K (Glassdoor est.)"/>
    <n v="39000"/>
    <n v="66000"/>
    <x v="123"/>
    <s v="Teasdale Latin Foods"/>
    <s v="Hoopeston"/>
    <x v="11"/>
    <x v="43"/>
    <x v="13"/>
    <x v="2"/>
  </r>
  <r>
    <n v="639"/>
    <s v="Data Engineer"/>
    <s v="$57K-$80K (Glassdoor est.)"/>
    <n v="57000"/>
    <n v="80000"/>
    <x v="176"/>
    <s v="Saama Technologies Inc"/>
    <s v="Phoenix"/>
    <x v="26"/>
    <x v="12"/>
    <x v="8"/>
    <x v="4"/>
  </r>
  <r>
    <n v="640"/>
    <s v="Associate Principal Scientist, Pharmacogenomics"/>
    <s v="$63K-$127K (Glassdoor est.)"/>
    <n v="63000"/>
    <n v="127000"/>
    <x v="5"/>
    <s v="AstraZeneca"/>
    <s v="Gaithersburg"/>
    <x v="1"/>
    <x v="12"/>
    <x v="8"/>
    <x v="7"/>
  </r>
  <r>
    <n v="641"/>
    <s v="Data Scientist - Systems Engineering"/>
    <s v="$50K-$89K (Glassdoor est.)"/>
    <n v="50000"/>
    <n v="89000"/>
    <x v="200"/>
    <s v="MITRE"/>
    <s v="Bedford"/>
    <x v="8"/>
    <x v="30"/>
    <x v="15"/>
    <x v="5"/>
  </r>
  <r>
    <n v="642"/>
    <s v="Senior Data Scientist"/>
    <s v="$82K-$132K (Glassdoor est.)"/>
    <n v="82000"/>
    <n v="132000"/>
    <x v="28"/>
    <s v="The David J. Joseph Company"/>
    <s v="Cincinnati"/>
    <x v="17"/>
    <x v="23"/>
    <x v="14"/>
    <x v="4"/>
  </r>
  <r>
    <n v="643"/>
    <s v="Data Scientist Sr"/>
    <s v="$85K-$139K (Glassdoor est.)"/>
    <n v="85000"/>
    <n v="139000"/>
    <x v="55"/>
    <s v="The Buffalo Group"/>
    <s v="Charlottesville"/>
    <x v="7"/>
    <x v="19"/>
    <x v="6"/>
    <x v="2"/>
  </r>
  <r>
    <n v="644"/>
    <s v="Data Scientist"/>
    <s v="$72K-$121K (Glassdoor est.)"/>
    <n v="72000"/>
    <n v="121000"/>
    <x v="132"/>
    <s v="CompQsoft"/>
    <s v="Washington"/>
    <x v="16"/>
    <x v="7"/>
    <x v="2"/>
    <x v="9"/>
  </r>
  <r>
    <n v="645"/>
    <s v="Scientist, Bacteriology"/>
    <s v="$74K-$149K (Glassdoor est.)"/>
    <n v="74000"/>
    <n v="149000"/>
    <x v="160"/>
    <s v="Cerus Corporation"/>
    <s v="Concord"/>
    <x v="6"/>
    <x v="12"/>
    <x v="8"/>
    <x v="6"/>
  </r>
  <r>
    <n v="646"/>
    <s v="Associate Director, Platform And Devops- Data Engineering And Aritifical Intelligence"/>
    <s v="$113K-$196K (Glassdoor est.)"/>
    <n v="113000"/>
    <n v="196000"/>
    <x v="43"/>
    <s v="Takeda Pharmaceuticals"/>
    <s v="Cambridge"/>
    <x v="8"/>
    <x v="12"/>
    <x v="8"/>
    <x v="7"/>
  </r>
  <r>
    <n v="647"/>
    <s v="Data Scientist"/>
    <s v="$69K-$121K (Glassdoor est.)"/>
    <n v="69000"/>
    <n v="121000"/>
    <x v="5"/>
    <s v="Remedy BPCI Partners, LLC."/>
    <s v="New York"/>
    <x v="4"/>
    <x v="1"/>
    <x v="1"/>
    <x v="4"/>
  </r>
  <r>
    <n v="648"/>
    <s v="Data Scientist"/>
    <s v="$71K-$124K (Glassdoor est.)"/>
    <n v="71000"/>
    <n v="124000"/>
    <x v="51"/>
    <s v="Strategic Financial Solutions"/>
    <s v="New York"/>
    <x v="4"/>
    <x v="56"/>
    <x v="22"/>
    <x v="4"/>
  </r>
  <r>
    <n v="649"/>
    <s v="Senior Data Scientist"/>
    <s v="$97K-$160K (Glassdoor est.)"/>
    <n v="97000"/>
    <n v="160000"/>
    <x v="50"/>
    <s v="Maven Wave Partners"/>
    <s v="Chicago"/>
    <x v="11"/>
    <x v="7"/>
    <x v="2"/>
    <x v="0"/>
  </r>
  <r>
    <n v="650"/>
    <s v="Senior Research Scientist-Machine Learning"/>
    <s v="$81K-$167K (Glassdoor est.)"/>
    <n v="81000"/>
    <n v="167000"/>
    <x v="59"/>
    <s v="Software Engineering Institute"/>
    <s v="Pittsburgh"/>
    <x v="20"/>
    <x v="39"/>
    <x v="16"/>
    <x v="4"/>
  </r>
  <r>
    <n v="651"/>
    <s v="Principal Data Scientist"/>
    <s v="$150K-$238K (Glassdoor est.)"/>
    <n v="150000"/>
    <n v="238000"/>
    <x v="201"/>
    <s v="The Climate Corporation"/>
    <s v="San Francisco"/>
    <x v="6"/>
    <x v="14"/>
    <x v="6"/>
    <x v="4"/>
  </r>
  <r>
    <n v="652"/>
    <s v="Data Analyst 1, Full-Time Contract Worker For Up To 12 Months"/>
    <s v="$35K-$65K (Glassdoor est.)"/>
    <n v="35000"/>
    <n v="65000"/>
    <x v="136"/>
    <s v="The Church of Jesus Christ of Latter-day Saints"/>
    <s v="Salt Lake City"/>
    <x v="29"/>
    <x v="38"/>
    <x v="19"/>
    <x v="4"/>
  </r>
  <r>
    <n v="653"/>
    <s v="Data Scientist"/>
    <s v="$77K-$132K (Glassdoor est.)"/>
    <n v="77000"/>
    <n v="132000"/>
    <x v="72"/>
    <s v="Crossix Solutions"/>
    <s v="New York"/>
    <x v="4"/>
    <x v="4"/>
    <x v="2"/>
    <x v="4"/>
  </r>
  <r>
    <n v="654"/>
    <s v="Data Scientist"/>
    <s v="$51K-$88K (Glassdoor est.)"/>
    <n v="51000"/>
    <n v="88000"/>
    <x v="200"/>
    <s v="Solugenix Corporation"/>
    <s v="Phoenix"/>
    <x v="26"/>
    <x v="19"/>
    <x v="6"/>
    <x v="0"/>
  </r>
  <r>
    <n v="655"/>
    <s v="Data Scientist"/>
    <s v="$101K-$141K (Glassdoor est.)"/>
    <n v="101000"/>
    <n v="141000"/>
    <x v="26"/>
    <s v="West Coast University"/>
    <s v="Irvine"/>
    <x v="6"/>
    <x v="39"/>
    <x v="16"/>
    <x v="4"/>
  </r>
  <r>
    <n v="656"/>
    <s v="Data Engineer - Consultant (Charlotte Based)"/>
    <s v="$59K-$112K (Glassdoor est.)"/>
    <n v="59000"/>
    <n v="112000"/>
    <x v="63"/>
    <s v="Clarity Insights"/>
    <s v="Charlotte"/>
    <x v="25"/>
    <x v="19"/>
    <x v="6"/>
    <x v="4"/>
  </r>
  <r>
    <n v="657"/>
    <s v="Data Engineer"/>
    <s v="$79K-$147K (Glassdoor est.)"/>
    <n v="79000"/>
    <n v="147000"/>
    <x v="202"/>
    <s v="NCSOFT"/>
    <s v="Aliso Viejo"/>
    <x v="6"/>
    <x v="46"/>
    <x v="9"/>
    <x v="7"/>
  </r>
  <r>
    <n v="658"/>
    <s v="Data Scientist (Warehouse Automation)"/>
    <s v="$79K-$127K (Glassdoor est.)"/>
    <n v="79000"/>
    <n v="127000"/>
    <x v="214"/>
    <s v="SoftBank Robotics"/>
    <s v="San Francisco"/>
    <x v="6"/>
    <x v="21"/>
    <x v="13"/>
    <x v="6"/>
  </r>
  <r>
    <n v="659"/>
    <s v="Scientist, Immuno-Oncology"/>
    <s v="$62K-$119K (Glassdoor est.)"/>
    <n v="62000"/>
    <n v="119000"/>
    <x v="151"/>
    <s v="GSK"/>
    <s v="Cambridge"/>
    <x v="8"/>
    <x v="12"/>
    <x v="8"/>
    <x v="7"/>
  </r>
  <r>
    <n v="660"/>
    <s v="Senior Data Scientist"/>
    <s v="$119K-$187K (Glassdoor est.)"/>
    <n v="119000"/>
    <n v="187000"/>
    <x v="187"/>
    <s v="Factual"/>
    <s v="Los Angeles"/>
    <x v="6"/>
    <x v="20"/>
    <x v="6"/>
    <x v="4"/>
  </r>
  <r>
    <n v="661"/>
    <s v="Jr. Data Scientist"/>
    <s v="$81K-$132K (Glassdoor est.)"/>
    <n v="81000"/>
    <n v="132000"/>
    <x v="66"/>
    <s v="MITRE"/>
    <s v="McLean"/>
    <x v="7"/>
    <x v="30"/>
    <x v="15"/>
    <x v="5"/>
  </r>
  <r>
    <n v="662"/>
    <s v="Senior Data Scientist"/>
    <s v="Employer Provided Salary:$120K-$140K"/>
    <n v="120000"/>
    <n v="140000"/>
    <x v="33"/>
    <s v="SkySync"/>
    <s v="Ann Arbor"/>
    <x v="15"/>
    <x v="20"/>
    <x v="6"/>
    <x v="4"/>
  </r>
  <r>
    <n v="663"/>
    <s v="Products Data Analyst Ii"/>
    <s v="$90K-$157K (Glassdoor est.)"/>
    <n v="90000"/>
    <n v="157000"/>
    <x v="193"/>
    <s v="TriNet"/>
    <s v="Dublin"/>
    <x v="6"/>
    <x v="7"/>
    <x v="2"/>
    <x v="1"/>
  </r>
  <r>
    <n v="664"/>
    <s v="Data Architect / Data Modeler"/>
    <s v="$63K-$110K (Glassdoor est.)"/>
    <n v="63000"/>
    <n v="110000"/>
    <x v="23"/>
    <s v="Medidata Solutions"/>
    <s v="New York"/>
    <x v="4"/>
    <x v="14"/>
    <x v="6"/>
    <x v="3"/>
  </r>
  <r>
    <n v="665"/>
    <s v="Analytics Manager - Data Mart"/>
    <s v="$42K-$86K (Glassdoor est.)"/>
    <n v="42000"/>
    <n v="86000"/>
    <x v="124"/>
    <s v="Central California Alliance for Health"/>
    <s v="Scotts Valley"/>
    <x v="6"/>
    <x v="1"/>
    <x v="1"/>
    <x v="3"/>
  </r>
  <r>
    <n v="666"/>
    <s v="Lead Data Analyst"/>
    <s v="$32K-$62K (Glassdoor est.)"/>
    <n v="32000"/>
    <n v="62000"/>
    <x v="203"/>
    <s v="Signpost"/>
    <s v="New York"/>
    <x v="4"/>
    <x v="8"/>
    <x v="6"/>
    <x v="9"/>
  </r>
  <r>
    <n v="667"/>
    <s v="Data Science Engineer - Mobile"/>
    <s v="$116K-$208K (Glassdoor est.)"/>
    <n v="116000"/>
    <n v="208000"/>
    <x v="175"/>
    <s v="Adobe"/>
    <s v="San Jose"/>
    <x v="6"/>
    <x v="20"/>
    <x v="6"/>
    <x v="10"/>
  </r>
  <r>
    <n v="668"/>
    <s v="Senior Data Scientist Oncology"/>
    <s v="$107K-$173K (Glassdoor est.)"/>
    <n v="107000"/>
    <n v="173000"/>
    <x v="9"/>
    <s v="AstraZeneca"/>
    <s v="Gaithersburg"/>
    <x v="1"/>
    <x v="12"/>
    <x v="8"/>
    <x v="7"/>
  </r>
  <r>
    <n v="669"/>
    <s v="Data Scientist"/>
    <s v="$65K-$113K (Glassdoor est.)"/>
    <n v="65000"/>
    <n v="113000"/>
    <x v="126"/>
    <s v="DatamanUSA, LLC"/>
    <s v="Olympia"/>
    <x v="3"/>
    <x v="19"/>
    <x v="6"/>
    <x v="11"/>
  </r>
  <r>
    <n v="670"/>
    <s v="Sr. Data Engineer - Contract-To-Hire (Java)"/>
    <s v="$69K-$127K (Glassdoor est.)"/>
    <n v="69000"/>
    <n v="127000"/>
    <x v="56"/>
    <s v="Pilot Flying J Travel Centers LLC"/>
    <s v="Knoxville"/>
    <x v="30"/>
    <x v="44"/>
    <x v="7"/>
    <x v="7"/>
  </r>
  <r>
    <n v="671"/>
    <s v="Senior Data Scientist - R&amp;D Oncology"/>
    <s v="$102K-$172K (Glassdoor est.)"/>
    <n v="102000"/>
    <n v="172000"/>
    <x v="161"/>
    <s v="AstraZeneca"/>
    <s v="New York"/>
    <x v="4"/>
    <x v="12"/>
    <x v="8"/>
    <x v="7"/>
  </r>
  <r>
    <n v="672"/>
    <s v="Data Engineer"/>
    <s v="$74K-$124K (Glassdoor est.)"/>
    <n v="74000"/>
    <n v="124000"/>
    <x v="68"/>
    <s v="Pinnacol Assurance"/>
    <s v="Denver"/>
    <x v="10"/>
    <x v="15"/>
    <x v="10"/>
    <x v="3"/>
  </r>
  <r>
    <n v="673"/>
    <s v="Food Scientist - Developer"/>
    <s v="$40K-$68K (Glassdoor est.)"/>
    <n v="40000"/>
    <n v="68000"/>
    <x v="125"/>
    <s v="Palermo's Pizza"/>
    <s v="Milwaukee"/>
    <x v="24"/>
    <x v="43"/>
    <x v="13"/>
    <x v="4"/>
  </r>
  <r>
    <n v="674"/>
    <s v="Senior Data Engineer"/>
    <s v="$76K-$142K (Glassdoor est.)"/>
    <n v="76000"/>
    <n v="142000"/>
    <x v="140"/>
    <s v="Equian LLC"/>
    <s v="Franklin"/>
    <x v="30"/>
    <x v="1"/>
    <x v="1"/>
    <x v="4"/>
  </r>
  <r>
    <n v="675"/>
    <s v="Data Engineer"/>
    <s v="$76K-$142K (Glassdoor est.)"/>
    <n v="76000"/>
    <n v="142000"/>
    <x v="140"/>
    <s v="MetroStar Systems"/>
    <s v="Rockville"/>
    <x v="1"/>
    <x v="19"/>
    <x v="6"/>
    <x v="6"/>
  </r>
  <r>
    <n v="676"/>
    <s v="Senior Data Scientist"/>
    <s v="$108K-$171K (Glassdoor est.)"/>
    <n v="108000"/>
    <n v="171000"/>
    <x v="45"/>
    <s v="MathWorks"/>
    <s v="Natick"/>
    <x v="8"/>
    <x v="20"/>
    <x v="6"/>
    <x v="5"/>
  </r>
  <r>
    <n v="677"/>
    <s v="Director Ii, Data Science - Grm Actuarial"/>
    <s v="$202K-$306K (Glassdoor est.)"/>
    <n v="202000"/>
    <n v="306000"/>
    <x v="162"/>
    <s v="Liberty Mutual Insurance"/>
    <s v="Chicago"/>
    <x v="11"/>
    <x v="15"/>
    <x v="10"/>
    <x v="7"/>
  </r>
  <r>
    <n v="678"/>
    <s v="Machine Learning Engineer"/>
    <s v="$91K-$159K (Glassdoor est.)"/>
    <n v="91000"/>
    <n v="159000"/>
    <x v="146"/>
    <s v="Information Builders"/>
    <s v="New York"/>
    <x v="4"/>
    <x v="20"/>
    <x v="6"/>
    <x v="4"/>
  </r>
  <r>
    <n v="679"/>
    <s v="Sr Expert Data Science, Advanced Visual Analytics (Associate Level)"/>
    <s v="$80K-$133K (Glassdoor est.)"/>
    <n v="80000"/>
    <n v="133000"/>
    <x v="66"/>
    <s v="Novartis"/>
    <s v="Cambridge"/>
    <x v="8"/>
    <x v="12"/>
    <x v="8"/>
    <x v="7"/>
  </r>
  <r>
    <n v="680"/>
    <s v="Scientist, Molecular/Cellular Biologist"/>
    <s v="$49K-$97K (Glassdoor est.)"/>
    <n v="49000"/>
    <n v="97000"/>
    <x v="163"/>
    <s v="Audentes Therapeutics"/>
    <s v="South San Francisco"/>
    <x v="6"/>
    <x v="12"/>
    <x v="8"/>
    <x v="4"/>
  </r>
  <r>
    <n v="681"/>
    <s v="Staff Scientist-Downstream Process Development"/>
    <s v="$49K-$113K (Glassdoor est.)"/>
    <n v="49000"/>
    <n v="113000"/>
    <x v="37"/>
    <s v="Advanced BioScience Laboratories"/>
    <s v="Rockville"/>
    <x v="1"/>
    <x v="12"/>
    <x v="8"/>
    <x v="6"/>
  </r>
  <r>
    <n v="682"/>
    <s v="Data Scientist"/>
    <s v="$96K-$161K (Glassdoor est.)"/>
    <n v="96000"/>
    <n v="161000"/>
    <x v="50"/>
    <s v="Numeric, LLC"/>
    <s v="Philadelphia"/>
    <x v="20"/>
    <x v="26"/>
    <x v="2"/>
    <x v="11"/>
  </r>
  <r>
    <n v="683"/>
    <s v="Scientist - Analytical Services"/>
    <s v="$65K-$134K (Glassdoor est.)"/>
    <n v="65000"/>
    <n v="134000"/>
    <x v="24"/>
    <s v="Reynolds American"/>
    <s v="Winston-Salem"/>
    <x v="25"/>
    <x v="21"/>
    <x v="13"/>
    <x v="7"/>
  </r>
  <r>
    <n v="684"/>
    <s v="Associate Scientist / Sr. Associate Scientist, Antibody Discovery"/>
    <s v="$59K-$125K (Glassdoor est.)"/>
    <n v="59000"/>
    <n v="125000"/>
    <x v="148"/>
    <s v="23andMe"/>
    <s v="South San Francisco"/>
    <x v="6"/>
    <x v="12"/>
    <x v="8"/>
    <x v="4"/>
  </r>
  <r>
    <n v="685"/>
    <s v="Associate Data Analyst- Graduate Development Program"/>
    <s v="$32K-$59K (Glassdoor est.)"/>
    <n v="32000"/>
    <n v="59000"/>
    <x v="164"/>
    <s v="National Interstate"/>
    <s v="Richfield"/>
    <x v="17"/>
    <x v="15"/>
    <x v="10"/>
    <x v="3"/>
  </r>
  <r>
    <n v="686"/>
    <s v="Sr. Data Engineer"/>
    <s v="$87K-$158K (Glassdoor est.)"/>
    <n v="87000"/>
    <n v="158000"/>
    <x v="165"/>
    <s v="Moser Consulting"/>
    <s v="Indianapolis"/>
    <x v="22"/>
    <x v="7"/>
    <x v="2"/>
    <x v="6"/>
  </r>
  <r>
    <n v="687"/>
    <s v="Clinical Data Analyst"/>
    <s v="$27K-$48K (Glassdoor est.)"/>
    <n v="27000"/>
    <n v="48000"/>
    <x v="205"/>
    <s v="Greenway Health"/>
    <s v="Tampa"/>
    <x v="2"/>
    <x v="14"/>
    <x v="6"/>
    <x v="2"/>
  </r>
  <r>
    <n v="688"/>
    <s v="It Associate Data Analyst"/>
    <s v="$39K-$69K (Glassdoor est.)"/>
    <n v="39000"/>
    <n v="69000"/>
    <x v="125"/>
    <s v="The Hanover Insurance Group"/>
    <s v="Worcester"/>
    <x v="8"/>
    <x v="15"/>
    <x v="10"/>
    <x v="10"/>
  </r>
  <r>
    <n v="689"/>
    <s v="Business Data Analyst"/>
    <s v="$36K-$71K (Glassdoor est.)"/>
    <n v="36000"/>
    <n v="71000"/>
    <x v="62"/>
    <s v="Fareportal"/>
    <s v="New York"/>
    <x v="4"/>
    <x v="37"/>
    <x v="18"/>
    <x v="1"/>
  </r>
  <r>
    <n v="690"/>
    <s v="Senior Insurance Data Scientist"/>
    <s v="$107K-$173K (Glassdoor est.)"/>
    <n v="107000"/>
    <n v="173000"/>
    <x v="9"/>
    <s v="TransUnion"/>
    <s v="Chicago"/>
    <x v="11"/>
    <x v="29"/>
    <x v="5"/>
    <x v="5"/>
  </r>
  <r>
    <n v="691"/>
    <s v="Senior Data Science Systems Engineer"/>
    <s v="$56K-$99K (Glassdoor est.)"/>
    <n v="56000"/>
    <n v="99000"/>
    <x v="60"/>
    <s v="MITRE"/>
    <s v="Hampton"/>
    <x v="7"/>
    <x v="30"/>
    <x v="15"/>
    <x v="5"/>
  </r>
  <r>
    <n v="692"/>
    <s v="Senior Scientist - Regulatory Submissions"/>
    <s v="$80K-$155K (Glassdoor est.)"/>
    <n v="80000"/>
    <n v="155000"/>
    <x v="166"/>
    <s v="Reynolds American"/>
    <s v="Winston-Salem"/>
    <x v="25"/>
    <x v="21"/>
    <x v="13"/>
    <x v="7"/>
  </r>
  <r>
    <n v="693"/>
    <s v="Scientist - Biomarker And Flow Cytometry"/>
    <s v="$43K-$98K (Glassdoor est.)"/>
    <n v="43000"/>
    <n v="98000"/>
    <x v="117"/>
    <s v="Crown Bioscience"/>
    <s v="San Diego"/>
    <x v="6"/>
    <x v="12"/>
    <x v="8"/>
    <x v="0"/>
  </r>
  <r>
    <n v="694"/>
    <s v="Revenue Analytics Manager"/>
    <s v="$45K-$78K (Glassdoor est.)"/>
    <n v="45000"/>
    <n v="78000"/>
    <x v="74"/>
    <s v="HOVER"/>
    <s v="San Francisco"/>
    <x v="6"/>
    <x v="20"/>
    <x v="6"/>
    <x v="6"/>
  </r>
  <r>
    <n v="695"/>
    <s v="Sr. Scientist Method Development"/>
    <s v="$50K-$110K (Glassdoor est.)"/>
    <n v="50000"/>
    <n v="110000"/>
    <x v="168"/>
    <s v="Q2 Solutions"/>
    <s v="Marietta"/>
    <x v="21"/>
    <x v="12"/>
    <x v="8"/>
    <x v="4"/>
  </r>
  <r>
    <n v="696"/>
    <s v="Associate Scientist, Lc/Ms Biologics"/>
    <s v="$44K-$96K (Glassdoor est.)"/>
    <n v="44000"/>
    <n v="96000"/>
    <x v="167"/>
    <s v="Q2 Solutions"/>
    <s v="Ithaca"/>
    <x v="4"/>
    <x v="12"/>
    <x v="8"/>
    <x v="4"/>
  </r>
  <r>
    <n v="697"/>
    <s v="It - Data Engineer Ii"/>
    <s v="$61K-$119K (Glassdoor est.)"/>
    <n v="61000"/>
    <n v="119000"/>
    <x v="142"/>
    <s v="Arbella Insurance"/>
    <s v="Quincy"/>
    <x v="8"/>
    <x v="15"/>
    <x v="10"/>
    <x v="2"/>
  </r>
  <r>
    <n v="698"/>
    <s v="Machine Learning Engineer (Nlp)"/>
    <s v="$80K-$142K (Glassdoor est.)"/>
    <n v="80000"/>
    <n v="142000"/>
    <x v="215"/>
    <s v="CK-12 Foundation"/>
    <s v="Palo Alto"/>
    <x v="6"/>
    <x v="50"/>
    <x v="16"/>
    <x v="4"/>
  </r>
  <r>
    <n v="699"/>
    <s v="Senior Data Analyst"/>
    <s v="$99K-$178K (Glassdoor est.)"/>
    <n v="99000"/>
    <n v="178000"/>
    <x v="173"/>
    <s v="Life360"/>
    <s v="San Francisco"/>
    <x v="6"/>
    <x v="20"/>
    <x v="6"/>
    <x v="4"/>
  </r>
  <r>
    <n v="700"/>
    <s v="Data Science Project Manager"/>
    <s v="$37K-$100K (Glassdoor est.)"/>
    <n v="37000"/>
    <n v="100000"/>
    <x v="176"/>
    <s v="MassMutual"/>
    <s v="Boston"/>
    <x v="8"/>
    <x v="15"/>
    <x v="10"/>
    <x v="7"/>
  </r>
  <r>
    <n v="701"/>
    <s v="Data Engineer"/>
    <s v="$62K-$113K (Glassdoor est.)"/>
    <n v="62000"/>
    <n v="113000"/>
    <x v="1"/>
    <s v="Fivestars"/>
    <s v="San Francisco"/>
    <x v="6"/>
    <x v="8"/>
    <x v="6"/>
    <x v="2"/>
  </r>
  <r>
    <n v="702"/>
    <s v="Principal, Data Science - Advanced Analytics"/>
    <s v="$86K-$137K (Glassdoor est.)"/>
    <n v="86000"/>
    <n v="137000"/>
    <x v="160"/>
    <s v="IQVIA"/>
    <s v="Plymouth Meeting"/>
    <x v="20"/>
    <x v="12"/>
    <x v="8"/>
    <x v="1"/>
  </r>
  <r>
    <n v="703"/>
    <s v="Sr Scientist, Immuno-Oncology - Oncology"/>
    <s v="$58K-$111K (Glassdoor est.)"/>
    <n v="58000"/>
    <n v="111000"/>
    <x v="99"/>
    <s v="GSK"/>
    <s v="Cambridge"/>
    <x v="8"/>
    <x v="12"/>
    <x v="8"/>
    <x v="7"/>
  </r>
  <r>
    <n v="704"/>
    <s v="Senior Data Engineer"/>
    <s v="$72K-$133K (Glassdoor est.)"/>
    <n v="72000"/>
    <n v="133000"/>
    <x v="144"/>
    <s v="Eventbrite"/>
    <s v="Nashville"/>
    <x v="30"/>
    <x v="8"/>
    <x v="6"/>
    <x v="2"/>
  </r>
  <r>
    <n v="705"/>
    <s v="Project Scientist - Auton Lab, Robotics Institute"/>
    <s v="$56K-$91K (Glassdoor est.)"/>
    <n v="56000"/>
    <n v="91000"/>
    <x v="6"/>
    <s v="Software Engineering Institute"/>
    <s v="Pittsburgh"/>
    <x v="20"/>
    <x v="39"/>
    <x v="16"/>
    <x v="4"/>
  </r>
  <r>
    <n v="706"/>
    <s v="Data Science Manager"/>
    <s v="$95K-$160K (Glassdoor est.)"/>
    <n v="95000"/>
    <n v="160000"/>
    <x v="206"/>
    <s v="Numeric, LLC"/>
    <s v="Allentown"/>
    <x v="20"/>
    <x v="26"/>
    <x v="2"/>
    <x v="11"/>
  </r>
  <r>
    <n v="707"/>
    <s v="Research Scientist - Security And Privacy"/>
    <s v="$61K-$126K (Glassdoor est.)"/>
    <n v="61000"/>
    <n v="126000"/>
    <x v="118"/>
    <s v="Riverside Research Institute"/>
    <s v="Beavercreek"/>
    <x v="17"/>
    <x v="30"/>
    <x v="1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grandTotalCaption="Średnia dla Wszystkich Sektorów" updatedVersion="4" minRefreshableVersion="3" useAutoFormatting="1" itemPrintTitles="1" createdVersion="4" indent="0" outline="1" outlineData="1" chartFormat="1" rowHeaderCaption="Sektor">
  <location ref="E5:G18"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13">
    <i>
      <x v="11"/>
    </i>
    <i>
      <x v="4"/>
    </i>
    <i>
      <x v="12"/>
    </i>
    <i>
      <x v="8"/>
    </i>
    <i>
      <x v="7"/>
    </i>
    <i>
      <x v="19"/>
    </i>
    <i>
      <x v="1"/>
    </i>
    <i>
      <x v="5"/>
    </i>
    <i>
      <x v="10"/>
    </i>
    <i>
      <x v="9"/>
    </i>
    <i>
      <x v="13"/>
    </i>
    <i>
      <x v="17"/>
    </i>
    <i t="grand">
      <x/>
    </i>
  </rowItems>
  <colFields count="1">
    <field x="-2"/>
  </colFields>
  <colItems count="2">
    <i>
      <x/>
    </i>
    <i i="1">
      <x v="1"/>
    </i>
  </colItems>
  <pageFields count="1">
    <pageField fld="5" hier="-1"/>
  </pageFields>
  <dataFields count="2">
    <dataField name="Średnia Roczna Płaca " fld="5" subtotal="average" baseField="10" baseItem="0" numFmtId="164"/>
    <dataField name="Ilość ofert" fld="0" subtotal="count" baseField="10" baseItem="0"/>
  </dataFields>
  <formats count="1">
    <format dxfId="21">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valueGreaterThanOrEqual" evalOrder="-1" id="6" iMeasureFld="1">
      <autoFilter ref="A1">
        <filterColumn colId="0">
          <customFilters>
            <customFilter operator="greaterThanOrEqual" val="10"/>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a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dataField name="Ilość ofert" fld="0" subtotal="count" baseField="8" baseItem="2" numFmtId="1"/>
  </dataFields>
  <formats count="2">
    <format dxfId="7">
      <pivotArea outline="0" collapsedLevelsAreSubtotals="1" fieldPosition="0"/>
    </format>
    <format dxfId="6">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items count="58">
        <item x="53"/>
        <item x="4"/>
        <item x="0"/>
        <item x="35"/>
        <item x="49"/>
        <item x="6"/>
        <item x="57"/>
        <item x="12"/>
        <item x="36"/>
        <item x="39"/>
        <item x="20"/>
        <item x="7"/>
        <item x="56"/>
        <item x="21"/>
        <item x="11"/>
        <item x="31"/>
        <item x="3"/>
        <item x="14"/>
        <item x="33"/>
        <item x="30"/>
        <item x="29"/>
        <item x="24"/>
        <item x="43"/>
        <item x="42"/>
        <item x="44"/>
        <item x="54"/>
        <item x="1"/>
        <item x="55"/>
        <item x="22"/>
        <item x="16"/>
        <item x="15"/>
        <item x="8"/>
        <item x="40"/>
        <item x="19"/>
        <item x="50"/>
        <item x="41"/>
        <item x="17"/>
        <item x="23"/>
        <item x="28"/>
        <item x="13"/>
        <item x="9"/>
        <item x="5"/>
        <item x="38"/>
        <item x="10"/>
        <item x="2"/>
        <item x="48"/>
        <item x="25"/>
        <item x="26"/>
        <item x="52"/>
        <item x="51"/>
        <item x="18"/>
        <item x="32"/>
        <item x="45"/>
        <item x="37"/>
        <item x="47"/>
        <item x="34"/>
        <item x="46"/>
        <item x="27"/>
      </items>
    </pivotField>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3">
    <i>
      <x v="15"/>
    </i>
    <i>
      <x v="2"/>
    </i>
    <i t="grand">
      <x/>
    </i>
  </rowItems>
  <colFields count="1">
    <field x="-2"/>
  </colFields>
  <colItems count="2">
    <i>
      <x/>
    </i>
    <i i="1">
      <x v="1"/>
    </i>
  </colItems>
  <pageFields count="2">
    <pageField fld="10" hier="-1"/>
    <pageField fld="11" hier="-1"/>
  </pageFields>
  <dataFields count="2">
    <dataField name="Średnia Roczna Płaca " fld="5" subtotal="average" baseField="8" baseItem="15"/>
    <dataField name="Ilość ofert" fld="0" subtotal="count" baseField="8" baseItem="16" numFmtId="1"/>
  </dataFields>
  <formats count="2">
    <format dxfId="9">
      <pivotArea type="all" dataOnly="0" outline="0" fieldPosition="0"/>
    </format>
    <format dxfId="8">
      <pivotArea outline="0" collapsedLevelsAreSubtotals="1" fieldPosition="0">
        <references count="1">
          <reference field="4294967294" count="1" selected="0">
            <x v="1"/>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10"/>
    </i>
    <i>
      <x v="24"/>
    </i>
    <i>
      <x v="20"/>
    </i>
    <i t="grand">
      <x/>
    </i>
  </rowItems>
  <colFields count="1">
    <field x="-2"/>
  </colFields>
  <colItems count="2">
    <i>
      <x/>
    </i>
    <i i="1">
      <x v="1"/>
    </i>
  </colItems>
  <pageFields count="2">
    <pageField fld="10" hier="-1"/>
    <pageField fld="11" hier="-1"/>
  </pageFields>
  <dataFields count="2">
    <dataField name="Średnia Roczna Płaca " fld="5" subtotal="average" baseField="8" baseItem="0" numFmtId="164"/>
    <dataField name="Ilość ofert" fld="0" subtotal="count" baseField="8" baseItem="0"/>
  </dataFields>
  <formats count="1">
    <format dxfId="0">
      <pivotArea outline="0" collapsedLevelsAreSubtotals="1" fieldPosition="0">
        <references count="1">
          <reference field="4294967294" count="1" selected="0">
            <x v="0"/>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9"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2">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24"/>
    <dataField name="Ilość ofert" fld="0" subtotal="count" baseField="8" baseItem="24" numFmtId="1"/>
  </dataFields>
  <formats count="2">
    <format dxfId="2">
      <pivotArea outline="0" collapsedLevelsAreSubtotals="1" fieldPosition="0"/>
    </format>
    <format dxfId="1">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8"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h="1" x="6"/>
        <item h="1" x="10"/>
        <item h="1" x="14"/>
        <item h="1" x="16"/>
        <item h="1" x="2"/>
        <item h="1" x="21"/>
        <item h="1" x="33"/>
        <item h="1" x="31"/>
        <item x="11"/>
        <item h="1" x="22"/>
        <item h="1" x="35"/>
        <item h="1" x="12"/>
        <item h="1" x="23"/>
        <item h="1" x="8"/>
        <item h="1" x="1"/>
        <item h="1" x="15"/>
        <item h="1" x="28"/>
        <item h="1" x="19"/>
        <item x="25"/>
        <item h="1" x="27"/>
        <item h="1" x="9"/>
        <item h="1" x="0"/>
        <item x="4"/>
        <item h="1" x="17"/>
        <item h="1" x="13"/>
        <item h="1" x="20"/>
        <item h="1" x="32"/>
        <item h="1" x="34"/>
        <item h="1" x="30"/>
        <item h="1" x="5"/>
        <item h="1" x="29"/>
        <item h="1" x="7"/>
        <item h="1"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h="1" x="6"/>
        <item h="1" x="10"/>
        <item x="11"/>
        <item x="0"/>
        <item h="1" x="3"/>
        <item x="12"/>
        <item h="1" x="4"/>
      </items>
    </pivotField>
  </pivotFields>
  <rowFields count="1">
    <field x="8"/>
  </rowFields>
  <rowItems count="1">
    <i t="grand">
      <x/>
    </i>
  </rowItems>
  <colFields count="1">
    <field x="-2"/>
  </colFields>
  <colItems count="2">
    <i>
      <x/>
    </i>
    <i i="1">
      <x v="1"/>
    </i>
  </colItems>
  <pageFields count="2">
    <pageField fld="10" hier="-1"/>
    <pageField fld="11" hier="-1"/>
  </pageFields>
  <dataFields count="2">
    <dataField name="Średnia Roczna Płaca " fld="5" subtotal="average" baseField="8" baseItem="10"/>
    <dataField name="Ilość ofert" fld="0" subtotal="count" baseField="8" baseItem="10" numFmtId="1"/>
  </dataFields>
  <formats count="2">
    <format dxfId="4">
      <pivotArea type="all" dataOnly="0" outline="0" fieldPosition="0"/>
    </format>
    <format dxfId="3">
      <pivotArea outline="0" collapsedLevelsAreSubtotals="1" fieldPosition="0">
        <references count="1">
          <reference field="4294967294" count="1" selected="0">
            <x v="1"/>
          </reference>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chartFormat="3" rowHeaderCaption="Sektor">
  <location ref="A5:C9"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axis="axisPage" dataField="1" numFmtId="164" showAll="0" defaultSubtotal="0">
      <items count="216">
        <item x="133"/>
        <item x="36"/>
        <item x="205"/>
        <item x="87"/>
        <item x="88"/>
        <item x="179"/>
        <item x="154"/>
        <item x="212"/>
        <item x="164"/>
        <item x="203"/>
        <item x="25"/>
        <item x="64"/>
        <item x="122"/>
        <item x="130"/>
        <item x="136"/>
        <item x="172"/>
        <item x="107"/>
        <item x="123"/>
        <item x="213"/>
        <item x="62"/>
        <item x="125"/>
        <item x="73"/>
        <item x="49"/>
        <item x="143"/>
        <item x="209"/>
        <item x="113"/>
        <item x="195"/>
        <item x="150"/>
        <item x="145"/>
        <item x="8"/>
        <item x="74"/>
        <item x="86"/>
        <item x="158"/>
        <item x="157"/>
        <item x="139"/>
        <item x="124"/>
        <item x="159"/>
        <item x="127"/>
        <item x="12"/>
        <item x="196"/>
        <item x="52"/>
        <item x="46"/>
        <item x="39"/>
        <item x="176"/>
        <item x="129"/>
        <item x="200"/>
        <item x="167"/>
        <item x="117"/>
        <item x="156"/>
        <item x="106"/>
        <item x="0"/>
        <item x="67"/>
        <item x="163"/>
        <item x="6"/>
        <item x="182"/>
        <item x="184"/>
        <item x="42"/>
        <item x="54"/>
        <item x="3"/>
        <item x="147"/>
        <item x="60"/>
        <item x="76"/>
        <item x="128"/>
        <item x="48"/>
        <item x="168"/>
        <item x="79"/>
        <item x="37"/>
        <item x="91"/>
        <item x="152"/>
        <item x="32"/>
        <item x="210"/>
        <item x="134"/>
        <item x="21"/>
        <item x="99"/>
        <item x="2"/>
        <item x="63"/>
        <item x="197"/>
        <item x="23"/>
        <item x="61"/>
        <item x="1"/>
        <item x="31"/>
        <item x="131"/>
        <item x="126"/>
        <item x="89"/>
        <item x="142"/>
        <item x="151"/>
        <item x="38"/>
        <item x="115"/>
        <item x="148"/>
        <item x="85"/>
        <item x="137"/>
        <item x="118"/>
        <item x="192"/>
        <item x="138"/>
        <item x="5"/>
        <item x="71"/>
        <item x="19"/>
        <item x="132"/>
        <item x="93"/>
        <item x="51"/>
        <item x="56"/>
        <item x="98"/>
        <item x="68"/>
        <item x="24"/>
        <item x="94"/>
        <item x="83"/>
        <item x="141"/>
        <item x="190"/>
        <item x="15"/>
        <item x="144"/>
        <item x="214"/>
        <item x="96"/>
        <item x="72"/>
        <item x="95"/>
        <item x="18"/>
        <item x="27"/>
        <item x="66"/>
        <item x="28"/>
        <item x="80"/>
        <item x="78"/>
        <item x="140"/>
        <item x="41"/>
        <item x="29"/>
        <item x="177"/>
        <item x="215"/>
        <item x="160"/>
        <item x="55"/>
        <item x="20"/>
        <item x="202"/>
        <item x="13"/>
        <item x="7"/>
        <item x="4"/>
        <item x="40"/>
        <item x="178"/>
        <item x="185"/>
        <item x="166"/>
        <item x="47"/>
        <item x="208"/>
        <item x="180"/>
        <item x="81"/>
        <item x="105"/>
        <item x="174"/>
        <item x="26"/>
        <item x="207"/>
        <item x="84"/>
        <item x="165"/>
        <item x="193"/>
        <item x="59"/>
        <item x="111"/>
        <item x="146"/>
        <item x="188"/>
        <item x="206"/>
        <item x="57"/>
        <item x="50"/>
        <item x="169"/>
        <item x="33"/>
        <item x="77"/>
        <item x="69"/>
        <item x="204"/>
        <item x="82"/>
        <item x="119"/>
        <item x="183"/>
        <item x="161"/>
        <item x="97"/>
        <item x="173"/>
        <item x="11"/>
        <item x="45"/>
        <item x="9"/>
        <item x="116"/>
        <item x="102"/>
        <item x="17"/>
        <item x="22"/>
        <item x="44"/>
        <item x="104"/>
        <item x="191"/>
        <item x="14"/>
        <item x="114"/>
        <item x="90"/>
        <item x="30"/>
        <item x="112"/>
        <item x="155"/>
        <item x="58"/>
        <item x="108"/>
        <item x="187"/>
        <item x="16"/>
        <item x="43"/>
        <item x="34"/>
        <item x="75"/>
        <item x="110"/>
        <item x="175"/>
        <item x="149"/>
        <item x="135"/>
        <item x="10"/>
        <item x="100"/>
        <item x="153"/>
        <item x="194"/>
        <item x="170"/>
        <item x="92"/>
        <item x="101"/>
        <item x="103"/>
        <item x="199"/>
        <item x="198"/>
        <item x="65"/>
        <item x="189"/>
        <item x="53"/>
        <item x="171"/>
        <item x="120"/>
        <item x="35"/>
        <item x="201"/>
        <item x="181"/>
        <item x="121"/>
        <item x="211"/>
        <item x="109"/>
        <item x="186"/>
        <item x="70"/>
        <item x="162"/>
      </items>
    </pivotField>
    <pivotField showAll="0" defaultSubtotal="0"/>
    <pivotField showAll="0" defaultSubtotal="0"/>
    <pivotField showAll="0" defaultSubtotal="0"/>
    <pivotField showAll="0" defaultSubtotal="0"/>
    <pivotField axis="axisRow" showAll="0" measureFilter="1" sortType="descending" defaultSubtotal="0">
      <items count="23">
        <item x="21"/>
        <item x="0"/>
        <item x="17"/>
        <item x="20"/>
        <item x="8"/>
        <item x="2"/>
        <item x="22"/>
        <item x="16"/>
        <item x="5"/>
        <item x="15"/>
        <item x="1"/>
        <item x="6"/>
        <item x="10"/>
        <item x="13"/>
        <item x="9"/>
        <item x="14"/>
        <item x="19"/>
        <item x="3"/>
        <item x="4"/>
        <item x="7"/>
        <item x="12"/>
        <item x="11"/>
        <item x="18"/>
      </items>
      <autoSortScope>
        <pivotArea dataOnly="0" outline="0" fieldPosition="0">
          <references count="1">
            <reference field="4294967294" count="1" selected="0">
              <x v="0"/>
            </reference>
          </references>
        </pivotArea>
      </autoSortScope>
    </pivotField>
    <pivotField showAll="0" defaultSubtotal="0"/>
  </pivotFields>
  <rowFields count="1">
    <field x="10"/>
  </rowFields>
  <rowItems count="4">
    <i>
      <x v="14"/>
    </i>
    <i>
      <x/>
    </i>
    <i>
      <x v="11"/>
    </i>
    <i t="grand">
      <x/>
    </i>
  </rowItems>
  <colFields count="1">
    <field x="-2"/>
  </colFields>
  <colItems count="2">
    <i>
      <x/>
    </i>
    <i i="1">
      <x v="1"/>
    </i>
  </colItems>
  <pageFields count="1">
    <pageField fld="5" hier="-1"/>
  </pageFields>
  <dataFields count="2">
    <dataField name="Średnia Roczna Płaca " fld="5" subtotal="average" baseField="10" baseItem="10" numFmtId="164"/>
    <dataField name="Ilość ofert" fld="0" subtotal="count" baseField="10" baseItem="0"/>
  </dataFields>
  <formats count="1">
    <format dxfId="22">
      <pivotArea outline="0" collapsedLevelsAreSubtotals="1" fieldPosition="0">
        <references count="1">
          <reference field="4294967294" count="1" selected="0">
            <x v="0"/>
          </reference>
        </references>
      </pivotArea>
    </format>
  </formats>
  <pivotTableStyleInfo name="PivotStyleMedium3"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
  <location ref="I5:K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h="1" x="6"/>
        <item x="10"/>
        <item h="1" x="13"/>
        <item h="1" x="9"/>
        <item h="1" x="14"/>
        <item h="1" x="19"/>
        <item h="1" x="3"/>
        <item h="1" x="4"/>
        <item h="1" x="7"/>
        <item h="1" x="12"/>
        <item h="1" x="11"/>
        <item h="1" x="18"/>
      </items>
    </pivotField>
    <pivotField showAll="0" defaultSubtotal="0"/>
  </pivotFields>
  <rowFields count="1">
    <field x="8"/>
  </rowFields>
  <rowItems count="7">
    <i>
      <x v="24"/>
    </i>
    <i>
      <x v="10"/>
    </i>
    <i>
      <x v="20"/>
    </i>
    <i>
      <x v="8"/>
    </i>
    <i>
      <x v="16"/>
    </i>
    <i>
      <x v="30"/>
    </i>
    <i t="grand">
      <x/>
    </i>
  </rowItems>
  <colFields count="1">
    <field x="-2"/>
  </colFields>
  <colItems count="2">
    <i>
      <x/>
    </i>
    <i i="1">
      <x v="1"/>
    </i>
  </colItems>
  <pageFields count="1">
    <pageField fld="10" hier="-1"/>
  </pageFields>
  <dataFields count="2">
    <dataField name="Średnia Roczna Płaca " fld="5" subtotal="average" baseField="8" baseItem="0" numFmtId="164"/>
    <dataField name="Ilość ofert" fld="0" subtotal="count" baseField="8" baseItem="8"/>
  </dataFields>
  <formats count="1">
    <format dxfId="15">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05942.03"/>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A5:C13"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showAll="0" defaultSubtotal="0"/>
  </pivotFields>
  <rowFields count="1">
    <field x="8"/>
  </rowFields>
  <rowItems count="8">
    <i>
      <x v="2"/>
    </i>
    <i>
      <x v="24"/>
    </i>
    <i>
      <x v="34"/>
    </i>
    <i>
      <x v="15"/>
    </i>
    <i>
      <x v="5"/>
    </i>
    <i>
      <x v="19"/>
    </i>
    <i>
      <x v="17"/>
    </i>
    <i t="grand">
      <x/>
    </i>
  </rowItems>
  <colFields count="1">
    <field x="-2"/>
  </colFields>
  <colItems count="2">
    <i>
      <x/>
    </i>
    <i i="1">
      <x v="1"/>
    </i>
  </colItems>
  <pageFields count="1">
    <pageField fld="10" hier="-1"/>
  </pageFields>
  <dataFields count="2">
    <dataField name="Średnia Roczna Płaca " fld="5" subtotal="average" baseField="10" baseItem="0" numFmtId="164"/>
    <dataField name="Ilość ofert" fld="0" subtotal="count" baseField="10" baseItem="0"/>
  </dataFields>
  <formats count="1">
    <format dxfId="16">
      <pivotArea outline="0" collapsedLevelsAreSubtotals="1" fieldPosition="0">
        <references count="1">
          <reference field="4294967294" count="1" selected="0">
            <x v="0"/>
          </reference>
        </references>
      </pivotArea>
    </format>
  </formats>
  <pivotTableStyleInfo name="PivotStyleMedium10" showRowHeaders="1" showColHeaders="1" showRowStripes="0" showColStripes="0" showLastColumn="1"/>
  <filters count="1">
    <filter fld="8" type="valueGreaterThanOrEqual" evalOrder="-1" id="3" iMeasureFld="0">
      <autoFilter ref="A1">
        <filterColumn colId="0">
          <customFilters>
            <customFilter operator="greaterThanOrEqual" val="113191.67"/>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4" minRefreshableVersion="3" useAutoFormatting="1" itemPrintTitles="1" createdVersion="4" indent="0" outline="1" outlineData="1" rowHeaderCaption="Stan">
  <location ref="E5:G12" firstHeaderRow="0" firstDataRow="1" firstDataCol="1" rowPageCount="1"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measureFilter="1" sortType="descending" defaultSubtotal="0">
      <items count="36">
        <item x="18"/>
        <item x="26"/>
        <item x="6"/>
        <item x="10"/>
        <item x="14"/>
        <item x="16"/>
        <item x="2"/>
        <item x="21"/>
        <item x="33"/>
        <item x="31"/>
        <item x="11"/>
        <item x="22"/>
        <item x="35"/>
        <item x="12"/>
        <item x="23"/>
        <item x="8"/>
        <item x="1"/>
        <item x="15"/>
        <item x="28"/>
        <item x="19"/>
        <item x="25"/>
        <item x="27"/>
        <item x="9"/>
        <item x="0"/>
        <item x="4"/>
        <item x="17"/>
        <item x="13"/>
        <item x="20"/>
        <item x="32"/>
        <item x="34"/>
        <item x="30"/>
        <item x="5"/>
        <item x="29"/>
        <item x="7"/>
        <item x="3"/>
        <item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showAll="0" defaultSubtotal="0"/>
  </pivotFields>
  <rowFields count="1">
    <field x="8"/>
  </rowFields>
  <rowItems count="7">
    <i>
      <x v="15"/>
    </i>
    <i>
      <x v="2"/>
    </i>
    <i>
      <x v="24"/>
    </i>
    <i>
      <x v="32"/>
    </i>
    <i>
      <x v="10"/>
    </i>
    <i>
      <x v="3"/>
    </i>
    <i t="grand">
      <x/>
    </i>
  </rowItems>
  <colFields count="1">
    <field x="-2"/>
  </colFields>
  <colItems count="2">
    <i>
      <x/>
    </i>
    <i i="1">
      <x v="1"/>
    </i>
  </colItems>
  <pageFields count="1">
    <pageField fld="10" hier="-1"/>
  </pageFields>
  <dataFields count="2">
    <dataField name="Średnia Roczna Płaca " fld="5" subtotal="average" baseField="8" baseItem="0"/>
    <dataField name="Ilość ofert" fld="0" subtotal="count" baseField="8" baseItem="0" numFmtId="1"/>
  </dataFields>
  <formats count="3">
    <format dxfId="19">
      <pivotArea outline="0" collapsedLevelsAreSubtotals="1" fieldPosition="0"/>
    </format>
    <format dxfId="18">
      <pivotArea collapsedLevelsAreSubtotals="1" fieldPosition="0">
        <references count="2">
          <reference field="4294967294" count="1" selected="0">
            <x v="1"/>
          </reference>
          <reference field="8" count="1">
            <x v="24"/>
          </reference>
        </references>
      </pivotArea>
    </format>
    <format dxfId="17">
      <pivotArea outline="0" collapsedLevelsAreSubtotals="1" fieldPosition="0">
        <references count="1">
          <reference field="4294967294" count="1" selected="0">
            <x v="1"/>
          </reference>
        </references>
      </pivotArea>
    </format>
  </formats>
  <pivotTableStyleInfo name="PivotStyleMedium10" showRowHeaders="1" showColHeaders="1" showRowStripes="0" showColStripes="0" showLastColumn="1"/>
  <filters count="1">
    <filter fld="8" type="valueGreaterThanOrEqual" evalOrder="-1" id="2" iMeasureFld="0">
      <autoFilter ref="A1">
        <filterColumn colId="0">
          <customFilters>
            <customFilter operator="greaterThanOrEqual" val="112441.44"/>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34"/>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8" numFmtId="164"/>
    <dataField name="Ilość ofert" fld="0" subtotal="count" baseField="8" baseItem="8"/>
  </dataFields>
  <formats count="1">
    <format dxfId="1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E7:G10"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autoSortScope>
        <pivotArea dataOnly="0" outline="0" fieldPosition="0">
          <references count="1">
            <reference field="4294967294" count="1" selected="0">
              <x v="1"/>
            </reference>
          </references>
        </pivotArea>
      </autoSortScope>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h="1" x="8"/>
        <item h="1" x="9"/>
        <item h="1" x="7"/>
        <item x="2"/>
        <item h="1" x="1"/>
        <item h="1" x="6"/>
        <item h="1" x="10"/>
        <item h="1" x="11"/>
        <item h="1" x="0"/>
        <item x="3"/>
        <item h="1" x="12"/>
        <item h="1" x="4"/>
      </items>
    </pivotField>
  </pivotFields>
  <rowFields count="1">
    <field x="8"/>
  </rowFields>
  <rowItems count="3">
    <i>
      <x v="2"/>
    </i>
    <i>
      <x v="2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2">
      <pivotArea outline="0" collapsedLevelsAreSubtotals="1" fieldPosition="0"/>
    </format>
    <format dxfId="1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A7:C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defaultSubtotal="0">
      <items count="36">
        <item h="1" x="18"/>
        <item h="1" x="26"/>
        <item x="6"/>
        <item h="1" x="10"/>
        <item h="1" x="14"/>
        <item h="1" x="16"/>
        <item h="1" x="2"/>
        <item h="1" x="21"/>
        <item h="1" x="33"/>
        <item h="1" x="31"/>
        <item h="1" x="11"/>
        <item h="1" x="22"/>
        <item h="1" x="35"/>
        <item h="1" x="12"/>
        <item h="1" x="23"/>
        <item h="1" x="8"/>
        <item h="1" x="1"/>
        <item h="1" x="15"/>
        <item h="1" x="28"/>
        <item h="1" x="19"/>
        <item h="1" x="25"/>
        <item h="1" x="27"/>
        <item h="1" x="9"/>
        <item h="1" x="0"/>
        <item x="4"/>
        <item h="1" x="17"/>
        <item h="1" x="13"/>
        <item h="1" x="20"/>
        <item h="1" x="32"/>
        <item h="1" x="34"/>
        <item h="1" x="30"/>
        <item h="1" x="5"/>
        <item h="1" x="29"/>
        <item h="1" x="7"/>
        <item x="3"/>
        <item h="1" x="24"/>
      </items>
    </pivotField>
    <pivotField showAll="0" defaultSubtotal="0"/>
    <pivotField axis="axisPage" multipleItemSelectionAllowed="1" showAll="0" defaultSubtotal="0">
      <items count="23">
        <item h="1" x="21"/>
        <item h="1" x="0"/>
        <item h="1" x="17"/>
        <item h="1" x="20"/>
        <item h="1" x="8"/>
        <item h="1" x="2"/>
        <item h="1" x="22"/>
        <item h="1" x="16"/>
        <item h="1" x="5"/>
        <item h="1" x="15"/>
        <item h="1" x="1"/>
        <item x="6"/>
        <item h="1" x="10"/>
        <item h="1" x="13"/>
        <item h="1" x="9"/>
        <item h="1" x="14"/>
        <item h="1" x="19"/>
        <item h="1" x="3"/>
        <item h="1" x="4"/>
        <item h="1" x="7"/>
        <item h="1" x="12"/>
        <item h="1" x="11"/>
        <item h="1" x="18"/>
      </items>
    </pivotField>
    <pivotField axis="axisPage" multipleItemSelectionAllowed="1" showAll="0" defaultSubtotal="0">
      <items count="13">
        <item h="1" x="5"/>
        <item x="8"/>
        <item x="9"/>
        <item h="1" x="7"/>
        <item h="1" x="2"/>
        <item h="1" x="1"/>
        <item x="6"/>
        <item h="1" x="10"/>
        <item x="11"/>
        <item x="0"/>
        <item h="1" x="3"/>
        <item x="12"/>
        <item h="1" x="4"/>
      </items>
    </pivotField>
  </pivotFields>
  <rowFields count="1">
    <field x="8"/>
  </rowFields>
  <rowItems count="4">
    <i>
      <x v="2"/>
    </i>
    <i>
      <x v="24"/>
    </i>
    <i>
      <x v="34"/>
    </i>
    <i t="grand">
      <x/>
    </i>
  </rowItems>
  <colFields count="1">
    <field x="-2"/>
  </colFields>
  <colItems count="2">
    <i>
      <x/>
    </i>
    <i i="1">
      <x v="1"/>
    </i>
  </colItems>
  <pageFields count="2">
    <pageField fld="10" hier="-1"/>
    <pageField fld="11" hier="-1"/>
  </pageFields>
  <dataFields count="2">
    <dataField name="Średnia Roczna Płaca " fld="5" subtotal="average" baseField="8" baseItem="0"/>
    <dataField name="Ilość ofert" fld="0" subtotal="count" baseField="8" baseItem="0" numFmtId="1"/>
  </dataFields>
  <formats count="2">
    <format dxfId="14">
      <pivotArea type="all" dataOnly="0" outline="0" fieldPosition="0"/>
    </format>
    <format dxfId="13">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Stany">
  <location ref="I7:K11" firstHeaderRow="0" firstDataRow="1" firstDataCol="1" rowPageCount="2" colPageCount="1"/>
  <pivotFields count="12">
    <pivotField dataField="1" numFmtId="1" showAll="0"/>
    <pivotField showAll="0" defaultSubtotal="0"/>
    <pivotField showAll="0" defaultSubtotal="0"/>
    <pivotField numFmtId="164" showAll="0" defaultSubtotal="0"/>
    <pivotField numFmtId="164" showAll="0" defaultSubtotal="0"/>
    <pivotField dataField="1" numFmtId="164" showAll="0" defaultSubtotal="0"/>
    <pivotField showAll="0" defaultSubtotal="0"/>
    <pivotField showAll="0" defaultSubtotal="0"/>
    <pivotField axis="axisRow" showAll="0" sortType="descending" defaultSubtotal="0">
      <items count="36">
        <item h="1" x="18"/>
        <item h="1" x="26"/>
        <item x="6"/>
        <item h="1" x="10"/>
        <item h="1" x="14"/>
        <item h="1" x="16"/>
        <item h="1" x="2"/>
        <item h="1" x="21"/>
        <item h="1" x="33"/>
        <item h="1" x="31"/>
        <item h="1" x="11"/>
        <item h="1" x="22"/>
        <item h="1" x="35"/>
        <item h="1" x="12"/>
        <item h="1" x="23"/>
        <item x="8"/>
        <item h="1" x="1"/>
        <item h="1" x="15"/>
        <item h="1" x="28"/>
        <item h="1" x="19"/>
        <item h="1" x="25"/>
        <item h="1" x="27"/>
        <item h="1" x="9"/>
        <item h="1" x="0"/>
        <item x="4"/>
        <item h="1" x="17"/>
        <item h="1" x="13"/>
        <item h="1" x="20"/>
        <item h="1" x="32"/>
        <item h="1" x="34"/>
        <item h="1" x="30"/>
        <item h="1" x="5"/>
        <item h="1" x="29"/>
        <item h="1" x="7"/>
        <item h="1" x="3"/>
        <item h="1" x="24"/>
      </items>
      <autoSortScope>
        <pivotArea dataOnly="0" outline="0" fieldPosition="0">
          <references count="1">
            <reference field="4294967294" count="1" selected="0">
              <x v="0"/>
            </reference>
          </references>
        </pivotArea>
      </autoSortScope>
    </pivotField>
    <pivotField showAll="0" defaultSubtotal="0"/>
    <pivotField axis="axisPage" multipleItemSelectionAllowed="1" showAll="0" defaultSubtotal="0">
      <items count="23">
        <item h="1" x="21"/>
        <item h="1" x="0"/>
        <item h="1" x="17"/>
        <item h="1" x="20"/>
        <item x="8"/>
        <item h="1" x="2"/>
        <item h="1" x="22"/>
        <item h="1" x="16"/>
        <item h="1" x="5"/>
        <item h="1" x="15"/>
        <item h="1" x="1"/>
        <item h="1" x="6"/>
        <item h="1" x="10"/>
        <item h="1" x="13"/>
        <item h="1" x="9"/>
        <item h="1" x="14"/>
        <item h="1" x="19"/>
        <item h="1" x="3"/>
        <item h="1" x="4"/>
        <item h="1" x="7"/>
        <item h="1" x="12"/>
        <item h="1" x="11"/>
        <item h="1" x="18"/>
      </items>
    </pivotField>
    <pivotField axis="axisPage" multipleItemSelectionAllowed="1" showAll="0" defaultSubtotal="0">
      <items count="13">
        <item x="5"/>
        <item h="1" x="8"/>
        <item h="1" x="9"/>
        <item x="7"/>
        <item h="1" x="2"/>
        <item x="1"/>
        <item h="1" x="6"/>
        <item x="10"/>
        <item h="1" x="11"/>
        <item h="1" x="0"/>
        <item h="1" x="3"/>
        <item h="1" x="12"/>
        <item h="1" x="4"/>
      </items>
    </pivotField>
  </pivotFields>
  <rowFields count="1">
    <field x="8"/>
  </rowFields>
  <rowItems count="4">
    <i>
      <x v="2"/>
    </i>
    <i>
      <x v="24"/>
    </i>
    <i>
      <x v="15"/>
    </i>
    <i t="grand">
      <x/>
    </i>
  </rowItems>
  <colFields count="1">
    <field x="-2"/>
  </colFields>
  <colItems count="2">
    <i>
      <x/>
    </i>
    <i i="1">
      <x v="1"/>
    </i>
  </colItems>
  <pageFields count="2">
    <pageField fld="10" hier="-1"/>
    <pageField fld="11" hier="-1"/>
  </pageFields>
  <dataFields count="2">
    <dataField name="Średnia Roczna Płaca " fld="5" subtotal="average" baseField="8" baseItem="2" numFmtId="164"/>
    <dataField name="Ilość ofert" fld="0" subtotal="count" baseField="8" baseItem="2"/>
  </dataFields>
  <formats count="1">
    <format dxfId="5">
      <pivotArea outline="0" collapsedLevelsAreSubtotals="1" fieldPosition="0">
        <references count="1">
          <reference field="4294967294" count="1" selected="0">
            <x v="0"/>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A1:L709" totalsRowShown="0" headerRowDxfId="35">
  <tableColumns count="12">
    <tableColumn id="1" name="Index" dataDxfId="34"/>
    <tableColumn id="2" name="Nazwa stanowiska" dataDxfId="33"/>
    <tableColumn id="3" name="Przewidywana płaca" dataDxfId="32"/>
    <tableColumn id="4" name="Roczna Płaca Min" dataDxfId="31" dataCellStyle="Currency"/>
    <tableColumn id="5" name="Roczna Płaca Max" dataDxfId="30" dataCellStyle="Currency"/>
    <tableColumn id="6" name="Średnia Roczna Płaca" dataDxfId="29" dataCellStyle="Currency"/>
    <tableColumn id="8" name="Nazwa Firmy" dataDxfId="28"/>
    <tableColumn id="9" name="Lokacja - Miasto" dataDxfId="27"/>
    <tableColumn id="10" name="Lokacja - Stan" dataDxfId="26"/>
    <tableColumn id="16" name="Branża" dataDxfId="25"/>
    <tableColumn id="17" name="Sektor" dataDxfId="24"/>
    <tableColumn id="18" name="Przychód" dataDxfId="23"/>
  </tableColumns>
  <tableStyleInfo name="TableStyleMedium2" showFirstColumn="0" showLastColumn="0" showRowStripes="1" showColumnStripes="0"/>
</table>
</file>

<file path=xl/tables/table2.xml><?xml version="1.0" encoding="utf-8"?>
<table xmlns="http://schemas.openxmlformats.org/spreadsheetml/2006/main" id="4" name="Table25" displayName="Table25" ref="I5:J8" totalsRowShown="0">
  <autoFilter ref="I5:J8"/>
  <tableColumns count="2">
    <tableColumn id="1" name="Sektor"/>
    <tableColumn id="2" name="Średnia Płaca na sektor vs Średnia Płaca dla wszystkich sektorów" dataDxfId="20" dataCellStyle="Percent">
      <calculatedColumnFormula>(GETPIVOTDATA("Average Yearly Salary",$E$5,"Sector",$E$6)/GETPIVOTDATA("Average Yearly Salary",$E$5))-1</calculatedColumnFormula>
    </tableColumn>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4.xml"/><Relationship Id="rId2" Type="http://schemas.openxmlformats.org/officeDocument/2006/relationships/pivotTable" Target="../pivotTables/pivotTable13.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D8"/>
  <sheetViews>
    <sheetView showGridLines="0" showRowColHeaders="0" tabSelected="1" topLeftCell="A4" workbookViewId="0">
      <selection activeCell="R103" sqref="R103"/>
    </sheetView>
  </sheetViews>
  <sheetFormatPr defaultRowHeight="15" x14ac:dyDescent="0.25"/>
  <sheetData>
    <row r="8" spans="4:4" x14ac:dyDescent="0.25">
      <c r="D8" s="2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K19"/>
  <sheetViews>
    <sheetView showGridLines="0" workbookViewId="0">
      <selection activeCell="F15" sqref="F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bestFit="1" customWidth="1"/>
    <col min="9" max="9" width="11.28515625" customWidth="1"/>
    <col min="10" max="10" width="30" customWidth="1"/>
    <col min="11" max="11" width="14.140625" bestFit="1" customWidth="1"/>
  </cols>
  <sheetData>
    <row r="1" spans="1:11" ht="17.25" customHeight="1" x14ac:dyDescent="0.25">
      <c r="A1" s="49" t="s">
        <v>15875</v>
      </c>
      <c r="B1" s="49"/>
      <c r="C1" s="49"/>
      <c r="D1" s="49"/>
      <c r="E1" s="49"/>
      <c r="F1" s="49"/>
      <c r="G1" s="49"/>
      <c r="H1" s="49"/>
      <c r="I1" s="49"/>
      <c r="J1" s="49"/>
      <c r="K1" s="49"/>
    </row>
    <row r="2" spans="1:11" ht="18" customHeight="1" x14ac:dyDescent="0.25">
      <c r="A2" s="49"/>
      <c r="B2" s="49"/>
      <c r="C2" s="49"/>
      <c r="D2" s="49"/>
      <c r="E2" s="49"/>
      <c r="F2" s="49"/>
      <c r="G2" s="49"/>
      <c r="H2" s="49"/>
      <c r="I2" s="49"/>
      <c r="J2" s="49"/>
      <c r="K2" s="49"/>
    </row>
    <row r="3" spans="1:11" ht="17.25" customHeight="1" x14ac:dyDescent="0.25">
      <c r="A3" s="19" t="s">
        <v>15872</v>
      </c>
      <c r="B3" s="18"/>
      <c r="E3" s="19" t="s">
        <v>15871</v>
      </c>
      <c r="F3" s="19"/>
      <c r="G3" s="19"/>
      <c r="I3" s="19" t="s">
        <v>15873</v>
      </c>
      <c r="J3" s="19"/>
    </row>
    <row r="4" spans="1:11" x14ac:dyDescent="0.25">
      <c r="A4" s="10" t="s">
        <v>15855</v>
      </c>
      <c r="B4" s="8" t="s">
        <v>816</v>
      </c>
      <c r="E4" s="6" t="s">
        <v>15855</v>
      </c>
      <c r="F4" t="s">
        <v>816</v>
      </c>
      <c r="I4" s="6" t="s">
        <v>15855</v>
      </c>
      <c r="J4" t="s">
        <v>816</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817</v>
      </c>
      <c r="B8" s="8">
        <v>107500</v>
      </c>
      <c r="C8" s="4">
        <v>6</v>
      </c>
      <c r="E8" s="7" t="s">
        <v>788</v>
      </c>
      <c r="F8" s="8">
        <v>171000</v>
      </c>
      <c r="G8" s="4">
        <v>2</v>
      </c>
      <c r="I8" s="7" t="s">
        <v>788</v>
      </c>
      <c r="J8" s="8">
        <v>153785.71428571429</v>
      </c>
      <c r="K8" s="2">
        <v>7</v>
      </c>
    </row>
    <row r="9" spans="1:11" x14ac:dyDescent="0.25">
      <c r="A9" s="15" t="s">
        <v>788</v>
      </c>
      <c r="B9" s="8">
        <v>91000</v>
      </c>
      <c r="C9" s="4">
        <v>6</v>
      </c>
      <c r="E9" s="7" t="s">
        <v>817</v>
      </c>
      <c r="F9" s="8">
        <v>105500</v>
      </c>
      <c r="G9" s="4">
        <v>5</v>
      </c>
      <c r="I9" s="7" t="s">
        <v>774</v>
      </c>
      <c r="J9" s="8">
        <v>149200</v>
      </c>
      <c r="K9" s="2">
        <v>5</v>
      </c>
    </row>
    <row r="10" spans="1:11" x14ac:dyDescent="0.25">
      <c r="A10" s="15" t="s">
        <v>15843</v>
      </c>
      <c r="B10" s="8">
        <v>99250</v>
      </c>
      <c r="C10" s="4">
        <v>12</v>
      </c>
      <c r="E10" s="7" t="s">
        <v>15843</v>
      </c>
      <c r="F10" s="8">
        <v>124214.28571428571</v>
      </c>
      <c r="G10" s="4">
        <v>7</v>
      </c>
      <c r="I10" s="7" t="s">
        <v>817</v>
      </c>
      <c r="J10" s="8">
        <v>122451.6129032258</v>
      </c>
      <c r="K10" s="2">
        <v>31</v>
      </c>
    </row>
    <row r="11" spans="1:11" ht="15" customHeight="1" x14ac:dyDescent="0.25">
      <c r="I11" s="7" t="s">
        <v>15843</v>
      </c>
      <c r="J11" s="8">
        <v>130662.79069767441</v>
      </c>
      <c r="K11" s="2">
        <v>43</v>
      </c>
    </row>
    <row r="19" ht="18.75" customHeight="1" x14ac:dyDescent="0.25"/>
  </sheetData>
  <mergeCells count="1">
    <mergeCell ref="A1:K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15" customHeight="1" x14ac:dyDescent="0.25">
      <c r="A1" s="12"/>
      <c r="B1" s="44" t="s">
        <v>15879</v>
      </c>
      <c r="C1" s="44"/>
      <c r="D1" s="44"/>
      <c r="E1" s="44"/>
      <c r="F1" s="44"/>
      <c r="G1" s="44"/>
      <c r="H1" s="44"/>
      <c r="I1" s="44"/>
      <c r="J1" s="44"/>
      <c r="K1" s="44"/>
      <c r="L1" s="44"/>
      <c r="M1" s="44"/>
      <c r="N1" s="44"/>
      <c r="O1" s="44"/>
      <c r="P1" s="44"/>
      <c r="Q1" s="44"/>
      <c r="R1" s="44"/>
      <c r="S1" s="44"/>
      <c r="T1" s="44"/>
    </row>
    <row r="2" spans="1:20" ht="28.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0"/>
    </row>
    <row r="4" spans="1:20" ht="15.75" thickBot="1" x14ac:dyDescent="0.3">
      <c r="A4" s="51"/>
    </row>
    <row r="5" spans="1:20" x14ac:dyDescent="0.25">
      <c r="A5" s="52" t="s">
        <v>15848</v>
      </c>
    </row>
    <row r="6" spans="1:20" x14ac:dyDescent="0.25">
      <c r="A6" s="48"/>
    </row>
    <row r="7" spans="1:20" ht="15.75" thickBot="1" x14ac:dyDescent="0.3">
      <c r="A7" s="12"/>
    </row>
    <row r="8" spans="1:20" ht="15.75" thickTop="1" x14ac:dyDescent="0.25">
      <c r="A8" s="53"/>
    </row>
    <row r="9" spans="1:20" ht="15.75" thickBot="1" x14ac:dyDescent="0.3">
      <c r="A9" s="54"/>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K19"/>
  <sheetViews>
    <sheetView showGridLines="0" workbookViewId="0">
      <selection activeCell="E15" sqref="E15"/>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customWidth="1"/>
    <col min="11" max="11" width="14.140625" bestFit="1" customWidth="1"/>
  </cols>
  <sheetData>
    <row r="1" spans="1:11" ht="19.5" customHeight="1" x14ac:dyDescent="0.25">
      <c r="A1" s="56" t="s">
        <v>15876</v>
      </c>
      <c r="B1" s="56"/>
      <c r="C1" s="56"/>
      <c r="D1" s="56"/>
      <c r="E1" s="56"/>
      <c r="F1" s="56"/>
      <c r="G1" s="56"/>
      <c r="H1" s="56"/>
      <c r="I1" s="56"/>
      <c r="J1" s="56"/>
      <c r="K1" s="56"/>
    </row>
    <row r="2" spans="1:11" ht="19.5" customHeight="1" x14ac:dyDescent="0.25">
      <c r="A2" s="56"/>
      <c r="B2" s="56"/>
      <c r="C2" s="56"/>
      <c r="D2" s="56"/>
      <c r="E2" s="56"/>
      <c r="F2" s="56"/>
      <c r="G2" s="56"/>
      <c r="H2" s="56"/>
      <c r="I2" s="56"/>
      <c r="J2" s="56"/>
      <c r="K2" s="56"/>
    </row>
    <row r="3" spans="1:11" ht="17.25" customHeight="1" x14ac:dyDescent="0.25">
      <c r="A3" s="20" t="s">
        <v>15872</v>
      </c>
      <c r="B3" s="20"/>
      <c r="E3" s="20" t="s">
        <v>15871</v>
      </c>
      <c r="F3" s="20"/>
      <c r="G3" s="20"/>
      <c r="I3" s="20" t="s">
        <v>15873</v>
      </c>
      <c r="J3" s="20"/>
    </row>
    <row r="4" spans="1:11" x14ac:dyDescent="0.25">
      <c r="A4" s="10" t="s">
        <v>15855</v>
      </c>
      <c r="B4" s="8" t="s">
        <v>837</v>
      </c>
      <c r="E4" s="6" t="s">
        <v>15855</v>
      </c>
      <c r="F4" t="s">
        <v>837</v>
      </c>
      <c r="I4" s="6" t="s">
        <v>15855</v>
      </c>
      <c r="J4" t="s">
        <v>837</v>
      </c>
    </row>
    <row r="5" spans="1:11" ht="29.25" customHeight="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15843</v>
      </c>
      <c r="B8" s="8"/>
      <c r="C8" s="4"/>
      <c r="E8" s="7" t="s">
        <v>774</v>
      </c>
      <c r="F8" s="8">
        <v>108250</v>
      </c>
      <c r="G8" s="4">
        <v>2</v>
      </c>
      <c r="I8" s="7" t="s">
        <v>850</v>
      </c>
      <c r="J8" s="8">
        <v>201583.33333333334</v>
      </c>
      <c r="K8" s="2">
        <v>6</v>
      </c>
    </row>
    <row r="9" spans="1:11" x14ac:dyDescent="0.25">
      <c r="E9" s="7" t="s">
        <v>15843</v>
      </c>
      <c r="F9" s="8">
        <v>108250</v>
      </c>
      <c r="G9" s="4">
        <v>2</v>
      </c>
      <c r="I9" s="7" t="s">
        <v>774</v>
      </c>
      <c r="J9" s="8">
        <v>132600</v>
      </c>
      <c r="K9" s="2">
        <v>5</v>
      </c>
    </row>
    <row r="10" spans="1:11" x14ac:dyDescent="0.25">
      <c r="I10" s="7" t="s">
        <v>1054</v>
      </c>
      <c r="J10" s="8">
        <v>102000</v>
      </c>
      <c r="K10" s="2">
        <v>1</v>
      </c>
    </row>
    <row r="11" spans="1:11" x14ac:dyDescent="0.25">
      <c r="I11" s="7" t="s">
        <v>15843</v>
      </c>
      <c r="J11" s="8">
        <v>164541.66666666666</v>
      </c>
      <c r="K11" s="2">
        <v>12</v>
      </c>
    </row>
    <row r="19" ht="18.75" customHeight="1" x14ac:dyDescent="0.25"/>
  </sheetData>
  <mergeCells count="1">
    <mergeCell ref="A1:K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59999389629810485"/>
  </sheetPr>
  <dimension ref="A1:T20"/>
  <sheetViews>
    <sheetView showGridLines="0" workbookViewId="0">
      <selection activeCell="E21" sqref="E21"/>
    </sheetView>
  </sheetViews>
  <sheetFormatPr defaultRowHeight="15" x14ac:dyDescent="0.25"/>
  <cols>
    <col min="1" max="1" width="12.5703125" customWidth="1"/>
    <col min="20" max="20" width="8.42578125" customWidth="1"/>
  </cols>
  <sheetData>
    <row r="1" spans="1:20" ht="21" customHeight="1" x14ac:dyDescent="0.25">
      <c r="A1" s="12"/>
      <c r="B1" s="44" t="s">
        <v>15880</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57"/>
    </row>
    <row r="4" spans="1:20" ht="15.75" thickBot="1" x14ac:dyDescent="0.3">
      <c r="A4" s="58"/>
    </row>
    <row r="5" spans="1:20" x14ac:dyDescent="0.25">
      <c r="A5" s="52" t="s">
        <v>15848</v>
      </c>
    </row>
    <row r="6" spans="1:20" x14ac:dyDescent="0.25">
      <c r="A6" s="48"/>
    </row>
    <row r="7" spans="1:20" ht="15.75" thickBot="1" x14ac:dyDescent="0.3">
      <c r="A7" s="14"/>
    </row>
    <row r="8" spans="1:20" x14ac:dyDescent="0.25">
      <c r="A8" s="59"/>
    </row>
    <row r="9" spans="1:20" ht="15.75" thickBot="1" x14ac:dyDescent="0.3">
      <c r="A9" s="60"/>
    </row>
    <row r="10" spans="1:20" ht="15.75" thickTop="1" x14ac:dyDescent="0.25">
      <c r="A10" s="55"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B1:T2"/>
    <mergeCell ref="A3:A4"/>
    <mergeCell ref="A5:A6"/>
    <mergeCell ref="A8:A9"/>
    <mergeCell ref="A10:A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T31619"/>
  <sheetViews>
    <sheetView topLeftCell="A7" workbookViewId="0">
      <selection activeCell="C9" sqref="C9"/>
    </sheetView>
  </sheetViews>
  <sheetFormatPr defaultRowHeight="15" x14ac:dyDescent="0.25"/>
  <sheetData>
    <row r="1" spans="1:10" x14ac:dyDescent="0.25">
      <c r="A1" t="s">
        <v>1790</v>
      </c>
    </row>
    <row r="2" spans="1:10" x14ac:dyDescent="0.25">
      <c r="A2" t="s">
        <v>1791</v>
      </c>
    </row>
    <row r="3" spans="1:10" x14ac:dyDescent="0.25">
      <c r="A3" t="s">
        <v>1792</v>
      </c>
    </row>
    <row r="4" spans="1:10" x14ac:dyDescent="0.25">
      <c r="A4" t="s">
        <v>1793</v>
      </c>
    </row>
    <row r="5" spans="1:10" x14ac:dyDescent="0.25">
      <c r="A5" t="s">
        <v>1794</v>
      </c>
    </row>
    <row r="6" spans="1:10" x14ac:dyDescent="0.25">
      <c r="A6" t="s">
        <v>1795</v>
      </c>
      <c r="B6" t="s">
        <v>1796</v>
      </c>
      <c r="C6" t="s">
        <v>1797</v>
      </c>
    </row>
    <row r="7" spans="1:10" x14ac:dyDescent="0.25">
      <c r="A7" t="s">
        <v>1798</v>
      </c>
    </row>
    <row r="8" spans="1:10" x14ac:dyDescent="0.25">
      <c r="A8" t="s">
        <v>1799</v>
      </c>
    </row>
    <row r="9" spans="1:10" x14ac:dyDescent="0.25">
      <c r="A9" t="s">
        <v>1800</v>
      </c>
    </row>
    <row r="10" spans="1:10" x14ac:dyDescent="0.25">
      <c r="A10" t="s">
        <v>1801</v>
      </c>
    </row>
    <row r="11" spans="1:10" x14ac:dyDescent="0.25">
      <c r="A11" t="s">
        <v>1802</v>
      </c>
      <c r="B11" t="s">
        <v>1803</v>
      </c>
      <c r="C11" t="s">
        <v>1804</v>
      </c>
      <c r="D11" t="s">
        <v>1805</v>
      </c>
      <c r="E11" t="s">
        <v>1806</v>
      </c>
      <c r="F11" t="s">
        <v>1807</v>
      </c>
      <c r="G11" t="s">
        <v>1808</v>
      </c>
      <c r="H11" t="s">
        <v>1809</v>
      </c>
      <c r="I11" t="s">
        <v>1810</v>
      </c>
      <c r="J11" t="s">
        <v>1811</v>
      </c>
    </row>
    <row r="12" spans="1:10" x14ac:dyDescent="0.25">
      <c r="A12" t="s">
        <v>1812</v>
      </c>
    </row>
    <row r="13" spans="1:10" x14ac:dyDescent="0.25">
      <c r="A13" t="s">
        <v>1813</v>
      </c>
    </row>
    <row r="14" spans="1:10" x14ac:dyDescent="0.25">
      <c r="A14" t="s">
        <v>1814</v>
      </c>
    </row>
    <row r="15" spans="1:10" x14ac:dyDescent="0.25">
      <c r="A15" t="s">
        <v>1815</v>
      </c>
    </row>
    <row r="16" spans="1:10" x14ac:dyDescent="0.25">
      <c r="A16" t="s">
        <v>1816</v>
      </c>
    </row>
    <row r="17" spans="1:1" x14ac:dyDescent="0.25">
      <c r="A17" t="s">
        <v>1817</v>
      </c>
    </row>
    <row r="19" spans="1:1" x14ac:dyDescent="0.25">
      <c r="A19" t="s">
        <v>1818</v>
      </c>
    </row>
    <row r="21" spans="1:1" x14ac:dyDescent="0.25">
      <c r="A21" t="s">
        <v>1819</v>
      </c>
    </row>
    <row r="22" spans="1:1" x14ac:dyDescent="0.25">
      <c r="A22" t="s">
        <v>1820</v>
      </c>
    </row>
    <row r="23" spans="1:1" x14ac:dyDescent="0.25">
      <c r="A23" t="s">
        <v>1821</v>
      </c>
    </row>
    <row r="25" spans="1:1" x14ac:dyDescent="0.25">
      <c r="A25" t="s">
        <v>1822</v>
      </c>
    </row>
    <row r="27" spans="1:1" x14ac:dyDescent="0.25">
      <c r="A27" t="s">
        <v>1823</v>
      </c>
    </row>
    <row r="29" spans="1:1" x14ac:dyDescent="0.25">
      <c r="A29" t="s">
        <v>1824</v>
      </c>
    </row>
    <row r="31" spans="1:1" x14ac:dyDescent="0.25">
      <c r="A31" t="s">
        <v>1825</v>
      </c>
    </row>
    <row r="32" spans="1:1" x14ac:dyDescent="0.25">
      <c r="A32" t="s">
        <v>1826</v>
      </c>
    </row>
    <row r="33" spans="1:1" x14ac:dyDescent="0.25">
      <c r="A33" t="s">
        <v>1827</v>
      </c>
    </row>
    <row r="34" spans="1:1" x14ac:dyDescent="0.25">
      <c r="A34" t="s">
        <v>1828</v>
      </c>
    </row>
    <row r="35" spans="1:1" x14ac:dyDescent="0.25">
      <c r="A35" t="s">
        <v>1829</v>
      </c>
    </row>
    <row r="36" spans="1:1" x14ac:dyDescent="0.25">
      <c r="A36" t="s">
        <v>1830</v>
      </c>
    </row>
    <row r="37" spans="1:1" x14ac:dyDescent="0.25">
      <c r="A37" t="s">
        <v>1831</v>
      </c>
    </row>
    <row r="38" spans="1:1" x14ac:dyDescent="0.25">
      <c r="A38" t="s">
        <v>1832</v>
      </c>
    </row>
    <row r="39" spans="1:1" x14ac:dyDescent="0.25">
      <c r="A39" t="s">
        <v>1833</v>
      </c>
    </row>
    <row r="40" spans="1:1" x14ac:dyDescent="0.25">
      <c r="A40" t="s">
        <v>1834</v>
      </c>
    </row>
    <row r="41" spans="1:1" x14ac:dyDescent="0.25">
      <c r="A41" t="s">
        <v>1835</v>
      </c>
    </row>
    <row r="42" spans="1:1" x14ac:dyDescent="0.25">
      <c r="A42" t="s">
        <v>1836</v>
      </c>
    </row>
    <row r="43" spans="1:1" x14ac:dyDescent="0.25">
      <c r="A43" t="s">
        <v>1837</v>
      </c>
    </row>
    <row r="45" spans="1:1" x14ac:dyDescent="0.25">
      <c r="A45" t="s">
        <v>1838</v>
      </c>
    </row>
    <row r="47" spans="1:1" x14ac:dyDescent="0.25">
      <c r="A47" t="s">
        <v>1839</v>
      </c>
    </row>
    <row r="49" spans="1:2" x14ac:dyDescent="0.25">
      <c r="A49" t="s">
        <v>1840</v>
      </c>
    </row>
    <row r="50" spans="1:2" x14ac:dyDescent="0.25">
      <c r="A50" t="s">
        <v>1841</v>
      </c>
    </row>
    <row r="51" spans="1:2" x14ac:dyDescent="0.25">
      <c r="A51" t="s">
        <v>1842</v>
      </c>
    </row>
    <row r="52" spans="1:2" x14ac:dyDescent="0.25">
      <c r="A52" t="s">
        <v>1843</v>
      </c>
    </row>
    <row r="53" spans="1:2" x14ac:dyDescent="0.25">
      <c r="A53" t="s">
        <v>1844</v>
      </c>
    </row>
    <row r="54" spans="1:2" x14ac:dyDescent="0.25">
      <c r="A54" t="s">
        <v>1845</v>
      </c>
    </row>
    <row r="56" spans="1:2" x14ac:dyDescent="0.25">
      <c r="A56" t="s">
        <v>1846</v>
      </c>
    </row>
    <row r="58" spans="1:2" x14ac:dyDescent="0.25">
      <c r="A58" t="s">
        <v>1847</v>
      </c>
    </row>
    <row r="59" spans="1:2" x14ac:dyDescent="0.25">
      <c r="A59" t="s">
        <v>1848</v>
      </c>
    </row>
    <row r="60" spans="1:2" x14ac:dyDescent="0.25">
      <c r="A60" t="s">
        <v>1849</v>
      </c>
    </row>
    <row r="61" spans="1:2" x14ac:dyDescent="0.25">
      <c r="A61" t="s">
        <v>1850</v>
      </c>
    </row>
    <row r="62" spans="1:2" x14ac:dyDescent="0.25">
      <c r="A62" t="s">
        <v>1851</v>
      </c>
      <c r="B62" t="s">
        <v>1852</v>
      </c>
    </row>
    <row r="63" spans="1:2" x14ac:dyDescent="0.25">
      <c r="A63" t="s">
        <v>1853</v>
      </c>
    </row>
    <row r="64" spans="1:2" x14ac:dyDescent="0.25">
      <c r="A64" t="s">
        <v>1854</v>
      </c>
    </row>
    <row r="65" spans="1:1" x14ac:dyDescent="0.25">
      <c r="A65" t="s">
        <v>1855</v>
      </c>
    </row>
    <row r="66" spans="1:1" x14ac:dyDescent="0.25">
      <c r="A66" t="s">
        <v>1856</v>
      </c>
    </row>
    <row r="68" spans="1:1" x14ac:dyDescent="0.25">
      <c r="A68" t="s">
        <v>1857</v>
      </c>
    </row>
    <row r="69" spans="1:1" x14ac:dyDescent="0.25">
      <c r="A69" t="s">
        <v>1858</v>
      </c>
    </row>
    <row r="70" spans="1:1" x14ac:dyDescent="0.25">
      <c r="A70" t="s">
        <v>1859</v>
      </c>
    </row>
    <row r="72" spans="1:1" x14ac:dyDescent="0.25">
      <c r="A72" t="s">
        <v>1860</v>
      </c>
    </row>
    <row r="74" spans="1:1" x14ac:dyDescent="0.25">
      <c r="A74" t="s">
        <v>1861</v>
      </c>
    </row>
    <row r="76" spans="1:1" x14ac:dyDescent="0.25">
      <c r="A76" t="s">
        <v>1862</v>
      </c>
    </row>
    <row r="77" spans="1:1" x14ac:dyDescent="0.25">
      <c r="A77" t="s">
        <v>1863</v>
      </c>
    </row>
    <row r="78" spans="1:1" x14ac:dyDescent="0.25">
      <c r="A78" t="s">
        <v>1864</v>
      </c>
    </row>
    <row r="79" spans="1:1" x14ac:dyDescent="0.25">
      <c r="A79" t="s">
        <v>1865</v>
      </c>
    </row>
    <row r="80" spans="1:1" x14ac:dyDescent="0.25">
      <c r="A80" t="s">
        <v>1866</v>
      </c>
    </row>
    <row r="81" spans="1:1" x14ac:dyDescent="0.25">
      <c r="A81" t="s">
        <v>1867</v>
      </c>
    </row>
    <row r="82" spans="1:1" x14ac:dyDescent="0.25">
      <c r="A82" t="s">
        <v>1868</v>
      </c>
    </row>
    <row r="83" spans="1:1" x14ac:dyDescent="0.25">
      <c r="A83" t="s">
        <v>1869</v>
      </c>
    </row>
    <row r="84" spans="1:1" x14ac:dyDescent="0.25">
      <c r="A84" t="s">
        <v>1870</v>
      </c>
    </row>
    <row r="85" spans="1:1" x14ac:dyDescent="0.25">
      <c r="A85" t="s">
        <v>1871</v>
      </c>
    </row>
    <row r="86" spans="1:1" x14ac:dyDescent="0.25">
      <c r="A86" t="s">
        <v>1872</v>
      </c>
    </row>
    <row r="87" spans="1:1" x14ac:dyDescent="0.25">
      <c r="A87" t="s">
        <v>1873</v>
      </c>
    </row>
    <row r="88" spans="1:1" x14ac:dyDescent="0.25">
      <c r="A88" t="s">
        <v>1874</v>
      </c>
    </row>
    <row r="89" spans="1:1" x14ac:dyDescent="0.25">
      <c r="A89" t="s">
        <v>1875</v>
      </c>
    </row>
    <row r="90" spans="1:1" x14ac:dyDescent="0.25">
      <c r="A90" t="s">
        <v>1876</v>
      </c>
    </row>
    <row r="91" spans="1:1" x14ac:dyDescent="0.25">
      <c r="A91" t="s">
        <v>1877</v>
      </c>
    </row>
    <row r="92" spans="1:1" x14ac:dyDescent="0.25">
      <c r="A92" t="s">
        <v>1878</v>
      </c>
    </row>
    <row r="93" spans="1:1" x14ac:dyDescent="0.25">
      <c r="A93" t="s">
        <v>1879</v>
      </c>
    </row>
    <row r="94" spans="1:1" x14ac:dyDescent="0.25">
      <c r="A94" t="s">
        <v>1880</v>
      </c>
    </row>
    <row r="95" spans="1:1" x14ac:dyDescent="0.25">
      <c r="A95" t="s">
        <v>1881</v>
      </c>
    </row>
    <row r="96" spans="1:1" x14ac:dyDescent="0.25">
      <c r="A96" t="s">
        <v>1882</v>
      </c>
    </row>
    <row r="97" spans="1:1" x14ac:dyDescent="0.25">
      <c r="A97" t="s">
        <v>1883</v>
      </c>
    </row>
    <row r="98" spans="1:1" x14ac:dyDescent="0.25">
      <c r="A98" t="s">
        <v>1884</v>
      </c>
    </row>
    <row r="99" spans="1:1" x14ac:dyDescent="0.25">
      <c r="A99" t="s">
        <v>1885</v>
      </c>
    </row>
    <row r="100" spans="1:1" x14ac:dyDescent="0.25">
      <c r="A100" t="s">
        <v>1886</v>
      </c>
    </row>
    <row r="101" spans="1:1" x14ac:dyDescent="0.25">
      <c r="A101" t="s">
        <v>1887</v>
      </c>
    </row>
    <row r="102" spans="1:1" x14ac:dyDescent="0.25">
      <c r="A102" t="s">
        <v>1888</v>
      </c>
    </row>
    <row r="104" spans="1:1" x14ac:dyDescent="0.25">
      <c r="A104" t="s">
        <v>1889</v>
      </c>
    </row>
    <row r="105" spans="1:1" x14ac:dyDescent="0.25">
      <c r="A105" t="s">
        <v>1890</v>
      </c>
    </row>
    <row r="106" spans="1:1" x14ac:dyDescent="0.25">
      <c r="A106" t="s">
        <v>1891</v>
      </c>
    </row>
    <row r="107" spans="1:1" x14ac:dyDescent="0.25">
      <c r="A107" t="s">
        <v>1892</v>
      </c>
    </row>
    <row r="109" spans="1:1" x14ac:dyDescent="0.25">
      <c r="A109" t="s">
        <v>1893</v>
      </c>
    </row>
    <row r="111" spans="1:1" x14ac:dyDescent="0.25">
      <c r="A111" t="s">
        <v>1894</v>
      </c>
    </row>
    <row r="113" spans="1:1" x14ac:dyDescent="0.25">
      <c r="A113" t="s">
        <v>1895</v>
      </c>
    </row>
    <row r="114" spans="1:1" x14ac:dyDescent="0.25">
      <c r="A114" t="s">
        <v>1896</v>
      </c>
    </row>
    <row r="115" spans="1:1" x14ac:dyDescent="0.25">
      <c r="A115" t="s">
        <v>1897</v>
      </c>
    </row>
    <row r="117" spans="1:1" x14ac:dyDescent="0.25">
      <c r="A117" t="s">
        <v>1898</v>
      </c>
    </row>
    <row r="119" spans="1:1" x14ac:dyDescent="0.25">
      <c r="A119" t="e">
        <f>+ Produce solutions driven by exploratory data analysis from complex and high-dimensional datasets.</f>
        <v>#NAME?</v>
      </c>
    </row>
    <row r="121" spans="1:1" x14ac:dyDescent="0.25">
      <c r="A121" t="s">
        <v>1899</v>
      </c>
    </row>
    <row r="123" spans="1:1" x14ac:dyDescent="0.25">
      <c r="A123" t="e">
        <f>+ Develop and maintain existing deep learning networks that generate novel molecules for drug discovery applications</f>
        <v>#NAME?</v>
      </c>
    </row>
    <row r="125" spans="1:1" x14ac:dyDescent="0.25">
      <c r="A125" t="s">
        <v>1900</v>
      </c>
    </row>
    <row r="126" spans="1:1" x14ac:dyDescent="0.25">
      <c r="A126" t="s">
        <v>1901</v>
      </c>
    </row>
    <row r="127" spans="1:1" x14ac:dyDescent="0.25">
      <c r="A127" t="s">
        <v>1902</v>
      </c>
    </row>
    <row r="128" spans="1:1" x14ac:dyDescent="0.25">
      <c r="A128" t="s">
        <v>1903</v>
      </c>
    </row>
    <row r="129" spans="1:1" x14ac:dyDescent="0.25">
      <c r="A129" t="s">
        <v>1904</v>
      </c>
    </row>
    <row r="131" spans="1:1" x14ac:dyDescent="0.25">
      <c r="A131" t="e">
        <f>+ Intermediate level programming experience (preferably Python) and high-performance computing experience</f>
        <v>#NAME?</v>
      </c>
    </row>
    <row r="133" spans="1:1" x14ac:dyDescent="0.25">
      <c r="A133" t="s">
        <v>1905</v>
      </c>
    </row>
    <row r="135" spans="1:1" x14ac:dyDescent="0.25">
      <c r="A135" t="e">
        <f>+ Understanding of the NMDA receptor and potential drug targets</f>
        <v>#NAME?</v>
      </c>
    </row>
    <row r="137" spans="1:1" x14ac:dyDescent="0.25">
      <c r="A137" t="s">
        <v>1906</v>
      </c>
    </row>
    <row r="138" spans="1:1" x14ac:dyDescent="0.25">
      <c r="A138" t="s">
        <v>1907</v>
      </c>
    </row>
    <row r="139" spans="1:1" x14ac:dyDescent="0.25">
      <c r="A139" t="s">
        <v>1908</v>
      </c>
    </row>
    <row r="140" spans="1:1" x14ac:dyDescent="0.25">
      <c r="A140" t="s">
        <v>1909</v>
      </c>
    </row>
    <row r="141" spans="1:1" x14ac:dyDescent="0.25">
      <c r="A141" t="s">
        <v>1910</v>
      </c>
    </row>
    <row r="143" spans="1:1" x14ac:dyDescent="0.25">
      <c r="A143" t="s">
        <v>1911</v>
      </c>
    </row>
    <row r="145" spans="1:1" x14ac:dyDescent="0.25">
      <c r="A145" t="s">
        <v>1912</v>
      </c>
    </row>
    <row r="147" spans="1:1" x14ac:dyDescent="0.25">
      <c r="A147" t="s">
        <v>1913</v>
      </c>
    </row>
    <row r="149" spans="1:1" x14ac:dyDescent="0.25">
      <c r="A149" t="s">
        <v>1914</v>
      </c>
    </row>
    <row r="150" spans="1:1" x14ac:dyDescent="0.25">
      <c r="A150" t="s">
        <v>1915</v>
      </c>
    </row>
    <row r="151" spans="1:1" x14ac:dyDescent="0.25">
      <c r="A151" t="s">
        <v>1916</v>
      </c>
    </row>
    <row r="152" spans="1:1" x14ac:dyDescent="0.25">
      <c r="A152" t="s">
        <v>1917</v>
      </c>
    </row>
    <row r="153" spans="1:1" x14ac:dyDescent="0.25">
      <c r="A153" t="s">
        <v>1918</v>
      </c>
    </row>
    <row r="154" spans="1:1" x14ac:dyDescent="0.25">
      <c r="A154" t="s">
        <v>1919</v>
      </c>
    </row>
    <row r="155" spans="1:1" x14ac:dyDescent="0.25">
      <c r="A155" t="s">
        <v>1920</v>
      </c>
    </row>
    <row r="156" spans="1:1" x14ac:dyDescent="0.25">
      <c r="A156" t="s">
        <v>1921</v>
      </c>
    </row>
    <row r="157" spans="1:1" x14ac:dyDescent="0.25">
      <c r="A157" t="s">
        <v>1922</v>
      </c>
    </row>
    <row r="158" spans="1:1" x14ac:dyDescent="0.25">
      <c r="A158" t="s">
        <v>1923</v>
      </c>
    </row>
    <row r="159" spans="1:1" x14ac:dyDescent="0.25">
      <c r="A159" t="s">
        <v>1924</v>
      </c>
    </row>
    <row r="160" spans="1:1" x14ac:dyDescent="0.25">
      <c r="A160" t="s">
        <v>1925</v>
      </c>
    </row>
    <row r="161" spans="1:2" x14ac:dyDescent="0.25">
      <c r="A161" t="s">
        <v>1926</v>
      </c>
    </row>
    <row r="162" spans="1:2" x14ac:dyDescent="0.25">
      <c r="A162" t="s">
        <v>1927</v>
      </c>
    </row>
    <row r="163" spans="1:2" x14ac:dyDescent="0.25">
      <c r="A163" t="s">
        <v>1928</v>
      </c>
    </row>
    <row r="164" spans="1:2" x14ac:dyDescent="0.25">
      <c r="A164" t="s">
        <v>1929</v>
      </c>
    </row>
    <row r="165" spans="1:2" x14ac:dyDescent="0.25">
      <c r="A165" t="s">
        <v>1930</v>
      </c>
    </row>
    <row r="166" spans="1:2" x14ac:dyDescent="0.25">
      <c r="A166" t="s">
        <v>1931</v>
      </c>
      <c r="B166" t="s">
        <v>1932</v>
      </c>
    </row>
    <row r="167" spans="1:2" x14ac:dyDescent="0.25">
      <c r="A167" t="s">
        <v>1933</v>
      </c>
    </row>
    <row r="168" spans="1:2" x14ac:dyDescent="0.25">
      <c r="A168" t="s">
        <v>1934</v>
      </c>
    </row>
    <row r="169" spans="1:2" x14ac:dyDescent="0.25">
      <c r="A169" t="s">
        <v>1935</v>
      </c>
    </row>
    <row r="170" spans="1:2" x14ac:dyDescent="0.25">
      <c r="A170" t="s">
        <v>1936</v>
      </c>
    </row>
    <row r="171" spans="1:2" x14ac:dyDescent="0.25">
      <c r="A171" t="s">
        <v>1937</v>
      </c>
    </row>
    <row r="172" spans="1:2" x14ac:dyDescent="0.25">
      <c r="A172" t="s">
        <v>1938</v>
      </c>
    </row>
    <row r="173" spans="1:2" x14ac:dyDescent="0.25">
      <c r="A173" t="s">
        <v>1939</v>
      </c>
    </row>
    <row r="175" spans="1:2" x14ac:dyDescent="0.25">
      <c r="A175" t="s">
        <v>1940</v>
      </c>
    </row>
    <row r="176" spans="1:2" x14ac:dyDescent="0.25">
      <c r="A176" t="s">
        <v>1941</v>
      </c>
    </row>
    <row r="177" spans="1:1" x14ac:dyDescent="0.25">
      <c r="A177" t="s">
        <v>1942</v>
      </c>
    </row>
    <row r="178" spans="1:1" x14ac:dyDescent="0.25">
      <c r="A178" t="s">
        <v>1943</v>
      </c>
    </row>
    <row r="179" spans="1:1" x14ac:dyDescent="0.25">
      <c r="A179" t="s">
        <v>1944</v>
      </c>
    </row>
    <row r="180" spans="1:1" x14ac:dyDescent="0.25">
      <c r="A180" t="s">
        <v>1945</v>
      </c>
    </row>
    <row r="181" spans="1:1" x14ac:dyDescent="0.25">
      <c r="A181" t="s">
        <v>1946</v>
      </c>
    </row>
    <row r="182" spans="1:1" x14ac:dyDescent="0.25">
      <c r="A182" t="s">
        <v>1947</v>
      </c>
    </row>
    <row r="183" spans="1:1" x14ac:dyDescent="0.25">
      <c r="A183" t="s">
        <v>1948</v>
      </c>
    </row>
    <row r="184" spans="1:1" x14ac:dyDescent="0.25">
      <c r="A184" t="s">
        <v>1949</v>
      </c>
    </row>
    <row r="185" spans="1:1" x14ac:dyDescent="0.25">
      <c r="A185" t="s">
        <v>1950</v>
      </c>
    </row>
    <row r="186" spans="1:1" x14ac:dyDescent="0.25">
      <c r="A186" t="s">
        <v>1951</v>
      </c>
    </row>
    <row r="187" spans="1:1" x14ac:dyDescent="0.25">
      <c r="A187" t="s">
        <v>1952</v>
      </c>
    </row>
    <row r="188" spans="1:1" x14ac:dyDescent="0.25">
      <c r="A188" t="s">
        <v>1953</v>
      </c>
    </row>
    <row r="189" spans="1:1" x14ac:dyDescent="0.25">
      <c r="A189" t="s">
        <v>1954</v>
      </c>
    </row>
    <row r="190" spans="1:1" x14ac:dyDescent="0.25">
      <c r="A190" t="s">
        <v>1955</v>
      </c>
    </row>
    <row r="191" spans="1:1" x14ac:dyDescent="0.25">
      <c r="A191" t="s">
        <v>1956</v>
      </c>
    </row>
    <row r="192" spans="1:1" x14ac:dyDescent="0.25">
      <c r="A192" t="s">
        <v>1957</v>
      </c>
    </row>
    <row r="193" spans="1:1" x14ac:dyDescent="0.25">
      <c r="A193" t="s">
        <v>1958</v>
      </c>
    </row>
    <row r="194" spans="1:1" x14ac:dyDescent="0.25">
      <c r="A194" t="s">
        <v>1959</v>
      </c>
    </row>
    <row r="195" spans="1:1" x14ac:dyDescent="0.25">
      <c r="A195" t="s">
        <v>1960</v>
      </c>
    </row>
    <row r="196" spans="1:1" x14ac:dyDescent="0.25">
      <c r="A196" t="s">
        <v>1961</v>
      </c>
    </row>
    <row r="197" spans="1:1" x14ac:dyDescent="0.25">
      <c r="A197" t="s">
        <v>1962</v>
      </c>
    </row>
    <row r="198" spans="1:1" x14ac:dyDescent="0.25">
      <c r="A198" t="s">
        <v>1963</v>
      </c>
    </row>
    <row r="199" spans="1:1" x14ac:dyDescent="0.25">
      <c r="A199" t="s">
        <v>1964</v>
      </c>
    </row>
    <row r="200" spans="1:1" x14ac:dyDescent="0.25">
      <c r="A200" t="s">
        <v>1965</v>
      </c>
    </row>
    <row r="201" spans="1:1" x14ac:dyDescent="0.25">
      <c r="A201" t="s">
        <v>1876</v>
      </c>
    </row>
    <row r="202" spans="1:1" x14ac:dyDescent="0.25">
      <c r="A202" t="s">
        <v>1966</v>
      </c>
    </row>
    <row r="203" spans="1:1" x14ac:dyDescent="0.25">
      <c r="A203" t="s">
        <v>1967</v>
      </c>
    </row>
    <row r="204" spans="1:1" x14ac:dyDescent="0.25">
      <c r="A204" t="s">
        <v>1968</v>
      </c>
    </row>
    <row r="205" spans="1:1" x14ac:dyDescent="0.25">
      <c r="A205" t="s">
        <v>1969</v>
      </c>
    </row>
    <row r="206" spans="1:1" x14ac:dyDescent="0.25">
      <c r="A206" t="s">
        <v>1970</v>
      </c>
    </row>
    <row r="207" spans="1:1" x14ac:dyDescent="0.25">
      <c r="A207" t="s">
        <v>1971</v>
      </c>
    </row>
    <row r="209" spans="1:1" x14ac:dyDescent="0.25">
      <c r="A209" t="s">
        <v>1972</v>
      </c>
    </row>
    <row r="210" spans="1:1" x14ac:dyDescent="0.25">
      <c r="A210" t="s">
        <v>1973</v>
      </c>
    </row>
    <row r="211" spans="1:1" x14ac:dyDescent="0.25">
      <c r="A211" t="s">
        <v>1974</v>
      </c>
    </row>
    <row r="213" spans="1:1" x14ac:dyDescent="0.25">
      <c r="A213" t="s">
        <v>1975</v>
      </c>
    </row>
    <row r="215" spans="1:1" x14ac:dyDescent="0.25">
      <c r="A215" t="s">
        <v>1976</v>
      </c>
    </row>
    <row r="217" spans="1:1" x14ac:dyDescent="0.25">
      <c r="A217" t="s">
        <v>1977</v>
      </c>
    </row>
    <row r="219" spans="1:1" x14ac:dyDescent="0.25">
      <c r="A219" t="s">
        <v>1978</v>
      </c>
    </row>
    <row r="221" spans="1:1" x14ac:dyDescent="0.25">
      <c r="A221" t="s">
        <v>1979</v>
      </c>
    </row>
    <row r="222" spans="1:1" x14ac:dyDescent="0.25">
      <c r="A222" t="s">
        <v>1980</v>
      </c>
    </row>
    <row r="223" spans="1:1" x14ac:dyDescent="0.25">
      <c r="A223" t="s">
        <v>1981</v>
      </c>
    </row>
    <row r="224" spans="1:1" x14ac:dyDescent="0.25">
      <c r="A224" t="s">
        <v>1982</v>
      </c>
    </row>
    <row r="225" spans="1:1" x14ac:dyDescent="0.25">
      <c r="A225" t="s">
        <v>1983</v>
      </c>
    </row>
    <row r="226" spans="1:1" x14ac:dyDescent="0.25">
      <c r="A226" t="s">
        <v>1984</v>
      </c>
    </row>
    <row r="227" spans="1:1" x14ac:dyDescent="0.25">
      <c r="A227" t="s">
        <v>1985</v>
      </c>
    </row>
    <row r="228" spans="1:1" x14ac:dyDescent="0.25">
      <c r="A228" t="s">
        <v>1986</v>
      </c>
    </row>
    <row r="229" spans="1:1" x14ac:dyDescent="0.25">
      <c r="A229" t="s">
        <v>1987</v>
      </c>
    </row>
    <row r="230" spans="1:1" x14ac:dyDescent="0.25">
      <c r="A230" t="s">
        <v>1988</v>
      </c>
    </row>
    <row r="231" spans="1:1" x14ac:dyDescent="0.25">
      <c r="A231" t="s">
        <v>1989</v>
      </c>
    </row>
    <row r="232" spans="1:1" x14ac:dyDescent="0.25">
      <c r="A232" t="s">
        <v>1990</v>
      </c>
    </row>
    <row r="233" spans="1:1" x14ac:dyDescent="0.25">
      <c r="A233" t="s">
        <v>1991</v>
      </c>
    </row>
    <row r="234" spans="1:1" x14ac:dyDescent="0.25">
      <c r="A234" t="s">
        <v>1992</v>
      </c>
    </row>
    <row r="235" spans="1:1" x14ac:dyDescent="0.25">
      <c r="A235" t="s">
        <v>1993</v>
      </c>
    </row>
    <row r="236" spans="1:1" x14ac:dyDescent="0.25">
      <c r="A236" t="s">
        <v>1994</v>
      </c>
    </row>
    <row r="239" spans="1:1" x14ac:dyDescent="0.25">
      <c r="A239" t="s">
        <v>1995</v>
      </c>
    </row>
    <row r="241" spans="1:1" x14ac:dyDescent="0.25">
      <c r="A241" t="s">
        <v>1996</v>
      </c>
    </row>
    <row r="242" spans="1:1" x14ac:dyDescent="0.25">
      <c r="A242" t="s">
        <v>1997</v>
      </c>
    </row>
    <row r="243" spans="1:1" x14ac:dyDescent="0.25">
      <c r="A243" t="s">
        <v>1998</v>
      </c>
    </row>
    <row r="244" spans="1:1" x14ac:dyDescent="0.25">
      <c r="A244" t="s">
        <v>1999</v>
      </c>
    </row>
    <row r="245" spans="1:1" x14ac:dyDescent="0.25">
      <c r="A245" t="s">
        <v>2000</v>
      </c>
    </row>
    <row r="246" spans="1:1" x14ac:dyDescent="0.25">
      <c r="A246" t="s">
        <v>2001</v>
      </c>
    </row>
    <row r="247" spans="1:1" x14ac:dyDescent="0.25">
      <c r="A247" t="s">
        <v>2002</v>
      </c>
    </row>
    <row r="249" spans="1:1" x14ac:dyDescent="0.25">
      <c r="A249" t="s">
        <v>2003</v>
      </c>
    </row>
    <row r="250" spans="1:1" x14ac:dyDescent="0.25">
      <c r="A250" t="s">
        <v>2004</v>
      </c>
    </row>
    <row r="251" spans="1:1" x14ac:dyDescent="0.25">
      <c r="A251" t="s">
        <v>2005</v>
      </c>
    </row>
    <row r="252" spans="1:1" x14ac:dyDescent="0.25">
      <c r="A252" t="s">
        <v>2006</v>
      </c>
    </row>
    <row r="253" spans="1:1" x14ac:dyDescent="0.25">
      <c r="A253" t="s">
        <v>2007</v>
      </c>
    </row>
    <row r="254" spans="1:1" x14ac:dyDescent="0.25">
      <c r="A254" t="s">
        <v>2008</v>
      </c>
    </row>
    <row r="255" spans="1:1" x14ac:dyDescent="0.25">
      <c r="A255" t="s">
        <v>2009</v>
      </c>
    </row>
    <row r="256" spans="1:1" x14ac:dyDescent="0.25">
      <c r="A256" t="s">
        <v>2010</v>
      </c>
    </row>
    <row r="257" spans="1:1" x14ac:dyDescent="0.25">
      <c r="A257" t="s">
        <v>2011</v>
      </c>
    </row>
    <row r="258" spans="1:1" x14ac:dyDescent="0.25">
      <c r="A258" t="s">
        <v>2012</v>
      </c>
    </row>
    <row r="259" spans="1:1" x14ac:dyDescent="0.25">
      <c r="A259" t="s">
        <v>2013</v>
      </c>
    </row>
    <row r="260" spans="1:1" x14ac:dyDescent="0.25">
      <c r="A260" t="s">
        <v>2014</v>
      </c>
    </row>
    <row r="261" spans="1:1" x14ac:dyDescent="0.25">
      <c r="A261" t="s">
        <v>2015</v>
      </c>
    </row>
    <row r="262" spans="1:1" x14ac:dyDescent="0.25">
      <c r="A262" t="s">
        <v>2016</v>
      </c>
    </row>
    <row r="263" spans="1:1" x14ac:dyDescent="0.25">
      <c r="A263" t="s">
        <v>2017</v>
      </c>
    </row>
    <row r="264" spans="1:1" x14ac:dyDescent="0.25">
      <c r="A264" t="s">
        <v>2018</v>
      </c>
    </row>
    <row r="265" spans="1:1" x14ac:dyDescent="0.25">
      <c r="A265" t="s">
        <v>1935</v>
      </c>
    </row>
    <row r="266" spans="1:1" x14ac:dyDescent="0.25">
      <c r="A266" t="s">
        <v>2019</v>
      </c>
    </row>
    <row r="267" spans="1:1" x14ac:dyDescent="0.25">
      <c r="A267" t="s">
        <v>2020</v>
      </c>
    </row>
    <row r="268" spans="1:1" x14ac:dyDescent="0.25">
      <c r="A268" t="s">
        <v>2021</v>
      </c>
    </row>
    <row r="269" spans="1:1" x14ac:dyDescent="0.25">
      <c r="A269" t="s">
        <v>2022</v>
      </c>
    </row>
    <row r="270" spans="1:1" x14ac:dyDescent="0.25">
      <c r="A270" t="s">
        <v>2023</v>
      </c>
    </row>
    <row r="271" spans="1:1" x14ac:dyDescent="0.25">
      <c r="A271" t="s">
        <v>2024</v>
      </c>
    </row>
    <row r="273" spans="1:1" x14ac:dyDescent="0.25">
      <c r="A273" t="s">
        <v>2025</v>
      </c>
    </row>
    <row r="276" spans="1:1" x14ac:dyDescent="0.25">
      <c r="A276" t="s">
        <v>2026</v>
      </c>
    </row>
    <row r="278" spans="1:1" x14ac:dyDescent="0.25">
      <c r="A278" t="s">
        <v>2027</v>
      </c>
    </row>
    <row r="279" spans="1:1" x14ac:dyDescent="0.25">
      <c r="A279" t="s">
        <v>2028</v>
      </c>
    </row>
    <row r="280" spans="1:1" x14ac:dyDescent="0.25">
      <c r="A280" t="s">
        <v>2029</v>
      </c>
    </row>
    <row r="282" spans="1:1" x14ac:dyDescent="0.25">
      <c r="A282" t="s">
        <v>2030</v>
      </c>
    </row>
    <row r="284" spans="1:1" x14ac:dyDescent="0.25">
      <c r="A284" t="s">
        <v>2031</v>
      </c>
    </row>
    <row r="286" spans="1:1" x14ac:dyDescent="0.25">
      <c r="A286" t="s">
        <v>2032</v>
      </c>
    </row>
    <row r="288" spans="1:1" x14ac:dyDescent="0.25">
      <c r="A288" t="s">
        <v>2033</v>
      </c>
    </row>
    <row r="290" spans="1:2" x14ac:dyDescent="0.25">
      <c r="A290" t="s">
        <v>2034</v>
      </c>
    </row>
    <row r="292" spans="1:2" x14ac:dyDescent="0.25">
      <c r="A292" t="s">
        <v>2035</v>
      </c>
      <c r="B292" t="s">
        <v>2036</v>
      </c>
    </row>
    <row r="294" spans="1:2" x14ac:dyDescent="0.25">
      <c r="A294" t="s">
        <v>2037</v>
      </c>
    </row>
    <row r="295" spans="1:2" x14ac:dyDescent="0.25">
      <c r="A295" t="s">
        <v>2038</v>
      </c>
    </row>
    <row r="296" spans="1:2" x14ac:dyDescent="0.25">
      <c r="A296" t="s">
        <v>2039</v>
      </c>
    </row>
    <row r="297" spans="1:2" x14ac:dyDescent="0.25">
      <c r="A297" t="s">
        <v>2040</v>
      </c>
    </row>
    <row r="298" spans="1:2" x14ac:dyDescent="0.25">
      <c r="A298" t="s">
        <v>2041</v>
      </c>
    </row>
    <row r="299" spans="1:2" x14ac:dyDescent="0.25">
      <c r="A299" t="s">
        <v>2042</v>
      </c>
    </row>
    <row r="300" spans="1:2" x14ac:dyDescent="0.25">
      <c r="A300" t="s">
        <v>2043</v>
      </c>
    </row>
    <row r="301" spans="1:2" x14ac:dyDescent="0.25">
      <c r="A301" t="s">
        <v>2044</v>
      </c>
    </row>
    <row r="302" spans="1:2" x14ac:dyDescent="0.25">
      <c r="A302" t="s">
        <v>2045</v>
      </c>
    </row>
    <row r="303" spans="1:2" x14ac:dyDescent="0.25">
      <c r="A303" t="s">
        <v>2046</v>
      </c>
      <c r="B303" t="s">
        <v>2047</v>
      </c>
    </row>
    <row r="304" spans="1:2" x14ac:dyDescent="0.25">
      <c r="A304" t="s">
        <v>2048</v>
      </c>
    </row>
    <row r="305" spans="1:1" x14ac:dyDescent="0.25">
      <c r="A305" t="s">
        <v>2049</v>
      </c>
    </row>
    <row r="306" spans="1:1" x14ac:dyDescent="0.25">
      <c r="A306" t="s">
        <v>2050</v>
      </c>
    </row>
    <row r="307" spans="1:1" x14ac:dyDescent="0.25">
      <c r="A307" t="s">
        <v>2051</v>
      </c>
    </row>
    <row r="308" spans="1:1" x14ac:dyDescent="0.25">
      <c r="A308" t="s">
        <v>2052</v>
      </c>
    </row>
    <row r="309" spans="1:1" x14ac:dyDescent="0.25">
      <c r="A309" t="s">
        <v>2053</v>
      </c>
    </row>
    <row r="310" spans="1:1" x14ac:dyDescent="0.25">
      <c r="A310" t="s">
        <v>2054</v>
      </c>
    </row>
    <row r="311" spans="1:1" x14ac:dyDescent="0.25">
      <c r="A311" t="s">
        <v>2055</v>
      </c>
    </row>
    <row r="312" spans="1:1" x14ac:dyDescent="0.25">
      <c r="A312" t="s">
        <v>2056</v>
      </c>
    </row>
    <row r="313" spans="1:1" x14ac:dyDescent="0.25">
      <c r="A313" t="s">
        <v>2057</v>
      </c>
    </row>
    <row r="314" spans="1:1" x14ac:dyDescent="0.25">
      <c r="A314" t="s">
        <v>2058</v>
      </c>
    </row>
    <row r="315" spans="1:1" x14ac:dyDescent="0.25">
      <c r="A315" t="s">
        <v>2059</v>
      </c>
    </row>
    <row r="316" spans="1:1" x14ac:dyDescent="0.25">
      <c r="A316" t="s">
        <v>2060</v>
      </c>
    </row>
    <row r="317" spans="1:1" x14ac:dyDescent="0.25">
      <c r="A317" t="s">
        <v>2061</v>
      </c>
    </row>
    <row r="318" spans="1:1" x14ac:dyDescent="0.25">
      <c r="A318" t="s">
        <v>2062</v>
      </c>
    </row>
    <row r="319" spans="1:1" x14ac:dyDescent="0.25">
      <c r="A319" t="s">
        <v>2063</v>
      </c>
    </row>
    <row r="320" spans="1:1" x14ac:dyDescent="0.25">
      <c r="A320" t="s">
        <v>2064</v>
      </c>
    </row>
    <row r="321" spans="1:1" x14ac:dyDescent="0.25">
      <c r="A321" t="s">
        <v>2065</v>
      </c>
    </row>
    <row r="322" spans="1:1" x14ac:dyDescent="0.25">
      <c r="A322" t="s">
        <v>2066</v>
      </c>
    </row>
    <row r="323" spans="1:1" x14ac:dyDescent="0.25">
      <c r="A323" t="s">
        <v>2067</v>
      </c>
    </row>
    <row r="324" spans="1:1" x14ac:dyDescent="0.25">
      <c r="A324" t="s">
        <v>2068</v>
      </c>
    </row>
    <row r="325" spans="1:1" x14ac:dyDescent="0.25">
      <c r="A325" t="s">
        <v>2069</v>
      </c>
    </row>
    <row r="326" spans="1:1" x14ac:dyDescent="0.25">
      <c r="A326" t="s">
        <v>2070</v>
      </c>
    </row>
    <row r="327" spans="1:1" x14ac:dyDescent="0.25">
      <c r="A327" t="s">
        <v>2071</v>
      </c>
    </row>
    <row r="328" spans="1:1" x14ac:dyDescent="0.25">
      <c r="A328" t="s">
        <v>2072</v>
      </c>
    </row>
    <row r="329" spans="1:1" x14ac:dyDescent="0.25">
      <c r="A329" t="s">
        <v>2073</v>
      </c>
    </row>
    <row r="330" spans="1:1" x14ac:dyDescent="0.25">
      <c r="A330" t="s">
        <v>2074</v>
      </c>
    </row>
    <row r="331" spans="1:1" x14ac:dyDescent="0.25">
      <c r="A331" t="s">
        <v>2075</v>
      </c>
    </row>
    <row r="332" spans="1:1" x14ac:dyDescent="0.25">
      <c r="A332" t="s">
        <v>2076</v>
      </c>
    </row>
    <row r="333" spans="1:1" x14ac:dyDescent="0.25">
      <c r="A333" t="s">
        <v>2077</v>
      </c>
    </row>
    <row r="334" spans="1:1" x14ac:dyDescent="0.25">
      <c r="A334" t="s">
        <v>2078</v>
      </c>
    </row>
    <row r="335" spans="1:1" x14ac:dyDescent="0.25">
      <c r="A335" t="s">
        <v>2079</v>
      </c>
    </row>
    <row r="336" spans="1:1" x14ac:dyDescent="0.25">
      <c r="A336" t="s">
        <v>2080</v>
      </c>
    </row>
    <row r="337" spans="1:1" x14ac:dyDescent="0.25">
      <c r="A337" t="s">
        <v>2081</v>
      </c>
    </row>
    <row r="338" spans="1:1" x14ac:dyDescent="0.25">
      <c r="A338" t="s">
        <v>2082</v>
      </c>
    </row>
    <row r="339" spans="1:1" x14ac:dyDescent="0.25">
      <c r="A339" t="s">
        <v>2083</v>
      </c>
    </row>
    <row r="340" spans="1:1" x14ac:dyDescent="0.25">
      <c r="A340" t="s">
        <v>2084</v>
      </c>
    </row>
    <row r="341" spans="1:1" x14ac:dyDescent="0.25">
      <c r="A341" t="s">
        <v>2085</v>
      </c>
    </row>
    <row r="342" spans="1:1" x14ac:dyDescent="0.25">
      <c r="A342" t="s">
        <v>2086</v>
      </c>
    </row>
    <row r="344" spans="1:1" x14ac:dyDescent="0.25">
      <c r="A344" t="s">
        <v>2087</v>
      </c>
    </row>
    <row r="345" spans="1:1" x14ac:dyDescent="0.25">
      <c r="A345" t="s">
        <v>2088</v>
      </c>
    </row>
    <row r="347" spans="1:1" x14ac:dyDescent="0.25">
      <c r="A347" t="s">
        <v>2089</v>
      </c>
    </row>
    <row r="348" spans="1:1" x14ac:dyDescent="0.25">
      <c r="A348" t="s">
        <v>2090</v>
      </c>
    </row>
    <row r="349" spans="1:1" x14ac:dyDescent="0.25">
      <c r="A349" t="s">
        <v>2091</v>
      </c>
    </row>
    <row r="350" spans="1:1" x14ac:dyDescent="0.25">
      <c r="A350" t="s">
        <v>2092</v>
      </c>
    </row>
    <row r="351" spans="1:1" x14ac:dyDescent="0.25">
      <c r="A351" t="s">
        <v>2093</v>
      </c>
    </row>
    <row r="352" spans="1:1" x14ac:dyDescent="0.25">
      <c r="A352" t="s">
        <v>2094</v>
      </c>
    </row>
    <row r="353" spans="1:1" x14ac:dyDescent="0.25">
      <c r="A353" t="s">
        <v>2095</v>
      </c>
    </row>
    <row r="354" spans="1:1" x14ac:dyDescent="0.25">
      <c r="A354" t="s">
        <v>2096</v>
      </c>
    </row>
    <row r="355" spans="1:1" x14ac:dyDescent="0.25">
      <c r="A355" t="s">
        <v>2097</v>
      </c>
    </row>
    <row r="356" spans="1:1" x14ac:dyDescent="0.25">
      <c r="A356" t="s">
        <v>2098</v>
      </c>
    </row>
    <row r="357" spans="1:1" x14ac:dyDescent="0.25">
      <c r="A357" t="s">
        <v>2099</v>
      </c>
    </row>
    <row r="358" spans="1:1" x14ac:dyDescent="0.25">
      <c r="A358" t="s">
        <v>2100</v>
      </c>
    </row>
    <row r="359" spans="1:1" x14ac:dyDescent="0.25">
      <c r="A359" t="s">
        <v>2101</v>
      </c>
    </row>
    <row r="360" spans="1:1" x14ac:dyDescent="0.25">
      <c r="A360" t="s">
        <v>2102</v>
      </c>
    </row>
    <row r="361" spans="1:1" x14ac:dyDescent="0.25">
      <c r="A361" t="s">
        <v>2103</v>
      </c>
    </row>
    <row r="363" spans="1:1" x14ac:dyDescent="0.25">
      <c r="A363" t="s">
        <v>2104</v>
      </c>
    </row>
    <row r="365" spans="1:1" x14ac:dyDescent="0.25">
      <c r="A365" t="s">
        <v>2105</v>
      </c>
    </row>
    <row r="366" spans="1:1" x14ac:dyDescent="0.25">
      <c r="A366" t="s">
        <v>2106</v>
      </c>
    </row>
    <row r="367" spans="1:1" x14ac:dyDescent="0.25">
      <c r="A367" t="s">
        <v>2107</v>
      </c>
    </row>
    <row r="368" spans="1:1" x14ac:dyDescent="0.25">
      <c r="A368" t="s">
        <v>2108</v>
      </c>
    </row>
    <row r="369" spans="1:1" x14ac:dyDescent="0.25">
      <c r="A369" t="s">
        <v>2109</v>
      </c>
    </row>
    <row r="371" spans="1:1" x14ac:dyDescent="0.25">
      <c r="A371" t="s">
        <v>2110</v>
      </c>
    </row>
    <row r="374" spans="1:1" x14ac:dyDescent="0.25">
      <c r="A374" t="s">
        <v>2111</v>
      </c>
    </row>
    <row r="375" spans="1:1" x14ac:dyDescent="0.25">
      <c r="A375" t="s">
        <v>2112</v>
      </c>
    </row>
    <row r="376" spans="1:1" x14ac:dyDescent="0.25">
      <c r="A376" t="s">
        <v>2113</v>
      </c>
    </row>
    <row r="378" spans="1:1" x14ac:dyDescent="0.25">
      <c r="A378" t="s">
        <v>2114</v>
      </c>
    </row>
    <row r="380" spans="1:1" x14ac:dyDescent="0.25">
      <c r="A380" t="s">
        <v>2115</v>
      </c>
    </row>
    <row r="382" spans="1:1" x14ac:dyDescent="0.25">
      <c r="A382" t="s">
        <v>2116</v>
      </c>
    </row>
    <row r="383" spans="1:1" x14ac:dyDescent="0.25">
      <c r="A383" t="s">
        <v>2117</v>
      </c>
    </row>
    <row r="384" spans="1:1" x14ac:dyDescent="0.25">
      <c r="A384" t="s">
        <v>2118</v>
      </c>
    </row>
    <row r="385" spans="1:1" x14ac:dyDescent="0.25">
      <c r="A385" t="s">
        <v>2119</v>
      </c>
    </row>
    <row r="386" spans="1:1" x14ac:dyDescent="0.25">
      <c r="A386" t="s">
        <v>2120</v>
      </c>
    </row>
    <row r="387" spans="1:1" x14ac:dyDescent="0.25">
      <c r="A387" t="s">
        <v>2121</v>
      </c>
    </row>
    <row r="388" spans="1:1" x14ac:dyDescent="0.25">
      <c r="A388" t="s">
        <v>2122</v>
      </c>
    </row>
    <row r="389" spans="1:1" x14ac:dyDescent="0.25">
      <c r="A389" t="s">
        <v>2123</v>
      </c>
    </row>
    <row r="390" spans="1:1" x14ac:dyDescent="0.25">
      <c r="A390" t="s">
        <v>2124</v>
      </c>
    </row>
    <row r="391" spans="1:1" x14ac:dyDescent="0.25">
      <c r="A391" t="s">
        <v>2125</v>
      </c>
    </row>
    <row r="392" spans="1:1" x14ac:dyDescent="0.25">
      <c r="A392" t="s">
        <v>2126</v>
      </c>
    </row>
    <row r="393" spans="1:1" x14ac:dyDescent="0.25">
      <c r="A393" t="s">
        <v>2127</v>
      </c>
    </row>
    <row r="394" spans="1:1" x14ac:dyDescent="0.25">
      <c r="A394" t="s">
        <v>2128</v>
      </c>
    </row>
    <row r="395" spans="1:1" x14ac:dyDescent="0.25">
      <c r="A395" t="s">
        <v>2129</v>
      </c>
    </row>
    <row r="396" spans="1:1" x14ac:dyDescent="0.25">
      <c r="A396" t="s">
        <v>2130</v>
      </c>
    </row>
    <row r="397" spans="1:1" x14ac:dyDescent="0.25">
      <c r="A397" t="s">
        <v>2131</v>
      </c>
    </row>
    <row r="398" spans="1:1" x14ac:dyDescent="0.25">
      <c r="A398" t="s">
        <v>2132</v>
      </c>
    </row>
    <row r="399" spans="1:1" x14ac:dyDescent="0.25">
      <c r="A399" t="s">
        <v>2133</v>
      </c>
    </row>
    <row r="400" spans="1:1" x14ac:dyDescent="0.25">
      <c r="A400" t="s">
        <v>2134</v>
      </c>
    </row>
    <row r="401" spans="1:20" x14ac:dyDescent="0.25">
      <c r="A401" t="s">
        <v>2135</v>
      </c>
    </row>
    <row r="402" spans="1:20" x14ac:dyDescent="0.25">
      <c r="A402" t="s">
        <v>2136</v>
      </c>
    </row>
    <row r="404" spans="1:20" x14ac:dyDescent="0.25">
      <c r="A404" t="s">
        <v>2137</v>
      </c>
    </row>
    <row r="406" spans="1:20" x14ac:dyDescent="0.25">
      <c r="A406" t="s">
        <v>2138</v>
      </c>
    </row>
    <row r="408" spans="1:20" x14ac:dyDescent="0.25">
      <c r="A408" t="s">
        <v>2139</v>
      </c>
    </row>
    <row r="409" spans="1:20" x14ac:dyDescent="0.25">
      <c r="A409" t="s">
        <v>2140</v>
      </c>
    </row>
    <row r="410" spans="1:20" x14ac:dyDescent="0.25">
      <c r="A410" t="s">
        <v>2141</v>
      </c>
    </row>
    <row r="411" spans="1:20" x14ac:dyDescent="0.25">
      <c r="A411" t="s">
        <v>2142</v>
      </c>
      <c r="B411" t="s">
        <v>2143</v>
      </c>
      <c r="C411" t="s">
        <v>2144</v>
      </c>
      <c r="D411" t="s">
        <v>2145</v>
      </c>
      <c r="E411" t="s">
        <v>2146</v>
      </c>
      <c r="F411" t="s">
        <v>2147</v>
      </c>
      <c r="G411" t="s">
        <v>2148</v>
      </c>
      <c r="H411" t="s">
        <v>2149</v>
      </c>
      <c r="I411" t="s">
        <v>2150</v>
      </c>
      <c r="J411" t="s">
        <v>2151</v>
      </c>
      <c r="K411" t="s">
        <v>2152</v>
      </c>
      <c r="L411" t="s">
        <v>2153</v>
      </c>
      <c r="M411" t="s">
        <v>2154</v>
      </c>
      <c r="N411" t="s">
        <v>2155</v>
      </c>
      <c r="O411" t="s">
        <v>2156</v>
      </c>
      <c r="P411" t="s">
        <v>2157</v>
      </c>
      <c r="Q411" t="s">
        <v>2158</v>
      </c>
      <c r="R411" t="s">
        <v>2159</v>
      </c>
      <c r="S411" t="s">
        <v>2160</v>
      </c>
      <c r="T411" t="s">
        <v>2161</v>
      </c>
    </row>
    <row r="412" spans="1:20" x14ac:dyDescent="0.25">
      <c r="A412" t="s">
        <v>2162</v>
      </c>
    </row>
    <row r="415" spans="1:20" x14ac:dyDescent="0.25">
      <c r="A415" t="s">
        <v>2163</v>
      </c>
    </row>
    <row r="417" spans="1:1" x14ac:dyDescent="0.25">
      <c r="A417" t="s">
        <v>2164</v>
      </c>
    </row>
    <row r="419" spans="1:1" x14ac:dyDescent="0.25">
      <c r="A419" t="s">
        <v>2165</v>
      </c>
    </row>
    <row r="421" spans="1:1" x14ac:dyDescent="0.25">
      <c r="A421" t="s">
        <v>2166</v>
      </c>
    </row>
    <row r="423" spans="1:1" x14ac:dyDescent="0.25">
      <c r="A423" t="s">
        <v>2167</v>
      </c>
    </row>
    <row r="425" spans="1:1" x14ac:dyDescent="0.25">
      <c r="A425" t="s">
        <v>2168</v>
      </c>
    </row>
    <row r="427" spans="1:1" x14ac:dyDescent="0.25">
      <c r="A427" t="s">
        <v>2169</v>
      </c>
    </row>
    <row r="429" spans="1:1" x14ac:dyDescent="0.25">
      <c r="A429" t="s">
        <v>2170</v>
      </c>
    </row>
    <row r="431" spans="1:1" x14ac:dyDescent="0.25">
      <c r="A431" t="s">
        <v>2171</v>
      </c>
    </row>
    <row r="433" spans="1:1" x14ac:dyDescent="0.25">
      <c r="A433" t="s">
        <v>2172</v>
      </c>
    </row>
    <row r="435" spans="1:1" x14ac:dyDescent="0.25">
      <c r="A435" t="s">
        <v>2173</v>
      </c>
    </row>
    <row r="437" spans="1:1" x14ac:dyDescent="0.25">
      <c r="A437" t="s">
        <v>2174</v>
      </c>
    </row>
    <row r="439" spans="1:1" x14ac:dyDescent="0.25">
      <c r="A439" t="s">
        <v>2175</v>
      </c>
    </row>
    <row r="441" spans="1:1" x14ac:dyDescent="0.25">
      <c r="A441" t="s">
        <v>2176</v>
      </c>
    </row>
    <row r="443" spans="1:1" x14ac:dyDescent="0.25">
      <c r="A443" t="s">
        <v>2177</v>
      </c>
    </row>
    <row r="445" spans="1:1" x14ac:dyDescent="0.25">
      <c r="A445" t="s">
        <v>2178</v>
      </c>
    </row>
    <row r="447" spans="1:1" x14ac:dyDescent="0.25">
      <c r="A447" t="s">
        <v>2179</v>
      </c>
    </row>
    <row r="450" spans="1:1" x14ac:dyDescent="0.25">
      <c r="A450" t="s">
        <v>2180</v>
      </c>
    </row>
    <row r="452" spans="1:1" x14ac:dyDescent="0.25">
      <c r="A452" t="s">
        <v>2181</v>
      </c>
    </row>
    <row r="453" spans="1:1" x14ac:dyDescent="0.25">
      <c r="A453" t="s">
        <v>2182</v>
      </c>
    </row>
    <row r="456" spans="1:1" x14ac:dyDescent="0.25">
      <c r="A456" t="s">
        <v>2183</v>
      </c>
    </row>
    <row r="457" spans="1:1" x14ac:dyDescent="0.25">
      <c r="A457" t="s">
        <v>2184</v>
      </c>
    </row>
    <row r="458" spans="1:1" x14ac:dyDescent="0.25">
      <c r="A458" t="s">
        <v>2185</v>
      </c>
    </row>
    <row r="460" spans="1:1" x14ac:dyDescent="0.25">
      <c r="A460" t="s">
        <v>2186</v>
      </c>
    </row>
    <row r="462" spans="1:1" x14ac:dyDescent="0.25">
      <c r="A462" t="s">
        <v>2187</v>
      </c>
    </row>
    <row r="463" spans="1:1" x14ac:dyDescent="0.25">
      <c r="A463" t="s">
        <v>2188</v>
      </c>
    </row>
    <row r="464" spans="1:1" x14ac:dyDescent="0.25">
      <c r="A464" t="s">
        <v>2189</v>
      </c>
    </row>
    <row r="465" spans="1:1" x14ac:dyDescent="0.25">
      <c r="A465" t="s">
        <v>2190</v>
      </c>
    </row>
    <row r="466" spans="1:1" x14ac:dyDescent="0.25">
      <c r="A466" t="s">
        <v>2191</v>
      </c>
    </row>
    <row r="467" spans="1:1" x14ac:dyDescent="0.25">
      <c r="A467" t="s">
        <v>2192</v>
      </c>
    </row>
    <row r="468" spans="1:1" x14ac:dyDescent="0.25">
      <c r="A468" t="s">
        <v>2193</v>
      </c>
    </row>
    <row r="469" spans="1:1" x14ac:dyDescent="0.25">
      <c r="A469" t="s">
        <v>2194</v>
      </c>
    </row>
    <row r="470" spans="1:1" x14ac:dyDescent="0.25">
      <c r="A470" t="s">
        <v>2195</v>
      </c>
    </row>
    <row r="471" spans="1:1" x14ac:dyDescent="0.25">
      <c r="A471" t="s">
        <v>2196</v>
      </c>
    </row>
    <row r="472" spans="1:1" x14ac:dyDescent="0.25">
      <c r="A472" t="s">
        <v>2197</v>
      </c>
    </row>
    <row r="473" spans="1:1" x14ac:dyDescent="0.25">
      <c r="A473" t="s">
        <v>2198</v>
      </c>
    </row>
    <row r="474" spans="1:1" x14ac:dyDescent="0.25">
      <c r="A474" t="s">
        <v>2199</v>
      </c>
    </row>
    <row r="475" spans="1:1" x14ac:dyDescent="0.25">
      <c r="A475" t="s">
        <v>2200</v>
      </c>
    </row>
    <row r="476" spans="1:1" x14ac:dyDescent="0.25">
      <c r="A476" t="s">
        <v>2201</v>
      </c>
    </row>
    <row r="477" spans="1:1" x14ac:dyDescent="0.25">
      <c r="A477" t="s">
        <v>2202</v>
      </c>
    </row>
    <row r="478" spans="1:1" x14ac:dyDescent="0.25">
      <c r="A478" t="s">
        <v>2203</v>
      </c>
    </row>
    <row r="479" spans="1:1" x14ac:dyDescent="0.25">
      <c r="A479" t="s">
        <v>2204</v>
      </c>
    </row>
    <row r="480" spans="1:1" x14ac:dyDescent="0.25">
      <c r="A480" t="s">
        <v>2205</v>
      </c>
    </row>
    <row r="481" spans="1:1" x14ac:dyDescent="0.25">
      <c r="A481" t="s">
        <v>2206</v>
      </c>
    </row>
    <row r="482" spans="1:1" x14ac:dyDescent="0.25">
      <c r="A482" t="s">
        <v>2207</v>
      </c>
    </row>
    <row r="483" spans="1:1" x14ac:dyDescent="0.25">
      <c r="A483" t="s">
        <v>2208</v>
      </c>
    </row>
    <row r="484" spans="1:1" x14ac:dyDescent="0.25">
      <c r="A484" t="s">
        <v>2209</v>
      </c>
    </row>
    <row r="485" spans="1:1" x14ac:dyDescent="0.25">
      <c r="A485" t="s">
        <v>2210</v>
      </c>
    </row>
    <row r="486" spans="1:1" x14ac:dyDescent="0.25">
      <c r="A486" t="s">
        <v>2211</v>
      </c>
    </row>
    <row r="487" spans="1:1" x14ac:dyDescent="0.25">
      <c r="A487" t="s">
        <v>2212</v>
      </c>
    </row>
    <row r="488" spans="1:1" x14ac:dyDescent="0.25">
      <c r="A488" t="s">
        <v>2213</v>
      </c>
    </row>
    <row r="489" spans="1:1" x14ac:dyDescent="0.25">
      <c r="A489" t="s">
        <v>2214</v>
      </c>
    </row>
    <row r="490" spans="1:1" x14ac:dyDescent="0.25">
      <c r="A490" t="s">
        <v>2215</v>
      </c>
    </row>
    <row r="491" spans="1:1" x14ac:dyDescent="0.25">
      <c r="A491" t="s">
        <v>2216</v>
      </c>
    </row>
    <row r="492" spans="1:1" x14ac:dyDescent="0.25">
      <c r="A492" t="s">
        <v>2217</v>
      </c>
    </row>
    <row r="495" spans="1:1" x14ac:dyDescent="0.25">
      <c r="A495" t="s">
        <v>2218</v>
      </c>
    </row>
    <row r="497" spans="1:1" x14ac:dyDescent="0.25">
      <c r="A497" t="s">
        <v>2219</v>
      </c>
    </row>
    <row r="499" spans="1:1" x14ac:dyDescent="0.25">
      <c r="A499" t="s">
        <v>2220</v>
      </c>
    </row>
    <row r="501" spans="1:1" x14ac:dyDescent="0.25">
      <c r="A501" t="s">
        <v>2221</v>
      </c>
    </row>
    <row r="503" spans="1:1" x14ac:dyDescent="0.25">
      <c r="A503" t="s">
        <v>2222</v>
      </c>
    </row>
    <row r="504" spans="1:1" x14ac:dyDescent="0.25">
      <c r="A504" t="s">
        <v>2223</v>
      </c>
    </row>
    <row r="505" spans="1:1" x14ac:dyDescent="0.25">
      <c r="A505" t="s">
        <v>2224</v>
      </c>
    </row>
    <row r="508" spans="1:1" x14ac:dyDescent="0.25">
      <c r="A508" t="s">
        <v>2225</v>
      </c>
    </row>
    <row r="510" spans="1:1" x14ac:dyDescent="0.25">
      <c r="A510" t="s">
        <v>2226</v>
      </c>
    </row>
    <row r="512" spans="1:1" x14ac:dyDescent="0.25">
      <c r="A512" t="s">
        <v>2227</v>
      </c>
    </row>
    <row r="513" spans="1:1" x14ac:dyDescent="0.25">
      <c r="A513" t="s">
        <v>2228</v>
      </c>
    </row>
    <row r="514" spans="1:1" x14ac:dyDescent="0.25">
      <c r="A514" t="s">
        <v>2229</v>
      </c>
    </row>
    <row r="515" spans="1:1" x14ac:dyDescent="0.25">
      <c r="A515" t="s">
        <v>2230</v>
      </c>
    </row>
    <row r="516" spans="1:1" x14ac:dyDescent="0.25">
      <c r="A516" t="s">
        <v>2231</v>
      </c>
    </row>
    <row r="517" spans="1:1" x14ac:dyDescent="0.25">
      <c r="A517" t="s">
        <v>2232</v>
      </c>
    </row>
    <row r="518" spans="1:1" x14ac:dyDescent="0.25">
      <c r="A518" t="s">
        <v>2233</v>
      </c>
    </row>
    <row r="519" spans="1:1" x14ac:dyDescent="0.25">
      <c r="A519" t="s">
        <v>2234</v>
      </c>
    </row>
    <row r="520" spans="1:1" x14ac:dyDescent="0.25">
      <c r="A520" t="s">
        <v>2235</v>
      </c>
    </row>
    <row r="521" spans="1:1" x14ac:dyDescent="0.25">
      <c r="A521" t="s">
        <v>2236</v>
      </c>
    </row>
    <row r="522" spans="1:1" x14ac:dyDescent="0.25">
      <c r="A522" t="s">
        <v>2237</v>
      </c>
    </row>
    <row r="523" spans="1:1" x14ac:dyDescent="0.25">
      <c r="A523" t="s">
        <v>2238</v>
      </c>
    </row>
    <row r="524" spans="1:1" x14ac:dyDescent="0.25">
      <c r="A524" t="s">
        <v>2239</v>
      </c>
    </row>
    <row r="526" spans="1:1" x14ac:dyDescent="0.25">
      <c r="A526" t="s">
        <v>2240</v>
      </c>
    </row>
    <row r="527" spans="1:1" x14ac:dyDescent="0.25">
      <c r="A527" t="s">
        <v>2241</v>
      </c>
    </row>
    <row r="528" spans="1:1" x14ac:dyDescent="0.25">
      <c r="A528" t="s">
        <v>2242</v>
      </c>
    </row>
    <row r="529" spans="1:1" x14ac:dyDescent="0.25">
      <c r="A529" t="s">
        <v>2243</v>
      </c>
    </row>
    <row r="530" spans="1:1" x14ac:dyDescent="0.25">
      <c r="A530" t="s">
        <v>2244</v>
      </c>
    </row>
    <row r="531" spans="1:1" x14ac:dyDescent="0.25">
      <c r="A531" t="s">
        <v>2245</v>
      </c>
    </row>
    <row r="532" spans="1:1" x14ac:dyDescent="0.25">
      <c r="A532" t="s">
        <v>2246</v>
      </c>
    </row>
    <row r="533" spans="1:1" x14ac:dyDescent="0.25">
      <c r="A533" t="s">
        <v>2247</v>
      </c>
    </row>
    <row r="534" spans="1:1" x14ac:dyDescent="0.25">
      <c r="A534" t="s">
        <v>2248</v>
      </c>
    </row>
    <row r="535" spans="1:1" x14ac:dyDescent="0.25">
      <c r="A535" t="s">
        <v>2249</v>
      </c>
    </row>
    <row r="536" spans="1:1" x14ac:dyDescent="0.25">
      <c r="A536" t="s">
        <v>2250</v>
      </c>
    </row>
    <row r="537" spans="1:1" x14ac:dyDescent="0.25">
      <c r="A537" t="s">
        <v>2251</v>
      </c>
    </row>
    <row r="538" spans="1:1" x14ac:dyDescent="0.25">
      <c r="A538" t="s">
        <v>2252</v>
      </c>
    </row>
    <row r="539" spans="1:1" x14ac:dyDescent="0.25">
      <c r="A539" t="s">
        <v>2253</v>
      </c>
    </row>
    <row r="540" spans="1:1" x14ac:dyDescent="0.25">
      <c r="A540" t="s">
        <v>2254</v>
      </c>
    </row>
    <row r="541" spans="1:1" x14ac:dyDescent="0.25">
      <c r="A541" t="s">
        <v>2255</v>
      </c>
    </row>
    <row r="542" spans="1:1" x14ac:dyDescent="0.25">
      <c r="A542" t="s">
        <v>2256</v>
      </c>
    </row>
    <row r="543" spans="1:1" x14ac:dyDescent="0.25">
      <c r="A543" t="s">
        <v>2257</v>
      </c>
    </row>
    <row r="544" spans="1:1" x14ac:dyDescent="0.25">
      <c r="A544" t="s">
        <v>2258</v>
      </c>
    </row>
    <row r="545" spans="1:1" x14ac:dyDescent="0.25">
      <c r="A545" t="s">
        <v>2259</v>
      </c>
    </row>
    <row r="546" spans="1:1" x14ac:dyDescent="0.25">
      <c r="A546" t="s">
        <v>2260</v>
      </c>
    </row>
    <row r="547" spans="1:1" x14ac:dyDescent="0.25">
      <c r="A547" t="s">
        <v>2261</v>
      </c>
    </row>
    <row r="549" spans="1:1" x14ac:dyDescent="0.25">
      <c r="A549" t="s">
        <v>2262</v>
      </c>
    </row>
    <row r="551" spans="1:1" x14ac:dyDescent="0.25">
      <c r="A551" t="s">
        <v>2263</v>
      </c>
    </row>
    <row r="553" spans="1:1" x14ac:dyDescent="0.25">
      <c r="A553" t="s">
        <v>2264</v>
      </c>
    </row>
    <row r="555" spans="1:1" x14ac:dyDescent="0.25">
      <c r="A555" t="s">
        <v>2265</v>
      </c>
    </row>
    <row r="558" spans="1:1" x14ac:dyDescent="0.25">
      <c r="A558" t="s">
        <v>815</v>
      </c>
    </row>
    <row r="560" spans="1:1" x14ac:dyDescent="0.25">
      <c r="A560" t="s">
        <v>2266</v>
      </c>
    </row>
    <row r="563" spans="1:1" x14ac:dyDescent="0.25">
      <c r="A563" t="s">
        <v>2267</v>
      </c>
    </row>
    <row r="565" spans="1:1" x14ac:dyDescent="0.25">
      <c r="A565" t="s">
        <v>2268</v>
      </c>
    </row>
    <row r="568" spans="1:1" x14ac:dyDescent="0.25">
      <c r="A568" t="s">
        <v>2269</v>
      </c>
    </row>
    <row r="570" spans="1:1" x14ac:dyDescent="0.25">
      <c r="A570" t="s">
        <v>2270</v>
      </c>
    </row>
    <row r="573" spans="1:1" x14ac:dyDescent="0.25">
      <c r="A573" t="s">
        <v>2271</v>
      </c>
    </row>
    <row r="574" spans="1:1" x14ac:dyDescent="0.25">
      <c r="A574" t="s">
        <v>2272</v>
      </c>
    </row>
    <row r="575" spans="1:1" x14ac:dyDescent="0.25">
      <c r="A575" t="s">
        <v>2273</v>
      </c>
    </row>
    <row r="577" spans="1:1" x14ac:dyDescent="0.25">
      <c r="A577" t="s">
        <v>2274</v>
      </c>
    </row>
    <row r="578" spans="1:1" x14ac:dyDescent="0.25">
      <c r="A578" t="s">
        <v>2275</v>
      </c>
    </row>
    <row r="579" spans="1:1" x14ac:dyDescent="0.25">
      <c r="A579" t="s">
        <v>2276</v>
      </c>
    </row>
    <row r="580" spans="1:1" x14ac:dyDescent="0.25">
      <c r="A580" t="s">
        <v>2277</v>
      </c>
    </row>
    <row r="581" spans="1:1" x14ac:dyDescent="0.25">
      <c r="A581" t="s">
        <v>2278</v>
      </c>
    </row>
    <row r="582" spans="1:1" x14ac:dyDescent="0.25">
      <c r="A582" t="s">
        <v>2279</v>
      </c>
    </row>
    <row r="583" spans="1:1" x14ac:dyDescent="0.25">
      <c r="A583" t="s">
        <v>2280</v>
      </c>
    </row>
    <row r="585" spans="1:1" x14ac:dyDescent="0.25">
      <c r="A585" t="s">
        <v>2281</v>
      </c>
    </row>
    <row r="586" spans="1:1" x14ac:dyDescent="0.25">
      <c r="A586" t="s">
        <v>2282</v>
      </c>
    </row>
    <row r="588" spans="1:1" x14ac:dyDescent="0.25">
      <c r="A588" t="s">
        <v>2283</v>
      </c>
    </row>
    <row r="589" spans="1:1" x14ac:dyDescent="0.25">
      <c r="A589" t="s">
        <v>2284</v>
      </c>
    </row>
    <row r="590" spans="1:1" x14ac:dyDescent="0.25">
      <c r="A590" t="s">
        <v>2285</v>
      </c>
    </row>
    <row r="592" spans="1:1" x14ac:dyDescent="0.25">
      <c r="A592" t="s">
        <v>815</v>
      </c>
    </row>
    <row r="594" spans="1:2" x14ac:dyDescent="0.25">
      <c r="A594" t="s">
        <v>2286</v>
      </c>
    </row>
    <row r="596" spans="1:2" x14ac:dyDescent="0.25">
      <c r="A596" t="s">
        <v>2287</v>
      </c>
      <c r="B596" t="s">
        <v>2288</v>
      </c>
    </row>
    <row r="598" spans="1:2" x14ac:dyDescent="0.25">
      <c r="A598" t="s">
        <v>2289</v>
      </c>
    </row>
    <row r="600" spans="1:2" x14ac:dyDescent="0.25">
      <c r="A600" t="s">
        <v>1862</v>
      </c>
    </row>
    <row r="602" spans="1:2" x14ac:dyDescent="0.25">
      <c r="A602" t="s">
        <v>2290</v>
      </c>
    </row>
    <row r="604" spans="1:2" x14ac:dyDescent="0.25">
      <c r="A604" t="s">
        <v>2291</v>
      </c>
    </row>
    <row r="605" spans="1:2" x14ac:dyDescent="0.25">
      <c r="A605" t="s">
        <v>2292</v>
      </c>
    </row>
    <row r="606" spans="1:2" x14ac:dyDescent="0.25">
      <c r="A606" t="s">
        <v>2293</v>
      </c>
    </row>
    <row r="607" spans="1:2" x14ac:dyDescent="0.25">
      <c r="A607" t="s">
        <v>2294</v>
      </c>
    </row>
    <row r="608" spans="1:2" x14ac:dyDescent="0.25">
      <c r="A608" t="s">
        <v>2295</v>
      </c>
      <c r="B608" t="s">
        <v>2296</v>
      </c>
    </row>
    <row r="609" spans="1:1" x14ac:dyDescent="0.25">
      <c r="A609" t="s">
        <v>2297</v>
      </c>
    </row>
    <row r="610" spans="1:1" x14ac:dyDescent="0.25">
      <c r="A610" t="s">
        <v>2298</v>
      </c>
    </row>
    <row r="611" spans="1:1" x14ac:dyDescent="0.25">
      <c r="A611" t="s">
        <v>2299</v>
      </c>
    </row>
    <row r="612" spans="1:1" x14ac:dyDescent="0.25">
      <c r="A612" t="s">
        <v>2300</v>
      </c>
    </row>
    <row r="613" spans="1:1" x14ac:dyDescent="0.25">
      <c r="A613" t="s">
        <v>2301</v>
      </c>
    </row>
    <row r="614" spans="1:1" x14ac:dyDescent="0.25">
      <c r="A614" t="s">
        <v>2302</v>
      </c>
    </row>
    <row r="615" spans="1:1" x14ac:dyDescent="0.25">
      <c r="A615" t="s">
        <v>2303</v>
      </c>
    </row>
    <row r="617" spans="1:1" x14ac:dyDescent="0.25">
      <c r="A617" t="s">
        <v>2304</v>
      </c>
    </row>
    <row r="619" spans="1:1" x14ac:dyDescent="0.25">
      <c r="A619" t="s">
        <v>2305</v>
      </c>
    </row>
    <row r="621" spans="1:1" x14ac:dyDescent="0.25">
      <c r="A621" t="s">
        <v>2306</v>
      </c>
    </row>
    <row r="623" spans="1:1" x14ac:dyDescent="0.25">
      <c r="A623" t="s">
        <v>2307</v>
      </c>
    </row>
    <row r="625" spans="1:1" x14ac:dyDescent="0.25">
      <c r="A625" t="s">
        <v>2308</v>
      </c>
    </row>
    <row r="627" spans="1:1" x14ac:dyDescent="0.25">
      <c r="A627" t="s">
        <v>2309</v>
      </c>
    </row>
    <row r="628" spans="1:1" x14ac:dyDescent="0.25">
      <c r="A628" t="s">
        <v>2310</v>
      </c>
    </row>
    <row r="629" spans="1:1" x14ac:dyDescent="0.25">
      <c r="A629" t="s">
        <v>2311</v>
      </c>
    </row>
    <row r="631" spans="1:1" x14ac:dyDescent="0.25">
      <c r="A631" t="s">
        <v>2312</v>
      </c>
    </row>
    <row r="633" spans="1:1" x14ac:dyDescent="0.25">
      <c r="A633" t="s">
        <v>2313</v>
      </c>
    </row>
    <row r="634" spans="1:1" x14ac:dyDescent="0.25">
      <c r="A634" t="s">
        <v>2314</v>
      </c>
    </row>
    <row r="635" spans="1:1" x14ac:dyDescent="0.25">
      <c r="A635" t="s">
        <v>2315</v>
      </c>
    </row>
    <row r="636" spans="1:1" x14ac:dyDescent="0.25">
      <c r="A636" t="s">
        <v>2316</v>
      </c>
    </row>
    <row r="637" spans="1:1" x14ac:dyDescent="0.25">
      <c r="A637" t="s">
        <v>2317</v>
      </c>
    </row>
    <row r="638" spans="1:1" x14ac:dyDescent="0.25">
      <c r="A638" t="s">
        <v>2318</v>
      </c>
    </row>
    <row r="639" spans="1:1" x14ac:dyDescent="0.25">
      <c r="A639" t="s">
        <v>2319</v>
      </c>
    </row>
    <row r="640" spans="1:1" x14ac:dyDescent="0.25">
      <c r="A640" t="s">
        <v>2320</v>
      </c>
    </row>
    <row r="641" spans="1:1" x14ac:dyDescent="0.25">
      <c r="A641" t="s">
        <v>2321</v>
      </c>
    </row>
    <row r="643" spans="1:1" x14ac:dyDescent="0.25">
      <c r="A643" t="s">
        <v>2322</v>
      </c>
    </row>
    <row r="645" spans="1:1" x14ac:dyDescent="0.25">
      <c r="A645" t="s">
        <v>2323</v>
      </c>
    </row>
    <row r="646" spans="1:1" x14ac:dyDescent="0.25">
      <c r="A646" t="s">
        <v>2324</v>
      </c>
    </row>
    <row r="647" spans="1:1" x14ac:dyDescent="0.25">
      <c r="A647" t="s">
        <v>2325</v>
      </c>
    </row>
    <row r="648" spans="1:1" x14ac:dyDescent="0.25">
      <c r="A648" t="s">
        <v>2326</v>
      </c>
    </row>
    <row r="649" spans="1:1" x14ac:dyDescent="0.25">
      <c r="A649" t="s">
        <v>2327</v>
      </c>
    </row>
    <row r="650" spans="1:1" x14ac:dyDescent="0.25">
      <c r="A650" t="s">
        <v>2328</v>
      </c>
    </row>
    <row r="651" spans="1:1" x14ac:dyDescent="0.25">
      <c r="A651" t="s">
        <v>2329</v>
      </c>
    </row>
    <row r="652" spans="1:1" x14ac:dyDescent="0.25">
      <c r="A652" t="s">
        <v>2330</v>
      </c>
    </row>
    <row r="653" spans="1:1" x14ac:dyDescent="0.25">
      <c r="A653" t="s">
        <v>2331</v>
      </c>
    </row>
    <row r="654" spans="1:1" x14ac:dyDescent="0.25">
      <c r="A654" t="s">
        <v>2332</v>
      </c>
    </row>
    <row r="655" spans="1:1" x14ac:dyDescent="0.25">
      <c r="A655" t="s">
        <v>2333</v>
      </c>
    </row>
    <row r="656" spans="1:1" x14ac:dyDescent="0.25">
      <c r="A656" t="s">
        <v>2334</v>
      </c>
    </row>
    <row r="657" spans="1:1" x14ac:dyDescent="0.25">
      <c r="A657" t="s">
        <v>2335</v>
      </c>
    </row>
    <row r="658" spans="1:1" x14ac:dyDescent="0.25">
      <c r="A658" t="s">
        <v>2336</v>
      </c>
    </row>
    <row r="659" spans="1:1" x14ac:dyDescent="0.25">
      <c r="A659" t="s">
        <v>2337</v>
      </c>
    </row>
    <row r="660" spans="1:1" x14ac:dyDescent="0.25">
      <c r="A660" t="s">
        <v>2338</v>
      </c>
    </row>
    <row r="661" spans="1:1" x14ac:dyDescent="0.25">
      <c r="A661" t="s">
        <v>2339</v>
      </c>
    </row>
    <row r="662" spans="1:1" x14ac:dyDescent="0.25">
      <c r="A662" t="s">
        <v>2340</v>
      </c>
    </row>
    <row r="663" spans="1:1" x14ac:dyDescent="0.25">
      <c r="A663" t="s">
        <v>2341</v>
      </c>
    </row>
    <row r="664" spans="1:1" x14ac:dyDescent="0.25">
      <c r="A664" t="s">
        <v>2342</v>
      </c>
    </row>
    <row r="665" spans="1:1" x14ac:dyDescent="0.25">
      <c r="A665" t="s">
        <v>2343</v>
      </c>
    </row>
    <row r="667" spans="1:1" x14ac:dyDescent="0.25">
      <c r="A667" t="s">
        <v>2344</v>
      </c>
    </row>
    <row r="668" spans="1:1" x14ac:dyDescent="0.25">
      <c r="A668" t="s">
        <v>2345</v>
      </c>
    </row>
    <row r="669" spans="1:1" x14ac:dyDescent="0.25">
      <c r="A669" t="s">
        <v>2346</v>
      </c>
    </row>
    <row r="671" spans="1:1" x14ac:dyDescent="0.25">
      <c r="A671" t="s">
        <v>2347</v>
      </c>
    </row>
    <row r="673" spans="1:1" x14ac:dyDescent="0.25">
      <c r="A673" t="s">
        <v>2348</v>
      </c>
    </row>
    <row r="675" spans="1:1" x14ac:dyDescent="0.25">
      <c r="A675" t="s">
        <v>2349</v>
      </c>
    </row>
    <row r="678" spans="1:1" x14ac:dyDescent="0.25">
      <c r="A678" t="s">
        <v>2350</v>
      </c>
    </row>
    <row r="680" spans="1:1" x14ac:dyDescent="0.25">
      <c r="A680" t="s">
        <v>2351</v>
      </c>
    </row>
    <row r="682" spans="1:1" x14ac:dyDescent="0.25">
      <c r="A682" t="s">
        <v>2352</v>
      </c>
    </row>
    <row r="685" spans="1:1" x14ac:dyDescent="0.25">
      <c r="A685" t="s">
        <v>2353</v>
      </c>
    </row>
    <row r="687" spans="1:1" x14ac:dyDescent="0.25">
      <c r="A687" t="s">
        <v>2354</v>
      </c>
    </row>
    <row r="689" spans="1:1" x14ac:dyDescent="0.25">
      <c r="A689" t="s">
        <v>2355</v>
      </c>
    </row>
    <row r="690" spans="1:1" x14ac:dyDescent="0.25">
      <c r="A690" t="s">
        <v>2356</v>
      </c>
    </row>
    <row r="691" spans="1:1" x14ac:dyDescent="0.25">
      <c r="A691" t="s">
        <v>2357</v>
      </c>
    </row>
    <row r="692" spans="1:1" x14ac:dyDescent="0.25">
      <c r="A692" t="s">
        <v>2358</v>
      </c>
    </row>
    <row r="693" spans="1:1" x14ac:dyDescent="0.25">
      <c r="A693" t="s">
        <v>2359</v>
      </c>
    </row>
    <row r="694" spans="1:1" x14ac:dyDescent="0.25">
      <c r="A694" t="s">
        <v>2360</v>
      </c>
    </row>
    <row r="695" spans="1:1" x14ac:dyDescent="0.25">
      <c r="A695" t="s">
        <v>2361</v>
      </c>
    </row>
    <row r="696" spans="1:1" x14ac:dyDescent="0.25">
      <c r="A696" t="s">
        <v>2362</v>
      </c>
    </row>
    <row r="697" spans="1:1" x14ac:dyDescent="0.25">
      <c r="A697" t="s">
        <v>2363</v>
      </c>
    </row>
    <row r="698" spans="1:1" x14ac:dyDescent="0.25">
      <c r="A698" t="s">
        <v>2364</v>
      </c>
    </row>
    <row r="699" spans="1:1" x14ac:dyDescent="0.25">
      <c r="A699" t="s">
        <v>2365</v>
      </c>
    </row>
    <row r="700" spans="1:1" x14ac:dyDescent="0.25">
      <c r="A700" t="s">
        <v>2366</v>
      </c>
    </row>
    <row r="701" spans="1:1" x14ac:dyDescent="0.25">
      <c r="A701" t="s">
        <v>2367</v>
      </c>
    </row>
    <row r="702" spans="1:1" x14ac:dyDescent="0.25">
      <c r="A702" t="s">
        <v>2368</v>
      </c>
    </row>
    <row r="703" spans="1:1" x14ac:dyDescent="0.25">
      <c r="A703" t="s">
        <v>2369</v>
      </c>
    </row>
    <row r="704" spans="1:1" x14ac:dyDescent="0.25">
      <c r="A704" t="s">
        <v>2370</v>
      </c>
    </row>
    <row r="705" spans="1:1" x14ac:dyDescent="0.25">
      <c r="A705" t="s">
        <v>2371</v>
      </c>
    </row>
    <row r="706" spans="1:1" x14ac:dyDescent="0.25">
      <c r="A706" t="s">
        <v>2372</v>
      </c>
    </row>
    <row r="707" spans="1:1" x14ac:dyDescent="0.25">
      <c r="A707" t="s">
        <v>2373</v>
      </c>
    </row>
    <row r="708" spans="1:1" x14ac:dyDescent="0.25">
      <c r="A708" t="s">
        <v>2374</v>
      </c>
    </row>
    <row r="710" spans="1:1" x14ac:dyDescent="0.25">
      <c r="A710" t="s">
        <v>2375</v>
      </c>
    </row>
    <row r="712" spans="1:1" x14ac:dyDescent="0.25">
      <c r="A712" t="s">
        <v>2376</v>
      </c>
    </row>
    <row r="714" spans="1:1" x14ac:dyDescent="0.25">
      <c r="A714" t="s">
        <v>2377</v>
      </c>
    </row>
    <row r="715" spans="1:1" x14ac:dyDescent="0.25">
      <c r="A715" t="s">
        <v>2378</v>
      </c>
    </row>
    <row r="716" spans="1:1" x14ac:dyDescent="0.25">
      <c r="A716" t="s">
        <v>2379</v>
      </c>
    </row>
    <row r="717" spans="1:1" x14ac:dyDescent="0.25">
      <c r="A717" t="s">
        <v>2380</v>
      </c>
    </row>
    <row r="718" spans="1:1" x14ac:dyDescent="0.25">
      <c r="A718" t="s">
        <v>2381</v>
      </c>
    </row>
    <row r="719" spans="1:1" x14ac:dyDescent="0.25">
      <c r="A719" t="s">
        <v>2382</v>
      </c>
    </row>
    <row r="720" spans="1:1" x14ac:dyDescent="0.25">
      <c r="A720" t="s">
        <v>2383</v>
      </c>
    </row>
    <row r="721" spans="1:2" x14ac:dyDescent="0.25">
      <c r="A721" t="s">
        <v>2384</v>
      </c>
    </row>
    <row r="722" spans="1:2" x14ac:dyDescent="0.25">
      <c r="A722" t="s">
        <v>2385</v>
      </c>
    </row>
    <row r="723" spans="1:2" x14ac:dyDescent="0.25">
      <c r="A723" t="s">
        <v>2386</v>
      </c>
    </row>
    <row r="724" spans="1:2" x14ac:dyDescent="0.25">
      <c r="A724" t="s">
        <v>2387</v>
      </c>
    </row>
    <row r="725" spans="1:2" x14ac:dyDescent="0.25">
      <c r="A725" t="s">
        <v>2388</v>
      </c>
    </row>
    <row r="727" spans="1:2" x14ac:dyDescent="0.25">
      <c r="A727" t="s">
        <v>2389</v>
      </c>
    </row>
    <row r="728" spans="1:2" x14ac:dyDescent="0.25">
      <c r="A728" t="s">
        <v>2390</v>
      </c>
    </row>
    <row r="729" spans="1:2" x14ac:dyDescent="0.25">
      <c r="A729" t="s">
        <v>2391</v>
      </c>
    </row>
    <row r="730" spans="1:2" x14ac:dyDescent="0.25">
      <c r="A730" t="s">
        <v>2392</v>
      </c>
      <c r="B730" t="s">
        <v>2393</v>
      </c>
    </row>
    <row r="731" spans="1:2" x14ac:dyDescent="0.25">
      <c r="A731" t="s">
        <v>2394</v>
      </c>
    </row>
    <row r="732" spans="1:2" x14ac:dyDescent="0.25">
      <c r="A732" t="s">
        <v>2395</v>
      </c>
    </row>
    <row r="733" spans="1:2" x14ac:dyDescent="0.25">
      <c r="A733" t="s">
        <v>2396</v>
      </c>
      <c r="B733" t="s">
        <v>2397</v>
      </c>
    </row>
    <row r="734" spans="1:2" x14ac:dyDescent="0.25">
      <c r="A734" t="s">
        <v>2398</v>
      </c>
    </row>
    <row r="735" spans="1:2" x14ac:dyDescent="0.25">
      <c r="A735" t="s">
        <v>2399</v>
      </c>
    </row>
    <row r="736" spans="1:2" x14ac:dyDescent="0.25">
      <c r="A736" t="s">
        <v>2400</v>
      </c>
    </row>
    <row r="737" spans="1:1" x14ac:dyDescent="0.25">
      <c r="A737" t="s">
        <v>2401</v>
      </c>
    </row>
    <row r="738" spans="1:1" x14ac:dyDescent="0.25">
      <c r="A738" t="s">
        <v>2402</v>
      </c>
    </row>
    <row r="739" spans="1:1" x14ac:dyDescent="0.25">
      <c r="A739" t="s">
        <v>2403</v>
      </c>
    </row>
    <row r="740" spans="1:1" x14ac:dyDescent="0.25">
      <c r="A740" t="s">
        <v>2404</v>
      </c>
    </row>
    <row r="741" spans="1:1" x14ac:dyDescent="0.25">
      <c r="A741" t="s">
        <v>2405</v>
      </c>
    </row>
    <row r="742" spans="1:1" x14ac:dyDescent="0.25">
      <c r="A742" t="s">
        <v>2406</v>
      </c>
    </row>
    <row r="743" spans="1:1" x14ac:dyDescent="0.25">
      <c r="A743" t="s">
        <v>2407</v>
      </c>
    </row>
    <row r="745" spans="1:1" x14ac:dyDescent="0.25">
      <c r="A745" t="s">
        <v>2408</v>
      </c>
    </row>
    <row r="746" spans="1:1" x14ac:dyDescent="0.25">
      <c r="A746" t="s">
        <v>2409</v>
      </c>
    </row>
    <row r="747" spans="1:1" x14ac:dyDescent="0.25">
      <c r="A747" t="s">
        <v>2410</v>
      </c>
    </row>
    <row r="749" spans="1:1" x14ac:dyDescent="0.25">
      <c r="A749" t="s">
        <v>2411</v>
      </c>
    </row>
    <row r="750" spans="1:1" x14ac:dyDescent="0.25">
      <c r="A750" t="s">
        <v>2412</v>
      </c>
    </row>
    <row r="751" spans="1:1" x14ac:dyDescent="0.25">
      <c r="A751" t="s">
        <v>2413</v>
      </c>
    </row>
    <row r="752" spans="1:1" x14ac:dyDescent="0.25">
      <c r="A752" t="s">
        <v>2414</v>
      </c>
    </row>
    <row r="753" spans="1:1" x14ac:dyDescent="0.25">
      <c r="A753" t="s">
        <v>2415</v>
      </c>
    </row>
    <row r="756" spans="1:1" x14ac:dyDescent="0.25">
      <c r="A756" t="s">
        <v>2416</v>
      </c>
    </row>
    <row r="757" spans="1:1" x14ac:dyDescent="0.25">
      <c r="A757" t="s">
        <v>2417</v>
      </c>
    </row>
    <row r="758" spans="1:1" x14ac:dyDescent="0.25">
      <c r="A758" t="s">
        <v>2418</v>
      </c>
    </row>
    <row r="759" spans="1:1" x14ac:dyDescent="0.25">
      <c r="A759" t="s">
        <v>2419</v>
      </c>
    </row>
    <row r="760" spans="1:1" x14ac:dyDescent="0.25">
      <c r="A760" t="s">
        <v>2420</v>
      </c>
    </row>
    <row r="761" spans="1:1" x14ac:dyDescent="0.25">
      <c r="A761" t="s">
        <v>2421</v>
      </c>
    </row>
    <row r="762" spans="1:1" x14ac:dyDescent="0.25">
      <c r="A762" t="s">
        <v>2422</v>
      </c>
    </row>
    <row r="763" spans="1:1" x14ac:dyDescent="0.25">
      <c r="A763" t="s">
        <v>2423</v>
      </c>
    </row>
    <row r="764" spans="1:1" x14ac:dyDescent="0.25">
      <c r="A764" t="s">
        <v>2424</v>
      </c>
    </row>
    <row r="765" spans="1:1" x14ac:dyDescent="0.25">
      <c r="A765" t="s">
        <v>2425</v>
      </c>
    </row>
    <row r="766" spans="1:1" x14ac:dyDescent="0.25">
      <c r="A766" t="s">
        <v>2426</v>
      </c>
    </row>
    <row r="767" spans="1:1" x14ac:dyDescent="0.25">
      <c r="A767" t="s">
        <v>2427</v>
      </c>
    </row>
    <row r="768" spans="1:1" x14ac:dyDescent="0.25">
      <c r="A768" t="s">
        <v>2428</v>
      </c>
    </row>
    <row r="769" spans="1:1" x14ac:dyDescent="0.25">
      <c r="A769" t="s">
        <v>2429</v>
      </c>
    </row>
    <row r="770" spans="1:1" x14ac:dyDescent="0.25">
      <c r="A770" t="s">
        <v>2430</v>
      </c>
    </row>
    <row r="771" spans="1:1" x14ac:dyDescent="0.25">
      <c r="A771" t="s">
        <v>2431</v>
      </c>
    </row>
    <row r="773" spans="1:1" x14ac:dyDescent="0.25">
      <c r="A773" t="s">
        <v>2432</v>
      </c>
    </row>
    <row r="774" spans="1:1" x14ac:dyDescent="0.25">
      <c r="A774" t="s">
        <v>2433</v>
      </c>
    </row>
    <row r="775" spans="1:1" x14ac:dyDescent="0.25">
      <c r="A775" t="s">
        <v>2434</v>
      </c>
    </row>
    <row r="777" spans="1:1" x14ac:dyDescent="0.25">
      <c r="A777" t="s">
        <v>2435</v>
      </c>
    </row>
    <row r="779" spans="1:1" x14ac:dyDescent="0.25">
      <c r="A779" t="s">
        <v>2436</v>
      </c>
    </row>
    <row r="781" spans="1:1" x14ac:dyDescent="0.25">
      <c r="A781" t="s">
        <v>2437</v>
      </c>
    </row>
    <row r="783" spans="1:1" x14ac:dyDescent="0.25">
      <c r="A783" t="s">
        <v>1862</v>
      </c>
    </row>
    <row r="784" spans="1:1" x14ac:dyDescent="0.25">
      <c r="A784" t="s">
        <v>2438</v>
      </c>
    </row>
    <row r="785" spans="1:2" x14ac:dyDescent="0.25">
      <c r="A785" t="s">
        <v>2439</v>
      </c>
    </row>
    <row r="786" spans="1:2" x14ac:dyDescent="0.25">
      <c r="A786" t="s">
        <v>2440</v>
      </c>
      <c r="B786" t="s">
        <v>2441</v>
      </c>
    </row>
    <row r="787" spans="1:2" x14ac:dyDescent="0.25">
      <c r="A787" t="s">
        <v>2442</v>
      </c>
    </row>
    <row r="788" spans="1:2" x14ac:dyDescent="0.25">
      <c r="A788" t="s">
        <v>2443</v>
      </c>
    </row>
    <row r="789" spans="1:2" x14ac:dyDescent="0.25">
      <c r="A789" t="s">
        <v>2444</v>
      </c>
    </row>
    <row r="790" spans="1:2" x14ac:dyDescent="0.25">
      <c r="A790" t="s">
        <v>2445</v>
      </c>
    </row>
    <row r="791" spans="1:2" x14ac:dyDescent="0.25">
      <c r="A791" t="s">
        <v>2446</v>
      </c>
    </row>
    <row r="793" spans="1:2" x14ac:dyDescent="0.25">
      <c r="A793" t="s">
        <v>2447</v>
      </c>
    </row>
    <row r="795" spans="1:2" x14ac:dyDescent="0.25">
      <c r="A795" t="s">
        <v>2448</v>
      </c>
    </row>
    <row r="796" spans="1:2" x14ac:dyDescent="0.25">
      <c r="A796" t="s">
        <v>2449</v>
      </c>
    </row>
    <row r="797" spans="1:2" x14ac:dyDescent="0.25">
      <c r="A797" t="s">
        <v>2450</v>
      </c>
    </row>
    <row r="798" spans="1:2" x14ac:dyDescent="0.25">
      <c r="A798" t="s">
        <v>2451</v>
      </c>
    </row>
    <row r="799" spans="1:2" x14ac:dyDescent="0.25">
      <c r="A799" t="s">
        <v>2452</v>
      </c>
    </row>
    <row r="800" spans="1:2" x14ac:dyDescent="0.25">
      <c r="A800" t="s">
        <v>2453</v>
      </c>
    </row>
    <row r="801" spans="1:1" x14ac:dyDescent="0.25">
      <c r="A801" t="s">
        <v>2454</v>
      </c>
    </row>
    <row r="802" spans="1:1" x14ac:dyDescent="0.25">
      <c r="A802" t="s">
        <v>2455</v>
      </c>
    </row>
    <row r="804" spans="1:1" x14ac:dyDescent="0.25">
      <c r="A804" t="s">
        <v>2456</v>
      </c>
    </row>
    <row r="806" spans="1:1" x14ac:dyDescent="0.25">
      <c r="A806" t="s">
        <v>2457</v>
      </c>
    </row>
    <row r="808" spans="1:1" x14ac:dyDescent="0.25">
      <c r="A808" t="s">
        <v>2458</v>
      </c>
    </row>
    <row r="809" spans="1:1" x14ac:dyDescent="0.25">
      <c r="A809" t="s">
        <v>2459</v>
      </c>
    </row>
    <row r="811" spans="1:1" x14ac:dyDescent="0.25">
      <c r="A811" t="s">
        <v>2460</v>
      </c>
    </row>
    <row r="812" spans="1:1" x14ac:dyDescent="0.25">
      <c r="A812" t="s">
        <v>2461</v>
      </c>
    </row>
    <row r="814" spans="1:1" x14ac:dyDescent="0.25">
      <c r="A814" t="s">
        <v>2462</v>
      </c>
    </row>
    <row r="815" spans="1:1" x14ac:dyDescent="0.25">
      <c r="A815" t="s">
        <v>2463</v>
      </c>
    </row>
    <row r="817" spans="1:1" x14ac:dyDescent="0.25">
      <c r="A817" t="s">
        <v>2464</v>
      </c>
    </row>
    <row r="818" spans="1:1" x14ac:dyDescent="0.25">
      <c r="A818" t="s">
        <v>2465</v>
      </c>
    </row>
    <row r="820" spans="1:1" x14ac:dyDescent="0.25">
      <c r="A820" t="s">
        <v>2466</v>
      </c>
    </row>
    <row r="821" spans="1:1" x14ac:dyDescent="0.25">
      <c r="A821" t="s">
        <v>2467</v>
      </c>
    </row>
    <row r="823" spans="1:1" x14ac:dyDescent="0.25">
      <c r="A823" t="s">
        <v>2468</v>
      </c>
    </row>
    <row r="824" spans="1:1" x14ac:dyDescent="0.25">
      <c r="A824" t="s">
        <v>2469</v>
      </c>
    </row>
    <row r="826" spans="1:1" x14ac:dyDescent="0.25">
      <c r="A826" t="s">
        <v>2470</v>
      </c>
    </row>
    <row r="828" spans="1:1" x14ac:dyDescent="0.25">
      <c r="A828" t="s">
        <v>2471</v>
      </c>
    </row>
    <row r="829" spans="1:1" x14ac:dyDescent="0.25">
      <c r="A829" t="s">
        <v>2472</v>
      </c>
    </row>
    <row r="831" spans="1:1" x14ac:dyDescent="0.25">
      <c r="A831" t="s">
        <v>2473</v>
      </c>
    </row>
    <row r="833" spans="1:1" x14ac:dyDescent="0.25">
      <c r="A833" t="s">
        <v>2474</v>
      </c>
    </row>
    <row r="834" spans="1:1" x14ac:dyDescent="0.25">
      <c r="A834" t="s">
        <v>2475</v>
      </c>
    </row>
    <row r="835" spans="1:1" x14ac:dyDescent="0.25">
      <c r="A835" t="s">
        <v>2476</v>
      </c>
    </row>
    <row r="837" spans="1:1" x14ac:dyDescent="0.25">
      <c r="A837" t="s">
        <v>2477</v>
      </c>
    </row>
    <row r="839" spans="1:1" x14ac:dyDescent="0.25">
      <c r="A839" t="s">
        <v>2478</v>
      </c>
    </row>
    <row r="841" spans="1:1" x14ac:dyDescent="0.25">
      <c r="A841" t="s">
        <v>2479</v>
      </c>
    </row>
    <row r="843" spans="1:1" x14ac:dyDescent="0.25">
      <c r="A843" t="s">
        <v>2480</v>
      </c>
    </row>
    <row r="845" spans="1:1" x14ac:dyDescent="0.25">
      <c r="A845" t="s">
        <v>2481</v>
      </c>
    </row>
    <row r="847" spans="1:1" x14ac:dyDescent="0.25">
      <c r="A847" t="s">
        <v>2482</v>
      </c>
    </row>
    <row r="849" spans="1:1" x14ac:dyDescent="0.25">
      <c r="A849" t="s">
        <v>2483</v>
      </c>
    </row>
    <row r="851" spans="1:1" x14ac:dyDescent="0.25">
      <c r="A851" t="s">
        <v>2484</v>
      </c>
    </row>
    <row r="853" spans="1:1" x14ac:dyDescent="0.25">
      <c r="A853" t="s">
        <v>2485</v>
      </c>
    </row>
    <row r="855" spans="1:1" x14ac:dyDescent="0.25">
      <c r="A855" t="s">
        <v>2486</v>
      </c>
    </row>
    <row r="857" spans="1:1" x14ac:dyDescent="0.25">
      <c r="A857" t="s">
        <v>2322</v>
      </c>
    </row>
    <row r="858" spans="1:1" x14ac:dyDescent="0.25">
      <c r="A858" t="s">
        <v>2487</v>
      </c>
    </row>
    <row r="859" spans="1:1" x14ac:dyDescent="0.25">
      <c r="A859" t="s">
        <v>2488</v>
      </c>
    </row>
    <row r="860" spans="1:1" x14ac:dyDescent="0.25">
      <c r="A860" t="s">
        <v>2489</v>
      </c>
    </row>
    <row r="861" spans="1:1" x14ac:dyDescent="0.25">
      <c r="A861" t="s">
        <v>2490</v>
      </c>
    </row>
    <row r="862" spans="1:1" x14ac:dyDescent="0.25">
      <c r="A862" t="s">
        <v>2491</v>
      </c>
    </row>
    <row r="863" spans="1:1" x14ac:dyDescent="0.25">
      <c r="A863" t="s">
        <v>2492</v>
      </c>
    </row>
    <row r="864" spans="1:1" x14ac:dyDescent="0.25">
      <c r="A864" t="s">
        <v>2493</v>
      </c>
    </row>
    <row r="865" spans="1:1" x14ac:dyDescent="0.25">
      <c r="A865" t="s">
        <v>2494</v>
      </c>
    </row>
    <row r="866" spans="1:1" x14ac:dyDescent="0.25">
      <c r="A866" t="s">
        <v>2495</v>
      </c>
    </row>
    <row r="867" spans="1:1" x14ac:dyDescent="0.25">
      <c r="A867" t="s">
        <v>2496</v>
      </c>
    </row>
    <row r="868" spans="1:1" x14ac:dyDescent="0.25">
      <c r="A868" t="s">
        <v>2497</v>
      </c>
    </row>
    <row r="869" spans="1:1" x14ac:dyDescent="0.25">
      <c r="A869" t="s">
        <v>2498</v>
      </c>
    </row>
    <row r="870" spans="1:1" x14ac:dyDescent="0.25">
      <c r="A870" t="s">
        <v>2499</v>
      </c>
    </row>
    <row r="871" spans="1:1" x14ac:dyDescent="0.25">
      <c r="A871" t="s">
        <v>2500</v>
      </c>
    </row>
    <row r="872" spans="1:1" x14ac:dyDescent="0.25">
      <c r="A872" t="s">
        <v>2501</v>
      </c>
    </row>
    <row r="873" spans="1:1" x14ac:dyDescent="0.25">
      <c r="A873" t="s">
        <v>2502</v>
      </c>
    </row>
    <row r="874" spans="1:1" x14ac:dyDescent="0.25">
      <c r="A874" t="s">
        <v>2503</v>
      </c>
    </row>
    <row r="875" spans="1:1" x14ac:dyDescent="0.25">
      <c r="A875" t="s">
        <v>2504</v>
      </c>
    </row>
    <row r="876" spans="1:1" x14ac:dyDescent="0.25">
      <c r="A876" t="s">
        <v>2505</v>
      </c>
    </row>
    <row r="877" spans="1:1" x14ac:dyDescent="0.25">
      <c r="A877" t="s">
        <v>2506</v>
      </c>
    </row>
    <row r="878" spans="1:1" x14ac:dyDescent="0.25">
      <c r="A878" t="s">
        <v>2507</v>
      </c>
    </row>
    <row r="879" spans="1:1" x14ac:dyDescent="0.25">
      <c r="A879" t="s">
        <v>2508</v>
      </c>
    </row>
    <row r="880" spans="1:1" x14ac:dyDescent="0.25">
      <c r="A880" t="s">
        <v>2509</v>
      </c>
    </row>
    <row r="881" spans="1:1" x14ac:dyDescent="0.25">
      <c r="A881" t="s">
        <v>2510</v>
      </c>
    </row>
    <row r="882" spans="1:1" x14ac:dyDescent="0.25">
      <c r="A882" t="s">
        <v>2511</v>
      </c>
    </row>
    <row r="883" spans="1:1" x14ac:dyDescent="0.25">
      <c r="A883" t="s">
        <v>2512</v>
      </c>
    </row>
    <row r="884" spans="1:1" x14ac:dyDescent="0.25">
      <c r="A884" t="s">
        <v>2513</v>
      </c>
    </row>
    <row r="885" spans="1:1" x14ac:dyDescent="0.25">
      <c r="A885" t="s">
        <v>2514</v>
      </c>
    </row>
    <row r="886" spans="1:1" x14ac:dyDescent="0.25">
      <c r="A886" t="s">
        <v>2515</v>
      </c>
    </row>
    <row r="887" spans="1:1" x14ac:dyDescent="0.25">
      <c r="A887" t="s">
        <v>2516</v>
      </c>
    </row>
    <row r="888" spans="1:1" x14ac:dyDescent="0.25">
      <c r="A888" t="s">
        <v>2517</v>
      </c>
    </row>
    <row r="889" spans="1:1" x14ac:dyDescent="0.25">
      <c r="A889" t="s">
        <v>2518</v>
      </c>
    </row>
    <row r="891" spans="1:1" x14ac:dyDescent="0.25">
      <c r="A891" t="s">
        <v>2519</v>
      </c>
    </row>
    <row r="893" spans="1:1" x14ac:dyDescent="0.25">
      <c r="A893" t="s">
        <v>2520</v>
      </c>
    </row>
    <row r="895" spans="1:1" x14ac:dyDescent="0.25">
      <c r="A895" t="s">
        <v>2521</v>
      </c>
    </row>
    <row r="897" spans="1:1" x14ac:dyDescent="0.25">
      <c r="A897" t="s">
        <v>2522</v>
      </c>
    </row>
    <row r="899" spans="1:1" x14ac:dyDescent="0.25">
      <c r="A899" t="s">
        <v>2523</v>
      </c>
    </row>
    <row r="900" spans="1:1" x14ac:dyDescent="0.25">
      <c r="A900" t="s">
        <v>2524</v>
      </c>
    </row>
    <row r="901" spans="1:1" x14ac:dyDescent="0.25">
      <c r="A901" t="s">
        <v>2525</v>
      </c>
    </row>
    <row r="902" spans="1:1" x14ac:dyDescent="0.25">
      <c r="A902" t="s">
        <v>2526</v>
      </c>
    </row>
    <row r="904" spans="1:1" x14ac:dyDescent="0.25">
      <c r="A904" t="s">
        <v>2527</v>
      </c>
    </row>
    <row r="906" spans="1:1" x14ac:dyDescent="0.25">
      <c r="A906" t="s">
        <v>2528</v>
      </c>
    </row>
    <row r="908" spans="1:1" x14ac:dyDescent="0.25">
      <c r="A908" t="s">
        <v>2529</v>
      </c>
    </row>
    <row r="909" spans="1:1" x14ac:dyDescent="0.25">
      <c r="A909" t="s">
        <v>2530</v>
      </c>
    </row>
    <row r="910" spans="1:1" x14ac:dyDescent="0.25">
      <c r="A910" t="s">
        <v>2531</v>
      </c>
    </row>
    <row r="911" spans="1:1" x14ac:dyDescent="0.25">
      <c r="A911" t="s">
        <v>2532</v>
      </c>
    </row>
    <row r="912" spans="1:1" x14ac:dyDescent="0.25">
      <c r="A912" t="s">
        <v>2533</v>
      </c>
    </row>
    <row r="913" spans="1:1" x14ac:dyDescent="0.25">
      <c r="A913" t="s">
        <v>2534</v>
      </c>
    </row>
    <row r="914" spans="1:1" x14ac:dyDescent="0.25">
      <c r="A914" t="s">
        <v>2535</v>
      </c>
    </row>
    <row r="915" spans="1:1" x14ac:dyDescent="0.25">
      <c r="A915" t="s">
        <v>2536</v>
      </c>
    </row>
    <row r="916" spans="1:1" x14ac:dyDescent="0.25">
      <c r="A916" t="s">
        <v>2537</v>
      </c>
    </row>
    <row r="918" spans="1:1" x14ac:dyDescent="0.25">
      <c r="A918" t="s">
        <v>2009</v>
      </c>
    </row>
    <row r="920" spans="1:1" x14ac:dyDescent="0.25">
      <c r="A920" t="s">
        <v>2538</v>
      </c>
    </row>
    <row r="921" spans="1:1" x14ac:dyDescent="0.25">
      <c r="A921" t="s">
        <v>2539</v>
      </c>
    </row>
    <row r="922" spans="1:1" x14ac:dyDescent="0.25">
      <c r="A922" t="s">
        <v>2540</v>
      </c>
    </row>
    <row r="923" spans="1:1" x14ac:dyDescent="0.25">
      <c r="A923" t="s">
        <v>2541</v>
      </c>
    </row>
    <row r="924" spans="1:1" x14ac:dyDescent="0.25">
      <c r="A924" t="s">
        <v>2542</v>
      </c>
    </row>
    <row r="926" spans="1:1" x14ac:dyDescent="0.25">
      <c r="A926" t="s">
        <v>1935</v>
      </c>
    </row>
    <row r="928" spans="1:1" x14ac:dyDescent="0.25">
      <c r="A928" t="s">
        <v>2543</v>
      </c>
    </row>
    <row r="929" spans="1:1" x14ac:dyDescent="0.25">
      <c r="A929" t="s">
        <v>2544</v>
      </c>
    </row>
    <row r="930" spans="1:1" x14ac:dyDescent="0.25">
      <c r="A930" t="s">
        <v>2545</v>
      </c>
    </row>
    <row r="931" spans="1:1" x14ac:dyDescent="0.25">
      <c r="A931" t="s">
        <v>2546</v>
      </c>
    </row>
    <row r="932" spans="1:1" x14ac:dyDescent="0.25">
      <c r="A932" t="s">
        <v>2547</v>
      </c>
    </row>
    <row r="934" spans="1:1" x14ac:dyDescent="0.25">
      <c r="A934" t="s">
        <v>2548</v>
      </c>
    </row>
    <row r="936" spans="1:1" x14ac:dyDescent="0.25">
      <c r="A936" t="s">
        <v>2549</v>
      </c>
    </row>
    <row r="938" spans="1:1" x14ac:dyDescent="0.25">
      <c r="A938" t="s">
        <v>2550</v>
      </c>
    </row>
    <row r="939" spans="1:1" x14ac:dyDescent="0.25">
      <c r="A939" t="s">
        <v>2551</v>
      </c>
    </row>
    <row r="940" spans="1:1" x14ac:dyDescent="0.25">
      <c r="A940" t="s">
        <v>2552</v>
      </c>
    </row>
    <row r="941" spans="1:1" x14ac:dyDescent="0.25">
      <c r="A941" t="s">
        <v>2553</v>
      </c>
    </row>
    <row r="942" spans="1:1" x14ac:dyDescent="0.25">
      <c r="A942" t="s">
        <v>2554</v>
      </c>
    </row>
    <row r="943" spans="1:1" x14ac:dyDescent="0.25">
      <c r="A943" t="s">
        <v>2555</v>
      </c>
    </row>
    <row r="944" spans="1:1" x14ac:dyDescent="0.25">
      <c r="A944" t="s">
        <v>2556</v>
      </c>
    </row>
    <row r="945" spans="1:1" x14ac:dyDescent="0.25">
      <c r="A945" t="s">
        <v>2557</v>
      </c>
    </row>
    <row r="946" spans="1:1" x14ac:dyDescent="0.25">
      <c r="A946" t="s">
        <v>2558</v>
      </c>
    </row>
    <row r="947" spans="1:1" x14ac:dyDescent="0.25">
      <c r="A947" t="s">
        <v>2559</v>
      </c>
    </row>
    <row r="948" spans="1:1" x14ac:dyDescent="0.25">
      <c r="A948" t="s">
        <v>2560</v>
      </c>
    </row>
    <row r="949" spans="1:1" x14ac:dyDescent="0.25">
      <c r="A949" t="s">
        <v>2561</v>
      </c>
    </row>
    <row r="951" spans="1:1" x14ac:dyDescent="0.25">
      <c r="A951" t="s">
        <v>2562</v>
      </c>
    </row>
    <row r="953" spans="1:1" x14ac:dyDescent="0.25">
      <c r="A953" t="s">
        <v>2563</v>
      </c>
    </row>
    <row r="955" spans="1:1" x14ac:dyDescent="0.25">
      <c r="A955" t="s">
        <v>2564</v>
      </c>
    </row>
    <row r="957" spans="1:1" x14ac:dyDescent="0.25">
      <c r="A957" t="s">
        <v>2565</v>
      </c>
    </row>
    <row r="958" spans="1:1" x14ac:dyDescent="0.25">
      <c r="A958" t="s">
        <v>2566</v>
      </c>
    </row>
    <row r="959" spans="1:1" x14ac:dyDescent="0.25">
      <c r="A959" t="s">
        <v>2567</v>
      </c>
    </row>
    <row r="960" spans="1:1" x14ac:dyDescent="0.25">
      <c r="A960" t="s">
        <v>2568</v>
      </c>
    </row>
    <row r="961" spans="1:1" x14ac:dyDescent="0.25">
      <c r="A961" t="s">
        <v>2569</v>
      </c>
    </row>
    <row r="962" spans="1:1" x14ac:dyDescent="0.25">
      <c r="A962" t="s">
        <v>2570</v>
      </c>
    </row>
    <row r="963" spans="1:1" x14ac:dyDescent="0.25">
      <c r="A963" t="s">
        <v>2571</v>
      </c>
    </row>
    <row r="964" spans="1:1" x14ac:dyDescent="0.25">
      <c r="A964" t="s">
        <v>2572</v>
      </c>
    </row>
    <row r="965" spans="1:1" x14ac:dyDescent="0.25">
      <c r="A965" t="s">
        <v>2573</v>
      </c>
    </row>
    <row r="966" spans="1:1" x14ac:dyDescent="0.25">
      <c r="A966" t="s">
        <v>2574</v>
      </c>
    </row>
    <row r="967" spans="1:1" x14ac:dyDescent="0.25">
      <c r="A967" t="s">
        <v>2575</v>
      </c>
    </row>
    <row r="968" spans="1:1" x14ac:dyDescent="0.25">
      <c r="A968" t="s">
        <v>2576</v>
      </c>
    </row>
    <row r="969" spans="1:1" x14ac:dyDescent="0.25">
      <c r="A969" t="s">
        <v>2577</v>
      </c>
    </row>
    <row r="970" spans="1:1" x14ac:dyDescent="0.25">
      <c r="A970" t="s">
        <v>2578</v>
      </c>
    </row>
    <row r="971" spans="1:1" x14ac:dyDescent="0.25">
      <c r="A971" t="s">
        <v>2579</v>
      </c>
    </row>
    <row r="972" spans="1:1" x14ac:dyDescent="0.25">
      <c r="A972" t="s">
        <v>2580</v>
      </c>
    </row>
    <row r="973" spans="1:1" x14ac:dyDescent="0.25">
      <c r="A973" t="s">
        <v>2581</v>
      </c>
    </row>
    <row r="974" spans="1:1" x14ac:dyDescent="0.25">
      <c r="A974" t="s">
        <v>2582</v>
      </c>
    </row>
    <row r="975" spans="1:1" x14ac:dyDescent="0.25">
      <c r="A975" t="s">
        <v>2583</v>
      </c>
    </row>
    <row r="976" spans="1:1" x14ac:dyDescent="0.25">
      <c r="A976" t="s">
        <v>2584</v>
      </c>
    </row>
    <row r="977" spans="1:1" x14ac:dyDescent="0.25">
      <c r="A977" t="s">
        <v>2585</v>
      </c>
    </row>
    <row r="979" spans="1:1" x14ac:dyDescent="0.25">
      <c r="A979" t="s">
        <v>2586</v>
      </c>
    </row>
    <row r="981" spans="1:1" x14ac:dyDescent="0.25">
      <c r="A981" t="s">
        <v>2587</v>
      </c>
    </row>
    <row r="982" spans="1:1" x14ac:dyDescent="0.25">
      <c r="A982" t="s">
        <v>2588</v>
      </c>
    </row>
    <row r="983" spans="1:1" x14ac:dyDescent="0.25">
      <c r="A983" t="s">
        <v>2589</v>
      </c>
    </row>
    <row r="984" spans="1:1" x14ac:dyDescent="0.25">
      <c r="A984" t="s">
        <v>2590</v>
      </c>
    </row>
    <row r="985" spans="1:1" x14ac:dyDescent="0.25">
      <c r="A985" t="s">
        <v>2591</v>
      </c>
    </row>
    <row r="986" spans="1:1" x14ac:dyDescent="0.25">
      <c r="A986" t="s">
        <v>2592</v>
      </c>
    </row>
    <row r="987" spans="1:1" x14ac:dyDescent="0.25">
      <c r="A987" t="s">
        <v>2593</v>
      </c>
    </row>
    <row r="988" spans="1:1" x14ac:dyDescent="0.25">
      <c r="A988" t="s">
        <v>2594</v>
      </c>
    </row>
    <row r="990" spans="1:1" x14ac:dyDescent="0.25">
      <c r="A990" t="s">
        <v>2595</v>
      </c>
    </row>
    <row r="991" spans="1:1" x14ac:dyDescent="0.25">
      <c r="A991" t="s">
        <v>2596</v>
      </c>
    </row>
    <row r="992" spans="1:1" x14ac:dyDescent="0.25">
      <c r="A992" t="s">
        <v>2597</v>
      </c>
    </row>
    <row r="993" spans="1:1" x14ac:dyDescent="0.25">
      <c r="A993" t="s">
        <v>2598</v>
      </c>
    </row>
    <row r="994" spans="1:1" x14ac:dyDescent="0.25">
      <c r="A994" t="s">
        <v>2599</v>
      </c>
    </row>
    <row r="995" spans="1:1" x14ac:dyDescent="0.25">
      <c r="A995" t="s">
        <v>2600</v>
      </c>
    </row>
    <row r="997" spans="1:1" x14ac:dyDescent="0.25">
      <c r="A997" t="s">
        <v>2601</v>
      </c>
    </row>
    <row r="999" spans="1:1" x14ac:dyDescent="0.25">
      <c r="A999" t="s">
        <v>2602</v>
      </c>
    </row>
    <row r="1001" spans="1:1" x14ac:dyDescent="0.25">
      <c r="A1001" t="s">
        <v>2603</v>
      </c>
    </row>
    <row r="1002" spans="1:1" x14ac:dyDescent="0.25">
      <c r="A1002" t="s">
        <v>2604</v>
      </c>
    </row>
    <row r="1003" spans="1:1" x14ac:dyDescent="0.25">
      <c r="A1003" t="s">
        <v>2605</v>
      </c>
    </row>
    <row r="1004" spans="1:1" x14ac:dyDescent="0.25">
      <c r="A1004" t="s">
        <v>2606</v>
      </c>
    </row>
    <row r="1005" spans="1:1" x14ac:dyDescent="0.25">
      <c r="A1005" t="s">
        <v>2607</v>
      </c>
    </row>
    <row r="1006" spans="1:1" x14ac:dyDescent="0.25">
      <c r="A1006" t="s">
        <v>2608</v>
      </c>
    </row>
    <row r="1007" spans="1:1" x14ac:dyDescent="0.25">
      <c r="A1007" t="s">
        <v>2609</v>
      </c>
    </row>
    <row r="1008" spans="1:1" x14ac:dyDescent="0.25">
      <c r="A1008" t="s">
        <v>2610</v>
      </c>
    </row>
    <row r="1009" spans="1:1" x14ac:dyDescent="0.25">
      <c r="A1009" t="s">
        <v>2611</v>
      </c>
    </row>
    <row r="1011" spans="1:1" x14ac:dyDescent="0.25">
      <c r="A1011" t="s">
        <v>2612</v>
      </c>
    </row>
    <row r="1012" spans="1:1" x14ac:dyDescent="0.25">
      <c r="A1012" t="s">
        <v>2613</v>
      </c>
    </row>
    <row r="1013" spans="1:1" x14ac:dyDescent="0.25">
      <c r="A1013" t="s">
        <v>2614</v>
      </c>
    </row>
    <row r="1014" spans="1:1" x14ac:dyDescent="0.25">
      <c r="A1014" t="s">
        <v>2615</v>
      </c>
    </row>
    <row r="1015" spans="1:1" x14ac:dyDescent="0.25">
      <c r="A1015" t="s">
        <v>2616</v>
      </c>
    </row>
    <row r="1016" spans="1:1" x14ac:dyDescent="0.25">
      <c r="A1016" t="s">
        <v>2617</v>
      </c>
    </row>
    <row r="1017" spans="1:1" x14ac:dyDescent="0.25">
      <c r="A1017" t="s">
        <v>2618</v>
      </c>
    </row>
    <row r="1018" spans="1:1" x14ac:dyDescent="0.25">
      <c r="A1018" t="s">
        <v>2619</v>
      </c>
    </row>
    <row r="1019" spans="1:1" x14ac:dyDescent="0.25">
      <c r="A1019" t="s">
        <v>2620</v>
      </c>
    </row>
    <row r="1021" spans="1:1" x14ac:dyDescent="0.25">
      <c r="A1021" t="s">
        <v>2621</v>
      </c>
    </row>
    <row r="1022" spans="1:1" x14ac:dyDescent="0.25">
      <c r="A1022" t="s">
        <v>2622</v>
      </c>
    </row>
    <row r="1024" spans="1:1" x14ac:dyDescent="0.25">
      <c r="A1024" t="s">
        <v>2623</v>
      </c>
    </row>
    <row r="1025" spans="1:2" x14ac:dyDescent="0.25">
      <c r="A1025" t="s">
        <v>2624</v>
      </c>
    </row>
    <row r="1026" spans="1:2" x14ac:dyDescent="0.25">
      <c r="A1026" t="s">
        <v>2625</v>
      </c>
    </row>
    <row r="1027" spans="1:2" x14ac:dyDescent="0.25">
      <c r="A1027" t="s">
        <v>2626</v>
      </c>
    </row>
    <row r="1029" spans="1:2" x14ac:dyDescent="0.25">
      <c r="A1029" t="s">
        <v>2627</v>
      </c>
    </row>
    <row r="1031" spans="1:2" x14ac:dyDescent="0.25">
      <c r="A1031" t="s">
        <v>2628</v>
      </c>
    </row>
    <row r="1032" spans="1:2" x14ac:dyDescent="0.25">
      <c r="A1032" t="s">
        <v>2629</v>
      </c>
    </row>
    <row r="1033" spans="1:2" x14ac:dyDescent="0.25">
      <c r="A1033" t="s">
        <v>2630</v>
      </c>
    </row>
    <row r="1034" spans="1:2" x14ac:dyDescent="0.25">
      <c r="A1034" t="s">
        <v>2631</v>
      </c>
    </row>
    <row r="1035" spans="1:2" x14ac:dyDescent="0.25">
      <c r="A1035" t="s">
        <v>2632</v>
      </c>
      <c r="B1035" t="s">
        <v>2633</v>
      </c>
    </row>
    <row r="1036" spans="1:2" x14ac:dyDescent="0.25">
      <c r="A1036" t="s">
        <v>2634</v>
      </c>
    </row>
    <row r="1037" spans="1:2" x14ac:dyDescent="0.25">
      <c r="A1037" t="s">
        <v>2635</v>
      </c>
    </row>
    <row r="1038" spans="1:2" x14ac:dyDescent="0.25">
      <c r="A1038" t="s">
        <v>2636</v>
      </c>
    </row>
    <row r="1039" spans="1:2" x14ac:dyDescent="0.25">
      <c r="A1039" t="s">
        <v>2637</v>
      </c>
    </row>
    <row r="1040" spans="1:2" x14ac:dyDescent="0.25">
      <c r="A1040" t="s">
        <v>2638</v>
      </c>
    </row>
    <row r="1041" spans="1:1" x14ac:dyDescent="0.25">
      <c r="A1041" t="s">
        <v>2639</v>
      </c>
    </row>
    <row r="1042" spans="1:1" x14ac:dyDescent="0.25">
      <c r="A1042" t="s">
        <v>1942</v>
      </c>
    </row>
    <row r="1043" spans="1:1" x14ac:dyDescent="0.25">
      <c r="A1043" t="s">
        <v>2640</v>
      </c>
    </row>
    <row r="1044" spans="1:1" x14ac:dyDescent="0.25">
      <c r="A1044" t="s">
        <v>2641</v>
      </c>
    </row>
    <row r="1045" spans="1:1" x14ac:dyDescent="0.25">
      <c r="A1045" t="s">
        <v>2642</v>
      </c>
    </row>
    <row r="1046" spans="1:1" x14ac:dyDescent="0.25">
      <c r="A1046" t="s">
        <v>2643</v>
      </c>
    </row>
    <row r="1047" spans="1:1" x14ac:dyDescent="0.25">
      <c r="A1047" t="s">
        <v>2644</v>
      </c>
    </row>
    <row r="1048" spans="1:1" x14ac:dyDescent="0.25">
      <c r="A1048" t="s">
        <v>2645</v>
      </c>
    </row>
    <row r="1049" spans="1:1" x14ac:dyDescent="0.25">
      <c r="A1049" t="s">
        <v>2646</v>
      </c>
    </row>
    <row r="1050" spans="1:1" x14ac:dyDescent="0.25">
      <c r="A1050" t="s">
        <v>2647</v>
      </c>
    </row>
    <row r="1051" spans="1:1" x14ac:dyDescent="0.25">
      <c r="A1051" t="s">
        <v>2648</v>
      </c>
    </row>
    <row r="1052" spans="1:1" x14ac:dyDescent="0.25">
      <c r="A1052" t="s">
        <v>2649</v>
      </c>
    </row>
    <row r="1053" spans="1:1" x14ac:dyDescent="0.25">
      <c r="A1053" t="s">
        <v>2650</v>
      </c>
    </row>
    <row r="1054" spans="1:1" x14ac:dyDescent="0.25">
      <c r="A1054" t="s">
        <v>2651</v>
      </c>
    </row>
    <row r="1055" spans="1:1" x14ac:dyDescent="0.25">
      <c r="A1055" t="s">
        <v>2652</v>
      </c>
    </row>
    <row r="1056" spans="1:1" x14ac:dyDescent="0.25">
      <c r="A1056" t="s">
        <v>2653</v>
      </c>
    </row>
    <row r="1057" spans="1:1" x14ac:dyDescent="0.25">
      <c r="A1057" t="s">
        <v>2654</v>
      </c>
    </row>
    <row r="1059" spans="1:1" x14ac:dyDescent="0.25">
      <c r="A1059" t="s">
        <v>2655</v>
      </c>
    </row>
    <row r="1060" spans="1:1" x14ac:dyDescent="0.25">
      <c r="A1060" t="s">
        <v>2656</v>
      </c>
    </row>
    <row r="1061" spans="1:1" x14ac:dyDescent="0.25">
      <c r="A1061" t="s">
        <v>2657</v>
      </c>
    </row>
    <row r="1063" spans="1:1" x14ac:dyDescent="0.25">
      <c r="A1063" t="s">
        <v>2658</v>
      </c>
    </row>
    <row r="1065" spans="1:1" x14ac:dyDescent="0.25">
      <c r="A1065" t="s">
        <v>2659</v>
      </c>
    </row>
    <row r="1067" spans="1:1" x14ac:dyDescent="0.25">
      <c r="A1067" t="s">
        <v>2660</v>
      </c>
    </row>
    <row r="1069" spans="1:1" x14ac:dyDescent="0.25">
      <c r="A1069" t="s">
        <v>2661</v>
      </c>
    </row>
    <row r="1071" spans="1:1" x14ac:dyDescent="0.25">
      <c r="A1071" t="s">
        <v>2662</v>
      </c>
    </row>
    <row r="1073" spans="1:1" x14ac:dyDescent="0.25">
      <c r="A1073" t="s">
        <v>2663</v>
      </c>
    </row>
    <row r="1075" spans="1:1" x14ac:dyDescent="0.25">
      <c r="A1075" t="s">
        <v>2664</v>
      </c>
    </row>
    <row r="1077" spans="1:1" x14ac:dyDescent="0.25">
      <c r="A1077" t="s">
        <v>2665</v>
      </c>
    </row>
    <row r="1079" spans="1:1" x14ac:dyDescent="0.25">
      <c r="A1079" t="s">
        <v>2666</v>
      </c>
    </row>
    <row r="1081" spans="1:1" x14ac:dyDescent="0.25">
      <c r="A1081" t="s">
        <v>2667</v>
      </c>
    </row>
    <row r="1083" spans="1:1" x14ac:dyDescent="0.25">
      <c r="A1083" t="s">
        <v>2668</v>
      </c>
    </row>
    <row r="1085" spans="1:1" x14ac:dyDescent="0.25">
      <c r="A1085" t="s">
        <v>2669</v>
      </c>
    </row>
    <row r="1087" spans="1:1" x14ac:dyDescent="0.25">
      <c r="A1087" t="s">
        <v>2670</v>
      </c>
    </row>
    <row r="1089" spans="1:1" x14ac:dyDescent="0.25">
      <c r="A1089" t="s">
        <v>2671</v>
      </c>
    </row>
    <row r="1091" spans="1:1" x14ac:dyDescent="0.25">
      <c r="A1091" t="s">
        <v>2672</v>
      </c>
    </row>
    <row r="1093" spans="1:1" x14ac:dyDescent="0.25">
      <c r="A1093" t="s">
        <v>2673</v>
      </c>
    </row>
    <row r="1095" spans="1:1" x14ac:dyDescent="0.25">
      <c r="A1095" t="s">
        <v>2674</v>
      </c>
    </row>
    <row r="1097" spans="1:1" x14ac:dyDescent="0.25">
      <c r="A1097" t="s">
        <v>2675</v>
      </c>
    </row>
    <row r="1099" spans="1:1" x14ac:dyDescent="0.25">
      <c r="A1099" t="s">
        <v>2676</v>
      </c>
    </row>
    <row r="1101" spans="1:1" x14ac:dyDescent="0.25">
      <c r="A1101" t="s">
        <v>2677</v>
      </c>
    </row>
    <row r="1103" spans="1:1" x14ac:dyDescent="0.25">
      <c r="A1103" t="s">
        <v>2678</v>
      </c>
    </row>
    <row r="1105" spans="1:1" x14ac:dyDescent="0.25">
      <c r="A1105" t="s">
        <v>2679</v>
      </c>
    </row>
    <row r="1107" spans="1:1" x14ac:dyDescent="0.25">
      <c r="A1107" t="s">
        <v>2680</v>
      </c>
    </row>
    <row r="1109" spans="1:1" x14ac:dyDescent="0.25">
      <c r="A1109" t="s">
        <v>2681</v>
      </c>
    </row>
    <row r="1111" spans="1:1" x14ac:dyDescent="0.25">
      <c r="A1111" t="s">
        <v>2682</v>
      </c>
    </row>
    <row r="1113" spans="1:1" x14ac:dyDescent="0.25">
      <c r="A1113" t="s">
        <v>2683</v>
      </c>
    </row>
    <row r="1115" spans="1:1" x14ac:dyDescent="0.25">
      <c r="A1115" t="s">
        <v>2684</v>
      </c>
    </row>
    <row r="1117" spans="1:1" x14ac:dyDescent="0.25">
      <c r="A1117" t="s">
        <v>2685</v>
      </c>
    </row>
    <row r="1119" spans="1:1" x14ac:dyDescent="0.25">
      <c r="A1119" t="s">
        <v>2686</v>
      </c>
    </row>
    <row r="1121" spans="1:1" x14ac:dyDescent="0.25">
      <c r="A1121" t="s">
        <v>2687</v>
      </c>
    </row>
    <row r="1123" spans="1:1" x14ac:dyDescent="0.25">
      <c r="A1123" t="s">
        <v>2688</v>
      </c>
    </row>
    <row r="1125" spans="1:1" x14ac:dyDescent="0.25">
      <c r="A1125" t="s">
        <v>2689</v>
      </c>
    </row>
    <row r="1127" spans="1:1" x14ac:dyDescent="0.25">
      <c r="A1127" t="s">
        <v>2690</v>
      </c>
    </row>
    <row r="1129" spans="1:1" x14ac:dyDescent="0.25">
      <c r="A1129" t="s">
        <v>2691</v>
      </c>
    </row>
    <row r="1131" spans="1:1" x14ac:dyDescent="0.25">
      <c r="A1131" t="s">
        <v>2692</v>
      </c>
    </row>
    <row r="1133" spans="1:1" x14ac:dyDescent="0.25">
      <c r="A1133" t="s">
        <v>2693</v>
      </c>
    </row>
    <row r="1135" spans="1:1" x14ac:dyDescent="0.25">
      <c r="A1135" t="s">
        <v>2694</v>
      </c>
    </row>
    <row r="1137" spans="1:1" x14ac:dyDescent="0.25">
      <c r="A1137" t="s">
        <v>2695</v>
      </c>
    </row>
    <row r="1139" spans="1:1" x14ac:dyDescent="0.25">
      <c r="A1139" t="s">
        <v>2696</v>
      </c>
    </row>
    <row r="1141" spans="1:1" x14ac:dyDescent="0.25">
      <c r="A1141" t="s">
        <v>2697</v>
      </c>
    </row>
    <row r="1142" spans="1:1" x14ac:dyDescent="0.25">
      <c r="A1142" t="s">
        <v>2698</v>
      </c>
    </row>
    <row r="1143" spans="1:1" x14ac:dyDescent="0.25">
      <c r="A1143" t="s">
        <v>2699</v>
      </c>
    </row>
    <row r="1144" spans="1:1" x14ac:dyDescent="0.25">
      <c r="A1144" t="s">
        <v>2700</v>
      </c>
    </row>
    <row r="1145" spans="1:1" x14ac:dyDescent="0.25">
      <c r="A1145" t="s">
        <v>2701</v>
      </c>
    </row>
    <row r="1146" spans="1:1" x14ac:dyDescent="0.25">
      <c r="A1146" t="s">
        <v>2702</v>
      </c>
    </row>
    <row r="1147" spans="1:1" x14ac:dyDescent="0.25">
      <c r="A1147" t="s">
        <v>2703</v>
      </c>
    </row>
    <row r="1149" spans="1:1" x14ac:dyDescent="0.25">
      <c r="A1149" t="s">
        <v>2704</v>
      </c>
    </row>
    <row r="1151" spans="1:1" x14ac:dyDescent="0.25">
      <c r="A1151" t="s">
        <v>2603</v>
      </c>
    </row>
    <row r="1152" spans="1:1" x14ac:dyDescent="0.25">
      <c r="A1152" t="s">
        <v>2705</v>
      </c>
    </row>
    <row r="1153" spans="1:1" x14ac:dyDescent="0.25">
      <c r="A1153" t="s">
        <v>2706</v>
      </c>
    </row>
    <row r="1154" spans="1:1" x14ac:dyDescent="0.25">
      <c r="A1154" t="s">
        <v>2707</v>
      </c>
    </row>
    <row r="1155" spans="1:1" x14ac:dyDescent="0.25">
      <c r="A1155" t="s">
        <v>2708</v>
      </c>
    </row>
    <row r="1156" spans="1:1" x14ac:dyDescent="0.25">
      <c r="A1156" t="s">
        <v>2709</v>
      </c>
    </row>
    <row r="1157" spans="1:1" x14ac:dyDescent="0.25">
      <c r="A1157" t="s">
        <v>2710</v>
      </c>
    </row>
    <row r="1158" spans="1:1" x14ac:dyDescent="0.25">
      <c r="A1158" t="s">
        <v>2711</v>
      </c>
    </row>
    <row r="1159" spans="1:1" x14ac:dyDescent="0.25">
      <c r="A1159" t="s">
        <v>2712</v>
      </c>
    </row>
    <row r="1160" spans="1:1" x14ac:dyDescent="0.25">
      <c r="A1160" t="s">
        <v>2611</v>
      </c>
    </row>
    <row r="1161" spans="1:1" x14ac:dyDescent="0.25">
      <c r="A1161" t="s">
        <v>2713</v>
      </c>
    </row>
    <row r="1162" spans="1:1" x14ac:dyDescent="0.25">
      <c r="A1162" t="s">
        <v>2714</v>
      </c>
    </row>
    <row r="1163" spans="1:1" x14ac:dyDescent="0.25">
      <c r="A1163" t="s">
        <v>2715</v>
      </c>
    </row>
    <row r="1164" spans="1:1" x14ac:dyDescent="0.25">
      <c r="A1164" t="s">
        <v>2716</v>
      </c>
    </row>
    <row r="1165" spans="1:1" x14ac:dyDescent="0.25">
      <c r="A1165" t="s">
        <v>2717</v>
      </c>
    </row>
    <row r="1166" spans="1:1" x14ac:dyDescent="0.25">
      <c r="A1166" t="s">
        <v>2718</v>
      </c>
    </row>
    <row r="1167" spans="1:1" x14ac:dyDescent="0.25">
      <c r="A1167" t="s">
        <v>2719</v>
      </c>
    </row>
    <row r="1168" spans="1:1" x14ac:dyDescent="0.25">
      <c r="A1168" t="s">
        <v>2720</v>
      </c>
    </row>
    <row r="1169" spans="1:1" x14ac:dyDescent="0.25">
      <c r="A1169" t="s">
        <v>2721</v>
      </c>
    </row>
    <row r="1170" spans="1:1" x14ac:dyDescent="0.25">
      <c r="A1170" t="s">
        <v>2722</v>
      </c>
    </row>
    <row r="1171" spans="1:1" x14ac:dyDescent="0.25">
      <c r="A1171" t="s">
        <v>2723</v>
      </c>
    </row>
    <row r="1172" spans="1:1" x14ac:dyDescent="0.25">
      <c r="A1172" t="s">
        <v>2724</v>
      </c>
    </row>
    <row r="1173" spans="1:1" x14ac:dyDescent="0.25">
      <c r="A1173" t="s">
        <v>2725</v>
      </c>
    </row>
    <row r="1174" spans="1:1" x14ac:dyDescent="0.25">
      <c r="A1174" t="s">
        <v>2726</v>
      </c>
    </row>
    <row r="1175" spans="1:1" x14ac:dyDescent="0.25">
      <c r="A1175" t="s">
        <v>2727</v>
      </c>
    </row>
    <row r="1176" spans="1:1" x14ac:dyDescent="0.25">
      <c r="A1176" t="s">
        <v>2728</v>
      </c>
    </row>
    <row r="1178" spans="1:1" x14ac:dyDescent="0.25">
      <c r="A1178" t="s">
        <v>2729</v>
      </c>
    </row>
    <row r="1179" spans="1:1" x14ac:dyDescent="0.25">
      <c r="A1179" t="s">
        <v>2620</v>
      </c>
    </row>
    <row r="1181" spans="1:1" x14ac:dyDescent="0.25">
      <c r="A1181" t="s">
        <v>2621</v>
      </c>
    </row>
    <row r="1183" spans="1:1" x14ac:dyDescent="0.25">
      <c r="A1183" t="s">
        <v>2622</v>
      </c>
    </row>
    <row r="1185" spans="1:1" x14ac:dyDescent="0.25">
      <c r="A1185" t="s">
        <v>2623</v>
      </c>
    </row>
    <row r="1187" spans="1:1" x14ac:dyDescent="0.25">
      <c r="A1187" t="s">
        <v>2730</v>
      </c>
    </row>
    <row r="1189" spans="1:1" x14ac:dyDescent="0.25">
      <c r="A1189" t="s">
        <v>2731</v>
      </c>
    </row>
    <row r="1190" spans="1:1" x14ac:dyDescent="0.25">
      <c r="A1190" t="s">
        <v>2732</v>
      </c>
    </row>
    <row r="1191" spans="1:1" x14ac:dyDescent="0.25">
      <c r="A1191" t="s">
        <v>2733</v>
      </c>
    </row>
    <row r="1193" spans="1:1" x14ac:dyDescent="0.25">
      <c r="A1193" t="s">
        <v>1860</v>
      </c>
    </row>
    <row r="1195" spans="1:1" x14ac:dyDescent="0.25">
      <c r="A1195" t="s">
        <v>1861</v>
      </c>
    </row>
    <row r="1197" spans="1:1" x14ac:dyDescent="0.25">
      <c r="A1197" t="s">
        <v>1862</v>
      </c>
    </row>
    <row r="1198" spans="1:1" x14ac:dyDescent="0.25">
      <c r="A1198" t="s">
        <v>1863</v>
      </c>
    </row>
    <row r="1199" spans="1:1" x14ac:dyDescent="0.25">
      <c r="A1199" t="s">
        <v>1864</v>
      </c>
    </row>
    <row r="1200" spans="1:1" x14ac:dyDescent="0.25">
      <c r="A1200" t="s">
        <v>1865</v>
      </c>
    </row>
    <row r="1201" spans="1:1" x14ac:dyDescent="0.25">
      <c r="A1201" t="s">
        <v>1866</v>
      </c>
    </row>
    <row r="1202" spans="1:1" x14ac:dyDescent="0.25">
      <c r="A1202" t="s">
        <v>1867</v>
      </c>
    </row>
    <row r="1203" spans="1:1" x14ac:dyDescent="0.25">
      <c r="A1203" t="s">
        <v>1868</v>
      </c>
    </row>
    <row r="1204" spans="1:1" x14ac:dyDescent="0.25">
      <c r="A1204" t="s">
        <v>1869</v>
      </c>
    </row>
    <row r="1205" spans="1:1" x14ac:dyDescent="0.25">
      <c r="A1205" t="s">
        <v>1870</v>
      </c>
    </row>
    <row r="1206" spans="1:1" x14ac:dyDescent="0.25">
      <c r="A1206" t="s">
        <v>1871</v>
      </c>
    </row>
    <row r="1207" spans="1:1" x14ac:dyDescent="0.25">
      <c r="A1207" t="s">
        <v>1872</v>
      </c>
    </row>
    <row r="1208" spans="1:1" x14ac:dyDescent="0.25">
      <c r="A1208" t="s">
        <v>1873</v>
      </c>
    </row>
    <row r="1209" spans="1:1" x14ac:dyDescent="0.25">
      <c r="A1209" t="s">
        <v>1874</v>
      </c>
    </row>
    <row r="1210" spans="1:1" x14ac:dyDescent="0.25">
      <c r="A1210" t="s">
        <v>1875</v>
      </c>
    </row>
    <row r="1211" spans="1:1" x14ac:dyDescent="0.25">
      <c r="A1211" t="s">
        <v>1876</v>
      </c>
    </row>
    <row r="1212" spans="1:1" x14ac:dyDescent="0.25">
      <c r="A1212" t="s">
        <v>1877</v>
      </c>
    </row>
    <row r="1213" spans="1:1" x14ac:dyDescent="0.25">
      <c r="A1213" t="s">
        <v>1878</v>
      </c>
    </row>
    <row r="1214" spans="1:1" x14ac:dyDescent="0.25">
      <c r="A1214" t="s">
        <v>1879</v>
      </c>
    </row>
    <row r="1215" spans="1:1" x14ac:dyDescent="0.25">
      <c r="A1215" t="s">
        <v>1880</v>
      </c>
    </row>
    <row r="1216" spans="1:1" x14ac:dyDescent="0.25">
      <c r="A1216" t="s">
        <v>1881</v>
      </c>
    </row>
    <row r="1217" spans="1:1" x14ac:dyDescent="0.25">
      <c r="A1217" t="s">
        <v>1882</v>
      </c>
    </row>
    <row r="1218" spans="1:1" x14ac:dyDescent="0.25">
      <c r="A1218" t="s">
        <v>1883</v>
      </c>
    </row>
    <row r="1219" spans="1:1" x14ac:dyDescent="0.25">
      <c r="A1219" t="s">
        <v>1884</v>
      </c>
    </row>
    <row r="1220" spans="1:1" x14ac:dyDescent="0.25">
      <c r="A1220" t="s">
        <v>1885</v>
      </c>
    </row>
    <row r="1221" spans="1:1" x14ac:dyDescent="0.25">
      <c r="A1221" t="s">
        <v>1886</v>
      </c>
    </row>
    <row r="1222" spans="1:1" x14ac:dyDescent="0.25">
      <c r="A1222" t="s">
        <v>1887</v>
      </c>
    </row>
    <row r="1223" spans="1:1" x14ac:dyDescent="0.25">
      <c r="A1223" t="s">
        <v>1888</v>
      </c>
    </row>
    <row r="1225" spans="1:1" x14ac:dyDescent="0.25">
      <c r="A1225" t="s">
        <v>1889</v>
      </c>
    </row>
    <row r="1226" spans="1:1" x14ac:dyDescent="0.25">
      <c r="A1226" t="s">
        <v>1890</v>
      </c>
    </row>
    <row r="1227" spans="1:1" x14ac:dyDescent="0.25">
      <c r="A1227" t="s">
        <v>2734</v>
      </c>
    </row>
    <row r="1228" spans="1:1" x14ac:dyDescent="0.25">
      <c r="A1228" t="s">
        <v>1892</v>
      </c>
    </row>
    <row r="1230" spans="1:1" x14ac:dyDescent="0.25">
      <c r="A1230" t="s">
        <v>1893</v>
      </c>
    </row>
    <row r="1232" spans="1:1" x14ac:dyDescent="0.25">
      <c r="A1232" t="s">
        <v>1894</v>
      </c>
    </row>
    <row r="1234" spans="1:1" x14ac:dyDescent="0.25">
      <c r="A1234" t="s">
        <v>1895</v>
      </c>
    </row>
    <row r="1235" spans="1:1" x14ac:dyDescent="0.25">
      <c r="A1235" t="s">
        <v>1896</v>
      </c>
    </row>
    <row r="1236" spans="1:1" x14ac:dyDescent="0.25">
      <c r="A1236" t="s">
        <v>1897</v>
      </c>
    </row>
    <row r="1238" spans="1:1" x14ac:dyDescent="0.25">
      <c r="A1238" t="s">
        <v>1898</v>
      </c>
    </row>
    <row r="1240" spans="1:1" x14ac:dyDescent="0.25">
      <c r="A1240" t="e">
        <f>+ Produce solutions driven by exploratory data analysis from complex and high-dimensional datasets.</f>
        <v>#NAME?</v>
      </c>
    </row>
    <row r="1242" spans="1:1" x14ac:dyDescent="0.25">
      <c r="A1242" t="s">
        <v>1899</v>
      </c>
    </row>
    <row r="1244" spans="1:1" x14ac:dyDescent="0.25">
      <c r="A1244" t="e">
        <f>+ Develop and maintain existing deep learning networks that generate novel molecules for drug discovery applications</f>
        <v>#NAME?</v>
      </c>
    </row>
    <row r="1246" spans="1:1" x14ac:dyDescent="0.25">
      <c r="A1246" t="s">
        <v>1900</v>
      </c>
    </row>
    <row r="1247" spans="1:1" x14ac:dyDescent="0.25">
      <c r="A1247" t="s">
        <v>1901</v>
      </c>
    </row>
    <row r="1248" spans="1:1" x14ac:dyDescent="0.25">
      <c r="A1248" t="s">
        <v>1902</v>
      </c>
    </row>
    <row r="1249" spans="1:1" x14ac:dyDescent="0.25">
      <c r="A1249" t="s">
        <v>1903</v>
      </c>
    </row>
    <row r="1250" spans="1:1" x14ac:dyDescent="0.25">
      <c r="A1250" t="s">
        <v>1904</v>
      </c>
    </row>
    <row r="1252" spans="1:1" x14ac:dyDescent="0.25">
      <c r="A1252" t="e">
        <f>+ Intermediate level programming experience (preferably Python) and high-performance computing experience</f>
        <v>#NAME?</v>
      </c>
    </row>
    <row r="1254" spans="1:1" x14ac:dyDescent="0.25">
      <c r="A1254" t="s">
        <v>1905</v>
      </c>
    </row>
    <row r="1256" spans="1:1" x14ac:dyDescent="0.25">
      <c r="A1256" t="e">
        <f>+ Understanding of the NMDA receptor and potential drug targets</f>
        <v>#NAME?</v>
      </c>
    </row>
    <row r="1258" spans="1:1" x14ac:dyDescent="0.25">
      <c r="A1258" t="s">
        <v>1906</v>
      </c>
    </row>
    <row r="1259" spans="1:1" x14ac:dyDescent="0.25">
      <c r="A1259" t="s">
        <v>1907</v>
      </c>
    </row>
    <row r="1260" spans="1:1" x14ac:dyDescent="0.25">
      <c r="A1260" t="s">
        <v>1908</v>
      </c>
    </row>
    <row r="1261" spans="1:1" x14ac:dyDescent="0.25">
      <c r="A1261" t="s">
        <v>1909</v>
      </c>
    </row>
    <row r="1262" spans="1:1" x14ac:dyDescent="0.25">
      <c r="A1262" t="s">
        <v>1910</v>
      </c>
    </row>
    <row r="1264" spans="1:1" x14ac:dyDescent="0.25">
      <c r="A1264" t="s">
        <v>1911</v>
      </c>
    </row>
    <row r="1266" spans="1:1" x14ac:dyDescent="0.25">
      <c r="A1266" t="s">
        <v>1912</v>
      </c>
    </row>
    <row r="1268" spans="1:1" x14ac:dyDescent="0.25">
      <c r="A1268" t="s">
        <v>1913</v>
      </c>
    </row>
    <row r="1270" spans="1:1" x14ac:dyDescent="0.25">
      <c r="A1270" t="s">
        <v>1914</v>
      </c>
    </row>
    <row r="1271" spans="1:1" x14ac:dyDescent="0.25">
      <c r="A1271" t="s">
        <v>1915</v>
      </c>
    </row>
    <row r="1272" spans="1:1" x14ac:dyDescent="0.25">
      <c r="A1272" t="s">
        <v>2735</v>
      </c>
    </row>
    <row r="1273" spans="1:1" x14ac:dyDescent="0.25">
      <c r="A1273" t="s">
        <v>2736</v>
      </c>
    </row>
    <row r="1274" spans="1:1" x14ac:dyDescent="0.25">
      <c r="A1274" t="s">
        <v>2737</v>
      </c>
    </row>
    <row r="1275" spans="1:1" x14ac:dyDescent="0.25">
      <c r="A1275" t="s">
        <v>2738</v>
      </c>
    </row>
    <row r="1276" spans="1:1" x14ac:dyDescent="0.25">
      <c r="A1276" t="s">
        <v>2739</v>
      </c>
    </row>
    <row r="1277" spans="1:1" x14ac:dyDescent="0.25">
      <c r="A1277" t="s">
        <v>2740</v>
      </c>
    </row>
    <row r="1278" spans="1:1" x14ac:dyDescent="0.25">
      <c r="A1278" t="s">
        <v>2741</v>
      </c>
    </row>
    <row r="1279" spans="1:1" x14ac:dyDescent="0.25">
      <c r="A1279" t="s">
        <v>2742</v>
      </c>
    </row>
    <row r="1280" spans="1:1" x14ac:dyDescent="0.25">
      <c r="A1280" t="s">
        <v>2743</v>
      </c>
    </row>
    <row r="1281" spans="1:1" x14ac:dyDescent="0.25">
      <c r="A1281" t="s">
        <v>2744</v>
      </c>
    </row>
    <row r="1282" spans="1:1" x14ac:dyDescent="0.25">
      <c r="A1282" t="s">
        <v>2745</v>
      </c>
    </row>
    <row r="1283" spans="1:1" x14ac:dyDescent="0.25">
      <c r="A1283" t="s">
        <v>2746</v>
      </c>
    </row>
    <row r="1284" spans="1:1" x14ac:dyDescent="0.25">
      <c r="A1284" t="s">
        <v>2747</v>
      </c>
    </row>
    <row r="1286" spans="1:1" x14ac:dyDescent="0.25">
      <c r="A1286" t="s">
        <v>2748</v>
      </c>
    </row>
    <row r="1288" spans="1:1" x14ac:dyDescent="0.25">
      <c r="A1288" t="s">
        <v>2749</v>
      </c>
    </row>
    <row r="1289" spans="1:1" x14ac:dyDescent="0.25">
      <c r="A1289" t="s">
        <v>2750</v>
      </c>
    </row>
    <row r="1290" spans="1:1" x14ac:dyDescent="0.25">
      <c r="A1290" t="s">
        <v>2751</v>
      </c>
    </row>
    <row r="1291" spans="1:1" x14ac:dyDescent="0.25">
      <c r="A1291" t="s">
        <v>2752</v>
      </c>
    </row>
    <row r="1292" spans="1:1" x14ac:dyDescent="0.25">
      <c r="A1292" t="s">
        <v>2753</v>
      </c>
    </row>
    <row r="1293" spans="1:1" x14ac:dyDescent="0.25">
      <c r="A1293" t="s">
        <v>2754</v>
      </c>
    </row>
    <row r="1294" spans="1:1" x14ac:dyDescent="0.25">
      <c r="A1294" t="s">
        <v>2755</v>
      </c>
    </row>
    <row r="1295" spans="1:1" x14ac:dyDescent="0.25">
      <c r="A1295" t="s">
        <v>2756</v>
      </c>
    </row>
    <row r="1296" spans="1:1" x14ac:dyDescent="0.25">
      <c r="A1296" t="s">
        <v>2757</v>
      </c>
    </row>
    <row r="1297" spans="1:1" x14ac:dyDescent="0.25">
      <c r="A1297" t="s">
        <v>2758</v>
      </c>
    </row>
    <row r="1298" spans="1:1" x14ac:dyDescent="0.25">
      <c r="A1298" t="s">
        <v>2759</v>
      </c>
    </row>
    <row r="1299" spans="1:1" x14ac:dyDescent="0.25">
      <c r="A1299" t="s">
        <v>2760</v>
      </c>
    </row>
    <row r="1300" spans="1:1" x14ac:dyDescent="0.25">
      <c r="A1300" t="s">
        <v>2761</v>
      </c>
    </row>
    <row r="1302" spans="1:1" x14ac:dyDescent="0.25">
      <c r="A1302" t="s">
        <v>2762</v>
      </c>
    </row>
    <row r="1304" spans="1:1" x14ac:dyDescent="0.25">
      <c r="A1304" t="s">
        <v>2763</v>
      </c>
    </row>
    <row r="1306" spans="1:1" x14ac:dyDescent="0.25">
      <c r="A1306" t="s">
        <v>2764</v>
      </c>
    </row>
    <row r="1307" spans="1:1" x14ac:dyDescent="0.25">
      <c r="A1307" t="s">
        <v>2765</v>
      </c>
    </row>
    <row r="1308" spans="1:1" x14ac:dyDescent="0.25">
      <c r="A1308" t="s">
        <v>2766</v>
      </c>
    </row>
    <row r="1309" spans="1:1" x14ac:dyDescent="0.25">
      <c r="A1309" t="s">
        <v>872</v>
      </c>
    </row>
    <row r="1311" spans="1:1" x14ac:dyDescent="0.25">
      <c r="A1311" t="s">
        <v>2767</v>
      </c>
    </row>
    <row r="1313" spans="1:1" x14ac:dyDescent="0.25">
      <c r="A1313" t="s">
        <v>2768</v>
      </c>
    </row>
    <row r="1314" spans="1:1" x14ac:dyDescent="0.25">
      <c r="A1314" t="s">
        <v>2769</v>
      </c>
    </row>
    <row r="1316" spans="1:1" x14ac:dyDescent="0.25">
      <c r="A1316" t="s">
        <v>2770</v>
      </c>
    </row>
    <row r="1317" spans="1:1" x14ac:dyDescent="0.25">
      <c r="A1317" t="s">
        <v>2771</v>
      </c>
    </row>
    <row r="1319" spans="1:1" x14ac:dyDescent="0.25">
      <c r="A1319" t="s">
        <v>2772</v>
      </c>
    </row>
    <row r="1321" spans="1:1" x14ac:dyDescent="0.25">
      <c r="A1321" t="s">
        <v>2773</v>
      </c>
    </row>
    <row r="1322" spans="1:1" x14ac:dyDescent="0.25">
      <c r="A1322" t="s">
        <v>2774</v>
      </c>
    </row>
    <row r="1323" spans="1:1" x14ac:dyDescent="0.25">
      <c r="A1323" t="s">
        <v>2775</v>
      </c>
    </row>
    <row r="1324" spans="1:1" x14ac:dyDescent="0.25">
      <c r="A1324" t="s">
        <v>2776</v>
      </c>
    </row>
    <row r="1325" spans="1:1" x14ac:dyDescent="0.25">
      <c r="A1325" t="s">
        <v>2777</v>
      </c>
    </row>
    <row r="1326" spans="1:1" x14ac:dyDescent="0.25">
      <c r="A1326" t="s">
        <v>2778</v>
      </c>
    </row>
    <row r="1327" spans="1:1" x14ac:dyDescent="0.25">
      <c r="A1327" t="s">
        <v>2779</v>
      </c>
    </row>
    <row r="1328" spans="1:1" x14ac:dyDescent="0.25">
      <c r="A1328" t="s">
        <v>2780</v>
      </c>
    </row>
    <row r="1330" spans="1:1" x14ac:dyDescent="0.25">
      <c r="A1330" t="s">
        <v>2781</v>
      </c>
    </row>
    <row r="1331" spans="1:1" x14ac:dyDescent="0.25">
      <c r="A1331" t="s">
        <v>2782</v>
      </c>
    </row>
    <row r="1333" spans="1:1" x14ac:dyDescent="0.25">
      <c r="A1333" t="s">
        <v>2783</v>
      </c>
    </row>
    <row r="1335" spans="1:1" x14ac:dyDescent="0.25">
      <c r="A1335" t="s">
        <v>2784</v>
      </c>
    </row>
    <row r="1337" spans="1:1" x14ac:dyDescent="0.25">
      <c r="A1337" t="s">
        <v>2785</v>
      </c>
    </row>
    <row r="1338" spans="1:1" x14ac:dyDescent="0.25">
      <c r="A1338" t="s">
        <v>2786</v>
      </c>
    </row>
    <row r="1339" spans="1:1" x14ac:dyDescent="0.25">
      <c r="A1339" t="s">
        <v>2787</v>
      </c>
    </row>
    <row r="1340" spans="1:1" x14ac:dyDescent="0.25">
      <c r="A1340" t="s">
        <v>2788</v>
      </c>
    </row>
    <row r="1341" spans="1:1" x14ac:dyDescent="0.25">
      <c r="A1341" t="s">
        <v>2789</v>
      </c>
    </row>
    <row r="1342" spans="1:1" x14ac:dyDescent="0.25">
      <c r="A1342" t="s">
        <v>2790</v>
      </c>
    </row>
    <row r="1343" spans="1:1" x14ac:dyDescent="0.25">
      <c r="A1343" t="s">
        <v>2791</v>
      </c>
    </row>
    <row r="1344" spans="1:1" x14ac:dyDescent="0.25">
      <c r="A1344" t="s">
        <v>2792</v>
      </c>
    </row>
    <row r="1346" spans="1:1" x14ac:dyDescent="0.25">
      <c r="A1346" t="s">
        <v>2793</v>
      </c>
    </row>
    <row r="1347" spans="1:1" x14ac:dyDescent="0.25">
      <c r="A1347" t="s">
        <v>2794</v>
      </c>
    </row>
    <row r="1348" spans="1:1" x14ac:dyDescent="0.25">
      <c r="A1348" t="s">
        <v>2795</v>
      </c>
    </row>
    <row r="1349" spans="1:1" x14ac:dyDescent="0.25">
      <c r="A1349" t="s">
        <v>2796</v>
      </c>
    </row>
    <row r="1350" spans="1:1" x14ac:dyDescent="0.25">
      <c r="A1350" t="s">
        <v>2797</v>
      </c>
    </row>
    <row r="1351" spans="1:1" x14ac:dyDescent="0.25">
      <c r="A1351" t="s">
        <v>2798</v>
      </c>
    </row>
    <row r="1353" spans="1:1" x14ac:dyDescent="0.25">
      <c r="A1353" t="s">
        <v>2799</v>
      </c>
    </row>
    <row r="1355" spans="1:1" x14ac:dyDescent="0.25">
      <c r="A1355" t="s">
        <v>2800</v>
      </c>
    </row>
    <row r="1357" spans="1:1" x14ac:dyDescent="0.25">
      <c r="A1357" t="s">
        <v>2801</v>
      </c>
    </row>
    <row r="1359" spans="1:1" x14ac:dyDescent="0.25">
      <c r="A1359" t="s">
        <v>2802</v>
      </c>
    </row>
    <row r="1361" spans="1:1" x14ac:dyDescent="0.25">
      <c r="A1361" t="s">
        <v>2803</v>
      </c>
    </row>
    <row r="1362" spans="1:1" x14ac:dyDescent="0.25">
      <c r="A1362" t="s">
        <v>2804</v>
      </c>
    </row>
    <row r="1364" spans="1:1" x14ac:dyDescent="0.25">
      <c r="A1364" t="s">
        <v>2805</v>
      </c>
    </row>
    <row r="1365" spans="1:1" x14ac:dyDescent="0.25">
      <c r="A1365" t="s">
        <v>2806</v>
      </c>
    </row>
    <row r="1367" spans="1:1" x14ac:dyDescent="0.25">
      <c r="A1367" t="s">
        <v>2807</v>
      </c>
    </row>
    <row r="1368" spans="1:1" x14ac:dyDescent="0.25">
      <c r="A1368" t="s">
        <v>815</v>
      </c>
    </row>
    <row r="1370" spans="1:1" x14ac:dyDescent="0.25">
      <c r="A1370" t="s">
        <v>2808</v>
      </c>
    </row>
    <row r="1371" spans="1:1" x14ac:dyDescent="0.25">
      <c r="A1371" t="s">
        <v>803</v>
      </c>
    </row>
    <row r="1373" spans="1:1" x14ac:dyDescent="0.25">
      <c r="A1373" t="s">
        <v>2809</v>
      </c>
    </row>
    <row r="1374" spans="1:1" x14ac:dyDescent="0.25">
      <c r="A1374" t="s">
        <v>2810</v>
      </c>
    </row>
    <row r="1376" spans="1:1" x14ac:dyDescent="0.25">
      <c r="A1376" t="s">
        <v>2811</v>
      </c>
    </row>
    <row r="1377" spans="1:1" x14ac:dyDescent="0.25">
      <c r="A1377" t="s">
        <v>2812</v>
      </c>
    </row>
    <row r="1379" spans="1:1" x14ac:dyDescent="0.25">
      <c r="A1379" t="s">
        <v>2813</v>
      </c>
    </row>
    <row r="1380" spans="1:1" x14ac:dyDescent="0.25">
      <c r="A1380" t="s">
        <v>2269</v>
      </c>
    </row>
    <row r="1382" spans="1:1" x14ac:dyDescent="0.25">
      <c r="A1382" t="s">
        <v>2814</v>
      </c>
    </row>
    <row r="1383" spans="1:1" x14ac:dyDescent="0.25">
      <c r="A1383" t="s">
        <v>2815</v>
      </c>
    </row>
    <row r="1385" spans="1:1" x14ac:dyDescent="0.25">
      <c r="A1385" t="s">
        <v>2816</v>
      </c>
    </row>
    <row r="1386" spans="1:1" x14ac:dyDescent="0.25">
      <c r="A1386" t="s">
        <v>2817</v>
      </c>
    </row>
    <row r="1388" spans="1:1" x14ac:dyDescent="0.25">
      <c r="A1388" t="s">
        <v>2818</v>
      </c>
    </row>
    <row r="1389" spans="1:1" x14ac:dyDescent="0.25">
      <c r="A1389" t="s">
        <v>2819</v>
      </c>
    </row>
    <row r="1390" spans="1:1" x14ac:dyDescent="0.25">
      <c r="A1390" t="s">
        <v>2820</v>
      </c>
    </row>
    <row r="1391" spans="1:1" x14ac:dyDescent="0.25">
      <c r="A1391" t="s">
        <v>2821</v>
      </c>
    </row>
    <row r="1393" spans="1:1" x14ac:dyDescent="0.25">
      <c r="A1393" t="s">
        <v>2822</v>
      </c>
    </row>
    <row r="1395" spans="1:1" x14ac:dyDescent="0.25">
      <c r="A1395" t="s">
        <v>2823</v>
      </c>
    </row>
    <row r="1397" spans="1:1" x14ac:dyDescent="0.25">
      <c r="A1397" t="s">
        <v>2824</v>
      </c>
    </row>
    <row r="1399" spans="1:1" x14ac:dyDescent="0.25">
      <c r="A1399" t="s">
        <v>2825</v>
      </c>
    </row>
    <row r="1401" spans="1:1" x14ac:dyDescent="0.25">
      <c r="A1401" t="s">
        <v>1862</v>
      </c>
    </row>
    <row r="1403" spans="1:1" x14ac:dyDescent="0.25">
      <c r="A1403" t="s">
        <v>2826</v>
      </c>
    </row>
    <row r="1405" spans="1:1" x14ac:dyDescent="0.25">
      <c r="A1405" t="s">
        <v>2827</v>
      </c>
    </row>
    <row r="1407" spans="1:1" x14ac:dyDescent="0.25">
      <c r="A1407" t="s">
        <v>2828</v>
      </c>
    </row>
    <row r="1409" spans="1:1" x14ac:dyDescent="0.25">
      <c r="A1409" t="s">
        <v>2829</v>
      </c>
    </row>
    <row r="1411" spans="1:1" x14ac:dyDescent="0.25">
      <c r="A1411" t="s">
        <v>2830</v>
      </c>
    </row>
    <row r="1413" spans="1:1" x14ac:dyDescent="0.25">
      <c r="A1413" t="s">
        <v>1876</v>
      </c>
    </row>
    <row r="1415" spans="1:1" x14ac:dyDescent="0.25">
      <c r="A1415" t="s">
        <v>2831</v>
      </c>
    </row>
    <row r="1417" spans="1:1" x14ac:dyDescent="0.25">
      <c r="A1417" t="s">
        <v>2832</v>
      </c>
    </row>
    <row r="1419" spans="1:1" x14ac:dyDescent="0.25">
      <c r="A1419" t="s">
        <v>2833</v>
      </c>
    </row>
    <row r="1421" spans="1:1" x14ac:dyDescent="0.25">
      <c r="A1421" t="s">
        <v>2834</v>
      </c>
    </row>
    <row r="1423" spans="1:1" x14ac:dyDescent="0.25">
      <c r="A1423" t="s">
        <v>2835</v>
      </c>
    </row>
    <row r="1425" spans="1:1" x14ac:dyDescent="0.25">
      <c r="A1425" t="s">
        <v>2836</v>
      </c>
    </row>
    <row r="1427" spans="1:1" x14ac:dyDescent="0.25">
      <c r="A1427" t="s">
        <v>2837</v>
      </c>
    </row>
    <row r="1429" spans="1:1" x14ac:dyDescent="0.25">
      <c r="A1429" t="s">
        <v>2838</v>
      </c>
    </row>
    <row r="1431" spans="1:1" x14ac:dyDescent="0.25">
      <c r="A1431" t="s">
        <v>2839</v>
      </c>
    </row>
    <row r="1433" spans="1:1" x14ac:dyDescent="0.25">
      <c r="A1433" t="s">
        <v>2840</v>
      </c>
    </row>
    <row r="1435" spans="1:1" x14ac:dyDescent="0.25">
      <c r="A1435" t="s">
        <v>2841</v>
      </c>
    </row>
    <row r="1437" spans="1:1" x14ac:dyDescent="0.25">
      <c r="A1437" t="s">
        <v>2842</v>
      </c>
    </row>
    <row r="1439" spans="1:1" x14ac:dyDescent="0.25">
      <c r="A1439" t="s">
        <v>2843</v>
      </c>
    </row>
    <row r="1441" spans="1:1" x14ac:dyDescent="0.25">
      <c r="A1441" t="s">
        <v>2844</v>
      </c>
    </row>
    <row r="1442" spans="1:1" x14ac:dyDescent="0.25">
      <c r="A1442" t="s">
        <v>2845</v>
      </c>
    </row>
    <row r="1443" spans="1:1" x14ac:dyDescent="0.25">
      <c r="A1443" t="s">
        <v>2846</v>
      </c>
    </row>
    <row r="1444" spans="1:1" x14ac:dyDescent="0.25">
      <c r="A1444" t="s">
        <v>2847</v>
      </c>
    </row>
    <row r="1446" spans="1:1" x14ac:dyDescent="0.25">
      <c r="A1446" t="s">
        <v>2848</v>
      </c>
    </row>
    <row r="1448" spans="1:1" x14ac:dyDescent="0.25">
      <c r="A1448" t="s">
        <v>2849</v>
      </c>
    </row>
    <row r="1450" spans="1:1" x14ac:dyDescent="0.25">
      <c r="A1450" t="s">
        <v>2850</v>
      </c>
    </row>
    <row r="1452" spans="1:1" x14ac:dyDescent="0.25">
      <c r="A1452" t="s">
        <v>2851</v>
      </c>
    </row>
    <row r="1453" spans="1:1" x14ac:dyDescent="0.25">
      <c r="A1453" t="s">
        <v>2852</v>
      </c>
    </row>
    <row r="1454" spans="1:1" x14ac:dyDescent="0.25">
      <c r="A1454" t="s">
        <v>2853</v>
      </c>
    </row>
    <row r="1455" spans="1:1" x14ac:dyDescent="0.25">
      <c r="A1455" t="s">
        <v>2854</v>
      </c>
    </row>
    <row r="1456" spans="1:1" x14ac:dyDescent="0.25">
      <c r="A1456" t="s">
        <v>2855</v>
      </c>
    </row>
    <row r="1457" spans="1:1" x14ac:dyDescent="0.25">
      <c r="A1457" t="s">
        <v>2856</v>
      </c>
    </row>
    <row r="1458" spans="1:1" x14ac:dyDescent="0.25">
      <c r="A1458" t="s">
        <v>2857</v>
      </c>
    </row>
    <row r="1459" spans="1:1" x14ac:dyDescent="0.25">
      <c r="A1459" t="s">
        <v>2858</v>
      </c>
    </row>
    <row r="1460" spans="1:1" x14ac:dyDescent="0.25">
      <c r="A1460" t="s">
        <v>2859</v>
      </c>
    </row>
    <row r="1461" spans="1:1" x14ac:dyDescent="0.25">
      <c r="A1461" t="s">
        <v>2860</v>
      </c>
    </row>
    <row r="1462" spans="1:1" x14ac:dyDescent="0.25">
      <c r="A1462" t="s">
        <v>2861</v>
      </c>
    </row>
    <row r="1463" spans="1:1" x14ac:dyDescent="0.25">
      <c r="A1463" t="s">
        <v>2862</v>
      </c>
    </row>
    <row r="1464" spans="1:1" x14ac:dyDescent="0.25">
      <c r="A1464" t="s">
        <v>2863</v>
      </c>
    </row>
    <row r="1465" spans="1:1" x14ac:dyDescent="0.25">
      <c r="A1465" t="s">
        <v>2864</v>
      </c>
    </row>
    <row r="1466" spans="1:1" x14ac:dyDescent="0.25">
      <c r="A1466" t="s">
        <v>2865</v>
      </c>
    </row>
    <row r="1467" spans="1:1" x14ac:dyDescent="0.25">
      <c r="A1467" t="s">
        <v>2866</v>
      </c>
    </row>
    <row r="1468" spans="1:1" x14ac:dyDescent="0.25">
      <c r="A1468" t="s">
        <v>2867</v>
      </c>
    </row>
    <row r="1470" spans="1:1" x14ac:dyDescent="0.25">
      <c r="A1470" t="s">
        <v>2868</v>
      </c>
    </row>
    <row r="1471" spans="1:1" x14ac:dyDescent="0.25">
      <c r="A1471" t="s">
        <v>2869</v>
      </c>
    </row>
    <row r="1472" spans="1:1" x14ac:dyDescent="0.25">
      <c r="A1472" t="s">
        <v>2870</v>
      </c>
    </row>
    <row r="1473" spans="1:1" x14ac:dyDescent="0.25">
      <c r="A1473" t="s">
        <v>2871</v>
      </c>
    </row>
    <row r="1474" spans="1:1" x14ac:dyDescent="0.25">
      <c r="A1474" t="s">
        <v>2872</v>
      </c>
    </row>
    <row r="1475" spans="1:1" x14ac:dyDescent="0.25">
      <c r="A1475" t="s">
        <v>2873</v>
      </c>
    </row>
    <row r="1476" spans="1:1" x14ac:dyDescent="0.25">
      <c r="A1476" t="s">
        <v>2874</v>
      </c>
    </row>
    <row r="1477" spans="1:1" x14ac:dyDescent="0.25">
      <c r="A1477" t="s">
        <v>2875</v>
      </c>
    </row>
    <row r="1478" spans="1:1" x14ac:dyDescent="0.25">
      <c r="A1478" t="s">
        <v>2876</v>
      </c>
    </row>
    <row r="1479" spans="1:1" x14ac:dyDescent="0.25">
      <c r="A1479" t="s">
        <v>2877</v>
      </c>
    </row>
    <row r="1480" spans="1:1" x14ac:dyDescent="0.25">
      <c r="A1480" t="s">
        <v>2878</v>
      </c>
    </row>
    <row r="1481" spans="1:1" x14ac:dyDescent="0.25">
      <c r="A1481" t="s">
        <v>2879</v>
      </c>
    </row>
    <row r="1482" spans="1:1" x14ac:dyDescent="0.25">
      <c r="A1482" t="s">
        <v>2880</v>
      </c>
    </row>
    <row r="1483" spans="1:1" x14ac:dyDescent="0.25">
      <c r="A1483" t="s">
        <v>2881</v>
      </c>
    </row>
    <row r="1484" spans="1:1" x14ac:dyDescent="0.25">
      <c r="A1484" t="s">
        <v>2882</v>
      </c>
    </row>
    <row r="1485" spans="1:1" x14ac:dyDescent="0.25">
      <c r="A1485" t="s">
        <v>2883</v>
      </c>
    </row>
    <row r="1486" spans="1:1" x14ac:dyDescent="0.25">
      <c r="A1486" t="s">
        <v>2884</v>
      </c>
    </row>
    <row r="1487" spans="1:1" x14ac:dyDescent="0.25">
      <c r="A1487" t="s">
        <v>2885</v>
      </c>
    </row>
    <row r="1488" spans="1:1" x14ac:dyDescent="0.25">
      <c r="A1488" t="s">
        <v>2886</v>
      </c>
    </row>
    <row r="1491" spans="1:3" x14ac:dyDescent="0.25">
      <c r="A1491" t="s">
        <v>2887</v>
      </c>
    </row>
    <row r="1493" spans="1:3" x14ac:dyDescent="0.25">
      <c r="A1493" t="s">
        <v>2888</v>
      </c>
    </row>
    <row r="1495" spans="1:3" x14ac:dyDescent="0.25">
      <c r="A1495" t="s">
        <v>2889</v>
      </c>
    </row>
    <row r="1497" spans="1:3" x14ac:dyDescent="0.25">
      <c r="A1497" t="s">
        <v>1862</v>
      </c>
    </row>
    <row r="1498" spans="1:3" x14ac:dyDescent="0.25">
      <c r="A1498" t="s">
        <v>2890</v>
      </c>
      <c r="B1498" t="s">
        <v>2891</v>
      </c>
      <c r="C1498" t="s">
        <v>2892</v>
      </c>
    </row>
    <row r="1499" spans="1:3" x14ac:dyDescent="0.25">
      <c r="A1499" t="s">
        <v>2893</v>
      </c>
    </row>
    <row r="1500" spans="1:3" x14ac:dyDescent="0.25">
      <c r="A1500" t="s">
        <v>2894</v>
      </c>
    </row>
    <row r="1501" spans="1:3" x14ac:dyDescent="0.25">
      <c r="A1501" t="s">
        <v>2895</v>
      </c>
    </row>
    <row r="1502" spans="1:3" x14ac:dyDescent="0.25">
      <c r="A1502" t="s">
        <v>2896</v>
      </c>
    </row>
    <row r="1503" spans="1:3" x14ac:dyDescent="0.25">
      <c r="A1503" t="s">
        <v>2199</v>
      </c>
    </row>
    <row r="1504" spans="1:3" x14ac:dyDescent="0.25">
      <c r="A1504" t="s">
        <v>2897</v>
      </c>
    </row>
    <row r="1505" spans="1:1" x14ac:dyDescent="0.25">
      <c r="A1505" t="s">
        <v>2898</v>
      </c>
    </row>
    <row r="1506" spans="1:1" x14ac:dyDescent="0.25">
      <c r="A1506" t="s">
        <v>2899</v>
      </c>
    </row>
    <row r="1507" spans="1:1" x14ac:dyDescent="0.25">
      <c r="A1507" t="s">
        <v>2900</v>
      </c>
    </row>
    <row r="1508" spans="1:1" x14ac:dyDescent="0.25">
      <c r="A1508" t="s">
        <v>2901</v>
      </c>
    </row>
    <row r="1509" spans="1:1" x14ac:dyDescent="0.25">
      <c r="A1509" t="s">
        <v>2902</v>
      </c>
    </row>
    <row r="1510" spans="1:1" x14ac:dyDescent="0.25">
      <c r="A1510" t="s">
        <v>2903</v>
      </c>
    </row>
    <row r="1511" spans="1:1" x14ac:dyDescent="0.25">
      <c r="A1511" t="s">
        <v>2904</v>
      </c>
    </row>
    <row r="1512" spans="1:1" x14ac:dyDescent="0.25">
      <c r="A1512" t="s">
        <v>2905</v>
      </c>
    </row>
    <row r="1513" spans="1:1" x14ac:dyDescent="0.25">
      <c r="A1513" t="s">
        <v>2906</v>
      </c>
    </row>
    <row r="1514" spans="1:1" x14ac:dyDescent="0.25">
      <c r="A1514" t="s">
        <v>2907</v>
      </c>
    </row>
    <row r="1515" spans="1:1" x14ac:dyDescent="0.25">
      <c r="A1515" t="s">
        <v>2908</v>
      </c>
    </row>
    <row r="1516" spans="1:1" x14ac:dyDescent="0.25">
      <c r="A1516" t="s">
        <v>2909</v>
      </c>
    </row>
    <row r="1517" spans="1:1" x14ac:dyDescent="0.25">
      <c r="A1517" t="s">
        <v>2910</v>
      </c>
    </row>
    <row r="1518" spans="1:1" x14ac:dyDescent="0.25">
      <c r="A1518" t="s">
        <v>2911</v>
      </c>
    </row>
    <row r="1519" spans="1:1" x14ac:dyDescent="0.25">
      <c r="A1519" t="s">
        <v>2912</v>
      </c>
    </row>
    <row r="1520" spans="1:1" x14ac:dyDescent="0.25">
      <c r="A1520" t="s">
        <v>2913</v>
      </c>
    </row>
    <row r="1521" spans="1:2" x14ac:dyDescent="0.25">
      <c r="A1521" t="s">
        <v>2914</v>
      </c>
    </row>
    <row r="1522" spans="1:2" x14ac:dyDescent="0.25">
      <c r="A1522" t="s">
        <v>2915</v>
      </c>
    </row>
    <row r="1523" spans="1:2" x14ac:dyDescent="0.25">
      <c r="A1523" t="s">
        <v>2916</v>
      </c>
    </row>
    <row r="1526" spans="1:2" x14ac:dyDescent="0.25">
      <c r="A1526" t="s">
        <v>2917</v>
      </c>
    </row>
    <row r="1528" spans="1:2" x14ac:dyDescent="0.25">
      <c r="A1528" t="s">
        <v>2918</v>
      </c>
    </row>
    <row r="1530" spans="1:2" x14ac:dyDescent="0.25">
      <c r="A1530" t="s">
        <v>2919</v>
      </c>
    </row>
    <row r="1532" spans="1:2" x14ac:dyDescent="0.25">
      <c r="A1532" t="s">
        <v>2920</v>
      </c>
    </row>
    <row r="1533" spans="1:2" x14ac:dyDescent="0.25">
      <c r="A1533" t="s">
        <v>2921</v>
      </c>
    </row>
    <row r="1534" spans="1:2" x14ac:dyDescent="0.25">
      <c r="A1534" t="s">
        <v>2922</v>
      </c>
      <c r="B1534" t="s">
        <v>2923</v>
      </c>
    </row>
    <row r="1536" spans="1:2" x14ac:dyDescent="0.25">
      <c r="A1536" t="s">
        <v>2924</v>
      </c>
    </row>
    <row r="1538" spans="1:1" x14ac:dyDescent="0.25">
      <c r="A1538" t="s">
        <v>2925</v>
      </c>
    </row>
    <row r="1540" spans="1:1" x14ac:dyDescent="0.25">
      <c r="A1540" t="s">
        <v>2926</v>
      </c>
    </row>
    <row r="1542" spans="1:1" x14ac:dyDescent="0.25">
      <c r="A1542" t="s">
        <v>2927</v>
      </c>
    </row>
    <row r="1543" spans="1:1" x14ac:dyDescent="0.25">
      <c r="A1543" t="s">
        <v>2928</v>
      </c>
    </row>
    <row r="1544" spans="1:1" x14ac:dyDescent="0.25">
      <c r="A1544" t="s">
        <v>2929</v>
      </c>
    </row>
    <row r="1545" spans="1:1" x14ac:dyDescent="0.25">
      <c r="A1545" t="s">
        <v>2930</v>
      </c>
    </row>
    <row r="1546" spans="1:1" x14ac:dyDescent="0.25">
      <c r="A1546" t="s">
        <v>2931</v>
      </c>
    </row>
    <row r="1547" spans="1:1" x14ac:dyDescent="0.25">
      <c r="A1547" t="s">
        <v>2932</v>
      </c>
    </row>
    <row r="1548" spans="1:1" x14ac:dyDescent="0.25">
      <c r="A1548" t="s">
        <v>2933</v>
      </c>
    </row>
    <row r="1549" spans="1:1" x14ac:dyDescent="0.25">
      <c r="A1549" t="s">
        <v>2934</v>
      </c>
    </row>
    <row r="1550" spans="1:1" x14ac:dyDescent="0.25">
      <c r="A1550" t="s">
        <v>2935</v>
      </c>
    </row>
    <row r="1551" spans="1:1" x14ac:dyDescent="0.25">
      <c r="A1551" t="s">
        <v>2936</v>
      </c>
    </row>
    <row r="1552" spans="1:1" x14ac:dyDescent="0.25">
      <c r="A1552" t="s">
        <v>2937</v>
      </c>
    </row>
    <row r="1553" spans="1:1" x14ac:dyDescent="0.25">
      <c r="A1553" t="s">
        <v>2938</v>
      </c>
    </row>
    <row r="1554" spans="1:1" x14ac:dyDescent="0.25">
      <c r="A1554" t="s">
        <v>2939</v>
      </c>
    </row>
    <row r="1555" spans="1:1" x14ac:dyDescent="0.25">
      <c r="A1555" t="s">
        <v>2940</v>
      </c>
    </row>
    <row r="1556" spans="1:1" x14ac:dyDescent="0.25">
      <c r="A1556" t="s">
        <v>2941</v>
      </c>
    </row>
    <row r="1557" spans="1:1" x14ac:dyDescent="0.25">
      <c r="A1557" t="s">
        <v>2942</v>
      </c>
    </row>
    <row r="1558" spans="1:1" x14ac:dyDescent="0.25">
      <c r="A1558" t="s">
        <v>2943</v>
      </c>
    </row>
    <row r="1559" spans="1:1" x14ac:dyDescent="0.25">
      <c r="A1559" t="s">
        <v>2944</v>
      </c>
    </row>
    <row r="1560" spans="1:1" x14ac:dyDescent="0.25">
      <c r="A1560" t="s">
        <v>2945</v>
      </c>
    </row>
    <row r="1561" spans="1:1" x14ac:dyDescent="0.25">
      <c r="A1561" t="s">
        <v>2946</v>
      </c>
    </row>
    <row r="1562" spans="1:1" x14ac:dyDescent="0.25">
      <c r="A1562" t="s">
        <v>2947</v>
      </c>
    </row>
    <row r="1563" spans="1:1" x14ac:dyDescent="0.25">
      <c r="A1563" t="s">
        <v>2948</v>
      </c>
    </row>
    <row r="1564" spans="1:1" x14ac:dyDescent="0.25">
      <c r="A1564" t="s">
        <v>2949</v>
      </c>
    </row>
    <row r="1565" spans="1:1" x14ac:dyDescent="0.25">
      <c r="A1565" t="s">
        <v>2950</v>
      </c>
    </row>
    <row r="1567" spans="1:1" x14ac:dyDescent="0.25">
      <c r="A1567" t="s">
        <v>2951</v>
      </c>
    </row>
    <row r="1568" spans="1:1" x14ac:dyDescent="0.25">
      <c r="A1568" t="s">
        <v>2952</v>
      </c>
    </row>
    <row r="1569" spans="1:1" x14ac:dyDescent="0.25">
      <c r="A1569" t="s">
        <v>2953</v>
      </c>
    </row>
    <row r="1571" spans="1:1" x14ac:dyDescent="0.25">
      <c r="A1571" t="s">
        <v>2954</v>
      </c>
    </row>
    <row r="1572" spans="1:1" x14ac:dyDescent="0.25">
      <c r="A1572" t="s">
        <v>2955</v>
      </c>
    </row>
    <row r="1573" spans="1:1" x14ac:dyDescent="0.25">
      <c r="A1573" t="s">
        <v>2956</v>
      </c>
    </row>
    <row r="1574" spans="1:1" x14ac:dyDescent="0.25">
      <c r="A1574" t="s">
        <v>2957</v>
      </c>
    </row>
    <row r="1575" spans="1:1" x14ac:dyDescent="0.25">
      <c r="A1575" t="s">
        <v>2958</v>
      </c>
    </row>
    <row r="1576" spans="1:1" x14ac:dyDescent="0.25">
      <c r="A1576" t="s">
        <v>2959</v>
      </c>
    </row>
    <row r="1577" spans="1:1" x14ac:dyDescent="0.25">
      <c r="A1577" t="s">
        <v>2960</v>
      </c>
    </row>
    <row r="1578" spans="1:1" x14ac:dyDescent="0.25">
      <c r="A1578" t="s">
        <v>2961</v>
      </c>
    </row>
    <row r="1579" spans="1:1" x14ac:dyDescent="0.25">
      <c r="A1579" t="s">
        <v>2962</v>
      </c>
    </row>
    <row r="1580" spans="1:1" x14ac:dyDescent="0.25">
      <c r="A1580" t="s">
        <v>2963</v>
      </c>
    </row>
    <row r="1581" spans="1:1" x14ac:dyDescent="0.25">
      <c r="A1581" t="s">
        <v>2964</v>
      </c>
    </row>
    <row r="1582" spans="1:1" x14ac:dyDescent="0.25">
      <c r="A1582" t="s">
        <v>2965</v>
      </c>
    </row>
    <row r="1583" spans="1:1" x14ac:dyDescent="0.25">
      <c r="A1583" t="s">
        <v>2966</v>
      </c>
    </row>
    <row r="1584" spans="1:1" x14ac:dyDescent="0.25">
      <c r="A1584" t="s">
        <v>2967</v>
      </c>
    </row>
    <row r="1585" spans="1:1" x14ac:dyDescent="0.25">
      <c r="A1585" t="s">
        <v>2968</v>
      </c>
    </row>
    <row r="1586" spans="1:1" x14ac:dyDescent="0.25">
      <c r="A1586" t="s">
        <v>2969</v>
      </c>
    </row>
    <row r="1587" spans="1:1" x14ac:dyDescent="0.25">
      <c r="A1587" t="s">
        <v>2970</v>
      </c>
    </row>
    <row r="1588" spans="1:1" x14ac:dyDescent="0.25">
      <c r="A1588" t="s">
        <v>2971</v>
      </c>
    </row>
    <row r="1589" spans="1:1" x14ac:dyDescent="0.25">
      <c r="A1589" t="s">
        <v>2972</v>
      </c>
    </row>
    <row r="1590" spans="1:1" x14ac:dyDescent="0.25">
      <c r="A1590" t="s">
        <v>2973</v>
      </c>
    </row>
    <row r="1591" spans="1:1" x14ac:dyDescent="0.25">
      <c r="A1591" t="s">
        <v>2974</v>
      </c>
    </row>
    <row r="1592" spans="1:1" x14ac:dyDescent="0.25">
      <c r="A1592" t="s">
        <v>2975</v>
      </c>
    </row>
    <row r="1593" spans="1:1" x14ac:dyDescent="0.25">
      <c r="A1593" t="s">
        <v>2976</v>
      </c>
    </row>
    <row r="1594" spans="1:1" x14ac:dyDescent="0.25">
      <c r="A1594" t="s">
        <v>2977</v>
      </c>
    </row>
    <row r="1595" spans="1:1" x14ac:dyDescent="0.25">
      <c r="A1595" t="s">
        <v>2978</v>
      </c>
    </row>
    <row r="1596" spans="1:1" x14ac:dyDescent="0.25">
      <c r="A1596" t="s">
        <v>2979</v>
      </c>
    </row>
    <row r="1597" spans="1:1" x14ac:dyDescent="0.25">
      <c r="A1597" t="s">
        <v>2980</v>
      </c>
    </row>
    <row r="1598" spans="1:1" x14ac:dyDescent="0.25">
      <c r="A1598" t="s">
        <v>2981</v>
      </c>
    </row>
    <row r="1600" spans="1:1" x14ac:dyDescent="0.25">
      <c r="A1600" t="s">
        <v>2982</v>
      </c>
    </row>
    <row r="1602" spans="1:1" x14ac:dyDescent="0.25">
      <c r="A1602" t="s">
        <v>2983</v>
      </c>
    </row>
    <row r="1604" spans="1:1" x14ac:dyDescent="0.25">
      <c r="A1604" t="s">
        <v>2984</v>
      </c>
    </row>
    <row r="1606" spans="1:1" x14ac:dyDescent="0.25">
      <c r="A1606" t="s">
        <v>2985</v>
      </c>
    </row>
    <row r="1608" spans="1:1" x14ac:dyDescent="0.25">
      <c r="A1608" t="s">
        <v>2986</v>
      </c>
    </row>
    <row r="1610" spans="1:1" x14ac:dyDescent="0.25">
      <c r="A1610" t="s">
        <v>2987</v>
      </c>
    </row>
    <row r="1612" spans="1:1" x14ac:dyDescent="0.25">
      <c r="A1612" t="s">
        <v>2988</v>
      </c>
    </row>
    <row r="1614" spans="1:1" x14ac:dyDescent="0.25">
      <c r="A1614" t="s">
        <v>2989</v>
      </c>
    </row>
    <row r="1616" spans="1:1" x14ac:dyDescent="0.25">
      <c r="A1616" t="s">
        <v>2990</v>
      </c>
    </row>
    <row r="1617" spans="1:1" x14ac:dyDescent="0.25">
      <c r="A1617" t="s">
        <v>2991</v>
      </c>
    </row>
    <row r="1618" spans="1:1" x14ac:dyDescent="0.25">
      <c r="A1618" t="s">
        <v>2992</v>
      </c>
    </row>
    <row r="1619" spans="1:1" x14ac:dyDescent="0.25">
      <c r="A1619" t="s">
        <v>1919</v>
      </c>
    </row>
    <row r="1620" spans="1:1" x14ac:dyDescent="0.25">
      <c r="A1620" t="s">
        <v>2993</v>
      </c>
    </row>
    <row r="1621" spans="1:1" x14ac:dyDescent="0.25">
      <c r="A1621" t="s">
        <v>2994</v>
      </c>
    </row>
    <row r="1622" spans="1:1" x14ac:dyDescent="0.25">
      <c r="A1622" t="s">
        <v>2995</v>
      </c>
    </row>
    <row r="1623" spans="1:1" x14ac:dyDescent="0.25">
      <c r="A1623" t="s">
        <v>2996</v>
      </c>
    </row>
    <row r="1624" spans="1:1" x14ac:dyDescent="0.25">
      <c r="A1624" t="s">
        <v>2997</v>
      </c>
    </row>
    <row r="1625" spans="1:1" x14ac:dyDescent="0.25">
      <c r="A1625" t="s">
        <v>2998</v>
      </c>
    </row>
    <row r="1626" spans="1:1" x14ac:dyDescent="0.25">
      <c r="A1626" t="s">
        <v>2999</v>
      </c>
    </row>
    <row r="1627" spans="1:1" x14ac:dyDescent="0.25">
      <c r="A1627" t="s">
        <v>3000</v>
      </c>
    </row>
    <row r="1628" spans="1:1" x14ac:dyDescent="0.25">
      <c r="A1628" t="s">
        <v>3001</v>
      </c>
    </row>
    <row r="1629" spans="1:1" x14ac:dyDescent="0.25">
      <c r="A1629" t="s">
        <v>3002</v>
      </c>
    </row>
    <row r="1630" spans="1:1" x14ac:dyDescent="0.25">
      <c r="A1630" t="s">
        <v>3003</v>
      </c>
    </row>
    <row r="1631" spans="1:1" x14ac:dyDescent="0.25">
      <c r="A1631" t="s">
        <v>3004</v>
      </c>
    </row>
    <row r="1632" spans="1:1" x14ac:dyDescent="0.25">
      <c r="A1632" t="s">
        <v>3005</v>
      </c>
    </row>
    <row r="1633" spans="1:1" x14ac:dyDescent="0.25">
      <c r="A1633" t="s">
        <v>3006</v>
      </c>
    </row>
    <row r="1634" spans="1:1" x14ac:dyDescent="0.25">
      <c r="A1634" t="s">
        <v>3007</v>
      </c>
    </row>
    <row r="1635" spans="1:1" x14ac:dyDescent="0.25">
      <c r="A1635" t="s">
        <v>3008</v>
      </c>
    </row>
    <row r="1636" spans="1:1" x14ac:dyDescent="0.25">
      <c r="A1636" t="s">
        <v>3009</v>
      </c>
    </row>
    <row r="1637" spans="1:1" x14ac:dyDescent="0.25">
      <c r="A1637" t="s">
        <v>3010</v>
      </c>
    </row>
    <row r="1638" spans="1:1" x14ac:dyDescent="0.25">
      <c r="A1638" t="s">
        <v>3011</v>
      </c>
    </row>
    <row r="1639" spans="1:1" x14ac:dyDescent="0.25">
      <c r="A1639" t="s">
        <v>3012</v>
      </c>
    </row>
    <row r="1641" spans="1:1" x14ac:dyDescent="0.25">
      <c r="A1641" t="s">
        <v>3013</v>
      </c>
    </row>
    <row r="1643" spans="1:1" x14ac:dyDescent="0.25">
      <c r="A1643" t="s">
        <v>1862</v>
      </c>
    </row>
    <row r="1644" spans="1:1" x14ac:dyDescent="0.25">
      <c r="A1644" t="s">
        <v>3014</v>
      </c>
    </row>
    <row r="1645" spans="1:1" x14ac:dyDescent="0.25">
      <c r="A1645" t="s">
        <v>3015</v>
      </c>
    </row>
    <row r="1646" spans="1:1" x14ac:dyDescent="0.25">
      <c r="A1646" t="s">
        <v>3016</v>
      </c>
    </row>
    <row r="1647" spans="1:1" x14ac:dyDescent="0.25">
      <c r="A1647" t="s">
        <v>3017</v>
      </c>
    </row>
    <row r="1648" spans="1:1" x14ac:dyDescent="0.25">
      <c r="A1648" t="s">
        <v>3018</v>
      </c>
    </row>
    <row r="1649" spans="1:2" x14ac:dyDescent="0.25">
      <c r="A1649" t="s">
        <v>3019</v>
      </c>
    </row>
    <row r="1650" spans="1:2" x14ac:dyDescent="0.25">
      <c r="A1650" t="s">
        <v>3020</v>
      </c>
    </row>
    <row r="1651" spans="1:2" x14ac:dyDescent="0.25">
      <c r="A1651" t="s">
        <v>3021</v>
      </c>
    </row>
    <row r="1652" spans="1:2" x14ac:dyDescent="0.25">
      <c r="A1652" t="s">
        <v>3022</v>
      </c>
    </row>
    <row r="1653" spans="1:2" x14ac:dyDescent="0.25">
      <c r="A1653" t="s">
        <v>1951</v>
      </c>
    </row>
    <row r="1654" spans="1:2" x14ac:dyDescent="0.25">
      <c r="A1654" t="s">
        <v>3023</v>
      </c>
    </row>
    <row r="1655" spans="1:2" x14ac:dyDescent="0.25">
      <c r="A1655" t="s">
        <v>3024</v>
      </c>
    </row>
    <row r="1656" spans="1:2" x14ac:dyDescent="0.25">
      <c r="A1656" t="s">
        <v>3025</v>
      </c>
    </row>
    <row r="1657" spans="1:2" x14ac:dyDescent="0.25">
      <c r="A1657" t="s">
        <v>3026</v>
      </c>
    </row>
    <row r="1658" spans="1:2" x14ac:dyDescent="0.25">
      <c r="A1658" t="s">
        <v>3027</v>
      </c>
    </row>
    <row r="1659" spans="1:2" x14ac:dyDescent="0.25">
      <c r="A1659" t="s">
        <v>3028</v>
      </c>
    </row>
    <row r="1660" spans="1:2" x14ac:dyDescent="0.25">
      <c r="A1660" t="s">
        <v>3029</v>
      </c>
      <c r="B1660" t="s">
        <v>3030</v>
      </c>
    </row>
    <row r="1661" spans="1:2" x14ac:dyDescent="0.25">
      <c r="A1661" t="s">
        <v>3031</v>
      </c>
    </row>
    <row r="1662" spans="1:2" x14ac:dyDescent="0.25">
      <c r="A1662" t="s">
        <v>3032</v>
      </c>
    </row>
    <row r="1663" spans="1:2" x14ac:dyDescent="0.25">
      <c r="A1663" t="s">
        <v>3033</v>
      </c>
    </row>
    <row r="1664" spans="1:2" x14ac:dyDescent="0.25">
      <c r="A1664" t="s">
        <v>3034</v>
      </c>
    </row>
    <row r="1665" spans="1:1" x14ac:dyDescent="0.25">
      <c r="A1665" t="s">
        <v>3035</v>
      </c>
    </row>
    <row r="1666" spans="1:1" x14ac:dyDescent="0.25">
      <c r="A1666" t="s">
        <v>3036</v>
      </c>
    </row>
    <row r="1667" spans="1:1" x14ac:dyDescent="0.25">
      <c r="A1667" t="s">
        <v>3037</v>
      </c>
    </row>
    <row r="1669" spans="1:1" x14ac:dyDescent="0.25">
      <c r="A1669" t="s">
        <v>3038</v>
      </c>
    </row>
    <row r="1671" spans="1:1" x14ac:dyDescent="0.25">
      <c r="A1671" t="s">
        <v>3039</v>
      </c>
    </row>
    <row r="1673" spans="1:1" x14ac:dyDescent="0.25">
      <c r="A1673" t="s">
        <v>3040</v>
      </c>
    </row>
    <row r="1675" spans="1:1" x14ac:dyDescent="0.25">
      <c r="A1675" t="s">
        <v>3041</v>
      </c>
    </row>
    <row r="1677" spans="1:1" x14ac:dyDescent="0.25">
      <c r="A1677" t="s">
        <v>3042</v>
      </c>
    </row>
    <row r="1679" spans="1:1" x14ac:dyDescent="0.25">
      <c r="A1679" t="s">
        <v>3043</v>
      </c>
    </row>
    <row r="1681" spans="1:1" x14ac:dyDescent="0.25">
      <c r="A1681" t="s">
        <v>3044</v>
      </c>
    </row>
    <row r="1683" spans="1:1" x14ac:dyDescent="0.25">
      <c r="A1683" t="s">
        <v>3045</v>
      </c>
    </row>
    <row r="1685" spans="1:1" x14ac:dyDescent="0.25">
      <c r="A1685" t="s">
        <v>3046</v>
      </c>
    </row>
    <row r="1687" spans="1:1" x14ac:dyDescent="0.25">
      <c r="A1687" t="s">
        <v>3047</v>
      </c>
    </row>
    <row r="1689" spans="1:1" x14ac:dyDescent="0.25">
      <c r="A1689" t="s">
        <v>3048</v>
      </c>
    </row>
    <row r="1691" spans="1:1" x14ac:dyDescent="0.25">
      <c r="A1691" t="s">
        <v>3049</v>
      </c>
    </row>
    <row r="1693" spans="1:1" x14ac:dyDescent="0.25">
      <c r="A1693" t="s">
        <v>3050</v>
      </c>
    </row>
    <row r="1695" spans="1:1" x14ac:dyDescent="0.25">
      <c r="A1695" t="s">
        <v>3051</v>
      </c>
    </row>
    <row r="1697" spans="1:1" x14ac:dyDescent="0.25">
      <c r="A1697" t="s">
        <v>3052</v>
      </c>
    </row>
    <row r="1699" spans="1:1" x14ac:dyDescent="0.25">
      <c r="A1699" t="s">
        <v>3053</v>
      </c>
    </row>
    <row r="1701" spans="1:1" x14ac:dyDescent="0.25">
      <c r="A1701" t="s">
        <v>3054</v>
      </c>
    </row>
    <row r="1703" spans="1:1" x14ac:dyDescent="0.25">
      <c r="A1703" t="s">
        <v>3055</v>
      </c>
    </row>
    <row r="1705" spans="1:1" x14ac:dyDescent="0.25">
      <c r="A1705" t="s">
        <v>3056</v>
      </c>
    </row>
    <row r="1707" spans="1:1" x14ac:dyDescent="0.25">
      <c r="A1707" t="s">
        <v>3057</v>
      </c>
    </row>
    <row r="1709" spans="1:1" x14ac:dyDescent="0.25">
      <c r="A1709" t="s">
        <v>3058</v>
      </c>
    </row>
    <row r="1711" spans="1:1" x14ac:dyDescent="0.25">
      <c r="A1711" t="s">
        <v>3059</v>
      </c>
    </row>
    <row r="1713" spans="1:1" x14ac:dyDescent="0.25">
      <c r="A1713" t="s">
        <v>3060</v>
      </c>
    </row>
    <row r="1714" spans="1:1" x14ac:dyDescent="0.25">
      <c r="A1714" t="s">
        <v>3061</v>
      </c>
    </row>
    <row r="1715" spans="1:1" x14ac:dyDescent="0.25">
      <c r="A1715" t="s">
        <v>3062</v>
      </c>
    </row>
    <row r="1717" spans="1:1" x14ac:dyDescent="0.25">
      <c r="A1717" t="s">
        <v>2347</v>
      </c>
    </row>
    <row r="1719" spans="1:1" x14ac:dyDescent="0.25">
      <c r="A1719" t="s">
        <v>2348</v>
      </c>
    </row>
    <row r="1721" spans="1:1" x14ac:dyDescent="0.25">
      <c r="A1721" t="s">
        <v>2349</v>
      </c>
    </row>
    <row r="1724" spans="1:1" x14ac:dyDescent="0.25">
      <c r="A1724" t="s">
        <v>3063</v>
      </c>
    </row>
    <row r="1726" spans="1:1" x14ac:dyDescent="0.25">
      <c r="A1726" t="s">
        <v>2352</v>
      </c>
    </row>
    <row r="1729" spans="1:1" x14ac:dyDescent="0.25">
      <c r="A1729" t="s">
        <v>3064</v>
      </c>
    </row>
    <row r="1731" spans="1:1" x14ac:dyDescent="0.25">
      <c r="A1731" t="s">
        <v>2355</v>
      </c>
    </row>
    <row r="1734" spans="1:1" x14ac:dyDescent="0.25">
      <c r="A1734" t="s">
        <v>3065</v>
      </c>
    </row>
    <row r="1735" spans="1:1" x14ac:dyDescent="0.25">
      <c r="A1735" t="s">
        <v>3066</v>
      </c>
    </row>
    <row r="1736" spans="1:1" x14ac:dyDescent="0.25">
      <c r="A1736" t="s">
        <v>3067</v>
      </c>
    </row>
    <row r="1737" spans="1:1" x14ac:dyDescent="0.25">
      <c r="A1737" t="s">
        <v>3068</v>
      </c>
    </row>
    <row r="1738" spans="1:1" x14ac:dyDescent="0.25">
      <c r="A1738" t="s">
        <v>3069</v>
      </c>
    </row>
    <row r="1739" spans="1:1" x14ac:dyDescent="0.25">
      <c r="A1739" t="s">
        <v>3070</v>
      </c>
    </row>
    <row r="1740" spans="1:1" x14ac:dyDescent="0.25">
      <c r="A1740" t="s">
        <v>2362</v>
      </c>
    </row>
    <row r="1741" spans="1:1" x14ac:dyDescent="0.25">
      <c r="A1741" t="s">
        <v>3071</v>
      </c>
    </row>
    <row r="1742" spans="1:1" x14ac:dyDescent="0.25">
      <c r="A1742" t="s">
        <v>3072</v>
      </c>
    </row>
    <row r="1743" spans="1:1" x14ac:dyDescent="0.25">
      <c r="A1743" t="s">
        <v>3073</v>
      </c>
    </row>
    <row r="1744" spans="1:1" x14ac:dyDescent="0.25">
      <c r="A1744" t="s">
        <v>3074</v>
      </c>
    </row>
    <row r="1745" spans="1:9" x14ac:dyDescent="0.25">
      <c r="A1745" t="s">
        <v>3075</v>
      </c>
    </row>
    <row r="1746" spans="1:9" x14ac:dyDescent="0.25">
      <c r="A1746" t="s">
        <v>3076</v>
      </c>
    </row>
    <row r="1747" spans="1:9" x14ac:dyDescent="0.25">
      <c r="A1747" t="s">
        <v>3077</v>
      </c>
    </row>
    <row r="1748" spans="1:9" x14ac:dyDescent="0.25">
      <c r="A1748" t="s">
        <v>3078</v>
      </c>
    </row>
    <row r="1749" spans="1:9" x14ac:dyDescent="0.25">
      <c r="A1749" t="s">
        <v>2369</v>
      </c>
    </row>
    <row r="1750" spans="1:9" x14ac:dyDescent="0.25">
      <c r="A1750" t="s">
        <v>3079</v>
      </c>
    </row>
    <row r="1751" spans="1:9" x14ac:dyDescent="0.25">
      <c r="A1751" t="s">
        <v>3080</v>
      </c>
    </row>
    <row r="1752" spans="1:9" x14ac:dyDescent="0.25">
      <c r="A1752" t="s">
        <v>3081</v>
      </c>
    </row>
    <row r="1753" spans="1:9" x14ac:dyDescent="0.25">
      <c r="A1753" t="s">
        <v>3082</v>
      </c>
    </row>
    <row r="1754" spans="1:9" x14ac:dyDescent="0.25">
      <c r="A1754" t="s">
        <v>2372</v>
      </c>
    </row>
    <row r="1755" spans="1:9" x14ac:dyDescent="0.25">
      <c r="A1755" t="s">
        <v>3083</v>
      </c>
    </row>
    <row r="1756" spans="1:9" x14ac:dyDescent="0.25">
      <c r="A1756" t="s">
        <v>3084</v>
      </c>
    </row>
    <row r="1758" spans="1:9" x14ac:dyDescent="0.25">
      <c r="A1758" t="s">
        <v>3085</v>
      </c>
      <c r="B1758" t="s">
        <v>3086</v>
      </c>
      <c r="C1758" t="s">
        <v>3087</v>
      </c>
      <c r="D1758" t="s">
        <v>3088</v>
      </c>
    </row>
    <row r="1760" spans="1:9" x14ac:dyDescent="0.25">
      <c r="A1760" t="s">
        <v>3089</v>
      </c>
      <c r="B1760" t="s">
        <v>3090</v>
      </c>
      <c r="C1760" t="s">
        <v>3091</v>
      </c>
      <c r="D1760" t="s">
        <v>3092</v>
      </c>
      <c r="E1760" t="s">
        <v>3093</v>
      </c>
      <c r="F1760" t="s">
        <v>3094</v>
      </c>
      <c r="G1760" t="s">
        <v>3095</v>
      </c>
      <c r="H1760" t="s">
        <v>3096</v>
      </c>
      <c r="I1760" t="s">
        <v>3097</v>
      </c>
    </row>
    <row r="1762" spans="1:1" x14ac:dyDescent="0.25">
      <c r="A1762" t="s">
        <v>3098</v>
      </c>
    </row>
    <row r="1764" spans="1:1" x14ac:dyDescent="0.25">
      <c r="A1764" t="s">
        <v>3099</v>
      </c>
    </row>
    <row r="1765" spans="1:1" x14ac:dyDescent="0.25">
      <c r="A1765" t="s">
        <v>3100</v>
      </c>
    </row>
    <row r="1766" spans="1:1" x14ac:dyDescent="0.25">
      <c r="A1766" t="s">
        <v>3101</v>
      </c>
    </row>
    <row r="1767" spans="1:1" x14ac:dyDescent="0.25">
      <c r="A1767" t="s">
        <v>3102</v>
      </c>
    </row>
    <row r="1768" spans="1:1" x14ac:dyDescent="0.25">
      <c r="A1768" t="s">
        <v>3103</v>
      </c>
    </row>
    <row r="1769" spans="1:1" x14ac:dyDescent="0.25">
      <c r="A1769" t="s">
        <v>3104</v>
      </c>
    </row>
    <row r="1770" spans="1:1" x14ac:dyDescent="0.25">
      <c r="A1770" t="s">
        <v>3105</v>
      </c>
    </row>
    <row r="1771" spans="1:1" x14ac:dyDescent="0.25">
      <c r="A1771" t="s">
        <v>3106</v>
      </c>
    </row>
    <row r="1772" spans="1:1" x14ac:dyDescent="0.25">
      <c r="A1772" t="s">
        <v>3107</v>
      </c>
    </row>
    <row r="1773" spans="1:1" x14ac:dyDescent="0.25">
      <c r="A1773" t="s">
        <v>3108</v>
      </c>
    </row>
    <row r="1774" spans="1:1" x14ac:dyDescent="0.25">
      <c r="A1774" t="s">
        <v>3109</v>
      </c>
    </row>
    <row r="1775" spans="1:1" x14ac:dyDescent="0.25">
      <c r="A1775" t="s">
        <v>3110</v>
      </c>
    </row>
    <row r="1776" spans="1:1" x14ac:dyDescent="0.25">
      <c r="A1776" t="s">
        <v>3111</v>
      </c>
    </row>
    <row r="1777" spans="1:1" x14ac:dyDescent="0.25">
      <c r="A1777" t="s">
        <v>3112</v>
      </c>
    </row>
    <row r="1778" spans="1:1" x14ac:dyDescent="0.25">
      <c r="A1778" t="s">
        <v>3113</v>
      </c>
    </row>
    <row r="1779" spans="1:1" x14ac:dyDescent="0.25">
      <c r="A1779" t="s">
        <v>3114</v>
      </c>
    </row>
    <row r="1780" spans="1:1" x14ac:dyDescent="0.25">
      <c r="A1780" t="s">
        <v>3115</v>
      </c>
    </row>
    <row r="1781" spans="1:1" x14ac:dyDescent="0.25">
      <c r="A1781" t="s">
        <v>3116</v>
      </c>
    </row>
    <row r="1782" spans="1:1" x14ac:dyDescent="0.25">
      <c r="A1782" t="s">
        <v>3117</v>
      </c>
    </row>
    <row r="1783" spans="1:1" x14ac:dyDescent="0.25">
      <c r="A1783" t="s">
        <v>3118</v>
      </c>
    </row>
    <row r="1784" spans="1:1" x14ac:dyDescent="0.25">
      <c r="A1784" t="s">
        <v>3119</v>
      </c>
    </row>
    <row r="1785" spans="1:1" x14ac:dyDescent="0.25">
      <c r="A1785" t="s">
        <v>3120</v>
      </c>
    </row>
    <row r="1786" spans="1:1" x14ac:dyDescent="0.25">
      <c r="A1786" t="s">
        <v>3121</v>
      </c>
    </row>
    <row r="1787" spans="1:1" x14ac:dyDescent="0.25">
      <c r="A1787" t="s">
        <v>3122</v>
      </c>
    </row>
    <row r="1788" spans="1:1" x14ac:dyDescent="0.25">
      <c r="A1788" t="s">
        <v>3123</v>
      </c>
    </row>
    <row r="1789" spans="1:1" x14ac:dyDescent="0.25">
      <c r="A1789" t="s">
        <v>3124</v>
      </c>
    </row>
    <row r="1790" spans="1:1" x14ac:dyDescent="0.25">
      <c r="A1790" t="s">
        <v>3125</v>
      </c>
    </row>
    <row r="1791" spans="1:1" x14ac:dyDescent="0.25">
      <c r="A1791" t="s">
        <v>3126</v>
      </c>
    </row>
    <row r="1792" spans="1:1" x14ac:dyDescent="0.25">
      <c r="A1792" t="s">
        <v>3127</v>
      </c>
    </row>
    <row r="1793" spans="1:1" x14ac:dyDescent="0.25">
      <c r="A1793" t="s">
        <v>3128</v>
      </c>
    </row>
    <row r="1794" spans="1:1" x14ac:dyDescent="0.25">
      <c r="A1794" t="s">
        <v>3129</v>
      </c>
    </row>
    <row r="1795" spans="1:1" x14ac:dyDescent="0.25">
      <c r="A1795" t="s">
        <v>3130</v>
      </c>
    </row>
    <row r="1796" spans="1:1" x14ac:dyDescent="0.25">
      <c r="A1796" t="s">
        <v>3131</v>
      </c>
    </row>
    <row r="1797" spans="1:1" x14ac:dyDescent="0.25">
      <c r="A1797" t="s">
        <v>3132</v>
      </c>
    </row>
    <row r="1798" spans="1:1" x14ac:dyDescent="0.25">
      <c r="A1798" t="s">
        <v>3133</v>
      </c>
    </row>
    <row r="1799" spans="1:1" x14ac:dyDescent="0.25">
      <c r="A1799" t="s">
        <v>3134</v>
      </c>
    </row>
    <row r="1800" spans="1:1" x14ac:dyDescent="0.25">
      <c r="A1800" t="s">
        <v>3135</v>
      </c>
    </row>
    <row r="1801" spans="1:1" x14ac:dyDescent="0.25">
      <c r="A1801" t="s">
        <v>3136</v>
      </c>
    </row>
    <row r="1802" spans="1:1" x14ac:dyDescent="0.25">
      <c r="A1802" t="s">
        <v>3137</v>
      </c>
    </row>
    <row r="1803" spans="1:1" x14ac:dyDescent="0.25">
      <c r="A1803" t="s">
        <v>3138</v>
      </c>
    </row>
    <row r="1804" spans="1:1" x14ac:dyDescent="0.25">
      <c r="A1804" t="s">
        <v>3139</v>
      </c>
    </row>
    <row r="1806" spans="1:1" x14ac:dyDescent="0.25">
      <c r="A1806" t="s">
        <v>3140</v>
      </c>
    </row>
    <row r="1807" spans="1:1" x14ac:dyDescent="0.25">
      <c r="A1807" t="s">
        <v>3141</v>
      </c>
    </row>
    <row r="1808" spans="1:1" x14ac:dyDescent="0.25">
      <c r="A1808" t="s">
        <v>3142</v>
      </c>
    </row>
    <row r="1809" spans="1:1" x14ac:dyDescent="0.25">
      <c r="A1809" t="s">
        <v>3143</v>
      </c>
    </row>
    <row r="1810" spans="1:1" x14ac:dyDescent="0.25">
      <c r="A1810" t="s">
        <v>3144</v>
      </c>
    </row>
    <row r="1811" spans="1:1" x14ac:dyDescent="0.25">
      <c r="A1811" t="s">
        <v>3145</v>
      </c>
    </row>
    <row r="1812" spans="1:1" x14ac:dyDescent="0.25">
      <c r="A1812" t="s">
        <v>3146</v>
      </c>
    </row>
    <row r="1813" spans="1:1" x14ac:dyDescent="0.25">
      <c r="A1813" t="s">
        <v>3147</v>
      </c>
    </row>
    <row r="1814" spans="1:1" x14ac:dyDescent="0.25">
      <c r="A1814" t="s">
        <v>2749</v>
      </c>
    </row>
    <row r="1815" spans="1:1" x14ac:dyDescent="0.25">
      <c r="A1815" t="s">
        <v>3148</v>
      </c>
    </row>
    <row r="1816" spans="1:1" x14ac:dyDescent="0.25">
      <c r="A1816" t="s">
        <v>3149</v>
      </c>
    </row>
    <row r="1817" spans="1:1" x14ac:dyDescent="0.25">
      <c r="A1817" t="s">
        <v>3150</v>
      </c>
    </row>
    <row r="1818" spans="1:1" x14ac:dyDescent="0.25">
      <c r="A1818" t="s">
        <v>3151</v>
      </c>
    </row>
    <row r="1819" spans="1:1" x14ac:dyDescent="0.25">
      <c r="A1819" t="s">
        <v>3152</v>
      </c>
    </row>
    <row r="1820" spans="1:1" x14ac:dyDescent="0.25">
      <c r="A1820" t="s">
        <v>3153</v>
      </c>
    </row>
    <row r="1821" spans="1:1" x14ac:dyDescent="0.25">
      <c r="A1821" t="s">
        <v>3154</v>
      </c>
    </row>
    <row r="1822" spans="1:1" x14ac:dyDescent="0.25">
      <c r="A1822" t="s">
        <v>3155</v>
      </c>
    </row>
    <row r="1823" spans="1:1" x14ac:dyDescent="0.25">
      <c r="A1823" t="s">
        <v>3156</v>
      </c>
    </row>
    <row r="1824" spans="1:1" x14ac:dyDescent="0.25">
      <c r="A1824" t="s">
        <v>3157</v>
      </c>
    </row>
    <row r="1825" spans="1:1" x14ac:dyDescent="0.25">
      <c r="A1825" t="s">
        <v>3158</v>
      </c>
    </row>
    <row r="1826" spans="1:1" x14ac:dyDescent="0.25">
      <c r="A1826" t="s">
        <v>3159</v>
      </c>
    </row>
    <row r="1827" spans="1:1" x14ac:dyDescent="0.25">
      <c r="A1827" t="s">
        <v>2199</v>
      </c>
    </row>
    <row r="1828" spans="1:1" x14ac:dyDescent="0.25">
      <c r="A1828" t="s">
        <v>3160</v>
      </c>
    </row>
    <row r="1829" spans="1:1" x14ac:dyDescent="0.25">
      <c r="A1829" t="s">
        <v>3161</v>
      </c>
    </row>
    <row r="1830" spans="1:1" x14ac:dyDescent="0.25">
      <c r="A1830" t="s">
        <v>3162</v>
      </c>
    </row>
    <row r="1831" spans="1:1" x14ac:dyDescent="0.25">
      <c r="A1831" t="s">
        <v>3163</v>
      </c>
    </row>
    <row r="1832" spans="1:1" x14ac:dyDescent="0.25">
      <c r="A1832" t="s">
        <v>3164</v>
      </c>
    </row>
    <row r="1833" spans="1:1" x14ac:dyDescent="0.25">
      <c r="A1833" t="s">
        <v>3165</v>
      </c>
    </row>
    <row r="1834" spans="1:1" x14ac:dyDescent="0.25">
      <c r="A1834" t="s">
        <v>3166</v>
      </c>
    </row>
    <row r="1835" spans="1:1" x14ac:dyDescent="0.25">
      <c r="A1835" t="s">
        <v>3167</v>
      </c>
    </row>
    <row r="1836" spans="1:1" x14ac:dyDescent="0.25">
      <c r="A1836" t="s">
        <v>3168</v>
      </c>
    </row>
    <row r="1837" spans="1:1" x14ac:dyDescent="0.25">
      <c r="A1837" t="s">
        <v>3169</v>
      </c>
    </row>
    <row r="1838" spans="1:1" x14ac:dyDescent="0.25">
      <c r="A1838" t="s">
        <v>3170</v>
      </c>
    </row>
    <row r="1839" spans="1:1" x14ac:dyDescent="0.25">
      <c r="A1839" t="s">
        <v>3171</v>
      </c>
    </row>
    <row r="1840" spans="1:1" x14ac:dyDescent="0.25">
      <c r="A1840" t="s">
        <v>3172</v>
      </c>
    </row>
    <row r="1841" spans="1:1" x14ac:dyDescent="0.25">
      <c r="A1841" t="s">
        <v>3173</v>
      </c>
    </row>
    <row r="1843" spans="1:1" x14ac:dyDescent="0.25">
      <c r="A1843" t="s">
        <v>3174</v>
      </c>
    </row>
    <row r="1845" spans="1:1" x14ac:dyDescent="0.25">
      <c r="A1845" t="s">
        <v>3175</v>
      </c>
    </row>
    <row r="1847" spans="1:1" x14ac:dyDescent="0.25">
      <c r="A1847" t="s">
        <v>3176</v>
      </c>
    </row>
    <row r="1849" spans="1:1" x14ac:dyDescent="0.25">
      <c r="A1849" t="s">
        <v>3177</v>
      </c>
    </row>
    <row r="1851" spans="1:1" x14ac:dyDescent="0.25">
      <c r="A1851" t="s">
        <v>2485</v>
      </c>
    </row>
    <row r="1853" spans="1:1" x14ac:dyDescent="0.25">
      <c r="A1853" t="s">
        <v>3178</v>
      </c>
    </row>
    <row r="1855" spans="1:1" x14ac:dyDescent="0.25">
      <c r="A1855" t="s">
        <v>3179</v>
      </c>
    </row>
    <row r="1857" spans="1:1" x14ac:dyDescent="0.25">
      <c r="A1857" t="s">
        <v>2749</v>
      </c>
    </row>
    <row r="1858" spans="1:1" x14ac:dyDescent="0.25">
      <c r="A1858" t="s">
        <v>3180</v>
      </c>
    </row>
    <row r="1859" spans="1:1" x14ac:dyDescent="0.25">
      <c r="A1859" t="s">
        <v>3181</v>
      </c>
    </row>
    <row r="1860" spans="1:1" x14ac:dyDescent="0.25">
      <c r="A1860" t="s">
        <v>3182</v>
      </c>
    </row>
    <row r="1861" spans="1:1" x14ac:dyDescent="0.25">
      <c r="A1861" t="s">
        <v>3183</v>
      </c>
    </row>
    <row r="1862" spans="1:1" x14ac:dyDescent="0.25">
      <c r="A1862" t="s">
        <v>3184</v>
      </c>
    </row>
    <row r="1863" spans="1:1" x14ac:dyDescent="0.25">
      <c r="A1863" t="s">
        <v>3185</v>
      </c>
    </row>
    <row r="1864" spans="1:1" x14ac:dyDescent="0.25">
      <c r="A1864" t="s">
        <v>3186</v>
      </c>
    </row>
    <row r="1865" spans="1:1" x14ac:dyDescent="0.25">
      <c r="A1865" t="s">
        <v>3187</v>
      </c>
    </row>
    <row r="1866" spans="1:1" x14ac:dyDescent="0.25">
      <c r="A1866" t="s">
        <v>3188</v>
      </c>
    </row>
    <row r="1867" spans="1:1" x14ac:dyDescent="0.25">
      <c r="A1867" t="s">
        <v>3189</v>
      </c>
    </row>
    <row r="1868" spans="1:1" x14ac:dyDescent="0.25">
      <c r="A1868" t="s">
        <v>3190</v>
      </c>
    </row>
    <row r="1869" spans="1:1" x14ac:dyDescent="0.25">
      <c r="A1869" t="s">
        <v>3191</v>
      </c>
    </row>
    <row r="1870" spans="1:1" x14ac:dyDescent="0.25">
      <c r="A1870" t="s">
        <v>3192</v>
      </c>
    </row>
    <row r="1871" spans="1:1" x14ac:dyDescent="0.25">
      <c r="A1871" t="s">
        <v>3193</v>
      </c>
    </row>
    <row r="1872" spans="1:1" x14ac:dyDescent="0.25">
      <c r="A1872" t="s">
        <v>3194</v>
      </c>
    </row>
    <row r="1873" spans="1:4" x14ac:dyDescent="0.25">
      <c r="A1873" t="s">
        <v>3195</v>
      </c>
    </row>
    <row r="1874" spans="1:4" x14ac:dyDescent="0.25">
      <c r="A1874" t="s">
        <v>3196</v>
      </c>
    </row>
    <row r="1875" spans="1:4" x14ac:dyDescent="0.25">
      <c r="A1875" t="s">
        <v>3197</v>
      </c>
    </row>
    <row r="1876" spans="1:4" x14ac:dyDescent="0.25">
      <c r="A1876" t="s">
        <v>3198</v>
      </c>
    </row>
    <row r="1877" spans="1:4" x14ac:dyDescent="0.25">
      <c r="A1877" t="s">
        <v>3199</v>
      </c>
    </row>
    <row r="1878" spans="1:4" x14ac:dyDescent="0.25">
      <c r="A1878" t="s">
        <v>3200</v>
      </c>
    </row>
    <row r="1879" spans="1:4" x14ac:dyDescent="0.25">
      <c r="A1879" t="s">
        <v>3201</v>
      </c>
    </row>
    <row r="1880" spans="1:4" x14ac:dyDescent="0.25">
      <c r="A1880" t="s">
        <v>3202</v>
      </c>
    </row>
    <row r="1881" spans="1:4" x14ac:dyDescent="0.25">
      <c r="A1881" t="s">
        <v>3203</v>
      </c>
    </row>
    <row r="1882" spans="1:4" x14ac:dyDescent="0.25">
      <c r="A1882" t="s">
        <v>3204</v>
      </c>
      <c r="B1882" t="s">
        <v>3205</v>
      </c>
      <c r="C1882" t="s">
        <v>3206</v>
      </c>
      <c r="D1882" t="s">
        <v>3207</v>
      </c>
    </row>
    <row r="1884" spans="1:4" x14ac:dyDescent="0.25">
      <c r="A1884" t="s">
        <v>3208</v>
      </c>
    </row>
    <row r="1885" spans="1:4" x14ac:dyDescent="0.25">
      <c r="A1885" t="s">
        <v>1049</v>
      </c>
    </row>
    <row r="1886" spans="1:4" x14ac:dyDescent="0.25">
      <c r="A1886" t="s">
        <v>3209</v>
      </c>
    </row>
    <row r="1888" spans="1:4" x14ac:dyDescent="0.25">
      <c r="A1888" t="s">
        <v>3210</v>
      </c>
    </row>
    <row r="1889" spans="1:1" x14ac:dyDescent="0.25">
      <c r="A1889" t="s">
        <v>3211</v>
      </c>
    </row>
    <row r="1891" spans="1:1" x14ac:dyDescent="0.25">
      <c r="A1891" t="s">
        <v>3212</v>
      </c>
    </row>
    <row r="1892" spans="1:1" x14ac:dyDescent="0.25">
      <c r="A1892" t="s">
        <v>3213</v>
      </c>
    </row>
    <row r="1893" spans="1:1" x14ac:dyDescent="0.25">
      <c r="A1893" t="s">
        <v>3214</v>
      </c>
    </row>
    <row r="1895" spans="1:1" x14ac:dyDescent="0.25">
      <c r="A1895" t="s">
        <v>3215</v>
      </c>
    </row>
    <row r="1896" spans="1:1" x14ac:dyDescent="0.25">
      <c r="A1896" t="s">
        <v>3216</v>
      </c>
    </row>
    <row r="1898" spans="1:1" x14ac:dyDescent="0.25">
      <c r="A1898" t="s">
        <v>3217</v>
      </c>
    </row>
    <row r="1900" spans="1:1" x14ac:dyDescent="0.25">
      <c r="A1900" t="s">
        <v>3218</v>
      </c>
    </row>
    <row r="1902" spans="1:1" x14ac:dyDescent="0.25">
      <c r="A1902" t="s">
        <v>3219</v>
      </c>
    </row>
    <row r="1903" spans="1:1" x14ac:dyDescent="0.25">
      <c r="A1903" t="s">
        <v>3220</v>
      </c>
    </row>
    <row r="1904" spans="1:1" x14ac:dyDescent="0.25">
      <c r="A1904" t="s">
        <v>3221</v>
      </c>
    </row>
    <row r="1905" spans="1:1" x14ac:dyDescent="0.25">
      <c r="A1905" t="s">
        <v>3222</v>
      </c>
    </row>
    <row r="1906" spans="1:1" x14ac:dyDescent="0.25">
      <c r="A1906" t="s">
        <v>3223</v>
      </c>
    </row>
    <row r="1907" spans="1:1" x14ac:dyDescent="0.25">
      <c r="A1907" t="s">
        <v>3224</v>
      </c>
    </row>
    <row r="1908" spans="1:1" x14ac:dyDescent="0.25">
      <c r="A1908" t="s">
        <v>3225</v>
      </c>
    </row>
    <row r="1909" spans="1:1" x14ac:dyDescent="0.25">
      <c r="A1909" t="s">
        <v>3226</v>
      </c>
    </row>
    <row r="1910" spans="1:1" x14ac:dyDescent="0.25">
      <c r="A1910" t="s">
        <v>3227</v>
      </c>
    </row>
    <row r="1911" spans="1:1" x14ac:dyDescent="0.25">
      <c r="A1911" t="s">
        <v>3228</v>
      </c>
    </row>
    <row r="1912" spans="1:1" x14ac:dyDescent="0.25">
      <c r="A1912" t="s">
        <v>916</v>
      </c>
    </row>
    <row r="1914" spans="1:1" x14ac:dyDescent="0.25">
      <c r="A1914" t="s">
        <v>2823</v>
      </c>
    </row>
    <row r="1916" spans="1:1" x14ac:dyDescent="0.25">
      <c r="A1916" t="s">
        <v>3229</v>
      </c>
    </row>
    <row r="1918" spans="1:1" x14ac:dyDescent="0.25">
      <c r="A1918" t="s">
        <v>3230</v>
      </c>
    </row>
    <row r="1920" spans="1:1" x14ac:dyDescent="0.25">
      <c r="A1920" t="s">
        <v>3231</v>
      </c>
    </row>
    <row r="1922" spans="1:1" x14ac:dyDescent="0.25">
      <c r="A1922" t="s">
        <v>3232</v>
      </c>
    </row>
    <row r="1924" spans="1:1" x14ac:dyDescent="0.25">
      <c r="A1924" t="s">
        <v>3233</v>
      </c>
    </row>
    <row r="1926" spans="1:1" x14ac:dyDescent="0.25">
      <c r="A1926" t="s">
        <v>3234</v>
      </c>
    </row>
    <row r="1928" spans="1:1" x14ac:dyDescent="0.25">
      <c r="A1928" t="s">
        <v>3235</v>
      </c>
    </row>
    <row r="1930" spans="1:1" x14ac:dyDescent="0.25">
      <c r="A1930" t="s">
        <v>3236</v>
      </c>
    </row>
    <row r="1932" spans="1:1" x14ac:dyDescent="0.25">
      <c r="A1932" t="s">
        <v>3237</v>
      </c>
    </row>
    <row r="1934" spans="1:1" x14ac:dyDescent="0.25">
      <c r="A1934" t="s">
        <v>3238</v>
      </c>
    </row>
    <row r="1936" spans="1:1" x14ac:dyDescent="0.25">
      <c r="A1936" t="s">
        <v>3239</v>
      </c>
    </row>
    <row r="1938" spans="1:1" x14ac:dyDescent="0.25">
      <c r="A1938" t="s">
        <v>3240</v>
      </c>
    </row>
    <row r="1940" spans="1:1" x14ac:dyDescent="0.25">
      <c r="A1940" t="s">
        <v>3241</v>
      </c>
    </row>
    <row r="1942" spans="1:1" x14ac:dyDescent="0.25">
      <c r="A1942" t="s">
        <v>3242</v>
      </c>
    </row>
    <row r="1944" spans="1:1" x14ac:dyDescent="0.25">
      <c r="A1944" t="s">
        <v>3243</v>
      </c>
    </row>
    <row r="1945" spans="1:1" x14ac:dyDescent="0.25">
      <c r="A1945" t="s">
        <v>3244</v>
      </c>
    </row>
    <row r="1947" spans="1:1" x14ac:dyDescent="0.25">
      <c r="A1947" t="s">
        <v>3245</v>
      </c>
    </row>
    <row r="1948" spans="1:1" x14ac:dyDescent="0.25">
      <c r="A1948" t="s">
        <v>3246</v>
      </c>
    </row>
    <row r="1951" spans="1:1" x14ac:dyDescent="0.25">
      <c r="A1951" t="s">
        <v>3247</v>
      </c>
    </row>
    <row r="1954" spans="1:3" x14ac:dyDescent="0.25">
      <c r="A1954" t="s">
        <v>3248</v>
      </c>
    </row>
    <row r="1955" spans="1:3" x14ac:dyDescent="0.25">
      <c r="A1955" t="s">
        <v>3249</v>
      </c>
    </row>
    <row r="1956" spans="1:3" x14ac:dyDescent="0.25">
      <c r="A1956" t="s">
        <v>3250</v>
      </c>
    </row>
    <row r="1958" spans="1:3" x14ac:dyDescent="0.25">
      <c r="A1958" t="s">
        <v>3251</v>
      </c>
    </row>
    <row r="1959" spans="1:3" x14ac:dyDescent="0.25">
      <c r="A1959" t="s">
        <v>3252</v>
      </c>
    </row>
    <row r="1960" spans="1:3" x14ac:dyDescent="0.25">
      <c r="A1960" t="s">
        <v>3253</v>
      </c>
    </row>
    <row r="1962" spans="1:3" x14ac:dyDescent="0.25">
      <c r="A1962" t="s">
        <v>3254</v>
      </c>
      <c r="B1962" t="s">
        <v>3255</v>
      </c>
      <c r="C1962" t="s">
        <v>3256</v>
      </c>
    </row>
    <row r="1964" spans="1:3" x14ac:dyDescent="0.25">
      <c r="A1964" t="s">
        <v>3257</v>
      </c>
    </row>
    <row r="1966" spans="1:3" x14ac:dyDescent="0.25">
      <c r="A1966" t="s">
        <v>2749</v>
      </c>
    </row>
    <row r="1967" spans="1:3" x14ac:dyDescent="0.25">
      <c r="A1967" t="s">
        <v>3258</v>
      </c>
    </row>
    <row r="1968" spans="1:3" x14ac:dyDescent="0.25">
      <c r="A1968" t="s">
        <v>3259</v>
      </c>
    </row>
    <row r="1969" spans="1:1" x14ac:dyDescent="0.25">
      <c r="A1969" t="s">
        <v>3260</v>
      </c>
    </row>
    <row r="1970" spans="1:1" x14ac:dyDescent="0.25">
      <c r="A1970" t="s">
        <v>3261</v>
      </c>
    </row>
    <row r="1971" spans="1:1" x14ac:dyDescent="0.25">
      <c r="A1971" t="s">
        <v>3262</v>
      </c>
    </row>
    <row r="1973" spans="1:1" x14ac:dyDescent="0.25">
      <c r="A1973" t="s">
        <v>3263</v>
      </c>
    </row>
    <row r="1975" spans="1:1" x14ac:dyDescent="0.25">
      <c r="A1975" t="s">
        <v>3264</v>
      </c>
    </row>
    <row r="1977" spans="1:1" x14ac:dyDescent="0.25">
      <c r="A1977" t="s">
        <v>1926</v>
      </c>
    </row>
    <row r="1978" spans="1:1" x14ac:dyDescent="0.25">
      <c r="A1978" t="s">
        <v>3265</v>
      </c>
    </row>
    <row r="1979" spans="1:1" x14ac:dyDescent="0.25">
      <c r="A1979" t="s">
        <v>3266</v>
      </c>
    </row>
    <row r="1980" spans="1:1" x14ac:dyDescent="0.25">
      <c r="A1980" t="s">
        <v>3267</v>
      </c>
    </row>
    <row r="1981" spans="1:1" x14ac:dyDescent="0.25">
      <c r="A1981" t="s">
        <v>3268</v>
      </c>
    </row>
    <row r="1982" spans="1:1" x14ac:dyDescent="0.25">
      <c r="A1982" t="s">
        <v>3269</v>
      </c>
    </row>
    <row r="1983" spans="1:1" x14ac:dyDescent="0.25">
      <c r="A1983" t="s">
        <v>3270</v>
      </c>
    </row>
    <row r="1984" spans="1:1" x14ac:dyDescent="0.25">
      <c r="A1984" t="s">
        <v>3271</v>
      </c>
    </row>
    <row r="1985" spans="1:2" x14ac:dyDescent="0.25">
      <c r="A1985" t="s">
        <v>3272</v>
      </c>
    </row>
    <row r="1986" spans="1:2" x14ac:dyDescent="0.25">
      <c r="A1986" t="s">
        <v>3273</v>
      </c>
    </row>
    <row r="1987" spans="1:2" x14ac:dyDescent="0.25">
      <c r="A1987" t="s">
        <v>3274</v>
      </c>
    </row>
    <row r="1988" spans="1:2" x14ac:dyDescent="0.25">
      <c r="A1988" t="s">
        <v>3275</v>
      </c>
    </row>
    <row r="1989" spans="1:2" x14ac:dyDescent="0.25">
      <c r="A1989" t="s">
        <v>3276</v>
      </c>
    </row>
    <row r="1990" spans="1:2" x14ac:dyDescent="0.25">
      <c r="A1990" t="s">
        <v>3277</v>
      </c>
      <c r="B1990" t="s">
        <v>3278</v>
      </c>
    </row>
    <row r="1991" spans="1:2" x14ac:dyDescent="0.25">
      <c r="A1991" t="s">
        <v>3279</v>
      </c>
    </row>
    <row r="1992" spans="1:2" x14ac:dyDescent="0.25">
      <c r="A1992" t="s">
        <v>3280</v>
      </c>
    </row>
    <row r="1994" spans="1:2" x14ac:dyDescent="0.25">
      <c r="A1994" t="s">
        <v>3281</v>
      </c>
    </row>
    <row r="1996" spans="1:2" x14ac:dyDescent="0.25">
      <c r="A1996" t="s">
        <v>3282</v>
      </c>
    </row>
    <row r="1998" spans="1:2" x14ac:dyDescent="0.25">
      <c r="A1998" t="s">
        <v>3283</v>
      </c>
    </row>
    <row r="2000" spans="1:2" x14ac:dyDescent="0.25">
      <c r="A2000" t="s">
        <v>3269</v>
      </c>
    </row>
    <row r="2002" spans="1:1" x14ac:dyDescent="0.25">
      <c r="A2002" t="s">
        <v>3284</v>
      </c>
    </row>
    <row r="2004" spans="1:1" x14ac:dyDescent="0.25">
      <c r="A2004" t="s">
        <v>1862</v>
      </c>
    </row>
    <row r="2005" spans="1:1" x14ac:dyDescent="0.25">
      <c r="A2005" t="s">
        <v>3285</v>
      </c>
    </row>
    <row r="2006" spans="1:1" x14ac:dyDescent="0.25">
      <c r="A2006" t="s">
        <v>3286</v>
      </c>
    </row>
    <row r="2007" spans="1:1" x14ac:dyDescent="0.25">
      <c r="A2007" t="s">
        <v>3287</v>
      </c>
    </row>
    <row r="2008" spans="1:1" x14ac:dyDescent="0.25">
      <c r="A2008" t="s">
        <v>3288</v>
      </c>
    </row>
    <row r="2009" spans="1:1" x14ac:dyDescent="0.25">
      <c r="A2009" t="s">
        <v>3289</v>
      </c>
    </row>
    <row r="2010" spans="1:1" x14ac:dyDescent="0.25">
      <c r="A2010" t="s">
        <v>3290</v>
      </c>
    </row>
    <row r="2013" spans="1:1" x14ac:dyDescent="0.25">
      <c r="A2013" t="s">
        <v>3291</v>
      </c>
    </row>
    <row r="2014" spans="1:1" x14ac:dyDescent="0.25">
      <c r="A2014" t="s">
        <v>3292</v>
      </c>
    </row>
    <row r="2015" spans="1:1" x14ac:dyDescent="0.25">
      <c r="A2015" t="s">
        <v>3293</v>
      </c>
    </row>
    <row r="2016" spans="1:1" x14ac:dyDescent="0.25">
      <c r="A2016" t="s">
        <v>3294</v>
      </c>
    </row>
    <row r="2017" spans="1:1" x14ac:dyDescent="0.25">
      <c r="A2017" t="s">
        <v>3295</v>
      </c>
    </row>
    <row r="2018" spans="1:1" x14ac:dyDescent="0.25">
      <c r="A2018" t="s">
        <v>3296</v>
      </c>
    </row>
    <row r="2019" spans="1:1" x14ac:dyDescent="0.25">
      <c r="A2019" t="s">
        <v>3297</v>
      </c>
    </row>
    <row r="2020" spans="1:1" x14ac:dyDescent="0.25">
      <c r="A2020" t="s">
        <v>3298</v>
      </c>
    </row>
    <row r="2021" spans="1:1" x14ac:dyDescent="0.25">
      <c r="A2021" t="s">
        <v>3299</v>
      </c>
    </row>
    <row r="2022" spans="1:1" x14ac:dyDescent="0.25">
      <c r="A2022" t="s">
        <v>3300</v>
      </c>
    </row>
    <row r="2023" spans="1:1" x14ac:dyDescent="0.25">
      <c r="A2023" t="s">
        <v>3301</v>
      </c>
    </row>
    <row r="2025" spans="1:1" x14ac:dyDescent="0.25">
      <c r="A2025" t="s">
        <v>3302</v>
      </c>
    </row>
    <row r="2027" spans="1:1" x14ac:dyDescent="0.25">
      <c r="A2027" t="s">
        <v>3303</v>
      </c>
    </row>
    <row r="2029" spans="1:1" x14ac:dyDescent="0.25">
      <c r="A2029" t="s">
        <v>3304</v>
      </c>
    </row>
    <row r="2030" spans="1:1" x14ac:dyDescent="0.25">
      <c r="A2030" t="s">
        <v>3305</v>
      </c>
    </row>
    <row r="2031" spans="1:1" x14ac:dyDescent="0.25">
      <c r="A2031" t="s">
        <v>3306</v>
      </c>
    </row>
    <row r="2032" spans="1:1" x14ac:dyDescent="0.25">
      <c r="A2032" t="s">
        <v>3307</v>
      </c>
    </row>
    <row r="2034" spans="1:1" x14ac:dyDescent="0.25">
      <c r="A2034" t="s">
        <v>3308</v>
      </c>
    </row>
    <row r="2036" spans="1:1" x14ac:dyDescent="0.25">
      <c r="A2036" t="s">
        <v>3309</v>
      </c>
    </row>
    <row r="2038" spans="1:1" x14ac:dyDescent="0.25">
      <c r="A2038" t="s">
        <v>3310</v>
      </c>
    </row>
    <row r="2040" spans="1:1" x14ac:dyDescent="0.25">
      <c r="A2040" t="s">
        <v>3311</v>
      </c>
    </row>
    <row r="2041" spans="1:1" x14ac:dyDescent="0.25">
      <c r="A2041" t="s">
        <v>3312</v>
      </c>
    </row>
    <row r="2042" spans="1:1" x14ac:dyDescent="0.25">
      <c r="A2042" t="s">
        <v>3313</v>
      </c>
    </row>
    <row r="2043" spans="1:1" x14ac:dyDescent="0.25">
      <c r="A2043" t="s">
        <v>3314</v>
      </c>
    </row>
    <row r="2044" spans="1:1" x14ac:dyDescent="0.25">
      <c r="A2044" t="s">
        <v>3315</v>
      </c>
    </row>
    <row r="2045" spans="1:1" x14ac:dyDescent="0.25">
      <c r="A2045" t="s">
        <v>3316</v>
      </c>
    </row>
    <row r="2047" spans="1:1" x14ac:dyDescent="0.25">
      <c r="A2047" t="s">
        <v>1862</v>
      </c>
    </row>
    <row r="2048" spans="1:1" x14ac:dyDescent="0.25">
      <c r="A2048" t="s">
        <v>3317</v>
      </c>
    </row>
    <row r="2049" spans="1:4" x14ac:dyDescent="0.25">
      <c r="A2049" t="s">
        <v>3318</v>
      </c>
    </row>
    <row r="2050" spans="1:4" x14ac:dyDescent="0.25">
      <c r="A2050" t="s">
        <v>3319</v>
      </c>
    </row>
    <row r="2051" spans="1:4" x14ac:dyDescent="0.25">
      <c r="A2051" t="s">
        <v>3320</v>
      </c>
    </row>
    <row r="2052" spans="1:4" x14ac:dyDescent="0.25">
      <c r="A2052" t="s">
        <v>3321</v>
      </c>
    </row>
    <row r="2053" spans="1:4" x14ac:dyDescent="0.25">
      <c r="A2053" t="s">
        <v>3322</v>
      </c>
    </row>
    <row r="2054" spans="1:4" x14ac:dyDescent="0.25">
      <c r="A2054" t="s">
        <v>2447</v>
      </c>
    </row>
    <row r="2055" spans="1:4" x14ac:dyDescent="0.25">
      <c r="A2055" t="s">
        <v>3323</v>
      </c>
      <c r="B2055" t="s">
        <v>3324</v>
      </c>
    </row>
    <row r="2056" spans="1:4" x14ac:dyDescent="0.25">
      <c r="A2056" t="s">
        <v>3325</v>
      </c>
    </row>
    <row r="2057" spans="1:4" x14ac:dyDescent="0.25">
      <c r="A2057" t="s">
        <v>3326</v>
      </c>
    </row>
    <row r="2058" spans="1:4" x14ac:dyDescent="0.25">
      <c r="A2058" t="s">
        <v>3327</v>
      </c>
    </row>
    <row r="2059" spans="1:4" x14ac:dyDescent="0.25">
      <c r="A2059" t="s">
        <v>3328</v>
      </c>
    </row>
    <row r="2060" spans="1:4" x14ac:dyDescent="0.25">
      <c r="A2060" t="s">
        <v>3329</v>
      </c>
    </row>
    <row r="2061" spans="1:4" x14ac:dyDescent="0.25">
      <c r="A2061" t="s">
        <v>1812</v>
      </c>
    </row>
    <row r="2062" spans="1:4" x14ac:dyDescent="0.25">
      <c r="A2062" t="s">
        <v>3330</v>
      </c>
    </row>
    <row r="2063" spans="1:4" x14ac:dyDescent="0.25">
      <c r="A2063" t="s">
        <v>3331</v>
      </c>
    </row>
    <row r="2064" spans="1:4" x14ac:dyDescent="0.25">
      <c r="A2064" t="s">
        <v>3332</v>
      </c>
      <c r="B2064" t="s">
        <v>3333</v>
      </c>
      <c r="C2064" t="s">
        <v>3334</v>
      </c>
      <c r="D2064" t="s">
        <v>3335</v>
      </c>
    </row>
    <row r="2065" spans="1:1" x14ac:dyDescent="0.25">
      <c r="A2065" t="s">
        <v>3336</v>
      </c>
    </row>
    <row r="2066" spans="1:1" x14ac:dyDescent="0.25">
      <c r="A2066" t="s">
        <v>3337</v>
      </c>
    </row>
    <row r="2067" spans="1:1" x14ac:dyDescent="0.25">
      <c r="A2067" t="s">
        <v>3338</v>
      </c>
    </row>
    <row r="2069" spans="1:1" x14ac:dyDescent="0.25">
      <c r="A2069" t="s">
        <v>3339</v>
      </c>
    </row>
    <row r="2071" spans="1:1" x14ac:dyDescent="0.25">
      <c r="A2071" t="s">
        <v>3340</v>
      </c>
    </row>
    <row r="2073" spans="1:1" x14ac:dyDescent="0.25">
      <c r="A2073" t="s">
        <v>3341</v>
      </c>
    </row>
    <row r="2075" spans="1:1" x14ac:dyDescent="0.25">
      <c r="A2075" t="s">
        <v>3342</v>
      </c>
    </row>
    <row r="2077" spans="1:1" x14ac:dyDescent="0.25">
      <c r="A2077" t="s">
        <v>3343</v>
      </c>
    </row>
    <row r="2079" spans="1:1" x14ac:dyDescent="0.25">
      <c r="A2079" t="s">
        <v>3344</v>
      </c>
    </row>
    <row r="2081" spans="1:1" x14ac:dyDescent="0.25">
      <c r="A2081" t="s">
        <v>3345</v>
      </c>
    </row>
    <row r="2083" spans="1:1" x14ac:dyDescent="0.25">
      <c r="A2083" t="s">
        <v>3346</v>
      </c>
    </row>
    <row r="2085" spans="1:1" x14ac:dyDescent="0.25">
      <c r="A2085" t="s">
        <v>3347</v>
      </c>
    </row>
    <row r="2087" spans="1:1" x14ac:dyDescent="0.25">
      <c r="A2087" t="s">
        <v>3348</v>
      </c>
    </row>
    <row r="2088" spans="1:1" x14ac:dyDescent="0.25">
      <c r="A2088" t="s">
        <v>3349</v>
      </c>
    </row>
    <row r="2089" spans="1:1" x14ac:dyDescent="0.25">
      <c r="A2089" t="s">
        <v>3350</v>
      </c>
    </row>
    <row r="2091" spans="1:1" x14ac:dyDescent="0.25">
      <c r="A2091" t="s">
        <v>3351</v>
      </c>
    </row>
    <row r="2093" spans="1:1" x14ac:dyDescent="0.25">
      <c r="A2093" t="s">
        <v>3352</v>
      </c>
    </row>
    <row r="2095" spans="1:1" x14ac:dyDescent="0.25">
      <c r="A2095" t="s">
        <v>3353</v>
      </c>
    </row>
    <row r="2097" spans="1:1" x14ac:dyDescent="0.25">
      <c r="A2097" t="s">
        <v>3354</v>
      </c>
    </row>
    <row r="2099" spans="1:1" x14ac:dyDescent="0.25">
      <c r="A2099" t="s">
        <v>3355</v>
      </c>
    </row>
    <row r="2101" spans="1:1" x14ac:dyDescent="0.25">
      <c r="A2101" t="s">
        <v>3356</v>
      </c>
    </row>
    <row r="2102" spans="1:1" x14ac:dyDescent="0.25">
      <c r="A2102" t="s">
        <v>3357</v>
      </c>
    </row>
    <row r="2103" spans="1:1" x14ac:dyDescent="0.25">
      <c r="A2103" t="s">
        <v>3358</v>
      </c>
    </row>
    <row r="2104" spans="1:1" x14ac:dyDescent="0.25">
      <c r="A2104" t="s">
        <v>3359</v>
      </c>
    </row>
    <row r="2105" spans="1:1" x14ac:dyDescent="0.25">
      <c r="A2105" t="s">
        <v>3360</v>
      </c>
    </row>
    <row r="2106" spans="1:1" x14ac:dyDescent="0.25">
      <c r="A2106" t="s">
        <v>3361</v>
      </c>
    </row>
    <row r="2107" spans="1:1" x14ac:dyDescent="0.25">
      <c r="A2107" t="s">
        <v>3362</v>
      </c>
    </row>
    <row r="2108" spans="1:1" x14ac:dyDescent="0.25">
      <c r="A2108" t="s">
        <v>3363</v>
      </c>
    </row>
    <row r="2109" spans="1:1" x14ac:dyDescent="0.25">
      <c r="A2109" t="s">
        <v>3364</v>
      </c>
    </row>
    <row r="2111" spans="1:1" x14ac:dyDescent="0.25">
      <c r="A2111" t="s">
        <v>3365</v>
      </c>
    </row>
    <row r="2113" spans="1:1" x14ac:dyDescent="0.25">
      <c r="A2113" t="s">
        <v>3366</v>
      </c>
    </row>
    <row r="2115" spans="1:1" x14ac:dyDescent="0.25">
      <c r="A2115" t="s">
        <v>3367</v>
      </c>
    </row>
    <row r="2116" spans="1:1" x14ac:dyDescent="0.25">
      <c r="A2116" t="s">
        <v>3368</v>
      </c>
    </row>
    <row r="2117" spans="1:1" x14ac:dyDescent="0.25">
      <c r="A2117" t="s">
        <v>3369</v>
      </c>
    </row>
    <row r="2118" spans="1:1" x14ac:dyDescent="0.25">
      <c r="A2118" t="s">
        <v>3370</v>
      </c>
    </row>
    <row r="2119" spans="1:1" x14ac:dyDescent="0.25">
      <c r="A2119" t="s">
        <v>3371</v>
      </c>
    </row>
    <row r="2120" spans="1:1" x14ac:dyDescent="0.25">
      <c r="A2120" t="s">
        <v>3372</v>
      </c>
    </row>
    <row r="2121" spans="1:1" x14ac:dyDescent="0.25">
      <c r="A2121" t="s">
        <v>3373</v>
      </c>
    </row>
    <row r="2122" spans="1:1" x14ac:dyDescent="0.25">
      <c r="A2122" t="s">
        <v>3374</v>
      </c>
    </row>
    <row r="2123" spans="1:1" x14ac:dyDescent="0.25">
      <c r="A2123" t="s">
        <v>3375</v>
      </c>
    </row>
    <row r="2124" spans="1:1" x14ac:dyDescent="0.25">
      <c r="A2124" t="s">
        <v>3376</v>
      </c>
    </row>
    <row r="2125" spans="1:1" x14ac:dyDescent="0.25">
      <c r="A2125" t="s">
        <v>3377</v>
      </c>
    </row>
    <row r="2126" spans="1:1" x14ac:dyDescent="0.25">
      <c r="A2126" t="s">
        <v>3378</v>
      </c>
    </row>
    <row r="2127" spans="1:1" x14ac:dyDescent="0.25">
      <c r="A2127" t="s">
        <v>3379</v>
      </c>
    </row>
    <row r="2128" spans="1:1" x14ac:dyDescent="0.25">
      <c r="A2128" t="s">
        <v>3380</v>
      </c>
    </row>
    <row r="2129" spans="1:2" x14ac:dyDescent="0.25">
      <c r="A2129" t="s">
        <v>3381</v>
      </c>
    </row>
    <row r="2131" spans="1:2" x14ac:dyDescent="0.25">
      <c r="A2131" t="s">
        <v>3382</v>
      </c>
    </row>
    <row r="2133" spans="1:2" x14ac:dyDescent="0.25">
      <c r="A2133" t="s">
        <v>3383</v>
      </c>
      <c r="B2133" t="s">
        <v>3384</v>
      </c>
    </row>
    <row r="2135" spans="1:2" x14ac:dyDescent="0.25">
      <c r="A2135" t="s">
        <v>1862</v>
      </c>
    </row>
    <row r="2136" spans="1:2" x14ac:dyDescent="0.25">
      <c r="A2136" t="s">
        <v>3385</v>
      </c>
    </row>
    <row r="2138" spans="1:2" x14ac:dyDescent="0.25">
      <c r="A2138" t="s">
        <v>2447</v>
      </c>
    </row>
    <row r="2140" spans="1:2" x14ac:dyDescent="0.25">
      <c r="A2140" t="s">
        <v>2572</v>
      </c>
    </row>
    <row r="2141" spans="1:2" x14ac:dyDescent="0.25">
      <c r="A2141" t="s">
        <v>3386</v>
      </c>
    </row>
    <row r="2142" spans="1:2" x14ac:dyDescent="0.25">
      <c r="A2142" t="s">
        <v>3387</v>
      </c>
    </row>
    <row r="2143" spans="1:2" x14ac:dyDescent="0.25">
      <c r="A2143" t="s">
        <v>3388</v>
      </c>
    </row>
    <row r="2144" spans="1:2" x14ac:dyDescent="0.25">
      <c r="A2144" t="s">
        <v>2838</v>
      </c>
    </row>
    <row r="2145" spans="1:1" x14ac:dyDescent="0.25">
      <c r="A2145" t="s">
        <v>3389</v>
      </c>
    </row>
    <row r="2146" spans="1:1" x14ac:dyDescent="0.25">
      <c r="A2146" t="s">
        <v>3390</v>
      </c>
    </row>
    <row r="2147" spans="1:1" x14ac:dyDescent="0.25">
      <c r="A2147" t="s">
        <v>3391</v>
      </c>
    </row>
    <row r="2148" spans="1:1" x14ac:dyDescent="0.25">
      <c r="A2148" t="s">
        <v>3392</v>
      </c>
    </row>
    <row r="2149" spans="1:1" x14ac:dyDescent="0.25">
      <c r="A2149" t="s">
        <v>3393</v>
      </c>
    </row>
    <row r="2150" spans="1:1" x14ac:dyDescent="0.25">
      <c r="A2150" t="s">
        <v>3394</v>
      </c>
    </row>
    <row r="2151" spans="1:1" x14ac:dyDescent="0.25">
      <c r="A2151" t="s">
        <v>3395</v>
      </c>
    </row>
    <row r="2152" spans="1:1" x14ac:dyDescent="0.25">
      <c r="A2152" t="s">
        <v>3396</v>
      </c>
    </row>
    <row r="2153" spans="1:1" x14ac:dyDescent="0.25">
      <c r="A2153" t="s">
        <v>3397</v>
      </c>
    </row>
    <row r="2154" spans="1:1" x14ac:dyDescent="0.25">
      <c r="A2154" t="s">
        <v>3398</v>
      </c>
    </row>
    <row r="2156" spans="1:1" x14ac:dyDescent="0.25">
      <c r="A2156" t="s">
        <v>3399</v>
      </c>
    </row>
    <row r="2158" spans="1:1" x14ac:dyDescent="0.25">
      <c r="A2158" t="s">
        <v>3400</v>
      </c>
    </row>
    <row r="2160" spans="1:1" x14ac:dyDescent="0.25">
      <c r="A2160" t="s">
        <v>3401</v>
      </c>
    </row>
    <row r="2162" spans="1:1" x14ac:dyDescent="0.25">
      <c r="A2162" t="s">
        <v>3402</v>
      </c>
    </row>
    <row r="2164" spans="1:1" x14ac:dyDescent="0.25">
      <c r="A2164" t="s">
        <v>3403</v>
      </c>
    </row>
    <row r="2166" spans="1:1" x14ac:dyDescent="0.25">
      <c r="A2166" t="s">
        <v>3404</v>
      </c>
    </row>
    <row r="2168" spans="1:1" x14ac:dyDescent="0.25">
      <c r="A2168" t="s">
        <v>3405</v>
      </c>
    </row>
    <row r="2170" spans="1:1" x14ac:dyDescent="0.25">
      <c r="A2170" t="s">
        <v>3406</v>
      </c>
    </row>
    <row r="2172" spans="1:1" x14ac:dyDescent="0.25">
      <c r="A2172" t="s">
        <v>3407</v>
      </c>
    </row>
    <row r="2174" spans="1:1" x14ac:dyDescent="0.25">
      <c r="A2174" t="s">
        <v>3408</v>
      </c>
    </row>
    <row r="2176" spans="1:1" x14ac:dyDescent="0.25">
      <c r="A2176" t="s">
        <v>3409</v>
      </c>
    </row>
    <row r="2177" spans="1:1" x14ac:dyDescent="0.25">
      <c r="A2177" t="s">
        <v>3410</v>
      </c>
    </row>
    <row r="2178" spans="1:1" x14ac:dyDescent="0.25">
      <c r="A2178" t="s">
        <v>3411</v>
      </c>
    </row>
    <row r="2180" spans="1:1" x14ac:dyDescent="0.25">
      <c r="A2180" t="s">
        <v>2954</v>
      </c>
    </row>
    <row r="2181" spans="1:1" x14ac:dyDescent="0.25">
      <c r="A2181" t="s">
        <v>2955</v>
      </c>
    </row>
    <row r="2182" spans="1:1" x14ac:dyDescent="0.25">
      <c r="A2182" t="s">
        <v>2956</v>
      </c>
    </row>
    <row r="2183" spans="1:1" x14ac:dyDescent="0.25">
      <c r="A2183" t="s">
        <v>2957</v>
      </c>
    </row>
    <row r="2184" spans="1:1" x14ac:dyDescent="0.25">
      <c r="A2184" t="s">
        <v>2958</v>
      </c>
    </row>
    <row r="2185" spans="1:1" x14ac:dyDescent="0.25">
      <c r="A2185" t="s">
        <v>2959</v>
      </c>
    </row>
    <row r="2186" spans="1:1" x14ac:dyDescent="0.25">
      <c r="A2186" t="s">
        <v>3412</v>
      </c>
    </row>
    <row r="2187" spans="1:1" x14ac:dyDescent="0.25">
      <c r="A2187" t="s">
        <v>2961</v>
      </c>
    </row>
    <row r="2188" spans="1:1" x14ac:dyDescent="0.25">
      <c r="A2188" t="s">
        <v>2962</v>
      </c>
    </row>
    <row r="2189" spans="1:1" x14ac:dyDescent="0.25">
      <c r="A2189" t="s">
        <v>2963</v>
      </c>
    </row>
    <row r="2190" spans="1:1" x14ac:dyDescent="0.25">
      <c r="A2190" t="s">
        <v>2964</v>
      </c>
    </row>
    <row r="2191" spans="1:1" x14ac:dyDescent="0.25">
      <c r="A2191" t="s">
        <v>2965</v>
      </c>
    </row>
    <row r="2192" spans="1:1" x14ac:dyDescent="0.25">
      <c r="A2192" t="s">
        <v>2966</v>
      </c>
    </row>
    <row r="2193" spans="1:1" x14ac:dyDescent="0.25">
      <c r="A2193" t="s">
        <v>2967</v>
      </c>
    </row>
    <row r="2194" spans="1:1" x14ac:dyDescent="0.25">
      <c r="A2194" t="s">
        <v>3413</v>
      </c>
    </row>
    <row r="2195" spans="1:1" x14ac:dyDescent="0.25">
      <c r="A2195" t="s">
        <v>3414</v>
      </c>
    </row>
    <row r="2196" spans="1:1" x14ac:dyDescent="0.25">
      <c r="A2196" t="s">
        <v>3415</v>
      </c>
    </row>
    <row r="2197" spans="1:1" x14ac:dyDescent="0.25">
      <c r="A2197" t="s">
        <v>3416</v>
      </c>
    </row>
    <row r="2198" spans="1:1" x14ac:dyDescent="0.25">
      <c r="A2198" t="s">
        <v>2972</v>
      </c>
    </row>
    <row r="2199" spans="1:1" x14ac:dyDescent="0.25">
      <c r="A2199" t="s">
        <v>3417</v>
      </c>
    </row>
    <row r="2200" spans="1:1" x14ac:dyDescent="0.25">
      <c r="A2200" t="s">
        <v>2974</v>
      </c>
    </row>
    <row r="2201" spans="1:1" x14ac:dyDescent="0.25">
      <c r="A2201" t="s">
        <v>3418</v>
      </c>
    </row>
    <row r="2202" spans="1:1" x14ac:dyDescent="0.25">
      <c r="A2202" t="s">
        <v>3419</v>
      </c>
    </row>
    <row r="2203" spans="1:1" x14ac:dyDescent="0.25">
      <c r="A2203" t="s">
        <v>3420</v>
      </c>
    </row>
    <row r="2204" spans="1:1" x14ac:dyDescent="0.25">
      <c r="A2204" t="s">
        <v>2978</v>
      </c>
    </row>
    <row r="2205" spans="1:1" x14ac:dyDescent="0.25">
      <c r="A2205" t="s">
        <v>2979</v>
      </c>
    </row>
    <row r="2206" spans="1:1" x14ac:dyDescent="0.25">
      <c r="A2206" t="s">
        <v>2980</v>
      </c>
    </row>
    <row r="2207" spans="1:1" x14ac:dyDescent="0.25">
      <c r="A2207" t="s">
        <v>2981</v>
      </c>
    </row>
    <row r="2209" spans="1:1" x14ac:dyDescent="0.25">
      <c r="A2209" t="s">
        <v>2982</v>
      </c>
    </row>
    <row r="2211" spans="1:1" x14ac:dyDescent="0.25">
      <c r="A2211" t="s">
        <v>2983</v>
      </c>
    </row>
    <row r="2213" spans="1:1" x14ac:dyDescent="0.25">
      <c r="A2213" t="s">
        <v>2984</v>
      </c>
    </row>
    <row r="2215" spans="1:1" x14ac:dyDescent="0.25">
      <c r="A2215" t="s">
        <v>2985</v>
      </c>
    </row>
    <row r="2217" spans="1:1" x14ac:dyDescent="0.25">
      <c r="A2217" t="s">
        <v>2986</v>
      </c>
    </row>
    <row r="2219" spans="1:1" x14ac:dyDescent="0.25">
      <c r="A2219" t="s">
        <v>2987</v>
      </c>
    </row>
    <row r="2221" spans="1:1" x14ac:dyDescent="0.25">
      <c r="A2221" t="s">
        <v>2988</v>
      </c>
    </row>
    <row r="2223" spans="1:1" x14ac:dyDescent="0.25">
      <c r="A2223" t="s">
        <v>2989</v>
      </c>
    </row>
    <row r="2225" spans="1:1" x14ac:dyDescent="0.25">
      <c r="A2225" t="s">
        <v>2990</v>
      </c>
    </row>
    <row r="2226" spans="1:1" x14ac:dyDescent="0.25">
      <c r="A2226" t="s">
        <v>3421</v>
      </c>
    </row>
    <row r="2227" spans="1:1" x14ac:dyDescent="0.25">
      <c r="A2227" t="s">
        <v>3422</v>
      </c>
    </row>
    <row r="2229" spans="1:1" x14ac:dyDescent="0.25">
      <c r="A2229" t="s">
        <v>3423</v>
      </c>
    </row>
    <row r="2231" spans="1:1" x14ac:dyDescent="0.25">
      <c r="A2231" t="s">
        <v>3424</v>
      </c>
    </row>
    <row r="2233" spans="1:1" x14ac:dyDescent="0.25">
      <c r="A2233" t="s">
        <v>744</v>
      </c>
    </row>
    <row r="2236" spans="1:1" x14ac:dyDescent="0.25">
      <c r="A2236" t="s">
        <v>3425</v>
      </c>
    </row>
    <row r="2238" spans="1:1" x14ac:dyDescent="0.25">
      <c r="A2238" t="s">
        <v>1862</v>
      </c>
    </row>
    <row r="2239" spans="1:1" x14ac:dyDescent="0.25">
      <c r="A2239" t="s">
        <v>3426</v>
      </c>
    </row>
    <row r="2240" spans="1:1" x14ac:dyDescent="0.25">
      <c r="A2240" t="s">
        <v>3427</v>
      </c>
    </row>
    <row r="2241" spans="1:1" x14ac:dyDescent="0.25">
      <c r="A2241" t="s">
        <v>3428</v>
      </c>
    </row>
    <row r="2242" spans="1:1" x14ac:dyDescent="0.25">
      <c r="A2242" t="s">
        <v>3429</v>
      </c>
    </row>
    <row r="2243" spans="1:1" x14ac:dyDescent="0.25">
      <c r="A2243" t="s">
        <v>3430</v>
      </c>
    </row>
    <row r="2244" spans="1:1" x14ac:dyDescent="0.25">
      <c r="A2244" t="s">
        <v>3431</v>
      </c>
    </row>
    <row r="2245" spans="1:1" x14ac:dyDescent="0.25">
      <c r="A2245" t="s">
        <v>3432</v>
      </c>
    </row>
    <row r="2246" spans="1:1" x14ac:dyDescent="0.25">
      <c r="A2246" t="s">
        <v>3433</v>
      </c>
    </row>
    <row r="2247" spans="1:1" x14ac:dyDescent="0.25">
      <c r="A2247" t="s">
        <v>3434</v>
      </c>
    </row>
    <row r="2248" spans="1:1" x14ac:dyDescent="0.25">
      <c r="A2248" t="s">
        <v>3435</v>
      </c>
    </row>
    <row r="2249" spans="1:1" x14ac:dyDescent="0.25">
      <c r="A2249" t="s">
        <v>3436</v>
      </c>
    </row>
    <row r="2250" spans="1:1" x14ac:dyDescent="0.25">
      <c r="A2250" t="s">
        <v>3437</v>
      </c>
    </row>
    <row r="2253" spans="1:1" x14ac:dyDescent="0.25">
      <c r="A2253" t="s">
        <v>3438</v>
      </c>
    </row>
    <row r="2254" spans="1:1" x14ac:dyDescent="0.25">
      <c r="A2254" t="s">
        <v>3439</v>
      </c>
    </row>
    <row r="2255" spans="1:1" x14ac:dyDescent="0.25">
      <c r="A2255" t="s">
        <v>3440</v>
      </c>
    </row>
    <row r="2256" spans="1:1" x14ac:dyDescent="0.25">
      <c r="A2256" t="s">
        <v>3441</v>
      </c>
    </row>
    <row r="2257" spans="1:1" x14ac:dyDescent="0.25">
      <c r="A2257" t="s">
        <v>3442</v>
      </c>
    </row>
    <row r="2258" spans="1:1" x14ac:dyDescent="0.25">
      <c r="A2258" t="s">
        <v>3443</v>
      </c>
    </row>
    <row r="2259" spans="1:1" x14ac:dyDescent="0.25">
      <c r="A2259" t="s">
        <v>3444</v>
      </c>
    </row>
    <row r="2260" spans="1:1" x14ac:dyDescent="0.25">
      <c r="A2260" t="s">
        <v>3445</v>
      </c>
    </row>
    <row r="2261" spans="1:1" x14ac:dyDescent="0.25">
      <c r="A2261" t="s">
        <v>3446</v>
      </c>
    </row>
    <row r="2262" spans="1:1" x14ac:dyDescent="0.25">
      <c r="A2262" t="s">
        <v>3447</v>
      </c>
    </row>
    <row r="2263" spans="1:1" x14ac:dyDescent="0.25">
      <c r="A2263" t="s">
        <v>3448</v>
      </c>
    </row>
    <row r="2264" spans="1:1" x14ac:dyDescent="0.25">
      <c r="A2264" t="s">
        <v>2782</v>
      </c>
    </row>
    <row r="2267" spans="1:1" x14ac:dyDescent="0.25">
      <c r="A2267" t="s">
        <v>3449</v>
      </c>
    </row>
    <row r="2268" spans="1:1" x14ac:dyDescent="0.25">
      <c r="A2268" t="s">
        <v>3450</v>
      </c>
    </row>
    <row r="2269" spans="1:1" x14ac:dyDescent="0.25">
      <c r="A2269" t="s">
        <v>3451</v>
      </c>
    </row>
    <row r="2270" spans="1:1" x14ac:dyDescent="0.25">
      <c r="A2270" t="s">
        <v>3452</v>
      </c>
    </row>
    <row r="2273" spans="1:1" x14ac:dyDescent="0.25">
      <c r="A2273" t="s">
        <v>3453</v>
      </c>
    </row>
    <row r="2275" spans="1:1" x14ac:dyDescent="0.25">
      <c r="A2275" t="s">
        <v>3454</v>
      </c>
    </row>
    <row r="2277" spans="1:1" x14ac:dyDescent="0.25">
      <c r="A2277" t="s">
        <v>3455</v>
      </c>
    </row>
    <row r="2279" spans="1:1" x14ac:dyDescent="0.25">
      <c r="A2279" t="s">
        <v>3456</v>
      </c>
    </row>
    <row r="2281" spans="1:1" x14ac:dyDescent="0.25">
      <c r="A2281" t="s">
        <v>3457</v>
      </c>
    </row>
    <row r="2284" spans="1:1" x14ac:dyDescent="0.25">
      <c r="A2284" t="s">
        <v>3458</v>
      </c>
    </row>
    <row r="2286" spans="1:1" x14ac:dyDescent="0.25">
      <c r="A2286" t="s">
        <v>3459</v>
      </c>
    </row>
    <row r="2288" spans="1:1" x14ac:dyDescent="0.25">
      <c r="A2288" t="s">
        <v>2749</v>
      </c>
    </row>
    <row r="2289" spans="1:1" x14ac:dyDescent="0.25">
      <c r="A2289" t="s">
        <v>3460</v>
      </c>
    </row>
    <row r="2290" spans="1:1" x14ac:dyDescent="0.25">
      <c r="A2290" t="s">
        <v>3461</v>
      </c>
    </row>
    <row r="2291" spans="1:1" x14ac:dyDescent="0.25">
      <c r="A2291" t="s">
        <v>3462</v>
      </c>
    </row>
    <row r="2292" spans="1:1" x14ac:dyDescent="0.25">
      <c r="A2292" t="s">
        <v>3463</v>
      </c>
    </row>
    <row r="2293" spans="1:1" x14ac:dyDescent="0.25">
      <c r="A2293" t="s">
        <v>3464</v>
      </c>
    </row>
    <row r="2294" spans="1:1" x14ac:dyDescent="0.25">
      <c r="A2294" t="s">
        <v>3465</v>
      </c>
    </row>
    <row r="2295" spans="1:1" x14ac:dyDescent="0.25">
      <c r="A2295" t="s">
        <v>3466</v>
      </c>
    </row>
    <row r="2296" spans="1:1" x14ac:dyDescent="0.25">
      <c r="A2296" t="s">
        <v>3467</v>
      </c>
    </row>
    <row r="2297" spans="1:1" x14ac:dyDescent="0.25">
      <c r="A2297" t="s">
        <v>2199</v>
      </c>
    </row>
    <row r="2298" spans="1:1" x14ac:dyDescent="0.25">
      <c r="A2298" t="s">
        <v>3468</v>
      </c>
    </row>
    <row r="2299" spans="1:1" x14ac:dyDescent="0.25">
      <c r="A2299" t="s">
        <v>3469</v>
      </c>
    </row>
    <row r="2300" spans="1:1" x14ac:dyDescent="0.25">
      <c r="A2300" t="s">
        <v>3470</v>
      </c>
    </row>
    <row r="2301" spans="1:1" x14ac:dyDescent="0.25">
      <c r="A2301" t="s">
        <v>3471</v>
      </c>
    </row>
    <row r="2302" spans="1:1" x14ac:dyDescent="0.25">
      <c r="A2302" t="s">
        <v>3472</v>
      </c>
    </row>
    <row r="2303" spans="1:1" x14ac:dyDescent="0.25">
      <c r="A2303" t="s">
        <v>3473</v>
      </c>
    </row>
    <row r="2304" spans="1:1" x14ac:dyDescent="0.25">
      <c r="A2304" t="s">
        <v>3474</v>
      </c>
    </row>
    <row r="2305" spans="1:2" x14ac:dyDescent="0.25">
      <c r="A2305" t="s">
        <v>3475</v>
      </c>
    </row>
    <row r="2306" spans="1:2" x14ac:dyDescent="0.25">
      <c r="A2306" t="s">
        <v>3476</v>
      </c>
    </row>
    <row r="2307" spans="1:2" x14ac:dyDescent="0.25">
      <c r="A2307" t="s">
        <v>3477</v>
      </c>
    </row>
    <row r="2308" spans="1:2" x14ac:dyDescent="0.25">
      <c r="A2308" t="s">
        <v>3478</v>
      </c>
    </row>
    <row r="2309" spans="1:2" x14ac:dyDescent="0.25">
      <c r="A2309" t="s">
        <v>3479</v>
      </c>
    </row>
    <row r="2310" spans="1:2" x14ac:dyDescent="0.25">
      <c r="A2310" t="s">
        <v>3480</v>
      </c>
    </row>
    <row r="2311" spans="1:2" x14ac:dyDescent="0.25">
      <c r="A2311" t="s">
        <v>3481</v>
      </c>
    </row>
    <row r="2312" spans="1:2" x14ac:dyDescent="0.25">
      <c r="A2312" t="s">
        <v>3482</v>
      </c>
    </row>
    <row r="2313" spans="1:2" x14ac:dyDescent="0.25">
      <c r="A2313" t="s">
        <v>3483</v>
      </c>
      <c r="B2313" t="s">
        <v>3484</v>
      </c>
    </row>
    <row r="2315" spans="1:2" x14ac:dyDescent="0.25">
      <c r="A2315" t="s">
        <v>3485</v>
      </c>
    </row>
    <row r="2316" spans="1:2" x14ac:dyDescent="0.25">
      <c r="A2316" t="s">
        <v>3486</v>
      </c>
    </row>
    <row r="2317" spans="1:2" x14ac:dyDescent="0.25">
      <c r="A2317" t="s">
        <v>3487</v>
      </c>
    </row>
    <row r="2319" spans="1:2" x14ac:dyDescent="0.25">
      <c r="A2319" t="s">
        <v>1975</v>
      </c>
    </row>
    <row r="2321" spans="1:1" x14ac:dyDescent="0.25">
      <c r="A2321" t="s">
        <v>1976</v>
      </c>
    </row>
    <row r="2323" spans="1:1" x14ac:dyDescent="0.25">
      <c r="A2323" t="s">
        <v>1977</v>
      </c>
    </row>
    <row r="2325" spans="1:1" x14ac:dyDescent="0.25">
      <c r="A2325" t="s">
        <v>1978</v>
      </c>
    </row>
    <row r="2327" spans="1:1" x14ac:dyDescent="0.25">
      <c r="A2327" t="s">
        <v>1979</v>
      </c>
    </row>
    <row r="2328" spans="1:1" x14ac:dyDescent="0.25">
      <c r="A2328" t="s">
        <v>1980</v>
      </c>
    </row>
    <row r="2329" spans="1:1" x14ac:dyDescent="0.25">
      <c r="A2329" t="s">
        <v>1981</v>
      </c>
    </row>
    <row r="2330" spans="1:1" x14ac:dyDescent="0.25">
      <c r="A2330" t="s">
        <v>1982</v>
      </c>
    </row>
    <row r="2331" spans="1:1" x14ac:dyDescent="0.25">
      <c r="A2331" t="s">
        <v>1983</v>
      </c>
    </row>
    <row r="2332" spans="1:1" x14ac:dyDescent="0.25">
      <c r="A2332" t="s">
        <v>1984</v>
      </c>
    </row>
    <row r="2333" spans="1:1" x14ac:dyDescent="0.25">
      <c r="A2333" t="s">
        <v>1985</v>
      </c>
    </row>
    <row r="2334" spans="1:1" x14ac:dyDescent="0.25">
      <c r="A2334" t="s">
        <v>1986</v>
      </c>
    </row>
    <row r="2335" spans="1:1" x14ac:dyDescent="0.25">
      <c r="A2335" t="s">
        <v>1987</v>
      </c>
    </row>
    <row r="2336" spans="1:1" x14ac:dyDescent="0.25">
      <c r="A2336" t="s">
        <v>1988</v>
      </c>
    </row>
    <row r="2337" spans="1:1" x14ac:dyDescent="0.25">
      <c r="A2337" t="s">
        <v>1989</v>
      </c>
    </row>
    <row r="2338" spans="1:1" x14ac:dyDescent="0.25">
      <c r="A2338" t="s">
        <v>1990</v>
      </c>
    </row>
    <row r="2339" spans="1:1" x14ac:dyDescent="0.25">
      <c r="A2339" t="s">
        <v>1991</v>
      </c>
    </row>
    <row r="2340" spans="1:1" x14ac:dyDescent="0.25">
      <c r="A2340" t="s">
        <v>1992</v>
      </c>
    </row>
    <row r="2341" spans="1:1" x14ac:dyDescent="0.25">
      <c r="A2341" t="s">
        <v>3488</v>
      </c>
    </row>
    <row r="2343" spans="1:1" x14ac:dyDescent="0.25">
      <c r="A2343" t="s">
        <v>1940</v>
      </c>
    </row>
    <row r="2344" spans="1:1" x14ac:dyDescent="0.25">
      <c r="A2344" t="s">
        <v>1941</v>
      </c>
    </row>
    <row r="2345" spans="1:1" x14ac:dyDescent="0.25">
      <c r="A2345" t="s">
        <v>1942</v>
      </c>
    </row>
    <row r="2346" spans="1:1" x14ac:dyDescent="0.25">
      <c r="A2346" t="s">
        <v>1943</v>
      </c>
    </row>
    <row r="2347" spans="1:1" x14ac:dyDescent="0.25">
      <c r="A2347" t="s">
        <v>1944</v>
      </c>
    </row>
    <row r="2348" spans="1:1" x14ac:dyDescent="0.25">
      <c r="A2348" t="s">
        <v>1945</v>
      </c>
    </row>
    <row r="2349" spans="1:1" x14ac:dyDescent="0.25">
      <c r="A2349" t="s">
        <v>1946</v>
      </c>
    </row>
    <row r="2350" spans="1:1" x14ac:dyDescent="0.25">
      <c r="A2350" t="s">
        <v>1947</v>
      </c>
    </row>
    <row r="2351" spans="1:1" x14ac:dyDescent="0.25">
      <c r="A2351" t="s">
        <v>1948</v>
      </c>
    </row>
    <row r="2352" spans="1:1" x14ac:dyDescent="0.25">
      <c r="A2352" t="s">
        <v>1949</v>
      </c>
    </row>
    <row r="2353" spans="1:1" x14ac:dyDescent="0.25">
      <c r="A2353" t="s">
        <v>1950</v>
      </c>
    </row>
    <row r="2354" spans="1:1" x14ac:dyDescent="0.25">
      <c r="A2354" t="s">
        <v>1951</v>
      </c>
    </row>
    <row r="2355" spans="1:1" x14ac:dyDescent="0.25">
      <c r="A2355" t="s">
        <v>1952</v>
      </c>
    </row>
    <row r="2356" spans="1:1" x14ac:dyDescent="0.25">
      <c r="A2356" t="s">
        <v>1953</v>
      </c>
    </row>
    <row r="2357" spans="1:1" x14ac:dyDescent="0.25">
      <c r="A2357" t="s">
        <v>1954</v>
      </c>
    </row>
    <row r="2358" spans="1:1" x14ac:dyDescent="0.25">
      <c r="A2358" t="s">
        <v>1955</v>
      </c>
    </row>
    <row r="2359" spans="1:1" x14ac:dyDescent="0.25">
      <c r="A2359" t="s">
        <v>1956</v>
      </c>
    </row>
    <row r="2360" spans="1:1" x14ac:dyDescent="0.25">
      <c r="A2360" t="s">
        <v>1957</v>
      </c>
    </row>
    <row r="2361" spans="1:1" x14ac:dyDescent="0.25">
      <c r="A2361" t="s">
        <v>1958</v>
      </c>
    </row>
    <row r="2362" spans="1:1" x14ac:dyDescent="0.25">
      <c r="A2362" t="s">
        <v>1959</v>
      </c>
    </row>
    <row r="2363" spans="1:1" x14ac:dyDescent="0.25">
      <c r="A2363" t="s">
        <v>1960</v>
      </c>
    </row>
    <row r="2364" spans="1:1" x14ac:dyDescent="0.25">
      <c r="A2364" t="s">
        <v>1961</v>
      </c>
    </row>
    <row r="2365" spans="1:1" x14ac:dyDescent="0.25">
      <c r="A2365" t="s">
        <v>1962</v>
      </c>
    </row>
    <row r="2366" spans="1:1" x14ac:dyDescent="0.25">
      <c r="A2366" t="s">
        <v>1963</v>
      </c>
    </row>
    <row r="2367" spans="1:1" x14ac:dyDescent="0.25">
      <c r="A2367" t="s">
        <v>1964</v>
      </c>
    </row>
    <row r="2368" spans="1:1" x14ac:dyDescent="0.25">
      <c r="A2368" t="s">
        <v>1965</v>
      </c>
    </row>
    <row r="2369" spans="1:1" x14ac:dyDescent="0.25">
      <c r="A2369" t="s">
        <v>1876</v>
      </c>
    </row>
    <row r="2370" spans="1:1" x14ac:dyDescent="0.25">
      <c r="A2370" t="s">
        <v>1966</v>
      </c>
    </row>
    <row r="2371" spans="1:1" x14ac:dyDescent="0.25">
      <c r="A2371" t="s">
        <v>1967</v>
      </c>
    </row>
    <row r="2372" spans="1:1" x14ac:dyDescent="0.25">
      <c r="A2372" t="s">
        <v>1968</v>
      </c>
    </row>
    <row r="2373" spans="1:1" x14ac:dyDescent="0.25">
      <c r="A2373" t="s">
        <v>1969</v>
      </c>
    </row>
    <row r="2374" spans="1:1" x14ac:dyDescent="0.25">
      <c r="A2374" t="s">
        <v>1970</v>
      </c>
    </row>
    <row r="2375" spans="1:1" x14ac:dyDescent="0.25">
      <c r="A2375" t="s">
        <v>1971</v>
      </c>
    </row>
    <row r="2377" spans="1:1" x14ac:dyDescent="0.25">
      <c r="A2377" t="s">
        <v>1972</v>
      </c>
    </row>
    <row r="2378" spans="1:1" x14ac:dyDescent="0.25">
      <c r="A2378" t="s">
        <v>1973</v>
      </c>
    </row>
    <row r="2379" spans="1:1" x14ac:dyDescent="0.25">
      <c r="A2379" t="s">
        <v>3489</v>
      </c>
    </row>
    <row r="2382" spans="1:1" x14ac:dyDescent="0.25">
      <c r="A2382" t="s">
        <v>3490</v>
      </c>
    </row>
    <row r="2384" spans="1:1" x14ac:dyDescent="0.25">
      <c r="A2384" t="s">
        <v>3491</v>
      </c>
    </row>
    <row r="2386" spans="1:2" x14ac:dyDescent="0.25">
      <c r="A2386" t="s">
        <v>3492</v>
      </c>
    </row>
    <row r="2388" spans="1:2" x14ac:dyDescent="0.25">
      <c r="A2388" t="s">
        <v>2749</v>
      </c>
    </row>
    <row r="2389" spans="1:2" x14ac:dyDescent="0.25">
      <c r="A2389" t="s">
        <v>3493</v>
      </c>
    </row>
    <row r="2390" spans="1:2" x14ac:dyDescent="0.25">
      <c r="A2390" t="s">
        <v>3494</v>
      </c>
    </row>
    <row r="2391" spans="1:2" x14ac:dyDescent="0.25">
      <c r="A2391" t="s">
        <v>3495</v>
      </c>
    </row>
    <row r="2392" spans="1:2" x14ac:dyDescent="0.25">
      <c r="A2392" t="s">
        <v>3496</v>
      </c>
    </row>
    <row r="2393" spans="1:2" x14ac:dyDescent="0.25">
      <c r="A2393" t="s">
        <v>3497</v>
      </c>
    </row>
    <row r="2394" spans="1:2" x14ac:dyDescent="0.25">
      <c r="A2394" t="s">
        <v>3498</v>
      </c>
    </row>
    <row r="2395" spans="1:2" x14ac:dyDescent="0.25">
      <c r="A2395" t="s">
        <v>3499</v>
      </c>
      <c r="B2395" t="s">
        <v>3500</v>
      </c>
    </row>
    <row r="2396" spans="1:2" x14ac:dyDescent="0.25">
      <c r="A2396" t="s">
        <v>3501</v>
      </c>
    </row>
    <row r="2397" spans="1:2" x14ac:dyDescent="0.25">
      <c r="A2397" t="s">
        <v>3502</v>
      </c>
    </row>
    <row r="2398" spans="1:2" x14ac:dyDescent="0.25">
      <c r="A2398" t="s">
        <v>3503</v>
      </c>
    </row>
    <row r="2399" spans="1:2" x14ac:dyDescent="0.25">
      <c r="A2399" t="s">
        <v>3264</v>
      </c>
    </row>
    <row r="2400" spans="1:2" x14ac:dyDescent="0.25">
      <c r="A2400" t="s">
        <v>3504</v>
      </c>
    </row>
    <row r="2401" spans="1:1" x14ac:dyDescent="0.25">
      <c r="A2401" t="s">
        <v>3505</v>
      </c>
    </row>
    <row r="2402" spans="1:1" x14ac:dyDescent="0.25">
      <c r="A2402" t="s">
        <v>3506</v>
      </c>
    </row>
    <row r="2403" spans="1:1" x14ac:dyDescent="0.25">
      <c r="A2403" t="s">
        <v>3507</v>
      </c>
    </row>
    <row r="2404" spans="1:1" x14ac:dyDescent="0.25">
      <c r="A2404" t="s">
        <v>3508</v>
      </c>
    </row>
    <row r="2405" spans="1:1" x14ac:dyDescent="0.25">
      <c r="A2405" t="s">
        <v>3509</v>
      </c>
    </row>
    <row r="2406" spans="1:1" x14ac:dyDescent="0.25">
      <c r="A2406" t="s">
        <v>3510</v>
      </c>
    </row>
    <row r="2407" spans="1:1" x14ac:dyDescent="0.25">
      <c r="A2407" t="s">
        <v>3511</v>
      </c>
    </row>
    <row r="2408" spans="1:1" x14ac:dyDescent="0.25">
      <c r="A2408" t="s">
        <v>3512</v>
      </c>
    </row>
    <row r="2409" spans="1:1" x14ac:dyDescent="0.25">
      <c r="A2409" t="s">
        <v>3513</v>
      </c>
    </row>
    <row r="2410" spans="1:1" x14ac:dyDescent="0.25">
      <c r="A2410" t="s">
        <v>2205</v>
      </c>
    </row>
    <row r="2413" spans="1:1" x14ac:dyDescent="0.25">
      <c r="A2413" t="s">
        <v>3514</v>
      </c>
    </row>
    <row r="2415" spans="1:1" x14ac:dyDescent="0.25">
      <c r="A2415" t="s">
        <v>2816</v>
      </c>
    </row>
    <row r="2418" spans="1:1" x14ac:dyDescent="0.25">
      <c r="A2418" t="s">
        <v>3515</v>
      </c>
    </row>
    <row r="2420" spans="1:1" x14ac:dyDescent="0.25">
      <c r="A2420" t="s">
        <v>3516</v>
      </c>
    </row>
    <row r="2422" spans="1:1" x14ac:dyDescent="0.25">
      <c r="A2422" t="s">
        <v>3517</v>
      </c>
    </row>
    <row r="2424" spans="1:1" x14ac:dyDescent="0.25">
      <c r="A2424" t="s">
        <v>3518</v>
      </c>
    </row>
    <row r="2427" spans="1:1" x14ac:dyDescent="0.25">
      <c r="A2427" t="s">
        <v>3519</v>
      </c>
    </row>
    <row r="2428" spans="1:1" x14ac:dyDescent="0.25">
      <c r="A2428" t="s">
        <v>3520</v>
      </c>
    </row>
    <row r="2429" spans="1:1" x14ac:dyDescent="0.25">
      <c r="A2429" t="s">
        <v>3521</v>
      </c>
    </row>
    <row r="2430" spans="1:1" x14ac:dyDescent="0.25">
      <c r="A2430" t="s">
        <v>3522</v>
      </c>
    </row>
    <row r="2431" spans="1:1" x14ac:dyDescent="0.25">
      <c r="A2431" t="s">
        <v>3523</v>
      </c>
    </row>
    <row r="2432" spans="1:1" x14ac:dyDescent="0.25">
      <c r="A2432" t="s">
        <v>3524</v>
      </c>
    </row>
    <row r="2433" spans="1:1" x14ac:dyDescent="0.25">
      <c r="A2433" t="s">
        <v>3525</v>
      </c>
    </row>
    <row r="2434" spans="1:1" x14ac:dyDescent="0.25">
      <c r="A2434" t="s">
        <v>3526</v>
      </c>
    </row>
    <row r="2435" spans="1:1" x14ac:dyDescent="0.25">
      <c r="A2435" t="s">
        <v>3527</v>
      </c>
    </row>
    <row r="2436" spans="1:1" x14ac:dyDescent="0.25">
      <c r="A2436" t="s">
        <v>3528</v>
      </c>
    </row>
    <row r="2437" spans="1:1" x14ac:dyDescent="0.25">
      <c r="A2437" t="s">
        <v>3529</v>
      </c>
    </row>
    <row r="2438" spans="1:1" x14ac:dyDescent="0.25">
      <c r="A2438" t="s">
        <v>3530</v>
      </c>
    </row>
    <row r="2440" spans="1:1" x14ac:dyDescent="0.25">
      <c r="A2440" t="s">
        <v>3531</v>
      </c>
    </row>
    <row r="2442" spans="1:1" x14ac:dyDescent="0.25">
      <c r="A2442" t="s">
        <v>3532</v>
      </c>
    </row>
    <row r="2444" spans="1:1" x14ac:dyDescent="0.25">
      <c r="A2444" t="s">
        <v>3533</v>
      </c>
    </row>
    <row r="2446" spans="1:1" x14ac:dyDescent="0.25">
      <c r="A2446" t="s">
        <v>3534</v>
      </c>
    </row>
    <row r="2448" spans="1:1" x14ac:dyDescent="0.25">
      <c r="A2448" t="s">
        <v>3535</v>
      </c>
    </row>
    <row r="2449" spans="1:1" x14ac:dyDescent="0.25">
      <c r="A2449" t="s">
        <v>3536</v>
      </c>
    </row>
    <row r="2450" spans="1:1" x14ac:dyDescent="0.25">
      <c r="A2450" t="s">
        <v>3537</v>
      </c>
    </row>
    <row r="2451" spans="1:1" x14ac:dyDescent="0.25">
      <c r="A2451" t="s">
        <v>3538</v>
      </c>
    </row>
    <row r="2452" spans="1:1" x14ac:dyDescent="0.25">
      <c r="A2452" t="s">
        <v>3539</v>
      </c>
    </row>
    <row r="2453" spans="1:1" x14ac:dyDescent="0.25">
      <c r="A2453" t="s">
        <v>3540</v>
      </c>
    </row>
    <row r="2454" spans="1:1" x14ac:dyDescent="0.25">
      <c r="A2454" t="s">
        <v>3541</v>
      </c>
    </row>
    <row r="2455" spans="1:1" x14ac:dyDescent="0.25">
      <c r="A2455" t="s">
        <v>3542</v>
      </c>
    </row>
    <row r="2456" spans="1:1" x14ac:dyDescent="0.25">
      <c r="A2456" t="s">
        <v>3543</v>
      </c>
    </row>
    <row r="2457" spans="1:1" x14ac:dyDescent="0.25">
      <c r="A2457" t="s">
        <v>3544</v>
      </c>
    </row>
    <row r="2458" spans="1:1" x14ac:dyDescent="0.25">
      <c r="A2458" t="s">
        <v>3545</v>
      </c>
    </row>
    <row r="2460" spans="1:1" x14ac:dyDescent="0.25">
      <c r="A2460" t="s">
        <v>3546</v>
      </c>
    </row>
    <row r="2462" spans="1:1" x14ac:dyDescent="0.25">
      <c r="A2462" t="s">
        <v>3547</v>
      </c>
    </row>
    <row r="2463" spans="1:1" x14ac:dyDescent="0.25">
      <c r="A2463" t="s">
        <v>3548</v>
      </c>
    </row>
    <row r="2464" spans="1:1" x14ac:dyDescent="0.25">
      <c r="A2464" t="s">
        <v>3549</v>
      </c>
    </row>
    <row r="2465" spans="1:1" x14ac:dyDescent="0.25">
      <c r="A2465" t="s">
        <v>3550</v>
      </c>
    </row>
    <row r="2466" spans="1:1" x14ac:dyDescent="0.25">
      <c r="A2466" t="s">
        <v>3551</v>
      </c>
    </row>
    <row r="2467" spans="1:1" x14ac:dyDescent="0.25">
      <c r="A2467" t="s">
        <v>3552</v>
      </c>
    </row>
    <row r="2468" spans="1:1" x14ac:dyDescent="0.25">
      <c r="A2468" t="s">
        <v>3553</v>
      </c>
    </row>
    <row r="2469" spans="1:1" x14ac:dyDescent="0.25">
      <c r="A2469" t="s">
        <v>3554</v>
      </c>
    </row>
    <row r="2470" spans="1:1" x14ac:dyDescent="0.25">
      <c r="A2470" t="s">
        <v>2651</v>
      </c>
    </row>
    <row r="2471" spans="1:1" x14ac:dyDescent="0.25">
      <c r="A2471" t="s">
        <v>3555</v>
      </c>
    </row>
    <row r="2472" spans="1:1" x14ac:dyDescent="0.25">
      <c r="A2472" t="s">
        <v>3556</v>
      </c>
    </row>
    <row r="2473" spans="1:1" x14ac:dyDescent="0.25">
      <c r="A2473" t="s">
        <v>3557</v>
      </c>
    </row>
    <row r="2474" spans="1:1" x14ac:dyDescent="0.25">
      <c r="A2474" t="s">
        <v>3558</v>
      </c>
    </row>
    <row r="2475" spans="1:1" x14ac:dyDescent="0.25">
      <c r="A2475" t="s">
        <v>3559</v>
      </c>
    </row>
    <row r="2476" spans="1:1" x14ac:dyDescent="0.25">
      <c r="A2476" t="s">
        <v>3560</v>
      </c>
    </row>
    <row r="2477" spans="1:1" x14ac:dyDescent="0.25">
      <c r="A2477" t="s">
        <v>3561</v>
      </c>
    </row>
    <row r="2478" spans="1:1" x14ac:dyDescent="0.25">
      <c r="A2478" t="s">
        <v>3562</v>
      </c>
    </row>
    <row r="2479" spans="1:1" x14ac:dyDescent="0.25">
      <c r="A2479" t="s">
        <v>3563</v>
      </c>
    </row>
    <row r="2480" spans="1:1" x14ac:dyDescent="0.25">
      <c r="A2480" t="s">
        <v>3564</v>
      </c>
    </row>
    <row r="2481" spans="1:1" x14ac:dyDescent="0.25">
      <c r="A2481" t="s">
        <v>3565</v>
      </c>
    </row>
    <row r="2482" spans="1:1" x14ac:dyDescent="0.25">
      <c r="A2482" t="s">
        <v>3566</v>
      </c>
    </row>
    <row r="2483" spans="1:1" x14ac:dyDescent="0.25">
      <c r="A2483" t="s">
        <v>3567</v>
      </c>
    </row>
    <row r="2484" spans="1:1" x14ac:dyDescent="0.25">
      <c r="A2484" t="s">
        <v>3568</v>
      </c>
    </row>
    <row r="2485" spans="1:1" x14ac:dyDescent="0.25">
      <c r="A2485" t="s">
        <v>3569</v>
      </c>
    </row>
    <row r="2487" spans="1:1" x14ac:dyDescent="0.25">
      <c r="A2487" t="s">
        <v>3570</v>
      </c>
    </row>
    <row r="2488" spans="1:1" x14ac:dyDescent="0.25">
      <c r="A2488" t="s">
        <v>3571</v>
      </c>
    </row>
    <row r="2489" spans="1:1" x14ac:dyDescent="0.25">
      <c r="A2489" t="s">
        <v>3572</v>
      </c>
    </row>
    <row r="2490" spans="1:1" x14ac:dyDescent="0.25">
      <c r="A2490" t="s">
        <v>3573</v>
      </c>
    </row>
    <row r="2492" spans="1:1" x14ac:dyDescent="0.25">
      <c r="A2492" t="s">
        <v>3574</v>
      </c>
    </row>
    <row r="2494" spans="1:1" x14ac:dyDescent="0.25">
      <c r="A2494" t="s">
        <v>3575</v>
      </c>
    </row>
    <row r="2496" spans="1:1" x14ac:dyDescent="0.25">
      <c r="A2496" t="s">
        <v>3576</v>
      </c>
    </row>
    <row r="2497" spans="1:1" x14ac:dyDescent="0.25">
      <c r="A2497" t="s">
        <v>1896</v>
      </c>
    </row>
    <row r="2498" spans="1:1" x14ac:dyDescent="0.25">
      <c r="A2498" t="s">
        <v>3577</v>
      </c>
    </row>
    <row r="2500" spans="1:1" x14ac:dyDescent="0.25">
      <c r="A2500" t="s">
        <v>3578</v>
      </c>
    </row>
    <row r="2502" spans="1:1" x14ac:dyDescent="0.25">
      <c r="A2502" t="s">
        <v>3579</v>
      </c>
    </row>
    <row r="2504" spans="1:1" x14ac:dyDescent="0.25">
      <c r="A2504" t="s">
        <v>3580</v>
      </c>
    </row>
    <row r="2506" spans="1:1" x14ac:dyDescent="0.25">
      <c r="A2506" t="s">
        <v>3581</v>
      </c>
    </row>
    <row r="2508" spans="1:1" x14ac:dyDescent="0.25">
      <c r="A2508" t="s">
        <v>3582</v>
      </c>
    </row>
    <row r="2510" spans="1:1" x14ac:dyDescent="0.25">
      <c r="A2510" t="e">
        <f>+ Ability to contribute that knowledge to the academic and Research strength of PNNL and have experience writing scientific publications demonstrating their insight and discovery.</f>
        <v>#NAME?</v>
      </c>
    </row>
    <row r="2512" spans="1:1" x14ac:dyDescent="0.25">
      <c r="A2512" t="s">
        <v>3583</v>
      </c>
    </row>
    <row r="2513" spans="1:1" x14ac:dyDescent="0.25">
      <c r="A2513" t="s">
        <v>1901</v>
      </c>
    </row>
    <row r="2514" spans="1:1" x14ac:dyDescent="0.25">
      <c r="A2514" t="s">
        <v>3584</v>
      </c>
    </row>
    <row r="2515" spans="1:1" x14ac:dyDescent="0.25">
      <c r="A2515" t="s">
        <v>1907</v>
      </c>
    </row>
    <row r="2516" spans="1:1" x14ac:dyDescent="0.25">
      <c r="A2516" t="s">
        <v>1908</v>
      </c>
    </row>
    <row r="2517" spans="1:1" x14ac:dyDescent="0.25">
      <c r="A2517" t="s">
        <v>1909</v>
      </c>
    </row>
    <row r="2518" spans="1:1" x14ac:dyDescent="0.25">
      <c r="A2518" t="s">
        <v>3585</v>
      </c>
    </row>
    <row r="2519" spans="1:1" x14ac:dyDescent="0.25">
      <c r="A2519" t="s">
        <v>3586</v>
      </c>
    </row>
    <row r="2521" spans="1:1" x14ac:dyDescent="0.25">
      <c r="A2521" t="s">
        <v>1951</v>
      </c>
    </row>
    <row r="2522" spans="1:1" x14ac:dyDescent="0.25">
      <c r="A2522" t="s">
        <v>3587</v>
      </c>
    </row>
    <row r="2523" spans="1:1" x14ac:dyDescent="0.25">
      <c r="A2523" t="s">
        <v>3588</v>
      </c>
    </row>
    <row r="2524" spans="1:1" x14ac:dyDescent="0.25">
      <c r="A2524" t="s">
        <v>3589</v>
      </c>
    </row>
    <row r="2525" spans="1:1" x14ac:dyDescent="0.25">
      <c r="A2525" t="s">
        <v>3590</v>
      </c>
    </row>
    <row r="2527" spans="1:1" x14ac:dyDescent="0.25">
      <c r="A2527" t="s">
        <v>3591</v>
      </c>
    </row>
    <row r="2529" spans="1:1" x14ac:dyDescent="0.25">
      <c r="A2529" t="s">
        <v>3592</v>
      </c>
    </row>
    <row r="2531" spans="1:1" x14ac:dyDescent="0.25">
      <c r="A2531" t="s">
        <v>3593</v>
      </c>
    </row>
    <row r="2533" spans="1:1" x14ac:dyDescent="0.25">
      <c r="A2533" t="s">
        <v>3594</v>
      </c>
    </row>
    <row r="2535" spans="1:1" x14ac:dyDescent="0.25">
      <c r="A2535" t="s">
        <v>3595</v>
      </c>
    </row>
    <row r="2536" spans="1:1" x14ac:dyDescent="0.25">
      <c r="A2536" t="s">
        <v>3596</v>
      </c>
    </row>
    <row r="2537" spans="1:1" x14ac:dyDescent="0.25">
      <c r="A2537" t="s">
        <v>3597</v>
      </c>
    </row>
    <row r="2539" spans="1:1" x14ac:dyDescent="0.25">
      <c r="A2539" t="s">
        <v>3598</v>
      </c>
    </row>
    <row r="2541" spans="1:1" x14ac:dyDescent="0.25">
      <c r="A2541" t="s">
        <v>3599</v>
      </c>
    </row>
    <row r="2545" spans="1:1" x14ac:dyDescent="0.25">
      <c r="A2545" t="s">
        <v>3600</v>
      </c>
    </row>
    <row r="2546" spans="1:1" x14ac:dyDescent="0.25">
      <c r="A2546" t="s">
        <v>3601</v>
      </c>
    </row>
    <row r="2547" spans="1:1" x14ac:dyDescent="0.25">
      <c r="A2547" t="s">
        <v>3602</v>
      </c>
    </row>
    <row r="2548" spans="1:1" x14ac:dyDescent="0.25">
      <c r="A2548" t="s">
        <v>3603</v>
      </c>
    </row>
    <row r="2549" spans="1:1" x14ac:dyDescent="0.25">
      <c r="A2549" t="s">
        <v>3604</v>
      </c>
    </row>
    <row r="2550" spans="1:1" x14ac:dyDescent="0.25">
      <c r="A2550" t="s">
        <v>3605</v>
      </c>
    </row>
    <row r="2551" spans="1:1" x14ac:dyDescent="0.25">
      <c r="A2551" t="s">
        <v>3606</v>
      </c>
    </row>
    <row r="2552" spans="1:1" x14ac:dyDescent="0.25">
      <c r="A2552" t="s">
        <v>3607</v>
      </c>
    </row>
    <row r="2553" spans="1:1" x14ac:dyDescent="0.25">
      <c r="A2553" t="s">
        <v>3608</v>
      </c>
    </row>
    <row r="2554" spans="1:1" x14ac:dyDescent="0.25">
      <c r="A2554" t="s">
        <v>3609</v>
      </c>
    </row>
    <row r="2556" spans="1:1" x14ac:dyDescent="0.25">
      <c r="A2556" t="s">
        <v>3264</v>
      </c>
    </row>
    <row r="2558" spans="1:1" x14ac:dyDescent="0.25">
      <c r="A2558" t="s">
        <v>1049</v>
      </c>
    </row>
    <row r="2559" spans="1:1" x14ac:dyDescent="0.25">
      <c r="A2559" t="s">
        <v>3610</v>
      </c>
    </row>
    <row r="2560" spans="1:1" x14ac:dyDescent="0.25">
      <c r="A2560" t="s">
        <v>3611</v>
      </c>
    </row>
    <row r="2561" spans="1:1" x14ac:dyDescent="0.25">
      <c r="A2561" t="s">
        <v>3612</v>
      </c>
    </row>
    <row r="2562" spans="1:1" x14ac:dyDescent="0.25">
      <c r="A2562" t="s">
        <v>3613</v>
      </c>
    </row>
    <row r="2563" spans="1:1" x14ac:dyDescent="0.25">
      <c r="A2563" t="s">
        <v>3614</v>
      </c>
    </row>
    <row r="2564" spans="1:1" x14ac:dyDescent="0.25">
      <c r="A2564" t="s">
        <v>3615</v>
      </c>
    </row>
    <row r="2565" spans="1:1" x14ac:dyDescent="0.25">
      <c r="A2565" t="s">
        <v>3616</v>
      </c>
    </row>
    <row r="2566" spans="1:1" x14ac:dyDescent="0.25">
      <c r="A2566" t="s">
        <v>3617</v>
      </c>
    </row>
    <row r="2567" spans="1:1" x14ac:dyDescent="0.25">
      <c r="A2567" t="s">
        <v>3618</v>
      </c>
    </row>
    <row r="2568" spans="1:1" x14ac:dyDescent="0.25">
      <c r="A2568" t="s">
        <v>3619</v>
      </c>
    </row>
    <row r="2569" spans="1:1" x14ac:dyDescent="0.25">
      <c r="A2569" t="s">
        <v>3620</v>
      </c>
    </row>
    <row r="2570" spans="1:1" x14ac:dyDescent="0.25">
      <c r="A2570" t="s">
        <v>3621</v>
      </c>
    </row>
    <row r="2571" spans="1:1" x14ac:dyDescent="0.25">
      <c r="A2571" t="s">
        <v>3622</v>
      </c>
    </row>
    <row r="2572" spans="1:1" x14ac:dyDescent="0.25">
      <c r="A2572" t="s">
        <v>3623</v>
      </c>
    </row>
    <row r="2573" spans="1:1" x14ac:dyDescent="0.25">
      <c r="A2573" t="s">
        <v>3624</v>
      </c>
    </row>
    <row r="2575" spans="1:1" x14ac:dyDescent="0.25">
      <c r="A2575" t="s">
        <v>3625</v>
      </c>
    </row>
    <row r="2577" spans="1:2" x14ac:dyDescent="0.25">
      <c r="A2577" t="s">
        <v>3626</v>
      </c>
    </row>
    <row r="2578" spans="1:2" x14ac:dyDescent="0.25">
      <c r="A2578" t="s">
        <v>3627</v>
      </c>
    </row>
    <row r="2579" spans="1:2" x14ac:dyDescent="0.25">
      <c r="A2579" t="s">
        <v>3628</v>
      </c>
    </row>
    <row r="2580" spans="1:2" x14ac:dyDescent="0.25">
      <c r="A2580" t="s">
        <v>3629</v>
      </c>
    </row>
    <row r="2581" spans="1:2" x14ac:dyDescent="0.25">
      <c r="A2581" t="s">
        <v>3630</v>
      </c>
    </row>
    <row r="2582" spans="1:2" x14ac:dyDescent="0.25">
      <c r="A2582" t="s">
        <v>3631</v>
      </c>
    </row>
    <row r="2583" spans="1:2" x14ac:dyDescent="0.25">
      <c r="A2583" t="s">
        <v>3632</v>
      </c>
    </row>
    <row r="2584" spans="1:2" x14ac:dyDescent="0.25">
      <c r="A2584" t="s">
        <v>3633</v>
      </c>
    </row>
    <row r="2585" spans="1:2" x14ac:dyDescent="0.25">
      <c r="A2585" t="s">
        <v>3634</v>
      </c>
      <c r="B2585" t="s">
        <v>3635</v>
      </c>
    </row>
    <row r="2586" spans="1:2" x14ac:dyDescent="0.25">
      <c r="A2586" t="s">
        <v>3636</v>
      </c>
    </row>
    <row r="2587" spans="1:2" x14ac:dyDescent="0.25">
      <c r="A2587" t="s">
        <v>3637</v>
      </c>
    </row>
    <row r="2588" spans="1:2" x14ac:dyDescent="0.25">
      <c r="A2588" t="s">
        <v>3638</v>
      </c>
    </row>
    <row r="2589" spans="1:2" x14ac:dyDescent="0.25">
      <c r="A2589" t="s">
        <v>3639</v>
      </c>
    </row>
    <row r="2590" spans="1:2" x14ac:dyDescent="0.25">
      <c r="A2590" t="s">
        <v>3640</v>
      </c>
    </row>
    <row r="2591" spans="1:2" x14ac:dyDescent="0.25">
      <c r="A2591" t="s">
        <v>3641</v>
      </c>
    </row>
    <row r="2592" spans="1:2" x14ac:dyDescent="0.25">
      <c r="A2592" t="s">
        <v>3642</v>
      </c>
    </row>
    <row r="2593" spans="1:1" x14ac:dyDescent="0.25">
      <c r="A2593" t="s">
        <v>3643</v>
      </c>
    </row>
    <row r="2594" spans="1:1" x14ac:dyDescent="0.25">
      <c r="A2594" t="s">
        <v>3644</v>
      </c>
    </row>
    <row r="2595" spans="1:1" x14ac:dyDescent="0.25">
      <c r="A2595" t="s">
        <v>3645</v>
      </c>
    </row>
    <row r="2596" spans="1:1" x14ac:dyDescent="0.25">
      <c r="A2596" t="s">
        <v>3646</v>
      </c>
    </row>
    <row r="2597" spans="1:1" x14ac:dyDescent="0.25">
      <c r="A2597" t="s">
        <v>3647</v>
      </c>
    </row>
    <row r="2598" spans="1:1" x14ac:dyDescent="0.25">
      <c r="A2598" t="s">
        <v>3648</v>
      </c>
    </row>
    <row r="2599" spans="1:1" x14ac:dyDescent="0.25">
      <c r="A2599" t="s">
        <v>3649</v>
      </c>
    </row>
    <row r="2602" spans="1:1" x14ac:dyDescent="0.25">
      <c r="A2602" t="s">
        <v>3650</v>
      </c>
    </row>
    <row r="2604" spans="1:1" x14ac:dyDescent="0.25">
      <c r="A2604" t="s">
        <v>3651</v>
      </c>
    </row>
    <row r="2606" spans="1:1" x14ac:dyDescent="0.25">
      <c r="A2606" t="s">
        <v>2749</v>
      </c>
    </row>
    <row r="2609" spans="1:1" x14ac:dyDescent="0.25">
      <c r="A2609" t="s">
        <v>3652</v>
      </c>
    </row>
    <row r="2611" spans="1:1" x14ac:dyDescent="0.25">
      <c r="A2611" t="s">
        <v>3653</v>
      </c>
    </row>
    <row r="2613" spans="1:1" x14ac:dyDescent="0.25">
      <c r="A2613" t="s">
        <v>3654</v>
      </c>
    </row>
    <row r="2615" spans="1:1" x14ac:dyDescent="0.25">
      <c r="A2615" t="s">
        <v>2614</v>
      </c>
    </row>
    <row r="2618" spans="1:1" x14ac:dyDescent="0.25">
      <c r="A2618" t="s">
        <v>3655</v>
      </c>
    </row>
    <row r="2619" spans="1:1" x14ac:dyDescent="0.25">
      <c r="A2619" t="s">
        <v>3656</v>
      </c>
    </row>
    <row r="2620" spans="1:1" x14ac:dyDescent="0.25">
      <c r="A2620" t="s">
        <v>3657</v>
      </c>
    </row>
    <row r="2621" spans="1:1" x14ac:dyDescent="0.25">
      <c r="A2621" t="s">
        <v>3658</v>
      </c>
    </row>
    <row r="2622" spans="1:1" x14ac:dyDescent="0.25">
      <c r="A2622" t="s">
        <v>3659</v>
      </c>
    </row>
    <row r="2623" spans="1:1" x14ac:dyDescent="0.25">
      <c r="A2623" t="s">
        <v>3660</v>
      </c>
    </row>
    <row r="2624" spans="1:1" x14ac:dyDescent="0.25">
      <c r="A2624" t="s">
        <v>3661</v>
      </c>
    </row>
    <row r="2625" spans="1:1" x14ac:dyDescent="0.25">
      <c r="A2625" t="s">
        <v>3662</v>
      </c>
    </row>
    <row r="2626" spans="1:1" x14ac:dyDescent="0.25">
      <c r="A2626" t="s">
        <v>3663</v>
      </c>
    </row>
    <row r="2627" spans="1:1" x14ac:dyDescent="0.25">
      <c r="A2627" t="s">
        <v>3664</v>
      </c>
    </row>
    <row r="2628" spans="1:1" x14ac:dyDescent="0.25">
      <c r="A2628" t="s">
        <v>3665</v>
      </c>
    </row>
    <row r="2629" spans="1:1" x14ac:dyDescent="0.25">
      <c r="A2629" t="s">
        <v>3666</v>
      </c>
    </row>
    <row r="2630" spans="1:1" x14ac:dyDescent="0.25">
      <c r="A2630" t="s">
        <v>3667</v>
      </c>
    </row>
    <row r="2631" spans="1:1" x14ac:dyDescent="0.25">
      <c r="A2631" t="s">
        <v>3668</v>
      </c>
    </row>
    <row r="2633" spans="1:1" x14ac:dyDescent="0.25">
      <c r="A2633" t="s">
        <v>3669</v>
      </c>
    </row>
    <row r="2635" spans="1:1" x14ac:dyDescent="0.25">
      <c r="A2635" t="s">
        <v>3670</v>
      </c>
    </row>
    <row r="2637" spans="1:1" x14ac:dyDescent="0.25">
      <c r="A2637" t="s">
        <v>3671</v>
      </c>
    </row>
    <row r="2639" spans="1:1" x14ac:dyDescent="0.25">
      <c r="A2639" t="s">
        <v>3672</v>
      </c>
    </row>
    <row r="2641" spans="1:1" x14ac:dyDescent="0.25">
      <c r="A2641" t="s">
        <v>3673</v>
      </c>
    </row>
    <row r="2642" spans="1:1" x14ac:dyDescent="0.25">
      <c r="A2642" t="s">
        <v>3674</v>
      </c>
    </row>
    <row r="2643" spans="1:1" x14ac:dyDescent="0.25">
      <c r="A2643" t="s">
        <v>3675</v>
      </c>
    </row>
    <row r="2645" spans="1:1" x14ac:dyDescent="0.25">
      <c r="A2645" t="s">
        <v>3676</v>
      </c>
    </row>
    <row r="2647" spans="1:1" x14ac:dyDescent="0.25">
      <c r="A2647" t="s">
        <v>3677</v>
      </c>
    </row>
    <row r="2649" spans="1:1" x14ac:dyDescent="0.25">
      <c r="A2649" t="s">
        <v>3678</v>
      </c>
    </row>
    <row r="2651" spans="1:1" x14ac:dyDescent="0.25">
      <c r="A2651" t="s">
        <v>3679</v>
      </c>
    </row>
    <row r="2652" spans="1:1" x14ac:dyDescent="0.25">
      <c r="A2652" t="s">
        <v>3680</v>
      </c>
    </row>
    <row r="2653" spans="1:1" x14ac:dyDescent="0.25">
      <c r="A2653" t="s">
        <v>3681</v>
      </c>
    </row>
    <row r="2654" spans="1:1" x14ac:dyDescent="0.25">
      <c r="A2654" t="s">
        <v>3682</v>
      </c>
    </row>
    <row r="2655" spans="1:1" x14ac:dyDescent="0.25">
      <c r="A2655" t="s">
        <v>3683</v>
      </c>
    </row>
    <row r="2656" spans="1:1" x14ac:dyDescent="0.25">
      <c r="A2656" t="s">
        <v>3684</v>
      </c>
    </row>
    <row r="2657" spans="1:2" x14ac:dyDescent="0.25">
      <c r="A2657" t="s">
        <v>3685</v>
      </c>
    </row>
    <row r="2658" spans="1:2" x14ac:dyDescent="0.25">
      <c r="A2658" t="s">
        <v>3686</v>
      </c>
    </row>
    <row r="2659" spans="1:2" x14ac:dyDescent="0.25">
      <c r="A2659" t="s">
        <v>3687</v>
      </c>
    </row>
    <row r="2660" spans="1:2" x14ac:dyDescent="0.25">
      <c r="A2660" t="s">
        <v>3688</v>
      </c>
    </row>
    <row r="2661" spans="1:2" x14ac:dyDescent="0.25">
      <c r="A2661" t="s">
        <v>3689</v>
      </c>
    </row>
    <row r="2662" spans="1:2" x14ac:dyDescent="0.25">
      <c r="A2662" t="s">
        <v>3690</v>
      </c>
    </row>
    <row r="2663" spans="1:2" x14ac:dyDescent="0.25">
      <c r="A2663" t="s">
        <v>3691</v>
      </c>
    </row>
    <row r="2664" spans="1:2" x14ac:dyDescent="0.25">
      <c r="A2664" t="s">
        <v>3692</v>
      </c>
    </row>
    <row r="2665" spans="1:2" x14ac:dyDescent="0.25">
      <c r="A2665" t="s">
        <v>3693</v>
      </c>
    </row>
    <row r="2666" spans="1:2" x14ac:dyDescent="0.25">
      <c r="A2666" t="s">
        <v>3694</v>
      </c>
    </row>
    <row r="2667" spans="1:2" x14ac:dyDescent="0.25">
      <c r="A2667" t="s">
        <v>3695</v>
      </c>
    </row>
    <row r="2668" spans="1:2" x14ac:dyDescent="0.25">
      <c r="A2668" t="s">
        <v>3696</v>
      </c>
      <c r="B2668" t="s">
        <v>3697</v>
      </c>
    </row>
    <row r="2669" spans="1:2" x14ac:dyDescent="0.25">
      <c r="A2669" t="s">
        <v>3698</v>
      </c>
    </row>
    <row r="2670" spans="1:2" x14ac:dyDescent="0.25">
      <c r="A2670" t="s">
        <v>3699</v>
      </c>
    </row>
    <row r="2671" spans="1:2" x14ac:dyDescent="0.25">
      <c r="A2671" t="s">
        <v>3700</v>
      </c>
    </row>
    <row r="2673" spans="1:1" x14ac:dyDescent="0.25">
      <c r="A2673" t="s">
        <v>3701</v>
      </c>
    </row>
    <row r="2675" spans="1:1" x14ac:dyDescent="0.25">
      <c r="A2675" t="s">
        <v>3702</v>
      </c>
    </row>
    <row r="2677" spans="1:1" x14ac:dyDescent="0.25">
      <c r="A2677" t="s">
        <v>3703</v>
      </c>
    </row>
    <row r="2679" spans="1:1" x14ac:dyDescent="0.25">
      <c r="A2679" t="s">
        <v>3704</v>
      </c>
    </row>
    <row r="2681" spans="1:1" x14ac:dyDescent="0.25">
      <c r="A2681" t="s">
        <v>3705</v>
      </c>
    </row>
    <row r="2683" spans="1:1" x14ac:dyDescent="0.25">
      <c r="A2683" t="s">
        <v>3706</v>
      </c>
    </row>
    <row r="2684" spans="1:1" x14ac:dyDescent="0.25">
      <c r="A2684" t="s">
        <v>3707</v>
      </c>
    </row>
    <row r="2685" spans="1:1" x14ac:dyDescent="0.25">
      <c r="A2685" t="s">
        <v>3708</v>
      </c>
    </row>
    <row r="2686" spans="1:1" x14ac:dyDescent="0.25">
      <c r="A2686" t="s">
        <v>3709</v>
      </c>
    </row>
    <row r="2687" spans="1:1" x14ac:dyDescent="0.25">
      <c r="A2687" t="s">
        <v>3710</v>
      </c>
    </row>
    <row r="2688" spans="1:1" x14ac:dyDescent="0.25">
      <c r="A2688" t="s">
        <v>3711</v>
      </c>
    </row>
    <row r="2689" spans="1:13" x14ac:dyDescent="0.25">
      <c r="A2689" t="s">
        <v>3712</v>
      </c>
    </row>
    <row r="2690" spans="1:13" x14ac:dyDescent="0.25">
      <c r="A2690" t="s">
        <v>3713</v>
      </c>
    </row>
    <row r="2691" spans="1:13" x14ac:dyDescent="0.25">
      <c r="A2691" t="s">
        <v>3714</v>
      </c>
    </row>
    <row r="2692" spans="1:13" x14ac:dyDescent="0.25">
      <c r="A2692" t="s">
        <v>3715</v>
      </c>
    </row>
    <row r="2693" spans="1:13" x14ac:dyDescent="0.25">
      <c r="A2693" t="s">
        <v>3716</v>
      </c>
    </row>
    <row r="2695" spans="1:13" x14ac:dyDescent="0.25">
      <c r="A2695" t="s">
        <v>3717</v>
      </c>
    </row>
    <row r="2697" spans="1:13" x14ac:dyDescent="0.25">
      <c r="A2697" t="s">
        <v>3718</v>
      </c>
      <c r="B2697" t="s">
        <v>3719</v>
      </c>
      <c r="C2697" t="s">
        <v>3720</v>
      </c>
      <c r="D2697" t="s">
        <v>3721</v>
      </c>
      <c r="E2697" t="s">
        <v>3722</v>
      </c>
      <c r="F2697" t="s">
        <v>3723</v>
      </c>
      <c r="G2697" t="s">
        <v>3724</v>
      </c>
      <c r="H2697" t="s">
        <v>3725</v>
      </c>
      <c r="I2697" t="s">
        <v>3726</v>
      </c>
      <c r="J2697" t="s">
        <v>3727</v>
      </c>
      <c r="K2697" t="s">
        <v>3728</v>
      </c>
      <c r="L2697" t="s">
        <v>3729</v>
      </c>
      <c r="M2697" t="s">
        <v>3730</v>
      </c>
    </row>
    <row r="2698" spans="1:13" x14ac:dyDescent="0.25">
      <c r="A2698" t="s">
        <v>3731</v>
      </c>
    </row>
    <row r="2699" spans="1:13" x14ac:dyDescent="0.25">
      <c r="A2699" t="s">
        <v>3732</v>
      </c>
    </row>
    <row r="2701" spans="1:13" x14ac:dyDescent="0.25">
      <c r="A2701" t="s">
        <v>3733</v>
      </c>
    </row>
    <row r="2703" spans="1:13" x14ac:dyDescent="0.25">
      <c r="A2703" t="s">
        <v>3734</v>
      </c>
    </row>
    <row r="2705" spans="1:1" x14ac:dyDescent="0.25">
      <c r="A2705" t="s">
        <v>3735</v>
      </c>
    </row>
    <row r="2707" spans="1:1" x14ac:dyDescent="0.25">
      <c r="A2707" t="s">
        <v>3736</v>
      </c>
    </row>
    <row r="2709" spans="1:1" x14ac:dyDescent="0.25">
      <c r="A2709" t="s">
        <v>3737</v>
      </c>
    </row>
    <row r="2711" spans="1:1" x14ac:dyDescent="0.25">
      <c r="A2711" t="s">
        <v>3738</v>
      </c>
    </row>
    <row r="2713" spans="1:1" x14ac:dyDescent="0.25">
      <c r="A2713" t="s">
        <v>3739</v>
      </c>
    </row>
    <row r="2715" spans="1:1" x14ac:dyDescent="0.25">
      <c r="A2715" t="s">
        <v>3740</v>
      </c>
    </row>
    <row r="2717" spans="1:1" x14ac:dyDescent="0.25">
      <c r="A2717" t="s">
        <v>3741</v>
      </c>
    </row>
    <row r="2719" spans="1:1" x14ac:dyDescent="0.25">
      <c r="A2719" t="s">
        <v>3742</v>
      </c>
    </row>
    <row r="2721" spans="1:1" x14ac:dyDescent="0.25">
      <c r="A2721" t="s">
        <v>3743</v>
      </c>
    </row>
    <row r="2723" spans="1:1" x14ac:dyDescent="0.25">
      <c r="A2723" t="s">
        <v>3744</v>
      </c>
    </row>
    <row r="2725" spans="1:1" x14ac:dyDescent="0.25">
      <c r="A2725" t="s">
        <v>2199</v>
      </c>
    </row>
    <row r="2727" spans="1:1" x14ac:dyDescent="0.25">
      <c r="A2727" t="s">
        <v>3745</v>
      </c>
    </row>
    <row r="2729" spans="1:1" x14ac:dyDescent="0.25">
      <c r="A2729" t="s">
        <v>3746</v>
      </c>
    </row>
    <row r="2731" spans="1:1" x14ac:dyDescent="0.25">
      <c r="A2731" t="s">
        <v>3747</v>
      </c>
    </row>
    <row r="2733" spans="1:1" x14ac:dyDescent="0.25">
      <c r="A2733" t="s">
        <v>3748</v>
      </c>
    </row>
    <row r="2735" spans="1:1" x14ac:dyDescent="0.25">
      <c r="A2735" t="s">
        <v>3749</v>
      </c>
    </row>
    <row r="2737" spans="1:2" x14ac:dyDescent="0.25">
      <c r="A2737" t="s">
        <v>3750</v>
      </c>
    </row>
    <row r="2739" spans="1:2" x14ac:dyDescent="0.25">
      <c r="A2739" t="s">
        <v>3751</v>
      </c>
    </row>
    <row r="2741" spans="1:2" x14ac:dyDescent="0.25">
      <c r="A2741" t="s">
        <v>3752</v>
      </c>
    </row>
    <row r="2743" spans="1:2" x14ac:dyDescent="0.25">
      <c r="A2743" t="s">
        <v>3753</v>
      </c>
    </row>
    <row r="2744" spans="1:2" x14ac:dyDescent="0.25">
      <c r="A2744" t="s">
        <v>3754</v>
      </c>
    </row>
    <row r="2745" spans="1:2" x14ac:dyDescent="0.25">
      <c r="A2745" t="s">
        <v>3755</v>
      </c>
    </row>
    <row r="2746" spans="1:2" x14ac:dyDescent="0.25">
      <c r="A2746" t="s">
        <v>3756</v>
      </c>
    </row>
    <row r="2747" spans="1:2" x14ac:dyDescent="0.25">
      <c r="A2747" t="s">
        <v>3757</v>
      </c>
    </row>
    <row r="2749" spans="1:2" x14ac:dyDescent="0.25">
      <c r="A2749" t="s">
        <v>2749</v>
      </c>
    </row>
    <row r="2750" spans="1:2" x14ac:dyDescent="0.25">
      <c r="A2750" t="s">
        <v>3758</v>
      </c>
    </row>
    <row r="2751" spans="1:2" x14ac:dyDescent="0.25">
      <c r="A2751" t="s">
        <v>3759</v>
      </c>
    </row>
    <row r="2752" spans="1:2" x14ac:dyDescent="0.25">
      <c r="A2752" t="s">
        <v>3760</v>
      </c>
      <c r="B2752" t="s">
        <v>3761</v>
      </c>
    </row>
    <row r="2753" spans="1:2" x14ac:dyDescent="0.25">
      <c r="A2753" t="s">
        <v>3762</v>
      </c>
    </row>
    <row r="2754" spans="1:2" x14ac:dyDescent="0.25">
      <c r="A2754" t="s">
        <v>3763</v>
      </c>
    </row>
    <row r="2755" spans="1:2" x14ac:dyDescent="0.25">
      <c r="A2755" t="s">
        <v>3764</v>
      </c>
    </row>
    <row r="2756" spans="1:2" x14ac:dyDescent="0.25">
      <c r="A2756" t="s">
        <v>3765</v>
      </c>
    </row>
    <row r="2757" spans="1:2" x14ac:dyDescent="0.25">
      <c r="A2757" t="s">
        <v>3766</v>
      </c>
    </row>
    <row r="2758" spans="1:2" x14ac:dyDescent="0.25">
      <c r="A2758" t="s">
        <v>3767</v>
      </c>
    </row>
    <row r="2759" spans="1:2" x14ac:dyDescent="0.25">
      <c r="A2759" t="s">
        <v>3768</v>
      </c>
    </row>
    <row r="2760" spans="1:2" x14ac:dyDescent="0.25">
      <c r="A2760" t="s">
        <v>3769</v>
      </c>
    </row>
    <row r="2761" spans="1:2" x14ac:dyDescent="0.25">
      <c r="A2761" t="s">
        <v>3770</v>
      </c>
    </row>
    <row r="2762" spans="1:2" x14ac:dyDescent="0.25">
      <c r="A2762" t="s">
        <v>3771</v>
      </c>
    </row>
    <row r="2763" spans="1:2" x14ac:dyDescent="0.25">
      <c r="A2763" t="s">
        <v>3772</v>
      </c>
    </row>
    <row r="2764" spans="1:2" x14ac:dyDescent="0.25">
      <c r="A2764" t="s">
        <v>2746</v>
      </c>
      <c r="B2764" t="s">
        <v>3773</v>
      </c>
    </row>
    <row r="2765" spans="1:2" x14ac:dyDescent="0.25">
      <c r="A2765" t="s">
        <v>3774</v>
      </c>
    </row>
    <row r="2766" spans="1:2" x14ac:dyDescent="0.25">
      <c r="A2766" t="s">
        <v>3775</v>
      </c>
    </row>
    <row r="2767" spans="1:2" x14ac:dyDescent="0.25">
      <c r="A2767" t="s">
        <v>3776</v>
      </c>
    </row>
    <row r="2768" spans="1:2" x14ac:dyDescent="0.25">
      <c r="A2768" t="s">
        <v>3777</v>
      </c>
    </row>
    <row r="2769" spans="1:1" x14ac:dyDescent="0.25">
      <c r="A2769" t="s">
        <v>3778</v>
      </c>
    </row>
    <row r="2770" spans="1:1" x14ac:dyDescent="0.25">
      <c r="A2770" t="s">
        <v>3779</v>
      </c>
    </row>
    <row r="2772" spans="1:1" x14ac:dyDescent="0.25">
      <c r="A2772" t="s">
        <v>2041</v>
      </c>
    </row>
    <row r="2773" spans="1:1" x14ac:dyDescent="0.25">
      <c r="A2773" t="s">
        <v>3780</v>
      </c>
    </row>
    <row r="2774" spans="1:1" x14ac:dyDescent="0.25">
      <c r="A2774" t="s">
        <v>3781</v>
      </c>
    </row>
    <row r="2775" spans="1:1" x14ac:dyDescent="0.25">
      <c r="A2775" t="s">
        <v>3782</v>
      </c>
    </row>
    <row r="2776" spans="1:1" x14ac:dyDescent="0.25">
      <c r="A2776" t="s">
        <v>3783</v>
      </c>
    </row>
    <row r="2777" spans="1:1" x14ac:dyDescent="0.25">
      <c r="A2777" t="s">
        <v>3784</v>
      </c>
    </row>
    <row r="2778" spans="1:1" x14ac:dyDescent="0.25">
      <c r="A2778" t="s">
        <v>2611</v>
      </c>
    </row>
    <row r="2779" spans="1:1" x14ac:dyDescent="0.25">
      <c r="A2779" t="s">
        <v>3785</v>
      </c>
    </row>
    <row r="2780" spans="1:1" x14ac:dyDescent="0.25">
      <c r="A2780" t="s">
        <v>3786</v>
      </c>
    </row>
    <row r="2781" spans="1:1" x14ac:dyDescent="0.25">
      <c r="A2781" t="s">
        <v>3787</v>
      </c>
    </row>
    <row r="2782" spans="1:1" x14ac:dyDescent="0.25">
      <c r="A2782" t="s">
        <v>3788</v>
      </c>
    </row>
    <row r="2783" spans="1:1" x14ac:dyDescent="0.25">
      <c r="A2783" t="s">
        <v>3789</v>
      </c>
    </row>
    <row r="2784" spans="1:1" x14ac:dyDescent="0.25">
      <c r="A2784" t="s">
        <v>3790</v>
      </c>
    </row>
    <row r="2785" spans="1:2" x14ac:dyDescent="0.25">
      <c r="A2785" t="s">
        <v>3791</v>
      </c>
      <c r="B2785" t="s">
        <v>3792</v>
      </c>
    </row>
    <row r="2786" spans="1:2" x14ac:dyDescent="0.25">
      <c r="A2786" t="s">
        <v>3793</v>
      </c>
    </row>
    <row r="2787" spans="1:2" x14ac:dyDescent="0.25">
      <c r="A2787" t="s">
        <v>3794</v>
      </c>
    </row>
    <row r="2788" spans="1:2" x14ac:dyDescent="0.25">
      <c r="A2788" t="s">
        <v>3795</v>
      </c>
    </row>
    <row r="2790" spans="1:2" x14ac:dyDescent="0.25">
      <c r="A2790" t="s">
        <v>3796</v>
      </c>
    </row>
    <row r="2792" spans="1:2" x14ac:dyDescent="0.25">
      <c r="A2792" t="s">
        <v>3797</v>
      </c>
    </row>
    <row r="2793" spans="1:2" x14ac:dyDescent="0.25">
      <c r="A2793" t="s">
        <v>3798</v>
      </c>
    </row>
    <row r="2794" spans="1:2" x14ac:dyDescent="0.25">
      <c r="A2794" t="s">
        <v>3799</v>
      </c>
    </row>
    <row r="2795" spans="1:2" x14ac:dyDescent="0.25">
      <c r="A2795" t="s">
        <v>3800</v>
      </c>
    </row>
    <row r="2796" spans="1:2" x14ac:dyDescent="0.25">
      <c r="A2796" t="s">
        <v>3801</v>
      </c>
    </row>
    <row r="2797" spans="1:2" x14ac:dyDescent="0.25">
      <c r="A2797" t="s">
        <v>3802</v>
      </c>
    </row>
    <row r="2798" spans="1:2" x14ac:dyDescent="0.25">
      <c r="A2798" t="s">
        <v>3803</v>
      </c>
    </row>
    <row r="2799" spans="1:2" x14ac:dyDescent="0.25">
      <c r="A2799" t="s">
        <v>3804</v>
      </c>
    </row>
    <row r="2800" spans="1:2" x14ac:dyDescent="0.25">
      <c r="A2800" t="s">
        <v>3805</v>
      </c>
    </row>
    <row r="2801" spans="1:1" x14ac:dyDescent="0.25">
      <c r="A2801" t="s">
        <v>3806</v>
      </c>
    </row>
    <row r="2802" spans="1:1" x14ac:dyDescent="0.25">
      <c r="A2802" t="s">
        <v>3807</v>
      </c>
    </row>
    <row r="2803" spans="1:1" x14ac:dyDescent="0.25">
      <c r="A2803" t="s">
        <v>3808</v>
      </c>
    </row>
    <row r="2804" spans="1:1" x14ac:dyDescent="0.25">
      <c r="A2804" t="s">
        <v>3809</v>
      </c>
    </row>
    <row r="2805" spans="1:1" x14ac:dyDescent="0.25">
      <c r="A2805" t="s">
        <v>3810</v>
      </c>
    </row>
    <row r="2806" spans="1:1" x14ac:dyDescent="0.25">
      <c r="A2806" t="s">
        <v>3811</v>
      </c>
    </row>
    <row r="2807" spans="1:1" x14ac:dyDescent="0.25">
      <c r="A2807" t="s">
        <v>3812</v>
      </c>
    </row>
    <row r="2808" spans="1:1" x14ac:dyDescent="0.25">
      <c r="A2808" t="s">
        <v>3813</v>
      </c>
    </row>
    <row r="2809" spans="1:1" x14ac:dyDescent="0.25">
      <c r="A2809" t="s">
        <v>3814</v>
      </c>
    </row>
    <row r="2810" spans="1:1" x14ac:dyDescent="0.25">
      <c r="A2810" t="s">
        <v>3815</v>
      </c>
    </row>
    <row r="2811" spans="1:1" x14ac:dyDescent="0.25">
      <c r="A2811" t="s">
        <v>3816</v>
      </c>
    </row>
    <row r="2812" spans="1:1" x14ac:dyDescent="0.25">
      <c r="A2812" t="s">
        <v>3817</v>
      </c>
    </row>
    <row r="2814" spans="1:1" x14ac:dyDescent="0.25">
      <c r="A2814" t="s">
        <v>3818</v>
      </c>
    </row>
    <row r="2815" spans="1:1" x14ac:dyDescent="0.25">
      <c r="A2815" t="s">
        <v>3819</v>
      </c>
    </row>
    <row r="2816" spans="1:1" x14ac:dyDescent="0.25">
      <c r="A2816" t="s">
        <v>3820</v>
      </c>
    </row>
    <row r="2817" spans="1:1" x14ac:dyDescent="0.25">
      <c r="A2817" t="s">
        <v>3821</v>
      </c>
    </row>
    <row r="2820" spans="1:1" x14ac:dyDescent="0.25">
      <c r="A2820" t="s">
        <v>3822</v>
      </c>
    </row>
    <row r="2822" spans="1:1" x14ac:dyDescent="0.25">
      <c r="A2822" t="s">
        <v>743</v>
      </c>
    </row>
    <row r="2825" spans="1:1" x14ac:dyDescent="0.25">
      <c r="A2825" t="s">
        <v>3823</v>
      </c>
    </row>
    <row r="2827" spans="1:1" x14ac:dyDescent="0.25">
      <c r="A2827" t="s">
        <v>3824</v>
      </c>
    </row>
    <row r="2829" spans="1:1" x14ac:dyDescent="0.25">
      <c r="A2829">
        <v>21495</v>
      </c>
    </row>
    <row r="2831" spans="1:1" x14ac:dyDescent="0.25">
      <c r="A2831" t="s">
        <v>3825</v>
      </c>
    </row>
    <row r="2833" spans="1:1" x14ac:dyDescent="0.25">
      <c r="A2833" t="s">
        <v>3826</v>
      </c>
    </row>
    <row r="2834" spans="1:1" x14ac:dyDescent="0.25">
      <c r="A2834" t="s">
        <v>3827</v>
      </c>
    </row>
    <row r="2835" spans="1:1" x14ac:dyDescent="0.25">
      <c r="A2835" t="s">
        <v>3828</v>
      </c>
    </row>
    <row r="2836" spans="1:1" x14ac:dyDescent="0.25">
      <c r="A2836" t="s">
        <v>3829</v>
      </c>
    </row>
    <row r="2837" spans="1:1" x14ac:dyDescent="0.25">
      <c r="A2837" t="s">
        <v>900</v>
      </c>
    </row>
    <row r="2839" spans="1:1" x14ac:dyDescent="0.25">
      <c r="A2839" t="s">
        <v>3830</v>
      </c>
    </row>
    <row r="2841" spans="1:1" x14ac:dyDescent="0.25">
      <c r="A2841" t="s">
        <v>3831</v>
      </c>
    </row>
    <row r="2843" spans="1:1" x14ac:dyDescent="0.25">
      <c r="A2843" t="s">
        <v>3832</v>
      </c>
    </row>
    <row r="2845" spans="1:1" x14ac:dyDescent="0.25">
      <c r="A2845" t="s">
        <v>3833</v>
      </c>
    </row>
    <row r="2846" spans="1:1" x14ac:dyDescent="0.25">
      <c r="A2846" t="s">
        <v>3834</v>
      </c>
    </row>
    <row r="2847" spans="1:1" x14ac:dyDescent="0.25">
      <c r="A2847" t="s">
        <v>3835</v>
      </c>
    </row>
    <row r="2848" spans="1:1" x14ac:dyDescent="0.25">
      <c r="A2848" t="s">
        <v>3836</v>
      </c>
    </row>
    <row r="2849" spans="1:1" x14ac:dyDescent="0.25">
      <c r="A2849" t="s">
        <v>3837</v>
      </c>
    </row>
    <row r="2850" spans="1:1" x14ac:dyDescent="0.25">
      <c r="A2850" t="s">
        <v>3838</v>
      </c>
    </row>
    <row r="2851" spans="1:1" x14ac:dyDescent="0.25">
      <c r="A2851" t="s">
        <v>3839</v>
      </c>
    </row>
    <row r="2853" spans="1:1" x14ac:dyDescent="0.25">
      <c r="A2853" t="s">
        <v>3840</v>
      </c>
    </row>
    <row r="2854" spans="1:1" x14ac:dyDescent="0.25">
      <c r="A2854" t="s">
        <v>3841</v>
      </c>
    </row>
    <row r="2855" spans="1:1" x14ac:dyDescent="0.25">
      <c r="A2855" t="s">
        <v>3842</v>
      </c>
    </row>
    <row r="2856" spans="1:1" x14ac:dyDescent="0.25">
      <c r="A2856" t="s">
        <v>3843</v>
      </c>
    </row>
    <row r="2857" spans="1:1" x14ac:dyDescent="0.25">
      <c r="A2857" t="s">
        <v>3844</v>
      </c>
    </row>
    <row r="2858" spans="1:1" x14ac:dyDescent="0.25">
      <c r="A2858" t="s">
        <v>3845</v>
      </c>
    </row>
    <row r="2859" spans="1:1" x14ac:dyDescent="0.25">
      <c r="A2859" t="s">
        <v>3846</v>
      </c>
    </row>
    <row r="2860" spans="1:1" x14ac:dyDescent="0.25">
      <c r="A2860" t="s">
        <v>3847</v>
      </c>
    </row>
    <row r="2861" spans="1:1" x14ac:dyDescent="0.25">
      <c r="A2861" t="s">
        <v>3848</v>
      </c>
    </row>
    <row r="2862" spans="1:1" x14ac:dyDescent="0.25">
      <c r="A2862" t="s">
        <v>3849</v>
      </c>
    </row>
    <row r="2863" spans="1:1" x14ac:dyDescent="0.25">
      <c r="A2863" t="s">
        <v>3850</v>
      </c>
    </row>
    <row r="2864" spans="1:1" x14ac:dyDescent="0.25">
      <c r="A2864" t="s">
        <v>3851</v>
      </c>
    </row>
    <row r="2866" spans="1:1" x14ac:dyDescent="0.25">
      <c r="A2866" t="s">
        <v>3852</v>
      </c>
    </row>
    <row r="2867" spans="1:1" x14ac:dyDescent="0.25">
      <c r="A2867" t="s">
        <v>3853</v>
      </c>
    </row>
    <row r="2868" spans="1:1" x14ac:dyDescent="0.25">
      <c r="A2868" t="s">
        <v>3854</v>
      </c>
    </row>
    <row r="2870" spans="1:1" x14ac:dyDescent="0.25">
      <c r="A2870" t="s">
        <v>3855</v>
      </c>
    </row>
    <row r="2872" spans="1:1" x14ac:dyDescent="0.25">
      <c r="A2872" t="s">
        <v>3856</v>
      </c>
    </row>
    <row r="2874" spans="1:1" x14ac:dyDescent="0.25">
      <c r="A2874" t="s">
        <v>3857</v>
      </c>
    </row>
    <row r="2876" spans="1:1" x14ac:dyDescent="0.25">
      <c r="A2876" t="s">
        <v>3858</v>
      </c>
    </row>
    <row r="2878" spans="1:1" x14ac:dyDescent="0.25">
      <c r="A2878" t="s">
        <v>3859</v>
      </c>
    </row>
    <row r="2880" spans="1:1" x14ac:dyDescent="0.25">
      <c r="A2880" t="s">
        <v>3860</v>
      </c>
    </row>
    <row r="2882" spans="1:2" x14ac:dyDescent="0.25">
      <c r="A2882" t="s">
        <v>3861</v>
      </c>
    </row>
    <row r="2884" spans="1:2" x14ac:dyDescent="0.25">
      <c r="A2884" t="s">
        <v>3862</v>
      </c>
    </row>
    <row r="2886" spans="1:2" x14ac:dyDescent="0.25">
      <c r="A2886" t="s">
        <v>3863</v>
      </c>
    </row>
    <row r="2888" spans="1:2" x14ac:dyDescent="0.25">
      <c r="A2888" t="s">
        <v>3864</v>
      </c>
    </row>
    <row r="2890" spans="1:2" x14ac:dyDescent="0.25">
      <c r="A2890" t="s">
        <v>3865</v>
      </c>
      <c r="B2890" t="s">
        <v>3866</v>
      </c>
    </row>
    <row r="2892" spans="1:2" x14ac:dyDescent="0.25">
      <c r="A2892" t="s">
        <v>3867</v>
      </c>
    </row>
    <row r="2894" spans="1:2" x14ac:dyDescent="0.25">
      <c r="A2894" t="s">
        <v>3868</v>
      </c>
    </row>
    <row r="2895" spans="1:2" x14ac:dyDescent="0.25">
      <c r="A2895" t="s">
        <v>3869</v>
      </c>
    </row>
    <row r="2896" spans="1:2" x14ac:dyDescent="0.25">
      <c r="A2896" t="s">
        <v>3870</v>
      </c>
    </row>
    <row r="2897" spans="1:1" x14ac:dyDescent="0.25">
      <c r="A2897" t="s">
        <v>3871</v>
      </c>
    </row>
    <row r="2898" spans="1:1" x14ac:dyDescent="0.25">
      <c r="A2898" t="s">
        <v>3872</v>
      </c>
    </row>
    <row r="2899" spans="1:1" x14ac:dyDescent="0.25">
      <c r="A2899" t="s">
        <v>3873</v>
      </c>
    </row>
    <row r="2900" spans="1:1" x14ac:dyDescent="0.25">
      <c r="A2900" t="s">
        <v>3159</v>
      </c>
    </row>
    <row r="2901" spans="1:1" x14ac:dyDescent="0.25">
      <c r="A2901" t="s">
        <v>3874</v>
      </c>
    </row>
    <row r="2902" spans="1:1" x14ac:dyDescent="0.25">
      <c r="A2902" t="s">
        <v>3875</v>
      </c>
    </row>
    <row r="2903" spans="1:1" x14ac:dyDescent="0.25">
      <c r="A2903" t="s">
        <v>3876</v>
      </c>
    </row>
    <row r="2904" spans="1:1" x14ac:dyDescent="0.25">
      <c r="A2904" t="s">
        <v>3877</v>
      </c>
    </row>
    <row r="2905" spans="1:1" x14ac:dyDescent="0.25">
      <c r="A2905" t="s">
        <v>3878</v>
      </c>
    </row>
    <row r="2907" spans="1:1" x14ac:dyDescent="0.25">
      <c r="A2907" t="s">
        <v>3879</v>
      </c>
    </row>
    <row r="2909" spans="1:1" x14ac:dyDescent="0.25">
      <c r="A2909" t="s">
        <v>3880</v>
      </c>
    </row>
    <row r="2911" spans="1:1" x14ac:dyDescent="0.25">
      <c r="A2911" t="s">
        <v>3881</v>
      </c>
    </row>
    <row r="2913" spans="1:1" x14ac:dyDescent="0.25">
      <c r="A2913" t="s">
        <v>3882</v>
      </c>
    </row>
    <row r="2915" spans="1:1" x14ac:dyDescent="0.25">
      <c r="A2915" t="s">
        <v>3883</v>
      </c>
    </row>
    <row r="2917" spans="1:1" x14ac:dyDescent="0.25">
      <c r="A2917" t="s">
        <v>3884</v>
      </c>
    </row>
    <row r="2919" spans="1:1" x14ac:dyDescent="0.25">
      <c r="A2919" t="s">
        <v>3885</v>
      </c>
    </row>
    <row r="2921" spans="1:1" x14ac:dyDescent="0.25">
      <c r="A2921" t="s">
        <v>3884</v>
      </c>
    </row>
    <row r="2923" spans="1:1" x14ac:dyDescent="0.25">
      <c r="A2923" t="s">
        <v>3886</v>
      </c>
    </row>
    <row r="2925" spans="1:1" x14ac:dyDescent="0.25">
      <c r="A2925" t="s">
        <v>3884</v>
      </c>
    </row>
    <row r="2927" spans="1:1" x14ac:dyDescent="0.25">
      <c r="A2927" t="s">
        <v>3887</v>
      </c>
    </row>
    <row r="2929" spans="1:1" x14ac:dyDescent="0.25">
      <c r="A2929" t="s">
        <v>3888</v>
      </c>
    </row>
    <row r="2931" spans="1:1" x14ac:dyDescent="0.25">
      <c r="A2931" t="s">
        <v>3889</v>
      </c>
    </row>
    <row r="2933" spans="1:1" x14ac:dyDescent="0.25">
      <c r="A2933" t="s">
        <v>3890</v>
      </c>
    </row>
    <row r="2934" spans="1:1" x14ac:dyDescent="0.25">
      <c r="A2934" t="s">
        <v>3891</v>
      </c>
    </row>
    <row r="2935" spans="1:1" x14ac:dyDescent="0.25">
      <c r="A2935" t="s">
        <v>3892</v>
      </c>
    </row>
    <row r="2936" spans="1:1" x14ac:dyDescent="0.25">
      <c r="A2936" t="s">
        <v>3893</v>
      </c>
    </row>
    <row r="2938" spans="1:1" x14ac:dyDescent="0.25">
      <c r="A2938" t="s">
        <v>3894</v>
      </c>
    </row>
    <row r="2940" spans="1:1" x14ac:dyDescent="0.25">
      <c r="A2940" t="s">
        <v>3895</v>
      </c>
    </row>
    <row r="2942" spans="1:1" x14ac:dyDescent="0.25">
      <c r="A2942" t="s">
        <v>3896</v>
      </c>
    </row>
    <row r="2943" spans="1:1" x14ac:dyDescent="0.25">
      <c r="A2943" t="s">
        <v>3897</v>
      </c>
    </row>
    <row r="2944" spans="1:1" x14ac:dyDescent="0.25">
      <c r="A2944" t="s">
        <v>3898</v>
      </c>
    </row>
    <row r="2945" spans="1:1" x14ac:dyDescent="0.25">
      <c r="A2945" t="s">
        <v>3899</v>
      </c>
    </row>
    <row r="2946" spans="1:1" x14ac:dyDescent="0.25">
      <c r="A2946" t="s">
        <v>3900</v>
      </c>
    </row>
    <row r="2948" spans="1:1" x14ac:dyDescent="0.25">
      <c r="A2948" t="s">
        <v>3901</v>
      </c>
    </row>
    <row r="2950" spans="1:1" x14ac:dyDescent="0.25">
      <c r="A2950" t="s">
        <v>3902</v>
      </c>
    </row>
    <row r="2952" spans="1:1" x14ac:dyDescent="0.25">
      <c r="A2952" t="s">
        <v>3903</v>
      </c>
    </row>
    <row r="2954" spans="1:1" x14ac:dyDescent="0.25">
      <c r="A2954" t="s">
        <v>3904</v>
      </c>
    </row>
    <row r="2956" spans="1:1" x14ac:dyDescent="0.25">
      <c r="A2956" t="s">
        <v>3905</v>
      </c>
    </row>
    <row r="2958" spans="1:1" x14ac:dyDescent="0.25">
      <c r="A2958" t="s">
        <v>3906</v>
      </c>
    </row>
    <row r="2960" spans="1:1" x14ac:dyDescent="0.25">
      <c r="A2960" t="s">
        <v>3907</v>
      </c>
    </row>
    <row r="2961" spans="1:1" x14ac:dyDescent="0.25">
      <c r="A2961" t="s">
        <v>3908</v>
      </c>
    </row>
    <row r="2962" spans="1:1" x14ac:dyDescent="0.25">
      <c r="A2962" t="s">
        <v>3909</v>
      </c>
    </row>
    <row r="2964" spans="1:1" x14ac:dyDescent="0.25">
      <c r="A2964" t="s">
        <v>3910</v>
      </c>
    </row>
    <row r="2966" spans="1:1" x14ac:dyDescent="0.25">
      <c r="A2966" t="s">
        <v>3911</v>
      </c>
    </row>
    <row r="2968" spans="1:1" x14ac:dyDescent="0.25">
      <c r="A2968" t="s">
        <v>3912</v>
      </c>
    </row>
    <row r="2970" spans="1:1" x14ac:dyDescent="0.25">
      <c r="A2970" t="s">
        <v>3913</v>
      </c>
    </row>
    <row r="2972" spans="1:1" x14ac:dyDescent="0.25">
      <c r="A2972" t="s">
        <v>3914</v>
      </c>
    </row>
    <row r="2974" spans="1:1" x14ac:dyDescent="0.25">
      <c r="A2974" t="s">
        <v>3915</v>
      </c>
    </row>
    <row r="2976" spans="1:1" x14ac:dyDescent="0.25">
      <c r="A2976" t="s">
        <v>3916</v>
      </c>
    </row>
    <row r="2978" spans="1:2" x14ac:dyDescent="0.25">
      <c r="A2978" t="s">
        <v>3917</v>
      </c>
    </row>
    <row r="2980" spans="1:2" x14ac:dyDescent="0.25">
      <c r="A2980" t="s">
        <v>3918</v>
      </c>
    </row>
    <row r="2982" spans="1:2" x14ac:dyDescent="0.25">
      <c r="A2982" t="s">
        <v>3919</v>
      </c>
    </row>
    <row r="2984" spans="1:2" x14ac:dyDescent="0.25">
      <c r="A2984" t="s">
        <v>3920</v>
      </c>
      <c r="B2984" t="s">
        <v>3921</v>
      </c>
    </row>
    <row r="2986" spans="1:2" x14ac:dyDescent="0.25">
      <c r="A2986" t="s">
        <v>3922</v>
      </c>
    </row>
    <row r="2987" spans="1:2" x14ac:dyDescent="0.25">
      <c r="A2987" t="s">
        <v>3923</v>
      </c>
    </row>
    <row r="2988" spans="1:2" x14ac:dyDescent="0.25">
      <c r="A2988" t="s">
        <v>3924</v>
      </c>
    </row>
    <row r="2990" spans="1:2" x14ac:dyDescent="0.25">
      <c r="A2990" t="s">
        <v>3925</v>
      </c>
    </row>
    <row r="2992" spans="1:2" x14ac:dyDescent="0.25">
      <c r="A2992" t="s">
        <v>2749</v>
      </c>
    </row>
    <row r="2993" spans="1:2" x14ac:dyDescent="0.25">
      <c r="A2993" t="s">
        <v>3926</v>
      </c>
    </row>
    <row r="2994" spans="1:2" x14ac:dyDescent="0.25">
      <c r="A2994" t="s">
        <v>3927</v>
      </c>
    </row>
    <row r="2995" spans="1:2" x14ac:dyDescent="0.25">
      <c r="A2995" t="s">
        <v>3928</v>
      </c>
    </row>
    <row r="2996" spans="1:2" x14ac:dyDescent="0.25">
      <c r="A2996" t="s">
        <v>3929</v>
      </c>
    </row>
    <row r="2997" spans="1:2" x14ac:dyDescent="0.25">
      <c r="A2997" t="s">
        <v>3930</v>
      </c>
    </row>
    <row r="2998" spans="1:2" x14ac:dyDescent="0.25">
      <c r="A2998" t="s">
        <v>3931</v>
      </c>
    </row>
    <row r="2999" spans="1:2" x14ac:dyDescent="0.25">
      <c r="A2999" t="s">
        <v>3932</v>
      </c>
    </row>
    <row r="3000" spans="1:2" x14ac:dyDescent="0.25">
      <c r="A3000" t="s">
        <v>3933</v>
      </c>
    </row>
    <row r="3001" spans="1:2" x14ac:dyDescent="0.25">
      <c r="A3001" t="s">
        <v>3934</v>
      </c>
    </row>
    <row r="3002" spans="1:2" x14ac:dyDescent="0.25">
      <c r="A3002" t="s">
        <v>3935</v>
      </c>
    </row>
    <row r="3003" spans="1:2" x14ac:dyDescent="0.25">
      <c r="A3003" t="s">
        <v>3936</v>
      </c>
    </row>
    <row r="3004" spans="1:2" x14ac:dyDescent="0.25">
      <c r="A3004" t="s">
        <v>3264</v>
      </c>
    </row>
    <row r="3005" spans="1:2" x14ac:dyDescent="0.25">
      <c r="A3005" t="s">
        <v>3937</v>
      </c>
    </row>
    <row r="3006" spans="1:2" x14ac:dyDescent="0.25">
      <c r="A3006" t="s">
        <v>3938</v>
      </c>
    </row>
    <row r="3007" spans="1:2" x14ac:dyDescent="0.25">
      <c r="A3007" t="s">
        <v>3939</v>
      </c>
      <c r="B3007" t="s">
        <v>3940</v>
      </c>
    </row>
    <row r="3008" spans="1:2" x14ac:dyDescent="0.25">
      <c r="A3008" t="s">
        <v>3941</v>
      </c>
    </row>
    <row r="3009" spans="1:1" x14ac:dyDescent="0.25">
      <c r="A3009" t="s">
        <v>3942</v>
      </c>
    </row>
    <row r="3010" spans="1:1" x14ac:dyDescent="0.25">
      <c r="A3010" t="s">
        <v>3943</v>
      </c>
    </row>
    <row r="3011" spans="1:1" x14ac:dyDescent="0.25">
      <c r="A3011" t="s">
        <v>3944</v>
      </c>
    </row>
    <row r="3012" spans="1:1" x14ac:dyDescent="0.25">
      <c r="A3012" t="s">
        <v>3945</v>
      </c>
    </row>
    <row r="3013" spans="1:1" x14ac:dyDescent="0.25">
      <c r="A3013" t="s">
        <v>3946</v>
      </c>
    </row>
    <row r="3014" spans="1:1" x14ac:dyDescent="0.25">
      <c r="A3014" t="s">
        <v>3947</v>
      </c>
    </row>
    <row r="3015" spans="1:1" x14ac:dyDescent="0.25">
      <c r="A3015" t="s">
        <v>3948</v>
      </c>
    </row>
    <row r="3016" spans="1:1" x14ac:dyDescent="0.25">
      <c r="A3016" t="s">
        <v>3949</v>
      </c>
    </row>
    <row r="3017" spans="1:1" x14ac:dyDescent="0.25">
      <c r="A3017" t="s">
        <v>3950</v>
      </c>
    </row>
    <row r="3018" spans="1:1" x14ac:dyDescent="0.25">
      <c r="A3018" t="s">
        <v>3951</v>
      </c>
    </row>
    <row r="3020" spans="1:1" x14ac:dyDescent="0.25">
      <c r="A3020" t="s">
        <v>3952</v>
      </c>
    </row>
    <row r="3022" spans="1:1" x14ac:dyDescent="0.25">
      <c r="A3022" t="s">
        <v>3953</v>
      </c>
    </row>
    <row r="3024" spans="1:1" x14ac:dyDescent="0.25">
      <c r="A3024" t="s">
        <v>3954</v>
      </c>
    </row>
    <row r="3026" spans="1:1" x14ac:dyDescent="0.25">
      <c r="A3026" t="s">
        <v>3955</v>
      </c>
    </row>
    <row r="3027" spans="1:1" x14ac:dyDescent="0.25">
      <c r="A3027" t="s">
        <v>3956</v>
      </c>
    </row>
    <row r="3028" spans="1:1" x14ac:dyDescent="0.25">
      <c r="A3028" t="s">
        <v>3957</v>
      </c>
    </row>
    <row r="3030" spans="1:1" x14ac:dyDescent="0.25">
      <c r="A3030" t="s">
        <v>3958</v>
      </c>
    </row>
    <row r="3032" spans="1:1" x14ac:dyDescent="0.25">
      <c r="A3032" t="s">
        <v>3959</v>
      </c>
    </row>
    <row r="3033" spans="1:1" x14ac:dyDescent="0.25">
      <c r="A3033" t="s">
        <v>3960</v>
      </c>
    </row>
    <row r="3034" spans="1:1" x14ac:dyDescent="0.25">
      <c r="A3034" t="s">
        <v>2314</v>
      </c>
    </row>
    <row r="3035" spans="1:1" x14ac:dyDescent="0.25">
      <c r="A3035" t="s">
        <v>2315</v>
      </c>
    </row>
    <row r="3036" spans="1:1" x14ac:dyDescent="0.25">
      <c r="A3036" t="s">
        <v>3961</v>
      </c>
    </row>
    <row r="3037" spans="1:1" x14ac:dyDescent="0.25">
      <c r="A3037" t="s">
        <v>2318</v>
      </c>
    </row>
    <row r="3038" spans="1:1" x14ac:dyDescent="0.25">
      <c r="A3038" t="s">
        <v>3962</v>
      </c>
    </row>
    <row r="3039" spans="1:1" x14ac:dyDescent="0.25">
      <c r="A3039" t="s">
        <v>2321</v>
      </c>
    </row>
    <row r="3041" spans="1:1" x14ac:dyDescent="0.25">
      <c r="A3041" t="s">
        <v>2501</v>
      </c>
    </row>
    <row r="3043" spans="1:1" x14ac:dyDescent="0.25">
      <c r="A3043" t="s">
        <v>3963</v>
      </c>
    </row>
    <row r="3044" spans="1:1" x14ac:dyDescent="0.25">
      <c r="A3044" t="s">
        <v>3964</v>
      </c>
    </row>
    <row r="3045" spans="1:1" x14ac:dyDescent="0.25">
      <c r="A3045" t="s">
        <v>3965</v>
      </c>
    </row>
    <row r="3046" spans="1:1" x14ac:dyDescent="0.25">
      <c r="A3046" t="s">
        <v>3966</v>
      </c>
    </row>
    <row r="3047" spans="1:1" x14ac:dyDescent="0.25">
      <c r="A3047" t="s">
        <v>3967</v>
      </c>
    </row>
    <row r="3048" spans="1:1" x14ac:dyDescent="0.25">
      <c r="A3048" t="s">
        <v>3968</v>
      </c>
    </row>
    <row r="3049" spans="1:1" x14ac:dyDescent="0.25">
      <c r="A3049" t="s">
        <v>3969</v>
      </c>
    </row>
    <row r="3050" spans="1:1" x14ac:dyDescent="0.25">
      <c r="A3050" t="s">
        <v>3970</v>
      </c>
    </row>
    <row r="3051" spans="1:1" x14ac:dyDescent="0.25">
      <c r="A3051" t="s">
        <v>3971</v>
      </c>
    </row>
    <row r="3052" spans="1:1" x14ac:dyDescent="0.25">
      <c r="A3052" t="s">
        <v>3972</v>
      </c>
    </row>
    <row r="3053" spans="1:1" x14ac:dyDescent="0.25">
      <c r="A3053" t="s">
        <v>3973</v>
      </c>
    </row>
    <row r="3054" spans="1:1" x14ac:dyDescent="0.25">
      <c r="A3054" t="s">
        <v>3974</v>
      </c>
    </row>
    <row r="3056" spans="1:1" x14ac:dyDescent="0.25">
      <c r="A3056" t="s">
        <v>2341</v>
      </c>
    </row>
    <row r="3057" spans="1:1" x14ac:dyDescent="0.25">
      <c r="A3057" t="s">
        <v>2342</v>
      </c>
    </row>
    <row r="3058" spans="1:1" x14ac:dyDescent="0.25">
      <c r="A3058" t="s">
        <v>2343</v>
      </c>
    </row>
    <row r="3060" spans="1:1" x14ac:dyDescent="0.25">
      <c r="A3060" t="s">
        <v>2344</v>
      </c>
    </row>
    <row r="3061" spans="1:1" x14ac:dyDescent="0.25">
      <c r="A3061" t="s">
        <v>3975</v>
      </c>
    </row>
    <row r="3062" spans="1:1" x14ac:dyDescent="0.25">
      <c r="A3062" t="s">
        <v>3976</v>
      </c>
    </row>
    <row r="3064" spans="1:1" x14ac:dyDescent="0.25">
      <c r="A3064" t="s">
        <v>3977</v>
      </c>
    </row>
    <row r="3065" spans="1:1" x14ac:dyDescent="0.25">
      <c r="A3065" t="s">
        <v>3978</v>
      </c>
    </row>
    <row r="3067" spans="1:1" x14ac:dyDescent="0.25">
      <c r="A3067" t="s">
        <v>3979</v>
      </c>
    </row>
    <row r="3069" spans="1:1" x14ac:dyDescent="0.25">
      <c r="A3069" t="s">
        <v>3855</v>
      </c>
    </row>
    <row r="3071" spans="1:1" x14ac:dyDescent="0.25">
      <c r="A3071" t="s">
        <v>3980</v>
      </c>
    </row>
    <row r="3073" spans="1:1" x14ac:dyDescent="0.25">
      <c r="A3073" t="s">
        <v>1862</v>
      </c>
    </row>
    <row r="3074" spans="1:1" x14ac:dyDescent="0.25">
      <c r="A3074" t="s">
        <v>3981</v>
      </c>
    </row>
    <row r="3075" spans="1:1" x14ac:dyDescent="0.25">
      <c r="A3075" t="s">
        <v>3982</v>
      </c>
    </row>
    <row r="3076" spans="1:1" x14ac:dyDescent="0.25">
      <c r="A3076" t="s">
        <v>3983</v>
      </c>
    </row>
    <row r="3077" spans="1:1" x14ac:dyDescent="0.25">
      <c r="A3077" t="s">
        <v>3984</v>
      </c>
    </row>
    <row r="3078" spans="1:1" x14ac:dyDescent="0.25">
      <c r="A3078" t="s">
        <v>3985</v>
      </c>
    </row>
    <row r="3079" spans="1:1" x14ac:dyDescent="0.25">
      <c r="A3079" t="s">
        <v>3986</v>
      </c>
    </row>
    <row r="3080" spans="1:1" x14ac:dyDescent="0.25">
      <c r="A3080" t="s">
        <v>3987</v>
      </c>
    </row>
    <row r="3081" spans="1:1" x14ac:dyDescent="0.25">
      <c r="A3081" t="s">
        <v>2199</v>
      </c>
    </row>
    <row r="3082" spans="1:1" x14ac:dyDescent="0.25">
      <c r="A3082" t="s">
        <v>3988</v>
      </c>
    </row>
    <row r="3083" spans="1:1" x14ac:dyDescent="0.25">
      <c r="A3083" t="s">
        <v>3989</v>
      </c>
    </row>
    <row r="3084" spans="1:1" x14ac:dyDescent="0.25">
      <c r="A3084" t="s">
        <v>3990</v>
      </c>
    </row>
    <row r="3085" spans="1:1" x14ac:dyDescent="0.25">
      <c r="A3085" t="s">
        <v>3991</v>
      </c>
    </row>
    <row r="3086" spans="1:1" x14ac:dyDescent="0.25">
      <c r="A3086" t="s">
        <v>3992</v>
      </c>
    </row>
    <row r="3087" spans="1:1" x14ac:dyDescent="0.25">
      <c r="A3087" t="s">
        <v>3993</v>
      </c>
    </row>
    <row r="3088" spans="1:1" x14ac:dyDescent="0.25">
      <c r="A3088" t="s">
        <v>3994</v>
      </c>
    </row>
    <row r="3089" spans="1:2" x14ac:dyDescent="0.25">
      <c r="A3089" t="s">
        <v>3995</v>
      </c>
      <c r="B3089" t="s">
        <v>3996</v>
      </c>
    </row>
    <row r="3090" spans="1:2" x14ac:dyDescent="0.25">
      <c r="A3090" t="s">
        <v>3997</v>
      </c>
    </row>
    <row r="3092" spans="1:2" x14ac:dyDescent="0.25">
      <c r="A3092" t="s">
        <v>3998</v>
      </c>
    </row>
    <row r="3094" spans="1:2" x14ac:dyDescent="0.25">
      <c r="A3094" t="s">
        <v>3999</v>
      </c>
    </row>
    <row r="3096" spans="1:2" x14ac:dyDescent="0.25">
      <c r="A3096" t="s">
        <v>4000</v>
      </c>
    </row>
    <row r="3098" spans="1:2" x14ac:dyDescent="0.25">
      <c r="A3098" t="s">
        <v>4001</v>
      </c>
    </row>
    <row r="3100" spans="1:2" x14ac:dyDescent="0.25">
      <c r="A3100" t="s">
        <v>4002</v>
      </c>
    </row>
    <row r="3102" spans="1:2" x14ac:dyDescent="0.25">
      <c r="A3102" t="s">
        <v>4003</v>
      </c>
    </row>
    <row r="3104" spans="1:2" x14ac:dyDescent="0.25">
      <c r="A3104" t="s">
        <v>4004</v>
      </c>
    </row>
    <row r="3105" spans="1:1" x14ac:dyDescent="0.25">
      <c r="A3105" t="s">
        <v>4005</v>
      </c>
    </row>
    <row r="3106" spans="1:1" x14ac:dyDescent="0.25">
      <c r="A3106" t="s">
        <v>4006</v>
      </c>
    </row>
    <row r="3109" spans="1:1" x14ac:dyDescent="0.25">
      <c r="A3109" t="s">
        <v>4007</v>
      </c>
    </row>
    <row r="3111" spans="1:1" x14ac:dyDescent="0.25">
      <c r="A3111" t="s">
        <v>2749</v>
      </c>
    </row>
    <row r="3114" spans="1:1" x14ac:dyDescent="0.25">
      <c r="A3114" t="s">
        <v>4008</v>
      </c>
    </row>
    <row r="3115" spans="1:1" x14ac:dyDescent="0.25">
      <c r="A3115" t="s">
        <v>4009</v>
      </c>
    </row>
    <row r="3116" spans="1:1" x14ac:dyDescent="0.25">
      <c r="A3116" t="s">
        <v>4010</v>
      </c>
    </row>
    <row r="3117" spans="1:1" x14ac:dyDescent="0.25">
      <c r="A3117" t="s">
        <v>4011</v>
      </c>
    </row>
    <row r="3118" spans="1:1" x14ac:dyDescent="0.25">
      <c r="A3118" t="s">
        <v>4012</v>
      </c>
    </row>
    <row r="3119" spans="1:1" x14ac:dyDescent="0.25">
      <c r="A3119" t="s">
        <v>4013</v>
      </c>
    </row>
    <row r="3120" spans="1:1" x14ac:dyDescent="0.25">
      <c r="A3120" t="s">
        <v>3264</v>
      </c>
    </row>
    <row r="3123" spans="1:2" x14ac:dyDescent="0.25">
      <c r="A3123" t="s">
        <v>4014</v>
      </c>
    </row>
    <row r="3124" spans="1:2" x14ac:dyDescent="0.25">
      <c r="A3124" t="s">
        <v>4015</v>
      </c>
    </row>
    <row r="3125" spans="1:2" x14ac:dyDescent="0.25">
      <c r="A3125" t="s">
        <v>4016</v>
      </c>
    </row>
    <row r="3126" spans="1:2" x14ac:dyDescent="0.25">
      <c r="A3126" t="s">
        <v>4017</v>
      </c>
    </row>
    <row r="3127" spans="1:2" x14ac:dyDescent="0.25">
      <c r="A3127" t="s">
        <v>4018</v>
      </c>
    </row>
    <row r="3128" spans="1:2" x14ac:dyDescent="0.25">
      <c r="A3128" t="s">
        <v>4019</v>
      </c>
    </row>
    <row r="3129" spans="1:2" x14ac:dyDescent="0.25">
      <c r="A3129" t="s">
        <v>4020</v>
      </c>
    </row>
    <row r="3130" spans="1:2" x14ac:dyDescent="0.25">
      <c r="A3130" t="s">
        <v>4021</v>
      </c>
    </row>
    <row r="3131" spans="1:2" x14ac:dyDescent="0.25">
      <c r="A3131" t="s">
        <v>4022</v>
      </c>
    </row>
    <row r="3132" spans="1:2" x14ac:dyDescent="0.25">
      <c r="A3132" t="s">
        <v>4023</v>
      </c>
      <c r="B3132" t="s">
        <v>4024</v>
      </c>
    </row>
    <row r="3133" spans="1:2" x14ac:dyDescent="0.25">
      <c r="A3133" t="s">
        <v>4025</v>
      </c>
    </row>
    <row r="3134" spans="1:2" x14ac:dyDescent="0.25">
      <c r="A3134" t="s">
        <v>4026</v>
      </c>
    </row>
    <row r="3135" spans="1:2" x14ac:dyDescent="0.25">
      <c r="A3135" t="s">
        <v>4027</v>
      </c>
    </row>
    <row r="3136" spans="1:2" x14ac:dyDescent="0.25">
      <c r="A3136" t="s">
        <v>4028</v>
      </c>
    </row>
    <row r="3137" spans="1:1" x14ac:dyDescent="0.25">
      <c r="A3137" t="s">
        <v>4029</v>
      </c>
    </row>
    <row r="3138" spans="1:1" x14ac:dyDescent="0.25">
      <c r="A3138" t="s">
        <v>4030</v>
      </c>
    </row>
    <row r="3139" spans="1:1" x14ac:dyDescent="0.25">
      <c r="A3139" t="s">
        <v>4031</v>
      </c>
    </row>
    <row r="3140" spans="1:1" x14ac:dyDescent="0.25">
      <c r="A3140" t="s">
        <v>4032</v>
      </c>
    </row>
    <row r="3141" spans="1:1" x14ac:dyDescent="0.25">
      <c r="A3141" t="s">
        <v>4033</v>
      </c>
    </row>
    <row r="3142" spans="1:1" x14ac:dyDescent="0.25">
      <c r="A3142" t="s">
        <v>4034</v>
      </c>
    </row>
    <row r="3143" spans="1:1" x14ac:dyDescent="0.25">
      <c r="A3143" t="s">
        <v>4035</v>
      </c>
    </row>
    <row r="3145" spans="1:1" x14ac:dyDescent="0.25">
      <c r="A3145" t="s">
        <v>4036</v>
      </c>
    </row>
    <row r="3148" spans="1:1" x14ac:dyDescent="0.25">
      <c r="A3148" t="s">
        <v>4037</v>
      </c>
    </row>
    <row r="3150" spans="1:1" x14ac:dyDescent="0.25">
      <c r="A3150" t="s">
        <v>2816</v>
      </c>
    </row>
    <row r="3153" spans="1:1" x14ac:dyDescent="0.25">
      <c r="A3153" t="s">
        <v>4038</v>
      </c>
    </row>
    <row r="3154" spans="1:1" x14ac:dyDescent="0.25">
      <c r="A3154" t="s">
        <v>4039</v>
      </c>
    </row>
    <row r="3155" spans="1:1" x14ac:dyDescent="0.25">
      <c r="A3155" t="s">
        <v>4040</v>
      </c>
    </row>
    <row r="3157" spans="1:1" x14ac:dyDescent="0.25">
      <c r="A3157" t="s">
        <v>4041</v>
      </c>
    </row>
    <row r="3158" spans="1:1" x14ac:dyDescent="0.25">
      <c r="A3158" t="s">
        <v>4042</v>
      </c>
    </row>
    <row r="3159" spans="1:1" x14ac:dyDescent="0.25">
      <c r="A3159" t="s">
        <v>4043</v>
      </c>
    </row>
    <row r="3160" spans="1:1" x14ac:dyDescent="0.25">
      <c r="A3160" t="s">
        <v>4044</v>
      </c>
    </row>
    <row r="3161" spans="1:1" x14ac:dyDescent="0.25">
      <c r="A3161" t="s">
        <v>4045</v>
      </c>
    </row>
    <row r="3162" spans="1:1" x14ac:dyDescent="0.25">
      <c r="A3162" t="s">
        <v>4046</v>
      </c>
    </row>
    <row r="3163" spans="1:1" x14ac:dyDescent="0.25">
      <c r="A3163" t="s">
        <v>4047</v>
      </c>
    </row>
    <row r="3164" spans="1:1" x14ac:dyDescent="0.25">
      <c r="A3164" t="s">
        <v>4048</v>
      </c>
    </row>
    <row r="3165" spans="1:1" x14ac:dyDescent="0.25">
      <c r="A3165" t="s">
        <v>4049</v>
      </c>
    </row>
    <row r="3166" spans="1:1" x14ac:dyDescent="0.25">
      <c r="A3166" t="s">
        <v>4050</v>
      </c>
    </row>
    <row r="3167" spans="1:1" x14ac:dyDescent="0.25">
      <c r="A3167" t="s">
        <v>4051</v>
      </c>
    </row>
    <row r="3169" spans="1:1" x14ac:dyDescent="0.25">
      <c r="A3169" t="s">
        <v>4052</v>
      </c>
    </row>
    <row r="3171" spans="1:1" x14ac:dyDescent="0.25">
      <c r="A3171" t="s">
        <v>4053</v>
      </c>
    </row>
    <row r="3173" spans="1:1" x14ac:dyDescent="0.25">
      <c r="A3173" t="s">
        <v>2376</v>
      </c>
    </row>
    <row r="3174" spans="1:1" x14ac:dyDescent="0.25">
      <c r="A3174" t="s">
        <v>4054</v>
      </c>
    </row>
    <row r="3175" spans="1:1" x14ac:dyDescent="0.25">
      <c r="A3175" t="s">
        <v>4055</v>
      </c>
    </row>
    <row r="3176" spans="1:1" x14ac:dyDescent="0.25">
      <c r="A3176" t="s">
        <v>4056</v>
      </c>
    </row>
    <row r="3177" spans="1:1" x14ac:dyDescent="0.25">
      <c r="A3177" t="s">
        <v>4057</v>
      </c>
    </row>
    <row r="3178" spans="1:1" x14ac:dyDescent="0.25">
      <c r="A3178" t="s">
        <v>4058</v>
      </c>
    </row>
    <row r="3179" spans="1:1" x14ac:dyDescent="0.25">
      <c r="A3179" t="s">
        <v>4059</v>
      </c>
    </row>
    <row r="3180" spans="1:1" x14ac:dyDescent="0.25">
      <c r="A3180" t="s">
        <v>4060</v>
      </c>
    </row>
    <row r="3181" spans="1:1" x14ac:dyDescent="0.25">
      <c r="A3181" t="s">
        <v>4061</v>
      </c>
    </row>
    <row r="3182" spans="1:1" x14ac:dyDescent="0.25">
      <c r="A3182" t="s">
        <v>4062</v>
      </c>
    </row>
    <row r="3183" spans="1:1" x14ac:dyDescent="0.25">
      <c r="A3183" t="s">
        <v>4063</v>
      </c>
    </row>
    <row r="3184" spans="1:1" x14ac:dyDescent="0.25">
      <c r="A3184" t="s">
        <v>4064</v>
      </c>
    </row>
    <row r="3185" spans="1:1" x14ac:dyDescent="0.25">
      <c r="A3185" t="s">
        <v>4065</v>
      </c>
    </row>
    <row r="3186" spans="1:1" x14ac:dyDescent="0.25">
      <c r="A3186" t="s">
        <v>4066</v>
      </c>
    </row>
    <row r="3187" spans="1:1" x14ac:dyDescent="0.25">
      <c r="A3187" t="s">
        <v>4067</v>
      </c>
    </row>
    <row r="3188" spans="1:1" x14ac:dyDescent="0.25">
      <c r="A3188" t="s">
        <v>4068</v>
      </c>
    </row>
    <row r="3189" spans="1:1" x14ac:dyDescent="0.25">
      <c r="A3189" t="s">
        <v>4069</v>
      </c>
    </row>
    <row r="3190" spans="1:1" x14ac:dyDescent="0.25">
      <c r="A3190" t="s">
        <v>4070</v>
      </c>
    </row>
    <row r="3191" spans="1:1" x14ac:dyDescent="0.25">
      <c r="A3191" t="s">
        <v>4071</v>
      </c>
    </row>
    <row r="3192" spans="1:1" x14ac:dyDescent="0.25">
      <c r="A3192" t="s">
        <v>4072</v>
      </c>
    </row>
    <row r="3193" spans="1:1" x14ac:dyDescent="0.25">
      <c r="A3193" t="s">
        <v>4073</v>
      </c>
    </row>
    <row r="3194" spans="1:1" x14ac:dyDescent="0.25">
      <c r="A3194" t="s">
        <v>4074</v>
      </c>
    </row>
    <row r="3195" spans="1:1" x14ac:dyDescent="0.25">
      <c r="A3195" t="s">
        <v>4075</v>
      </c>
    </row>
    <row r="3196" spans="1:1" x14ac:dyDescent="0.25">
      <c r="A3196" t="s">
        <v>4076</v>
      </c>
    </row>
    <row r="3197" spans="1:1" x14ac:dyDescent="0.25">
      <c r="A3197" t="s">
        <v>4077</v>
      </c>
    </row>
    <row r="3199" spans="1:1" x14ac:dyDescent="0.25">
      <c r="A3199" t="s">
        <v>4078</v>
      </c>
    </row>
    <row r="3201" spans="1:1" x14ac:dyDescent="0.25">
      <c r="A3201" t="s">
        <v>4079</v>
      </c>
    </row>
    <row r="3203" spans="1:1" x14ac:dyDescent="0.25">
      <c r="A3203" t="s">
        <v>1812</v>
      </c>
    </row>
    <row r="3204" spans="1:1" x14ac:dyDescent="0.25">
      <c r="A3204" t="s">
        <v>4080</v>
      </c>
    </row>
    <row r="3205" spans="1:1" x14ac:dyDescent="0.25">
      <c r="A3205" t="s">
        <v>4081</v>
      </c>
    </row>
    <row r="3206" spans="1:1" x14ac:dyDescent="0.25">
      <c r="A3206" t="s">
        <v>4082</v>
      </c>
    </row>
    <row r="3207" spans="1:1" x14ac:dyDescent="0.25">
      <c r="A3207" t="s">
        <v>4083</v>
      </c>
    </row>
    <row r="3208" spans="1:1" x14ac:dyDescent="0.25">
      <c r="A3208" t="s">
        <v>4084</v>
      </c>
    </row>
    <row r="3209" spans="1:1" x14ac:dyDescent="0.25">
      <c r="A3209" t="s">
        <v>4085</v>
      </c>
    </row>
    <row r="3210" spans="1:1" x14ac:dyDescent="0.25">
      <c r="A3210" t="s">
        <v>4086</v>
      </c>
    </row>
    <row r="3211" spans="1:1" x14ac:dyDescent="0.25">
      <c r="A3211" t="s">
        <v>4087</v>
      </c>
    </row>
    <row r="3212" spans="1:1" x14ac:dyDescent="0.25">
      <c r="A3212" t="s">
        <v>4088</v>
      </c>
    </row>
    <row r="3214" spans="1:1" x14ac:dyDescent="0.25">
      <c r="A3214" t="s">
        <v>4089</v>
      </c>
    </row>
    <row r="3216" spans="1:1" x14ac:dyDescent="0.25">
      <c r="A3216" t="s">
        <v>4090</v>
      </c>
    </row>
    <row r="3217" spans="1:1" x14ac:dyDescent="0.25">
      <c r="A3217" t="s">
        <v>4091</v>
      </c>
    </row>
    <row r="3219" spans="1:1" x14ac:dyDescent="0.25">
      <c r="A3219" t="s">
        <v>4092</v>
      </c>
    </row>
    <row r="3220" spans="1:1" x14ac:dyDescent="0.25">
      <c r="A3220" t="s">
        <v>4093</v>
      </c>
    </row>
    <row r="3221" spans="1:1" x14ac:dyDescent="0.25">
      <c r="A3221" t="s">
        <v>4094</v>
      </c>
    </row>
    <row r="3222" spans="1:1" x14ac:dyDescent="0.25">
      <c r="A3222" t="s">
        <v>4095</v>
      </c>
    </row>
    <row r="3224" spans="1:1" x14ac:dyDescent="0.25">
      <c r="A3224" t="s">
        <v>3210</v>
      </c>
    </row>
    <row r="3225" spans="1:1" x14ac:dyDescent="0.25">
      <c r="A3225" t="s">
        <v>4096</v>
      </c>
    </row>
    <row r="3226" spans="1:1" x14ac:dyDescent="0.25">
      <c r="A3226" t="s">
        <v>4097</v>
      </c>
    </row>
    <row r="3227" spans="1:1" x14ac:dyDescent="0.25">
      <c r="A3227" t="s">
        <v>4098</v>
      </c>
    </row>
    <row r="3228" spans="1:1" x14ac:dyDescent="0.25">
      <c r="A3228" t="s">
        <v>4099</v>
      </c>
    </row>
    <row r="3230" spans="1:1" x14ac:dyDescent="0.25">
      <c r="A3230" t="s">
        <v>4100</v>
      </c>
    </row>
    <row r="3231" spans="1:1" x14ac:dyDescent="0.25">
      <c r="A3231" t="s">
        <v>4101</v>
      </c>
    </row>
    <row r="3232" spans="1:1" x14ac:dyDescent="0.25">
      <c r="A3232" t="s">
        <v>4102</v>
      </c>
    </row>
    <row r="3233" spans="1:1" x14ac:dyDescent="0.25">
      <c r="A3233" t="s">
        <v>4103</v>
      </c>
    </row>
    <row r="3234" spans="1:1" x14ac:dyDescent="0.25">
      <c r="A3234" t="s">
        <v>4104</v>
      </c>
    </row>
    <row r="3235" spans="1:1" x14ac:dyDescent="0.25">
      <c r="A3235" t="s">
        <v>4105</v>
      </c>
    </row>
    <row r="3236" spans="1:1" x14ac:dyDescent="0.25">
      <c r="A3236" t="s">
        <v>4106</v>
      </c>
    </row>
    <row r="3237" spans="1:1" x14ac:dyDescent="0.25">
      <c r="A3237" t="s">
        <v>4107</v>
      </c>
    </row>
    <row r="3238" spans="1:1" x14ac:dyDescent="0.25">
      <c r="A3238" t="s">
        <v>4108</v>
      </c>
    </row>
    <row r="3239" spans="1:1" x14ac:dyDescent="0.25">
      <c r="A3239" t="s">
        <v>4109</v>
      </c>
    </row>
    <row r="3240" spans="1:1" x14ac:dyDescent="0.25">
      <c r="A3240" t="s">
        <v>4110</v>
      </c>
    </row>
    <row r="3242" spans="1:1" x14ac:dyDescent="0.25">
      <c r="A3242" t="s">
        <v>3678</v>
      </c>
    </row>
    <row r="3244" spans="1:1" x14ac:dyDescent="0.25">
      <c r="A3244" t="s">
        <v>2749</v>
      </c>
    </row>
    <row r="3245" spans="1:1" x14ac:dyDescent="0.25">
      <c r="A3245" t="s">
        <v>4111</v>
      </c>
    </row>
    <row r="3246" spans="1:1" x14ac:dyDescent="0.25">
      <c r="A3246" t="s">
        <v>4112</v>
      </c>
    </row>
    <row r="3247" spans="1:1" x14ac:dyDescent="0.25">
      <c r="A3247" t="s">
        <v>4113</v>
      </c>
    </row>
    <row r="3248" spans="1:1" x14ac:dyDescent="0.25">
      <c r="A3248" t="s">
        <v>4114</v>
      </c>
    </row>
    <row r="3249" spans="1:1" x14ac:dyDescent="0.25">
      <c r="A3249" t="s">
        <v>4115</v>
      </c>
    </row>
    <row r="3250" spans="1:1" x14ac:dyDescent="0.25">
      <c r="A3250" t="s">
        <v>4116</v>
      </c>
    </row>
    <row r="3251" spans="1:1" x14ac:dyDescent="0.25">
      <c r="A3251" t="s">
        <v>4117</v>
      </c>
    </row>
    <row r="3252" spans="1:1" x14ac:dyDescent="0.25">
      <c r="A3252" t="s">
        <v>4118</v>
      </c>
    </row>
    <row r="3253" spans="1:1" x14ac:dyDescent="0.25">
      <c r="A3253" t="s">
        <v>4119</v>
      </c>
    </row>
    <row r="3254" spans="1:1" x14ac:dyDescent="0.25">
      <c r="A3254" t="s">
        <v>4120</v>
      </c>
    </row>
    <row r="3255" spans="1:1" x14ac:dyDescent="0.25">
      <c r="A3255" t="s">
        <v>4121</v>
      </c>
    </row>
    <row r="3256" spans="1:1" x14ac:dyDescent="0.25">
      <c r="A3256" t="s">
        <v>4122</v>
      </c>
    </row>
    <row r="3258" spans="1:1" x14ac:dyDescent="0.25">
      <c r="A3258" t="s">
        <v>4123</v>
      </c>
    </row>
    <row r="3259" spans="1:1" x14ac:dyDescent="0.25">
      <c r="A3259" t="s">
        <v>4124</v>
      </c>
    </row>
    <row r="3260" spans="1:1" x14ac:dyDescent="0.25">
      <c r="A3260" t="s">
        <v>4125</v>
      </c>
    </row>
    <row r="3261" spans="1:1" x14ac:dyDescent="0.25">
      <c r="A3261" t="s">
        <v>4126</v>
      </c>
    </row>
    <row r="3262" spans="1:1" x14ac:dyDescent="0.25">
      <c r="A3262" t="s">
        <v>4127</v>
      </c>
    </row>
    <row r="3263" spans="1:1" x14ac:dyDescent="0.25">
      <c r="A3263" t="s">
        <v>4128</v>
      </c>
    </row>
    <row r="3264" spans="1:1" x14ac:dyDescent="0.25">
      <c r="A3264" t="s">
        <v>4129</v>
      </c>
    </row>
    <row r="3265" spans="1:1" x14ac:dyDescent="0.25">
      <c r="A3265" t="s">
        <v>4130</v>
      </c>
    </row>
    <row r="3266" spans="1:1" x14ac:dyDescent="0.25">
      <c r="A3266" t="s">
        <v>4131</v>
      </c>
    </row>
    <row r="3267" spans="1:1" x14ac:dyDescent="0.25">
      <c r="A3267" t="s">
        <v>4132</v>
      </c>
    </row>
    <row r="3269" spans="1:1" x14ac:dyDescent="0.25">
      <c r="A3269" t="s">
        <v>3608</v>
      </c>
    </row>
    <row r="3270" spans="1:1" x14ac:dyDescent="0.25">
      <c r="A3270" t="s">
        <v>4133</v>
      </c>
    </row>
    <row r="3271" spans="1:1" x14ac:dyDescent="0.25">
      <c r="A3271" t="s">
        <v>4134</v>
      </c>
    </row>
    <row r="3273" spans="1:1" x14ac:dyDescent="0.25">
      <c r="A3273" t="s">
        <v>4135</v>
      </c>
    </row>
    <row r="3275" spans="1:1" x14ac:dyDescent="0.25">
      <c r="A3275" t="s">
        <v>4136</v>
      </c>
    </row>
    <row r="3276" spans="1:1" x14ac:dyDescent="0.25">
      <c r="A3276" t="s">
        <v>4137</v>
      </c>
    </row>
    <row r="3278" spans="1:1" x14ac:dyDescent="0.25">
      <c r="A3278" t="s">
        <v>4138</v>
      </c>
    </row>
    <row r="3279" spans="1:1" x14ac:dyDescent="0.25">
      <c r="A3279" t="s">
        <v>4139</v>
      </c>
    </row>
    <row r="3280" spans="1:1" x14ac:dyDescent="0.25">
      <c r="A3280" t="s">
        <v>4140</v>
      </c>
    </row>
    <row r="3281" spans="1:1" x14ac:dyDescent="0.25">
      <c r="A3281" t="s">
        <v>4141</v>
      </c>
    </row>
    <row r="3283" spans="1:1" x14ac:dyDescent="0.25">
      <c r="A3283" t="s">
        <v>4142</v>
      </c>
    </row>
    <row r="3284" spans="1:1" x14ac:dyDescent="0.25">
      <c r="A3284" t="s">
        <v>4143</v>
      </c>
    </row>
    <row r="3285" spans="1:1" x14ac:dyDescent="0.25">
      <c r="A3285" t="s">
        <v>4144</v>
      </c>
    </row>
    <row r="3286" spans="1:1" x14ac:dyDescent="0.25">
      <c r="A3286" t="s">
        <v>4145</v>
      </c>
    </row>
    <row r="3288" spans="1:1" x14ac:dyDescent="0.25">
      <c r="A3288" t="s">
        <v>4146</v>
      </c>
    </row>
    <row r="3289" spans="1:1" x14ac:dyDescent="0.25">
      <c r="A3289" t="s">
        <v>4147</v>
      </c>
    </row>
    <row r="3290" spans="1:1" x14ac:dyDescent="0.25">
      <c r="A3290" t="s">
        <v>4148</v>
      </c>
    </row>
    <row r="3291" spans="1:1" x14ac:dyDescent="0.25">
      <c r="A3291" t="s">
        <v>4149</v>
      </c>
    </row>
    <row r="3292" spans="1:1" x14ac:dyDescent="0.25">
      <c r="A3292" t="s">
        <v>4150</v>
      </c>
    </row>
    <row r="3293" spans="1:1" x14ac:dyDescent="0.25">
      <c r="A3293" t="s">
        <v>4151</v>
      </c>
    </row>
    <row r="3294" spans="1:1" x14ac:dyDescent="0.25">
      <c r="A3294" t="s">
        <v>4152</v>
      </c>
    </row>
    <row r="3295" spans="1:1" x14ac:dyDescent="0.25">
      <c r="A3295" t="s">
        <v>4153</v>
      </c>
    </row>
    <row r="3296" spans="1:1" x14ac:dyDescent="0.25">
      <c r="A3296" t="s">
        <v>4154</v>
      </c>
    </row>
    <row r="3297" spans="1:1" x14ac:dyDescent="0.25">
      <c r="A3297" t="s">
        <v>4155</v>
      </c>
    </row>
    <row r="3298" spans="1:1" x14ac:dyDescent="0.25">
      <c r="A3298" t="s">
        <v>4156</v>
      </c>
    </row>
    <row r="3299" spans="1:1" x14ac:dyDescent="0.25">
      <c r="A3299" t="s">
        <v>4157</v>
      </c>
    </row>
    <row r="3300" spans="1:1" x14ac:dyDescent="0.25">
      <c r="A3300" t="s">
        <v>4158</v>
      </c>
    </row>
    <row r="3301" spans="1:1" x14ac:dyDescent="0.25">
      <c r="A3301" t="s">
        <v>4159</v>
      </c>
    </row>
    <row r="3302" spans="1:1" x14ac:dyDescent="0.25">
      <c r="A3302" t="s">
        <v>4160</v>
      </c>
    </row>
    <row r="3303" spans="1:1" x14ac:dyDescent="0.25">
      <c r="A3303" t="s">
        <v>4161</v>
      </c>
    </row>
    <row r="3304" spans="1:1" x14ac:dyDescent="0.25">
      <c r="A3304" t="s">
        <v>4162</v>
      </c>
    </row>
    <row r="3305" spans="1:1" x14ac:dyDescent="0.25">
      <c r="A3305" t="s">
        <v>4163</v>
      </c>
    </row>
    <row r="3306" spans="1:1" x14ac:dyDescent="0.25">
      <c r="A3306" t="s">
        <v>4164</v>
      </c>
    </row>
    <row r="3307" spans="1:1" x14ac:dyDescent="0.25">
      <c r="A3307" t="s">
        <v>4165</v>
      </c>
    </row>
    <row r="3308" spans="1:1" x14ac:dyDescent="0.25">
      <c r="A3308" t="s">
        <v>4166</v>
      </c>
    </row>
    <row r="3309" spans="1:1" x14ac:dyDescent="0.25">
      <c r="A3309" t="s">
        <v>4167</v>
      </c>
    </row>
    <row r="3310" spans="1:1" x14ac:dyDescent="0.25">
      <c r="A3310" t="s">
        <v>4168</v>
      </c>
    </row>
    <row r="3311" spans="1:1" x14ac:dyDescent="0.25">
      <c r="A3311" t="s">
        <v>4169</v>
      </c>
    </row>
    <row r="3312" spans="1:1" x14ac:dyDescent="0.25">
      <c r="A3312" t="s">
        <v>4170</v>
      </c>
    </row>
    <row r="3313" spans="1:1" x14ac:dyDescent="0.25">
      <c r="A3313" t="s">
        <v>4171</v>
      </c>
    </row>
    <row r="3315" spans="1:1" x14ac:dyDescent="0.25">
      <c r="A3315" t="s">
        <v>4172</v>
      </c>
    </row>
    <row r="3317" spans="1:1" x14ac:dyDescent="0.25">
      <c r="A3317" t="s">
        <v>4173</v>
      </c>
    </row>
    <row r="3319" spans="1:1" x14ac:dyDescent="0.25">
      <c r="A3319" t="s">
        <v>4174</v>
      </c>
    </row>
    <row r="3321" spans="1:1" x14ac:dyDescent="0.25">
      <c r="A3321" t="s">
        <v>4175</v>
      </c>
    </row>
    <row r="3322" spans="1:1" x14ac:dyDescent="0.25">
      <c r="A3322" t="s">
        <v>4176</v>
      </c>
    </row>
    <row r="3323" spans="1:1" x14ac:dyDescent="0.25">
      <c r="A3323" t="s">
        <v>4177</v>
      </c>
    </row>
    <row r="3324" spans="1:1" x14ac:dyDescent="0.25">
      <c r="A3324" t="s">
        <v>4178</v>
      </c>
    </row>
    <row r="3325" spans="1:1" x14ac:dyDescent="0.25">
      <c r="A3325" t="s">
        <v>4179</v>
      </c>
    </row>
    <row r="3326" spans="1:1" x14ac:dyDescent="0.25">
      <c r="A3326" t="s">
        <v>4180</v>
      </c>
    </row>
    <row r="3327" spans="1:1" x14ac:dyDescent="0.25">
      <c r="A3327" t="s">
        <v>4181</v>
      </c>
    </row>
    <row r="3328" spans="1:1" x14ac:dyDescent="0.25">
      <c r="A3328" t="s">
        <v>4182</v>
      </c>
    </row>
    <row r="3329" spans="1:2" x14ac:dyDescent="0.25">
      <c r="A3329" t="s">
        <v>4183</v>
      </c>
    </row>
    <row r="3330" spans="1:2" x14ac:dyDescent="0.25">
      <c r="A3330" t="s">
        <v>4184</v>
      </c>
    </row>
    <row r="3331" spans="1:2" x14ac:dyDescent="0.25">
      <c r="A3331" t="s">
        <v>4185</v>
      </c>
    </row>
    <row r="3332" spans="1:2" x14ac:dyDescent="0.25">
      <c r="A3332" t="s">
        <v>4186</v>
      </c>
    </row>
    <row r="3333" spans="1:2" x14ac:dyDescent="0.25">
      <c r="A3333" t="s">
        <v>4187</v>
      </c>
    </row>
    <row r="3334" spans="1:2" x14ac:dyDescent="0.25">
      <c r="A3334" t="s">
        <v>4188</v>
      </c>
    </row>
    <row r="3335" spans="1:2" x14ac:dyDescent="0.25">
      <c r="A3335" t="s">
        <v>4189</v>
      </c>
      <c r="B3335" t="s">
        <v>4190</v>
      </c>
    </row>
    <row r="3336" spans="1:2" x14ac:dyDescent="0.25">
      <c r="A3336" t="s">
        <v>4191</v>
      </c>
    </row>
    <row r="3337" spans="1:2" x14ac:dyDescent="0.25">
      <c r="A3337" t="s">
        <v>4192</v>
      </c>
    </row>
    <row r="3339" spans="1:2" x14ac:dyDescent="0.25">
      <c r="A3339" t="s">
        <v>4193</v>
      </c>
    </row>
    <row r="3341" spans="1:2" x14ac:dyDescent="0.25">
      <c r="A3341" t="s">
        <v>4194</v>
      </c>
    </row>
    <row r="3342" spans="1:2" x14ac:dyDescent="0.25">
      <c r="A3342" t="s">
        <v>4195</v>
      </c>
    </row>
    <row r="3343" spans="1:2" x14ac:dyDescent="0.25">
      <c r="A3343" t="s">
        <v>4196</v>
      </c>
    </row>
    <row r="3345" spans="1:1" x14ac:dyDescent="0.25">
      <c r="A3345" t="s">
        <v>4197</v>
      </c>
    </row>
    <row r="3346" spans="1:1" x14ac:dyDescent="0.25">
      <c r="A3346" t="s">
        <v>4198</v>
      </c>
    </row>
    <row r="3347" spans="1:1" x14ac:dyDescent="0.25">
      <c r="A3347" t="s">
        <v>4199</v>
      </c>
    </row>
    <row r="3348" spans="1:1" x14ac:dyDescent="0.25">
      <c r="A3348" t="s">
        <v>4200</v>
      </c>
    </row>
    <row r="3349" spans="1:1" x14ac:dyDescent="0.25">
      <c r="A3349" t="s">
        <v>4201</v>
      </c>
    </row>
    <row r="3350" spans="1:1" x14ac:dyDescent="0.25">
      <c r="A3350" t="s">
        <v>4202</v>
      </c>
    </row>
    <row r="3351" spans="1:1" x14ac:dyDescent="0.25">
      <c r="A3351" t="s">
        <v>4203</v>
      </c>
    </row>
    <row r="3352" spans="1:1" x14ac:dyDescent="0.25">
      <c r="A3352" t="s">
        <v>4204</v>
      </c>
    </row>
    <row r="3353" spans="1:1" x14ac:dyDescent="0.25">
      <c r="A3353" t="s">
        <v>4205</v>
      </c>
    </row>
    <row r="3354" spans="1:1" x14ac:dyDescent="0.25">
      <c r="A3354" t="s">
        <v>4206</v>
      </c>
    </row>
    <row r="3355" spans="1:1" x14ac:dyDescent="0.25">
      <c r="A3355" t="s">
        <v>4207</v>
      </c>
    </row>
    <row r="3356" spans="1:1" x14ac:dyDescent="0.25">
      <c r="A3356" t="s">
        <v>4208</v>
      </c>
    </row>
    <row r="3357" spans="1:1" x14ac:dyDescent="0.25">
      <c r="A3357" t="s">
        <v>4209</v>
      </c>
    </row>
    <row r="3358" spans="1:1" x14ac:dyDescent="0.25">
      <c r="A3358" t="s">
        <v>4210</v>
      </c>
    </row>
    <row r="3359" spans="1:1" x14ac:dyDescent="0.25">
      <c r="A3359" t="s">
        <v>4211</v>
      </c>
    </row>
    <row r="3360" spans="1:1" x14ac:dyDescent="0.25">
      <c r="A3360" t="s">
        <v>4212</v>
      </c>
    </row>
    <row r="3361" spans="1:1" x14ac:dyDescent="0.25">
      <c r="A3361" t="s">
        <v>4213</v>
      </c>
    </row>
    <row r="3363" spans="1:1" x14ac:dyDescent="0.25">
      <c r="A3363" t="s">
        <v>4214</v>
      </c>
    </row>
    <row r="3365" spans="1:1" x14ac:dyDescent="0.25">
      <c r="A3365" t="s">
        <v>4215</v>
      </c>
    </row>
    <row r="3367" spans="1:1" x14ac:dyDescent="0.25">
      <c r="A3367" t="s">
        <v>4216</v>
      </c>
    </row>
    <row r="3368" spans="1:1" x14ac:dyDescent="0.25">
      <c r="A3368" t="s">
        <v>4217</v>
      </c>
    </row>
    <row r="3369" spans="1:1" x14ac:dyDescent="0.25">
      <c r="A3369" t="s">
        <v>4218</v>
      </c>
    </row>
    <row r="3372" spans="1:1" x14ac:dyDescent="0.25">
      <c r="A3372" t="s">
        <v>4219</v>
      </c>
    </row>
    <row r="3374" spans="1:1" x14ac:dyDescent="0.25">
      <c r="A3374" t="s">
        <v>2749</v>
      </c>
    </row>
    <row r="3375" spans="1:1" x14ac:dyDescent="0.25">
      <c r="A3375" t="s">
        <v>4220</v>
      </c>
    </row>
    <row r="3376" spans="1:1" x14ac:dyDescent="0.25">
      <c r="A3376" t="s">
        <v>4221</v>
      </c>
    </row>
    <row r="3377" spans="1:1" x14ac:dyDescent="0.25">
      <c r="A3377" t="s">
        <v>4222</v>
      </c>
    </row>
    <row r="3378" spans="1:1" x14ac:dyDescent="0.25">
      <c r="A3378" t="s">
        <v>4223</v>
      </c>
    </row>
    <row r="3379" spans="1:1" x14ac:dyDescent="0.25">
      <c r="A3379" t="s">
        <v>4224</v>
      </c>
    </row>
    <row r="3380" spans="1:1" x14ac:dyDescent="0.25">
      <c r="A3380" t="s">
        <v>4225</v>
      </c>
    </row>
    <row r="3381" spans="1:1" x14ac:dyDescent="0.25">
      <c r="A3381" t="s">
        <v>4226</v>
      </c>
    </row>
    <row r="3382" spans="1:1" x14ac:dyDescent="0.25">
      <c r="A3382" t="s">
        <v>4227</v>
      </c>
    </row>
    <row r="3383" spans="1:1" x14ac:dyDescent="0.25">
      <c r="A3383" t="s">
        <v>3264</v>
      </c>
    </row>
    <row r="3384" spans="1:1" x14ac:dyDescent="0.25">
      <c r="A3384" t="s">
        <v>4228</v>
      </c>
    </row>
    <row r="3385" spans="1:1" x14ac:dyDescent="0.25">
      <c r="A3385" t="s">
        <v>4229</v>
      </c>
    </row>
    <row r="3386" spans="1:1" x14ac:dyDescent="0.25">
      <c r="A3386" t="s">
        <v>4230</v>
      </c>
    </row>
    <row r="3387" spans="1:1" x14ac:dyDescent="0.25">
      <c r="A3387" t="s">
        <v>4231</v>
      </c>
    </row>
    <row r="3388" spans="1:1" x14ac:dyDescent="0.25">
      <c r="A3388" t="s">
        <v>4232</v>
      </c>
    </row>
    <row r="3389" spans="1:1" x14ac:dyDescent="0.25">
      <c r="A3389" t="s">
        <v>4233</v>
      </c>
    </row>
    <row r="3390" spans="1:1" x14ac:dyDescent="0.25">
      <c r="A3390" t="s">
        <v>4234</v>
      </c>
    </row>
    <row r="3391" spans="1:1" x14ac:dyDescent="0.25">
      <c r="A3391" t="s">
        <v>4235</v>
      </c>
    </row>
    <row r="3392" spans="1:1" x14ac:dyDescent="0.25">
      <c r="A3392" t="s">
        <v>4236</v>
      </c>
    </row>
    <row r="3393" spans="1:2" x14ac:dyDescent="0.25">
      <c r="A3393" t="s">
        <v>4237</v>
      </c>
    </row>
    <row r="3394" spans="1:2" x14ac:dyDescent="0.25">
      <c r="A3394" t="s">
        <v>4238</v>
      </c>
    </row>
    <row r="3395" spans="1:2" x14ac:dyDescent="0.25">
      <c r="A3395" t="s">
        <v>4239</v>
      </c>
      <c r="B3395" t="s">
        <v>4240</v>
      </c>
    </row>
    <row r="3396" spans="1:2" x14ac:dyDescent="0.25">
      <c r="A3396" t="s">
        <v>4241</v>
      </c>
    </row>
    <row r="3397" spans="1:2" x14ac:dyDescent="0.25">
      <c r="A3397" t="s">
        <v>4242</v>
      </c>
    </row>
    <row r="3398" spans="1:2" x14ac:dyDescent="0.25">
      <c r="A3398" t="s">
        <v>4243</v>
      </c>
    </row>
    <row r="3401" spans="1:2" x14ac:dyDescent="0.25">
      <c r="A3401" t="s">
        <v>4244</v>
      </c>
    </row>
    <row r="3403" spans="1:2" x14ac:dyDescent="0.25">
      <c r="A3403" t="s">
        <v>4245</v>
      </c>
    </row>
    <row r="3404" spans="1:2" x14ac:dyDescent="0.25">
      <c r="A3404" t="s">
        <v>4246</v>
      </c>
    </row>
    <row r="3405" spans="1:2" x14ac:dyDescent="0.25">
      <c r="A3405" t="s">
        <v>4247</v>
      </c>
    </row>
    <row r="3406" spans="1:2" x14ac:dyDescent="0.25">
      <c r="A3406" t="s">
        <v>4248</v>
      </c>
    </row>
    <row r="3407" spans="1:2" x14ac:dyDescent="0.25">
      <c r="A3407" t="s">
        <v>4249</v>
      </c>
    </row>
    <row r="3408" spans="1:2" x14ac:dyDescent="0.25">
      <c r="A3408" t="s">
        <v>4250</v>
      </c>
    </row>
    <row r="3409" spans="1:1" x14ac:dyDescent="0.25">
      <c r="A3409" t="s">
        <v>4251</v>
      </c>
    </row>
    <row r="3410" spans="1:1" x14ac:dyDescent="0.25">
      <c r="A3410" t="s">
        <v>4252</v>
      </c>
    </row>
    <row r="3411" spans="1:1" x14ac:dyDescent="0.25">
      <c r="A3411" t="s">
        <v>4253</v>
      </c>
    </row>
    <row r="3412" spans="1:1" x14ac:dyDescent="0.25">
      <c r="A3412" t="s">
        <v>4254</v>
      </c>
    </row>
    <row r="3413" spans="1:1" x14ac:dyDescent="0.25">
      <c r="A3413" t="s">
        <v>4255</v>
      </c>
    </row>
    <row r="3414" spans="1:1" x14ac:dyDescent="0.25">
      <c r="A3414" t="s">
        <v>4256</v>
      </c>
    </row>
    <row r="3415" spans="1:1" x14ac:dyDescent="0.25">
      <c r="A3415" t="s">
        <v>4257</v>
      </c>
    </row>
    <row r="3416" spans="1:1" x14ac:dyDescent="0.25">
      <c r="A3416" t="s">
        <v>4258</v>
      </c>
    </row>
    <row r="3417" spans="1:1" x14ac:dyDescent="0.25">
      <c r="A3417" t="s">
        <v>4259</v>
      </c>
    </row>
    <row r="3418" spans="1:1" x14ac:dyDescent="0.25">
      <c r="A3418" t="s">
        <v>4260</v>
      </c>
    </row>
    <row r="3419" spans="1:1" x14ac:dyDescent="0.25">
      <c r="A3419" t="s">
        <v>4261</v>
      </c>
    </row>
    <row r="3420" spans="1:1" x14ac:dyDescent="0.25">
      <c r="A3420" t="s">
        <v>4262</v>
      </c>
    </row>
    <row r="3421" spans="1:1" x14ac:dyDescent="0.25">
      <c r="A3421" t="s">
        <v>4263</v>
      </c>
    </row>
    <row r="3422" spans="1:1" x14ac:dyDescent="0.25">
      <c r="A3422" t="s">
        <v>4264</v>
      </c>
    </row>
    <row r="3423" spans="1:1" x14ac:dyDescent="0.25">
      <c r="A3423" t="s">
        <v>4265</v>
      </c>
    </row>
    <row r="3425" spans="1:1" x14ac:dyDescent="0.25">
      <c r="A3425" t="s">
        <v>4266</v>
      </c>
    </row>
    <row r="3426" spans="1:1" x14ac:dyDescent="0.25">
      <c r="A3426" t="s">
        <v>4267</v>
      </c>
    </row>
    <row r="3427" spans="1:1" x14ac:dyDescent="0.25">
      <c r="A3427" t="s">
        <v>4268</v>
      </c>
    </row>
    <row r="3428" spans="1:1" x14ac:dyDescent="0.25">
      <c r="A3428" t="s">
        <v>4269</v>
      </c>
    </row>
    <row r="3429" spans="1:1" x14ac:dyDescent="0.25">
      <c r="A3429" t="s">
        <v>4270</v>
      </c>
    </row>
    <row r="3430" spans="1:1" x14ac:dyDescent="0.25">
      <c r="A3430" t="s">
        <v>4271</v>
      </c>
    </row>
    <row r="3431" spans="1:1" x14ac:dyDescent="0.25">
      <c r="A3431" t="s">
        <v>4272</v>
      </c>
    </row>
    <row r="3432" spans="1:1" x14ac:dyDescent="0.25">
      <c r="A3432" t="s">
        <v>4273</v>
      </c>
    </row>
    <row r="3433" spans="1:1" x14ac:dyDescent="0.25">
      <c r="A3433" t="s">
        <v>4274</v>
      </c>
    </row>
    <row r="3434" spans="1:1" x14ac:dyDescent="0.25">
      <c r="A3434" t="s">
        <v>4275</v>
      </c>
    </row>
    <row r="3436" spans="1:1" x14ac:dyDescent="0.25">
      <c r="A3436" t="s">
        <v>4276</v>
      </c>
    </row>
    <row r="3437" spans="1:1" x14ac:dyDescent="0.25">
      <c r="A3437" t="s">
        <v>4277</v>
      </c>
    </row>
    <row r="3438" spans="1:1" x14ac:dyDescent="0.25">
      <c r="A3438" t="s">
        <v>4278</v>
      </c>
    </row>
    <row r="3439" spans="1:1" x14ac:dyDescent="0.25">
      <c r="A3439" t="s">
        <v>4279</v>
      </c>
    </row>
    <row r="3440" spans="1:1" x14ac:dyDescent="0.25">
      <c r="A3440" t="s">
        <v>4280</v>
      </c>
    </row>
    <row r="3441" spans="1:20" x14ac:dyDescent="0.25">
      <c r="A3441" t="s">
        <v>4281</v>
      </c>
    </row>
    <row r="3442" spans="1:20" x14ac:dyDescent="0.25">
      <c r="A3442" t="s">
        <v>4282</v>
      </c>
    </row>
    <row r="3443" spans="1:20" x14ac:dyDescent="0.25">
      <c r="A3443" t="s">
        <v>2142</v>
      </c>
      <c r="B3443" t="s">
        <v>2143</v>
      </c>
      <c r="C3443" t="s">
        <v>2144</v>
      </c>
      <c r="D3443" t="s">
        <v>2145</v>
      </c>
      <c r="E3443" t="s">
        <v>2146</v>
      </c>
      <c r="F3443" t="s">
        <v>2147</v>
      </c>
      <c r="G3443" t="s">
        <v>2148</v>
      </c>
      <c r="H3443" t="s">
        <v>2149</v>
      </c>
      <c r="I3443" t="s">
        <v>2150</v>
      </c>
      <c r="J3443" t="s">
        <v>2151</v>
      </c>
      <c r="K3443" t="s">
        <v>2152</v>
      </c>
      <c r="L3443" t="s">
        <v>2153</v>
      </c>
      <c r="M3443" t="s">
        <v>2154</v>
      </c>
      <c r="N3443" t="s">
        <v>2155</v>
      </c>
      <c r="O3443" t="s">
        <v>2156</v>
      </c>
      <c r="P3443" t="s">
        <v>2157</v>
      </c>
      <c r="Q3443" t="s">
        <v>2158</v>
      </c>
      <c r="R3443" t="s">
        <v>2159</v>
      </c>
      <c r="S3443" t="s">
        <v>2160</v>
      </c>
      <c r="T3443" t="s">
        <v>2161</v>
      </c>
    </row>
    <row r="3444" spans="1:20" x14ac:dyDescent="0.25">
      <c r="A3444" t="s">
        <v>2162</v>
      </c>
    </row>
    <row r="3447" spans="1:20" x14ac:dyDescent="0.25">
      <c r="A3447" t="s">
        <v>2163</v>
      </c>
    </row>
    <row r="3449" spans="1:20" x14ac:dyDescent="0.25">
      <c r="A3449" t="s">
        <v>2164</v>
      </c>
    </row>
    <row r="3451" spans="1:20" x14ac:dyDescent="0.25">
      <c r="A3451" t="s">
        <v>2165</v>
      </c>
    </row>
    <row r="3453" spans="1:20" x14ac:dyDescent="0.25">
      <c r="A3453" t="s">
        <v>2166</v>
      </c>
    </row>
    <row r="3455" spans="1:20" x14ac:dyDescent="0.25">
      <c r="A3455" t="s">
        <v>2167</v>
      </c>
    </row>
    <row r="3457" spans="1:1" x14ac:dyDescent="0.25">
      <c r="A3457" t="s">
        <v>2168</v>
      </c>
    </row>
    <row r="3459" spans="1:1" x14ac:dyDescent="0.25">
      <c r="A3459" t="s">
        <v>2169</v>
      </c>
    </row>
    <row r="3461" spans="1:1" x14ac:dyDescent="0.25">
      <c r="A3461" t="s">
        <v>2170</v>
      </c>
    </row>
    <row r="3463" spans="1:1" x14ac:dyDescent="0.25">
      <c r="A3463" t="s">
        <v>2171</v>
      </c>
    </row>
    <row r="3465" spans="1:1" x14ac:dyDescent="0.25">
      <c r="A3465" t="s">
        <v>2172</v>
      </c>
    </row>
    <row r="3467" spans="1:1" x14ac:dyDescent="0.25">
      <c r="A3467" t="s">
        <v>2173</v>
      </c>
    </row>
    <row r="3469" spans="1:1" x14ac:dyDescent="0.25">
      <c r="A3469" t="s">
        <v>2174</v>
      </c>
    </row>
    <row r="3471" spans="1:1" x14ac:dyDescent="0.25">
      <c r="A3471" t="s">
        <v>2175</v>
      </c>
    </row>
    <row r="3473" spans="1:1" x14ac:dyDescent="0.25">
      <c r="A3473" t="s">
        <v>2176</v>
      </c>
    </row>
    <row r="3475" spans="1:1" x14ac:dyDescent="0.25">
      <c r="A3475" t="s">
        <v>2177</v>
      </c>
    </row>
    <row r="3477" spans="1:1" x14ac:dyDescent="0.25">
      <c r="A3477" t="s">
        <v>2178</v>
      </c>
    </row>
    <row r="3479" spans="1:1" x14ac:dyDescent="0.25">
      <c r="A3479" t="s">
        <v>2179</v>
      </c>
    </row>
    <row r="3482" spans="1:1" x14ac:dyDescent="0.25">
      <c r="A3482" t="s">
        <v>2180</v>
      </c>
    </row>
    <row r="3484" spans="1:1" x14ac:dyDescent="0.25">
      <c r="A3484" t="s">
        <v>2181</v>
      </c>
    </row>
    <row r="3485" spans="1:1" x14ac:dyDescent="0.25">
      <c r="A3485" t="s">
        <v>2182</v>
      </c>
    </row>
    <row r="3488" spans="1:1" x14ac:dyDescent="0.25">
      <c r="A3488" t="s">
        <v>2183</v>
      </c>
    </row>
    <row r="3489" spans="1:1" x14ac:dyDescent="0.25">
      <c r="A3489" t="s">
        <v>2184</v>
      </c>
    </row>
    <row r="3490" spans="1:1" x14ac:dyDescent="0.25">
      <c r="A3490" t="s">
        <v>4283</v>
      </c>
    </row>
    <row r="3491" spans="1:1" x14ac:dyDescent="0.25">
      <c r="A3491" t="s">
        <v>1994</v>
      </c>
    </row>
    <row r="3494" spans="1:1" x14ac:dyDescent="0.25">
      <c r="A3494" t="s">
        <v>1995</v>
      </c>
    </row>
    <row r="3496" spans="1:1" x14ac:dyDescent="0.25">
      <c r="A3496" t="s">
        <v>1996</v>
      </c>
    </row>
    <row r="3497" spans="1:1" x14ac:dyDescent="0.25">
      <c r="A3497" t="s">
        <v>1997</v>
      </c>
    </row>
    <row r="3498" spans="1:1" x14ac:dyDescent="0.25">
      <c r="A3498" t="s">
        <v>1998</v>
      </c>
    </row>
    <row r="3499" spans="1:1" x14ac:dyDescent="0.25">
      <c r="A3499" t="s">
        <v>1999</v>
      </c>
    </row>
    <row r="3500" spans="1:1" x14ac:dyDescent="0.25">
      <c r="A3500" t="s">
        <v>2000</v>
      </c>
    </row>
    <row r="3501" spans="1:1" x14ac:dyDescent="0.25">
      <c r="A3501" t="s">
        <v>2001</v>
      </c>
    </row>
    <row r="3502" spans="1:1" x14ac:dyDescent="0.25">
      <c r="A3502" t="s">
        <v>2002</v>
      </c>
    </row>
    <row r="3504" spans="1:1" x14ac:dyDescent="0.25">
      <c r="A3504" t="s">
        <v>2003</v>
      </c>
    </row>
    <row r="3505" spans="1:1" x14ac:dyDescent="0.25">
      <c r="A3505" t="s">
        <v>2004</v>
      </c>
    </row>
    <row r="3506" spans="1:1" x14ac:dyDescent="0.25">
      <c r="A3506" t="s">
        <v>2005</v>
      </c>
    </row>
    <row r="3507" spans="1:1" x14ac:dyDescent="0.25">
      <c r="A3507" t="s">
        <v>2006</v>
      </c>
    </row>
    <row r="3508" spans="1:1" x14ac:dyDescent="0.25">
      <c r="A3508" t="s">
        <v>2007</v>
      </c>
    </row>
    <row r="3509" spans="1:1" x14ac:dyDescent="0.25">
      <c r="A3509" t="s">
        <v>2008</v>
      </c>
    </row>
    <row r="3510" spans="1:1" x14ac:dyDescent="0.25">
      <c r="A3510" t="s">
        <v>2009</v>
      </c>
    </row>
    <row r="3511" spans="1:1" x14ac:dyDescent="0.25">
      <c r="A3511" t="s">
        <v>2010</v>
      </c>
    </row>
    <row r="3512" spans="1:1" x14ac:dyDescent="0.25">
      <c r="A3512" t="s">
        <v>2011</v>
      </c>
    </row>
    <row r="3513" spans="1:1" x14ac:dyDescent="0.25">
      <c r="A3513" t="s">
        <v>2012</v>
      </c>
    </row>
    <row r="3514" spans="1:1" x14ac:dyDescent="0.25">
      <c r="A3514" t="s">
        <v>2013</v>
      </c>
    </row>
    <row r="3515" spans="1:1" x14ac:dyDescent="0.25">
      <c r="A3515" t="s">
        <v>2014</v>
      </c>
    </row>
    <row r="3516" spans="1:1" x14ac:dyDescent="0.25">
      <c r="A3516" t="s">
        <v>2015</v>
      </c>
    </row>
    <row r="3517" spans="1:1" x14ac:dyDescent="0.25">
      <c r="A3517" t="s">
        <v>2016</v>
      </c>
    </row>
    <row r="3518" spans="1:1" x14ac:dyDescent="0.25">
      <c r="A3518" t="s">
        <v>2017</v>
      </c>
    </row>
    <row r="3519" spans="1:1" x14ac:dyDescent="0.25">
      <c r="A3519" t="s">
        <v>2018</v>
      </c>
    </row>
    <row r="3520" spans="1:1" x14ac:dyDescent="0.25">
      <c r="A3520" t="s">
        <v>1935</v>
      </c>
    </row>
    <row r="3521" spans="1:2" x14ac:dyDescent="0.25">
      <c r="A3521" t="s">
        <v>2019</v>
      </c>
    </row>
    <row r="3522" spans="1:2" x14ac:dyDescent="0.25">
      <c r="A3522" t="s">
        <v>2020</v>
      </c>
    </row>
    <row r="3523" spans="1:2" x14ac:dyDescent="0.25">
      <c r="A3523" t="s">
        <v>2021</v>
      </c>
    </row>
    <row r="3524" spans="1:2" x14ac:dyDescent="0.25">
      <c r="A3524" t="s">
        <v>2022</v>
      </c>
    </row>
    <row r="3525" spans="1:2" x14ac:dyDescent="0.25">
      <c r="A3525" t="s">
        <v>2023</v>
      </c>
    </row>
    <row r="3526" spans="1:2" x14ac:dyDescent="0.25">
      <c r="A3526" t="s">
        <v>2024</v>
      </c>
    </row>
    <row r="3528" spans="1:2" x14ac:dyDescent="0.25">
      <c r="A3528" t="s">
        <v>2025</v>
      </c>
    </row>
    <row r="3531" spans="1:2" x14ac:dyDescent="0.25">
      <c r="A3531" t="s">
        <v>2026</v>
      </c>
    </row>
    <row r="3533" spans="1:2" x14ac:dyDescent="0.25">
      <c r="A3533" t="s">
        <v>2027</v>
      </c>
    </row>
    <row r="3534" spans="1:2" x14ac:dyDescent="0.25">
      <c r="A3534" t="s">
        <v>2028</v>
      </c>
    </row>
    <row r="3535" spans="1:2" x14ac:dyDescent="0.25">
      <c r="A3535" t="s">
        <v>4284</v>
      </c>
      <c r="B3535" t="s">
        <v>4285</v>
      </c>
    </row>
    <row r="3537" spans="1:1" x14ac:dyDescent="0.25">
      <c r="A3537" t="s">
        <v>4286</v>
      </c>
    </row>
    <row r="3539" spans="1:1" x14ac:dyDescent="0.25">
      <c r="A3539" t="s">
        <v>4287</v>
      </c>
    </row>
    <row r="3540" spans="1:1" x14ac:dyDescent="0.25">
      <c r="A3540" t="s">
        <v>4288</v>
      </c>
    </row>
    <row r="3541" spans="1:1" x14ac:dyDescent="0.25">
      <c r="A3541" t="s">
        <v>4289</v>
      </c>
    </row>
    <row r="3542" spans="1:1" x14ac:dyDescent="0.25">
      <c r="A3542" t="s">
        <v>4290</v>
      </c>
    </row>
    <row r="3543" spans="1:1" x14ac:dyDescent="0.25">
      <c r="A3543" t="s">
        <v>4291</v>
      </c>
    </row>
    <row r="3544" spans="1:1" x14ac:dyDescent="0.25">
      <c r="A3544" t="s">
        <v>4292</v>
      </c>
    </row>
    <row r="3546" spans="1:1" x14ac:dyDescent="0.25">
      <c r="A3546" t="s">
        <v>4293</v>
      </c>
    </row>
    <row r="3548" spans="1:1" x14ac:dyDescent="0.25">
      <c r="A3548" t="s">
        <v>4294</v>
      </c>
    </row>
    <row r="3550" spans="1:1" x14ac:dyDescent="0.25">
      <c r="A3550" t="s">
        <v>4295</v>
      </c>
    </row>
    <row r="3552" spans="1:1" x14ac:dyDescent="0.25">
      <c r="A3552" t="s">
        <v>2485</v>
      </c>
    </row>
    <row r="3554" spans="1:1" x14ac:dyDescent="0.25">
      <c r="A3554" t="s">
        <v>4296</v>
      </c>
    </row>
    <row r="3556" spans="1:1" x14ac:dyDescent="0.25">
      <c r="A3556" t="s">
        <v>4297</v>
      </c>
    </row>
    <row r="3558" spans="1:1" x14ac:dyDescent="0.25">
      <c r="A3558" t="s">
        <v>1862</v>
      </c>
    </row>
    <row r="3559" spans="1:1" x14ac:dyDescent="0.25">
      <c r="A3559" t="s">
        <v>4298</v>
      </c>
    </row>
    <row r="3560" spans="1:1" x14ac:dyDescent="0.25">
      <c r="A3560" t="s">
        <v>4299</v>
      </c>
    </row>
    <row r="3561" spans="1:1" x14ac:dyDescent="0.25">
      <c r="A3561" t="s">
        <v>4300</v>
      </c>
    </row>
    <row r="3562" spans="1:1" x14ac:dyDescent="0.25">
      <c r="A3562" t="s">
        <v>4301</v>
      </c>
    </row>
    <row r="3563" spans="1:1" x14ac:dyDescent="0.25">
      <c r="A3563" t="s">
        <v>4302</v>
      </c>
    </row>
    <row r="3564" spans="1:1" x14ac:dyDescent="0.25">
      <c r="A3564" t="s">
        <v>4303</v>
      </c>
    </row>
    <row r="3565" spans="1:1" x14ac:dyDescent="0.25">
      <c r="A3565" t="s">
        <v>2199</v>
      </c>
    </row>
    <row r="3566" spans="1:1" x14ac:dyDescent="0.25">
      <c r="A3566" t="s">
        <v>4304</v>
      </c>
    </row>
    <row r="3567" spans="1:1" x14ac:dyDescent="0.25">
      <c r="A3567" t="s">
        <v>4305</v>
      </c>
    </row>
    <row r="3568" spans="1:1" x14ac:dyDescent="0.25">
      <c r="A3568" t="s">
        <v>4306</v>
      </c>
    </row>
    <row r="3569" spans="1:1" x14ac:dyDescent="0.25">
      <c r="A3569" t="s">
        <v>4307</v>
      </c>
    </row>
    <row r="3570" spans="1:1" x14ac:dyDescent="0.25">
      <c r="A3570" t="s">
        <v>4308</v>
      </c>
    </row>
    <row r="3571" spans="1:1" x14ac:dyDescent="0.25">
      <c r="A3571" t="s">
        <v>3667</v>
      </c>
    </row>
    <row r="3572" spans="1:1" x14ac:dyDescent="0.25">
      <c r="A3572" t="s">
        <v>4309</v>
      </c>
    </row>
    <row r="3573" spans="1:1" x14ac:dyDescent="0.25">
      <c r="A3573" t="s">
        <v>4310</v>
      </c>
    </row>
    <row r="3574" spans="1:1" x14ac:dyDescent="0.25">
      <c r="A3574" t="s">
        <v>4311</v>
      </c>
    </row>
    <row r="3575" spans="1:1" x14ac:dyDescent="0.25">
      <c r="A3575" t="s">
        <v>4312</v>
      </c>
    </row>
    <row r="3576" spans="1:1" x14ac:dyDescent="0.25">
      <c r="A3576" t="s">
        <v>4313</v>
      </c>
    </row>
    <row r="3577" spans="1:1" x14ac:dyDescent="0.25">
      <c r="A3577" t="s">
        <v>4314</v>
      </c>
    </row>
    <row r="3578" spans="1:1" x14ac:dyDescent="0.25">
      <c r="A3578" t="s">
        <v>4315</v>
      </c>
    </row>
    <row r="3579" spans="1:1" x14ac:dyDescent="0.25">
      <c r="A3579" t="s">
        <v>4316</v>
      </c>
    </row>
    <row r="3580" spans="1:1" x14ac:dyDescent="0.25">
      <c r="A3580" t="s">
        <v>4317</v>
      </c>
    </row>
    <row r="3582" spans="1:1" x14ac:dyDescent="0.25">
      <c r="A3582" t="s">
        <v>4318</v>
      </c>
    </row>
    <row r="3584" spans="1:1" x14ac:dyDescent="0.25">
      <c r="A3584" t="s">
        <v>4319</v>
      </c>
    </row>
    <row r="3585" spans="1:1" x14ac:dyDescent="0.25">
      <c r="A3585" t="s">
        <v>4320</v>
      </c>
    </row>
    <row r="3586" spans="1:1" x14ac:dyDescent="0.25">
      <c r="A3586" t="s">
        <v>4321</v>
      </c>
    </row>
    <row r="3588" spans="1:1" x14ac:dyDescent="0.25">
      <c r="A3588" t="s">
        <v>4322</v>
      </c>
    </row>
    <row r="3590" spans="1:1" x14ac:dyDescent="0.25">
      <c r="A3590" t="s">
        <v>2770</v>
      </c>
    </row>
    <row r="3592" spans="1:1" x14ac:dyDescent="0.25">
      <c r="A3592" t="s">
        <v>4323</v>
      </c>
    </row>
    <row r="3594" spans="1:1" x14ac:dyDescent="0.25">
      <c r="A3594" t="s">
        <v>4324</v>
      </c>
    </row>
    <row r="3596" spans="1:1" x14ac:dyDescent="0.25">
      <c r="A3596" t="s">
        <v>4325</v>
      </c>
    </row>
    <row r="3598" spans="1:1" x14ac:dyDescent="0.25">
      <c r="A3598" t="s">
        <v>2199</v>
      </c>
    </row>
    <row r="3600" spans="1:1" x14ac:dyDescent="0.25">
      <c r="A3600" t="s">
        <v>4326</v>
      </c>
    </row>
    <row r="3601" spans="1:1" x14ac:dyDescent="0.25">
      <c r="A3601" t="s">
        <v>4327</v>
      </c>
    </row>
    <row r="3602" spans="1:1" x14ac:dyDescent="0.25">
      <c r="A3602" t="s">
        <v>4328</v>
      </c>
    </row>
    <row r="3603" spans="1:1" x14ac:dyDescent="0.25">
      <c r="A3603" t="s">
        <v>2614</v>
      </c>
    </row>
    <row r="3605" spans="1:1" x14ac:dyDescent="0.25">
      <c r="A3605" t="s">
        <v>4329</v>
      </c>
    </row>
    <row r="3606" spans="1:1" x14ac:dyDescent="0.25">
      <c r="A3606" t="s">
        <v>4330</v>
      </c>
    </row>
    <row r="3607" spans="1:1" x14ac:dyDescent="0.25">
      <c r="A3607" t="s">
        <v>4331</v>
      </c>
    </row>
    <row r="3608" spans="1:1" x14ac:dyDescent="0.25">
      <c r="A3608" t="s">
        <v>4332</v>
      </c>
    </row>
    <row r="3609" spans="1:1" x14ac:dyDescent="0.25">
      <c r="A3609" t="s">
        <v>4333</v>
      </c>
    </row>
    <row r="3610" spans="1:1" x14ac:dyDescent="0.25">
      <c r="A3610" t="s">
        <v>4334</v>
      </c>
    </row>
    <row r="3612" spans="1:1" x14ac:dyDescent="0.25">
      <c r="A3612" t="s">
        <v>4335</v>
      </c>
    </row>
    <row r="3613" spans="1:1" x14ac:dyDescent="0.25">
      <c r="A3613" t="s">
        <v>4336</v>
      </c>
    </row>
    <row r="3614" spans="1:1" x14ac:dyDescent="0.25">
      <c r="A3614" t="s">
        <v>4337</v>
      </c>
    </row>
    <row r="3616" spans="1:1" x14ac:dyDescent="0.25">
      <c r="A3616" t="s">
        <v>4338</v>
      </c>
    </row>
    <row r="3618" spans="1:1" x14ac:dyDescent="0.25">
      <c r="A3618" t="s">
        <v>2563</v>
      </c>
    </row>
    <row r="3620" spans="1:1" x14ac:dyDescent="0.25">
      <c r="A3620" t="s">
        <v>4339</v>
      </c>
    </row>
    <row r="3621" spans="1:1" x14ac:dyDescent="0.25">
      <c r="A3621" t="s">
        <v>4340</v>
      </c>
    </row>
    <row r="3623" spans="1:1" x14ac:dyDescent="0.25">
      <c r="A3623" t="s">
        <v>4341</v>
      </c>
    </row>
    <row r="3624" spans="1:1" x14ac:dyDescent="0.25">
      <c r="A3624" t="s">
        <v>4342</v>
      </c>
    </row>
    <row r="3626" spans="1:1" x14ac:dyDescent="0.25">
      <c r="A3626" t="s">
        <v>4343</v>
      </c>
    </row>
    <row r="3628" spans="1:1" x14ac:dyDescent="0.25">
      <c r="A3628" t="s">
        <v>4344</v>
      </c>
    </row>
    <row r="3629" spans="1:1" x14ac:dyDescent="0.25">
      <c r="A3629" t="s">
        <v>4345</v>
      </c>
    </row>
    <row r="3630" spans="1:1" x14ac:dyDescent="0.25">
      <c r="A3630" t="s">
        <v>4346</v>
      </c>
    </row>
    <row r="3631" spans="1:1" x14ac:dyDescent="0.25">
      <c r="A3631" t="s">
        <v>4347</v>
      </c>
    </row>
    <row r="3632" spans="1:1" x14ac:dyDescent="0.25">
      <c r="A3632" t="s">
        <v>4348</v>
      </c>
    </row>
    <row r="3633" spans="1:1" x14ac:dyDescent="0.25">
      <c r="A3633" t="s">
        <v>4349</v>
      </c>
    </row>
    <row r="3634" spans="1:1" x14ac:dyDescent="0.25">
      <c r="A3634" t="s">
        <v>4350</v>
      </c>
    </row>
    <row r="3635" spans="1:1" x14ac:dyDescent="0.25">
      <c r="A3635" t="s">
        <v>4351</v>
      </c>
    </row>
    <row r="3636" spans="1:1" x14ac:dyDescent="0.25">
      <c r="A3636" t="s">
        <v>4352</v>
      </c>
    </row>
    <row r="3637" spans="1:1" x14ac:dyDescent="0.25">
      <c r="A3637" t="s">
        <v>4353</v>
      </c>
    </row>
    <row r="3638" spans="1:1" x14ac:dyDescent="0.25">
      <c r="A3638" t="s">
        <v>4354</v>
      </c>
    </row>
    <row r="3639" spans="1:1" x14ac:dyDescent="0.25">
      <c r="A3639" t="s">
        <v>4355</v>
      </c>
    </row>
    <row r="3640" spans="1:1" x14ac:dyDescent="0.25">
      <c r="A3640" t="s">
        <v>4356</v>
      </c>
    </row>
    <row r="3641" spans="1:1" x14ac:dyDescent="0.25">
      <c r="A3641" t="s">
        <v>4357</v>
      </c>
    </row>
    <row r="3642" spans="1:1" x14ac:dyDescent="0.25">
      <c r="A3642" t="s">
        <v>4358</v>
      </c>
    </row>
    <row r="3643" spans="1:1" x14ac:dyDescent="0.25">
      <c r="A3643" t="s">
        <v>4359</v>
      </c>
    </row>
    <row r="3644" spans="1:1" x14ac:dyDescent="0.25">
      <c r="A3644" t="s">
        <v>4360</v>
      </c>
    </row>
    <row r="3645" spans="1:1" x14ac:dyDescent="0.25">
      <c r="A3645" t="s">
        <v>4361</v>
      </c>
    </row>
    <row r="3647" spans="1:1" x14ac:dyDescent="0.25">
      <c r="A3647" t="s">
        <v>4362</v>
      </c>
    </row>
    <row r="3649" spans="1:1" x14ac:dyDescent="0.25">
      <c r="A3649" t="e">
        <f>-Voted one of New Orleans City Business Best Places to Work for eight of the last nine years</f>
        <v>#NAME?</v>
      </c>
    </row>
    <row r="3651" spans="1:1" x14ac:dyDescent="0.25">
      <c r="A3651" t="s">
        <v>4363</v>
      </c>
    </row>
    <row r="3653" spans="1:1" x14ac:dyDescent="0.25">
      <c r="A3653" t="s">
        <v>4364</v>
      </c>
    </row>
    <row r="3655" spans="1:1" x14ac:dyDescent="0.25">
      <c r="A3655" t="e">
        <f>-Huge emphasis on supporting Our team in order to allow for top notch contributions</f>
        <v>#NAME?</v>
      </c>
    </row>
    <row r="3657" spans="1:1" x14ac:dyDescent="0.25">
      <c r="A3657" t="s">
        <v>4365</v>
      </c>
    </row>
    <row r="3659" spans="1:1" x14ac:dyDescent="0.25">
      <c r="A3659" t="s">
        <v>4366</v>
      </c>
    </row>
    <row r="3660" spans="1:1" x14ac:dyDescent="0.25">
      <c r="A3660" t="s">
        <v>4367</v>
      </c>
    </row>
    <row r="3661" spans="1:1" x14ac:dyDescent="0.25">
      <c r="A3661" t="s">
        <v>4368</v>
      </c>
    </row>
    <row r="3662" spans="1:1" x14ac:dyDescent="0.25">
      <c r="A3662" t="s">
        <v>743</v>
      </c>
    </row>
    <row r="3665" spans="1:1" x14ac:dyDescent="0.25">
      <c r="A3665" t="s">
        <v>4369</v>
      </c>
    </row>
    <row r="3667" spans="1:1" x14ac:dyDescent="0.25">
      <c r="A3667" t="s">
        <v>4370</v>
      </c>
    </row>
    <row r="3669" spans="1:1" x14ac:dyDescent="0.25">
      <c r="A3669" t="s">
        <v>4371</v>
      </c>
    </row>
    <row r="3671" spans="1:1" x14ac:dyDescent="0.25">
      <c r="A3671" t="s">
        <v>3825</v>
      </c>
    </row>
    <row r="3673" spans="1:1" x14ac:dyDescent="0.25">
      <c r="A3673" t="s">
        <v>4372</v>
      </c>
    </row>
    <row r="3676" spans="1:1" x14ac:dyDescent="0.25">
      <c r="A3676" t="s">
        <v>4373</v>
      </c>
    </row>
    <row r="3678" spans="1:1" x14ac:dyDescent="0.25">
      <c r="A3678" t="s">
        <v>4374</v>
      </c>
    </row>
    <row r="3680" spans="1:1" x14ac:dyDescent="0.25">
      <c r="A3680" t="s">
        <v>4375</v>
      </c>
    </row>
    <row r="3682" spans="1:2" x14ac:dyDescent="0.25">
      <c r="A3682" t="s">
        <v>4376</v>
      </c>
    </row>
    <row r="3684" spans="1:2" x14ac:dyDescent="0.25">
      <c r="A3684" t="s">
        <v>1862</v>
      </c>
    </row>
    <row r="3685" spans="1:2" x14ac:dyDescent="0.25">
      <c r="A3685" t="s">
        <v>4377</v>
      </c>
    </row>
    <row r="3686" spans="1:2" x14ac:dyDescent="0.25">
      <c r="A3686" t="s">
        <v>4378</v>
      </c>
    </row>
    <row r="3687" spans="1:2" x14ac:dyDescent="0.25">
      <c r="A3687" t="s">
        <v>4379</v>
      </c>
    </row>
    <row r="3688" spans="1:2" x14ac:dyDescent="0.25">
      <c r="A3688" t="s">
        <v>4380</v>
      </c>
    </row>
    <row r="3689" spans="1:2" x14ac:dyDescent="0.25">
      <c r="A3689" t="s">
        <v>4381</v>
      </c>
    </row>
    <row r="3690" spans="1:2" x14ac:dyDescent="0.25">
      <c r="A3690" t="s">
        <v>4382</v>
      </c>
    </row>
    <row r="3691" spans="1:2" x14ac:dyDescent="0.25">
      <c r="A3691" t="s">
        <v>4383</v>
      </c>
    </row>
    <row r="3692" spans="1:2" x14ac:dyDescent="0.25">
      <c r="A3692" t="s">
        <v>4384</v>
      </c>
    </row>
    <row r="3693" spans="1:2" x14ac:dyDescent="0.25">
      <c r="A3693" t="s">
        <v>1951</v>
      </c>
    </row>
    <row r="3695" spans="1:2" x14ac:dyDescent="0.25">
      <c r="A3695" t="s">
        <v>4385</v>
      </c>
      <c r="B3695" t="s">
        <v>4386</v>
      </c>
    </row>
    <row r="3697" spans="1:1" x14ac:dyDescent="0.25">
      <c r="A3697" t="s">
        <v>4387</v>
      </c>
    </row>
    <row r="3699" spans="1:1" x14ac:dyDescent="0.25">
      <c r="A3699" t="s">
        <v>4388</v>
      </c>
    </row>
    <row r="3701" spans="1:1" x14ac:dyDescent="0.25">
      <c r="A3701" t="s">
        <v>4389</v>
      </c>
    </row>
    <row r="3703" spans="1:1" x14ac:dyDescent="0.25">
      <c r="A3703" t="s">
        <v>4390</v>
      </c>
    </row>
    <row r="3705" spans="1:1" x14ac:dyDescent="0.25">
      <c r="A3705" t="s">
        <v>4391</v>
      </c>
    </row>
    <row r="3707" spans="1:1" x14ac:dyDescent="0.25">
      <c r="A3707" t="s">
        <v>4392</v>
      </c>
    </row>
    <row r="3708" spans="1:1" x14ac:dyDescent="0.25">
      <c r="A3708" t="s">
        <v>4393</v>
      </c>
    </row>
    <row r="3709" spans="1:1" x14ac:dyDescent="0.25">
      <c r="A3709" t="s">
        <v>4394</v>
      </c>
    </row>
    <row r="3710" spans="1:1" x14ac:dyDescent="0.25">
      <c r="A3710" t="s">
        <v>4395</v>
      </c>
    </row>
    <row r="3712" spans="1:1" x14ac:dyDescent="0.25">
      <c r="A3712" t="s">
        <v>4396</v>
      </c>
    </row>
    <row r="3714" spans="1:1" x14ac:dyDescent="0.25">
      <c r="A3714" t="s">
        <v>4397</v>
      </c>
    </row>
    <row r="3716" spans="1:1" x14ac:dyDescent="0.25">
      <c r="A3716" t="s">
        <v>4398</v>
      </c>
    </row>
    <row r="3718" spans="1:1" x14ac:dyDescent="0.25">
      <c r="A3718" t="s">
        <v>4399</v>
      </c>
    </row>
    <row r="3719" spans="1:1" x14ac:dyDescent="0.25">
      <c r="A3719" t="s">
        <v>4400</v>
      </c>
    </row>
    <row r="3720" spans="1:1" x14ac:dyDescent="0.25">
      <c r="A3720" t="s">
        <v>4401</v>
      </c>
    </row>
    <row r="3721" spans="1:1" x14ac:dyDescent="0.25">
      <c r="A3721" t="s">
        <v>4402</v>
      </c>
    </row>
    <row r="3722" spans="1:1" x14ac:dyDescent="0.25">
      <c r="A3722" t="s">
        <v>4403</v>
      </c>
    </row>
    <row r="3723" spans="1:1" x14ac:dyDescent="0.25">
      <c r="A3723" t="s">
        <v>4404</v>
      </c>
    </row>
    <row r="3724" spans="1:1" x14ac:dyDescent="0.25">
      <c r="A3724" t="s">
        <v>4405</v>
      </c>
    </row>
    <row r="3725" spans="1:1" x14ac:dyDescent="0.25">
      <c r="A3725" t="s">
        <v>4406</v>
      </c>
    </row>
    <row r="3726" spans="1:1" x14ac:dyDescent="0.25">
      <c r="A3726" t="s">
        <v>4407</v>
      </c>
    </row>
    <row r="3727" spans="1:1" x14ac:dyDescent="0.25">
      <c r="A3727" t="s">
        <v>4408</v>
      </c>
    </row>
    <row r="3728" spans="1:1" x14ac:dyDescent="0.25">
      <c r="A3728" t="s">
        <v>4409</v>
      </c>
    </row>
    <row r="3729" spans="1:1" x14ac:dyDescent="0.25">
      <c r="A3729" t="s">
        <v>4410</v>
      </c>
    </row>
    <row r="3731" spans="1:1" x14ac:dyDescent="0.25">
      <c r="A3731" t="s">
        <v>4410</v>
      </c>
    </row>
    <row r="3732" spans="1:1" x14ac:dyDescent="0.25">
      <c r="A3732" t="s">
        <v>4411</v>
      </c>
    </row>
    <row r="3733" spans="1:1" x14ac:dyDescent="0.25">
      <c r="A3733" t="s">
        <v>4412</v>
      </c>
    </row>
    <row r="3734" spans="1:1" x14ac:dyDescent="0.25">
      <c r="A3734" t="s">
        <v>4413</v>
      </c>
    </row>
    <row r="3735" spans="1:1" x14ac:dyDescent="0.25">
      <c r="A3735" t="s">
        <v>4414</v>
      </c>
    </row>
    <row r="3736" spans="1:1" x14ac:dyDescent="0.25">
      <c r="A3736" t="s">
        <v>4415</v>
      </c>
    </row>
    <row r="3737" spans="1:1" x14ac:dyDescent="0.25">
      <c r="A3737" t="s">
        <v>4416</v>
      </c>
    </row>
    <row r="3739" spans="1:1" x14ac:dyDescent="0.25">
      <c r="A3739" t="s">
        <v>4417</v>
      </c>
    </row>
    <row r="3741" spans="1:1" x14ac:dyDescent="0.25">
      <c r="A3741" t="s">
        <v>4418</v>
      </c>
    </row>
    <row r="3742" spans="1:1" x14ac:dyDescent="0.25">
      <c r="A3742" t="s">
        <v>4419</v>
      </c>
    </row>
    <row r="3743" spans="1:1" x14ac:dyDescent="0.25">
      <c r="A3743" t="s">
        <v>4420</v>
      </c>
    </row>
    <row r="3745" spans="1:3" x14ac:dyDescent="0.25">
      <c r="A3745" t="s">
        <v>1862</v>
      </c>
    </row>
    <row r="3746" spans="1:3" x14ac:dyDescent="0.25">
      <c r="A3746" t="s">
        <v>4421</v>
      </c>
    </row>
    <row r="3747" spans="1:3" x14ac:dyDescent="0.25">
      <c r="A3747" t="s">
        <v>4422</v>
      </c>
    </row>
    <row r="3748" spans="1:3" x14ac:dyDescent="0.25">
      <c r="A3748" t="s">
        <v>4423</v>
      </c>
    </row>
    <row r="3749" spans="1:3" x14ac:dyDescent="0.25">
      <c r="A3749" t="s">
        <v>4424</v>
      </c>
    </row>
    <row r="3750" spans="1:3" x14ac:dyDescent="0.25">
      <c r="A3750" t="s">
        <v>4425</v>
      </c>
    </row>
    <row r="3751" spans="1:3" x14ac:dyDescent="0.25">
      <c r="A3751" t="s">
        <v>4426</v>
      </c>
    </row>
    <row r="3753" spans="1:3" x14ac:dyDescent="0.25">
      <c r="A3753" t="s">
        <v>4427</v>
      </c>
    </row>
    <row r="3755" spans="1:3" x14ac:dyDescent="0.25">
      <c r="A3755" t="s">
        <v>4428</v>
      </c>
    </row>
    <row r="3756" spans="1:3" x14ac:dyDescent="0.25">
      <c r="A3756" t="s">
        <v>4429</v>
      </c>
    </row>
    <row r="3757" spans="1:3" x14ac:dyDescent="0.25">
      <c r="A3757" t="s">
        <v>4430</v>
      </c>
    </row>
    <row r="3758" spans="1:3" x14ac:dyDescent="0.25">
      <c r="A3758" t="s">
        <v>4431</v>
      </c>
    </row>
    <row r="3759" spans="1:3" x14ac:dyDescent="0.25">
      <c r="A3759" t="s">
        <v>4432</v>
      </c>
      <c r="B3759" t="s">
        <v>4433</v>
      </c>
      <c r="C3759" t="s">
        <v>4434</v>
      </c>
    </row>
    <row r="3760" spans="1:3" x14ac:dyDescent="0.25">
      <c r="A3760" t="s">
        <v>4435</v>
      </c>
    </row>
    <row r="3761" spans="1:1" x14ac:dyDescent="0.25">
      <c r="A3761" t="s">
        <v>4436</v>
      </c>
    </row>
    <row r="3762" spans="1:1" x14ac:dyDescent="0.25">
      <c r="A3762" t="s">
        <v>4437</v>
      </c>
    </row>
    <row r="3763" spans="1:1" x14ac:dyDescent="0.25">
      <c r="A3763" t="s">
        <v>4438</v>
      </c>
    </row>
    <row r="3764" spans="1:1" x14ac:dyDescent="0.25">
      <c r="A3764" t="s">
        <v>4439</v>
      </c>
    </row>
    <row r="3766" spans="1:1" x14ac:dyDescent="0.25">
      <c r="A3766" t="s">
        <v>4440</v>
      </c>
    </row>
    <row r="3767" spans="1:1" x14ac:dyDescent="0.25">
      <c r="A3767" t="s">
        <v>4441</v>
      </c>
    </row>
    <row r="3768" spans="1:1" x14ac:dyDescent="0.25">
      <c r="A3768" t="s">
        <v>4442</v>
      </c>
    </row>
    <row r="3770" spans="1:1" x14ac:dyDescent="0.25">
      <c r="A3770" t="s">
        <v>4443</v>
      </c>
    </row>
    <row r="3772" spans="1:1" x14ac:dyDescent="0.25">
      <c r="A3772" t="s">
        <v>4444</v>
      </c>
    </row>
    <row r="3773" spans="1:1" x14ac:dyDescent="0.25">
      <c r="A3773" t="s">
        <v>4445</v>
      </c>
    </row>
    <row r="3774" spans="1:1" x14ac:dyDescent="0.25">
      <c r="A3774" t="s">
        <v>4446</v>
      </c>
    </row>
    <row r="3775" spans="1:1" x14ac:dyDescent="0.25">
      <c r="A3775" t="s">
        <v>4447</v>
      </c>
    </row>
    <row r="3776" spans="1:1" x14ac:dyDescent="0.25">
      <c r="A3776" t="s">
        <v>4448</v>
      </c>
    </row>
    <row r="3777" spans="1:1" x14ac:dyDescent="0.25">
      <c r="A3777" t="s">
        <v>4449</v>
      </c>
    </row>
    <row r="3778" spans="1:1" x14ac:dyDescent="0.25">
      <c r="A3778" t="s">
        <v>4450</v>
      </c>
    </row>
    <row r="3779" spans="1:1" x14ac:dyDescent="0.25">
      <c r="A3779" t="s">
        <v>4451</v>
      </c>
    </row>
    <row r="3780" spans="1:1" x14ac:dyDescent="0.25">
      <c r="A3780" t="s">
        <v>4452</v>
      </c>
    </row>
    <row r="3781" spans="1:1" x14ac:dyDescent="0.25">
      <c r="A3781" t="s">
        <v>4453</v>
      </c>
    </row>
    <row r="3782" spans="1:1" x14ac:dyDescent="0.25">
      <c r="A3782" t="s">
        <v>4454</v>
      </c>
    </row>
    <row r="3783" spans="1:1" x14ac:dyDescent="0.25">
      <c r="A3783" t="s">
        <v>4455</v>
      </c>
    </row>
    <row r="3785" spans="1:1" x14ac:dyDescent="0.25">
      <c r="A3785" t="s">
        <v>4456</v>
      </c>
    </row>
    <row r="3787" spans="1:1" x14ac:dyDescent="0.25">
      <c r="A3787" t="s">
        <v>4457</v>
      </c>
    </row>
    <row r="3788" spans="1:1" x14ac:dyDescent="0.25">
      <c r="A3788" t="s">
        <v>4458</v>
      </c>
    </row>
    <row r="3789" spans="1:1" x14ac:dyDescent="0.25">
      <c r="A3789" t="s">
        <v>4459</v>
      </c>
    </row>
    <row r="3791" spans="1:1" x14ac:dyDescent="0.25">
      <c r="A3791" t="s">
        <v>2269</v>
      </c>
    </row>
    <row r="3793" spans="1:1" x14ac:dyDescent="0.25">
      <c r="A3793" t="s">
        <v>4460</v>
      </c>
    </row>
    <row r="3795" spans="1:1" x14ac:dyDescent="0.25">
      <c r="A3795" t="s">
        <v>4461</v>
      </c>
    </row>
    <row r="3797" spans="1:1" x14ac:dyDescent="0.25">
      <c r="A3797" t="s">
        <v>4462</v>
      </c>
    </row>
    <row r="3799" spans="1:1" x14ac:dyDescent="0.25">
      <c r="A3799" t="s">
        <v>4461</v>
      </c>
    </row>
    <row r="3801" spans="1:1" x14ac:dyDescent="0.25">
      <c r="A3801" t="s">
        <v>4463</v>
      </c>
    </row>
    <row r="3803" spans="1:1" x14ac:dyDescent="0.25">
      <c r="A3803" t="s">
        <v>4464</v>
      </c>
    </row>
    <row r="3805" spans="1:1" x14ac:dyDescent="0.25">
      <c r="A3805" t="s">
        <v>4465</v>
      </c>
    </row>
    <row r="3807" spans="1:1" x14ac:dyDescent="0.25">
      <c r="A3807" t="s">
        <v>4466</v>
      </c>
    </row>
    <row r="3809" spans="1:2" x14ac:dyDescent="0.25">
      <c r="A3809" t="s">
        <v>4467</v>
      </c>
    </row>
    <row r="3811" spans="1:2" x14ac:dyDescent="0.25">
      <c r="A3811" t="s">
        <v>4468</v>
      </c>
    </row>
    <row r="3813" spans="1:2" x14ac:dyDescent="0.25">
      <c r="A3813" t="s">
        <v>2563</v>
      </c>
    </row>
    <row r="3815" spans="1:2" x14ac:dyDescent="0.25">
      <c r="A3815" t="s">
        <v>4469</v>
      </c>
    </row>
    <row r="3817" spans="1:2" x14ac:dyDescent="0.25">
      <c r="A3817" t="s">
        <v>4470</v>
      </c>
    </row>
    <row r="3818" spans="1:2" x14ac:dyDescent="0.25">
      <c r="A3818" t="s">
        <v>4471</v>
      </c>
    </row>
    <row r="3819" spans="1:2" x14ac:dyDescent="0.25">
      <c r="A3819" t="s">
        <v>4472</v>
      </c>
    </row>
    <row r="3820" spans="1:2" x14ac:dyDescent="0.25">
      <c r="A3820" t="s">
        <v>4473</v>
      </c>
    </row>
    <row r="3821" spans="1:2" x14ac:dyDescent="0.25">
      <c r="A3821" t="s">
        <v>4474</v>
      </c>
    </row>
    <row r="3822" spans="1:2" x14ac:dyDescent="0.25">
      <c r="A3822" t="s">
        <v>4475</v>
      </c>
    </row>
    <row r="3823" spans="1:2" x14ac:dyDescent="0.25">
      <c r="A3823" t="s">
        <v>1951</v>
      </c>
    </row>
    <row r="3824" spans="1:2" x14ac:dyDescent="0.25">
      <c r="A3824" t="s">
        <v>4476</v>
      </c>
      <c r="B3824" t="s">
        <v>4477</v>
      </c>
    </row>
    <row r="3825" spans="1:3" x14ac:dyDescent="0.25">
      <c r="A3825" t="s">
        <v>4478</v>
      </c>
    </row>
    <row r="3826" spans="1:3" x14ac:dyDescent="0.25">
      <c r="A3826" t="s">
        <v>4479</v>
      </c>
    </row>
    <row r="3827" spans="1:3" x14ac:dyDescent="0.25">
      <c r="A3827" t="s">
        <v>4480</v>
      </c>
    </row>
    <row r="3828" spans="1:3" x14ac:dyDescent="0.25">
      <c r="A3828" t="s">
        <v>4481</v>
      </c>
    </row>
    <row r="3829" spans="1:3" x14ac:dyDescent="0.25">
      <c r="A3829" t="s">
        <v>4482</v>
      </c>
    </row>
    <row r="3830" spans="1:3" x14ac:dyDescent="0.25">
      <c r="A3830" t="s">
        <v>4483</v>
      </c>
      <c r="B3830" t="s">
        <v>4484</v>
      </c>
      <c r="C3830" t="s">
        <v>4485</v>
      </c>
    </row>
    <row r="3831" spans="1:3" x14ac:dyDescent="0.25">
      <c r="A3831" t="s">
        <v>4486</v>
      </c>
    </row>
    <row r="3833" spans="1:3" x14ac:dyDescent="0.25">
      <c r="A3833" t="s">
        <v>4487</v>
      </c>
    </row>
    <row r="3835" spans="1:3" x14ac:dyDescent="0.25">
      <c r="A3835" t="s">
        <v>4488</v>
      </c>
    </row>
    <row r="3837" spans="1:3" x14ac:dyDescent="0.25">
      <c r="A3837">
        <v>40</v>
      </c>
    </row>
    <row r="3839" spans="1:3" x14ac:dyDescent="0.25">
      <c r="A3839" t="s">
        <v>4489</v>
      </c>
    </row>
    <row r="3841" spans="1:1" x14ac:dyDescent="0.25">
      <c r="A3841" t="s">
        <v>4490</v>
      </c>
    </row>
    <row r="3843" spans="1:1" x14ac:dyDescent="0.25">
      <c r="A3843" t="s">
        <v>4491</v>
      </c>
    </row>
    <row r="3845" spans="1:1" x14ac:dyDescent="0.25">
      <c r="A3845" t="s">
        <v>4492</v>
      </c>
    </row>
    <row r="3847" spans="1:1" x14ac:dyDescent="0.25">
      <c r="A3847" t="s">
        <v>4493</v>
      </c>
    </row>
    <row r="3849" spans="1:1" x14ac:dyDescent="0.25">
      <c r="A3849" t="s">
        <v>4494</v>
      </c>
    </row>
    <row r="3851" spans="1:1" x14ac:dyDescent="0.25">
      <c r="A3851" t="s">
        <v>4495</v>
      </c>
    </row>
    <row r="3853" spans="1:1" x14ac:dyDescent="0.25">
      <c r="A3853" t="s">
        <v>4496</v>
      </c>
    </row>
    <row r="3855" spans="1:1" x14ac:dyDescent="0.25">
      <c r="A3855" t="s">
        <v>4497</v>
      </c>
    </row>
    <row r="3856" spans="1:1" x14ac:dyDescent="0.25">
      <c r="A3856" t="s">
        <v>4498</v>
      </c>
    </row>
    <row r="3857" spans="1:1" x14ac:dyDescent="0.25">
      <c r="A3857" t="s">
        <v>4499</v>
      </c>
    </row>
    <row r="3858" spans="1:1" x14ac:dyDescent="0.25">
      <c r="A3858" t="s">
        <v>4500</v>
      </c>
    </row>
    <row r="3859" spans="1:1" x14ac:dyDescent="0.25">
      <c r="A3859" t="s">
        <v>4501</v>
      </c>
    </row>
    <row r="3860" spans="1:1" x14ac:dyDescent="0.25">
      <c r="A3860" t="s">
        <v>4502</v>
      </c>
    </row>
    <row r="3861" spans="1:1" x14ac:dyDescent="0.25">
      <c r="A3861" t="s">
        <v>4503</v>
      </c>
    </row>
    <row r="3862" spans="1:1" x14ac:dyDescent="0.25">
      <c r="A3862" t="s">
        <v>4504</v>
      </c>
    </row>
    <row r="3863" spans="1:1" x14ac:dyDescent="0.25">
      <c r="A3863" t="s">
        <v>4505</v>
      </c>
    </row>
    <row r="3864" spans="1:1" x14ac:dyDescent="0.25">
      <c r="A3864" t="s">
        <v>4506</v>
      </c>
    </row>
    <row r="3865" spans="1:1" x14ac:dyDescent="0.25">
      <c r="A3865" t="s">
        <v>4507</v>
      </c>
    </row>
    <row r="3866" spans="1:1" x14ac:dyDescent="0.25">
      <c r="A3866" t="s">
        <v>4508</v>
      </c>
    </row>
    <row r="3868" spans="1:1" x14ac:dyDescent="0.25">
      <c r="A3868" t="s">
        <v>4509</v>
      </c>
    </row>
    <row r="3869" spans="1:1" x14ac:dyDescent="0.25">
      <c r="A3869" t="s">
        <v>4510</v>
      </c>
    </row>
    <row r="3870" spans="1:1" x14ac:dyDescent="0.25">
      <c r="A3870" t="s">
        <v>4511</v>
      </c>
    </row>
    <row r="3871" spans="1:1" x14ac:dyDescent="0.25">
      <c r="A3871" t="s">
        <v>4512</v>
      </c>
    </row>
    <row r="3872" spans="1:1" x14ac:dyDescent="0.25">
      <c r="A3872" t="s">
        <v>4513</v>
      </c>
    </row>
    <row r="3873" spans="1:1" x14ac:dyDescent="0.25">
      <c r="A3873" t="s">
        <v>4514</v>
      </c>
    </row>
    <row r="3875" spans="1:1" x14ac:dyDescent="0.25">
      <c r="A3875" t="s">
        <v>4515</v>
      </c>
    </row>
    <row r="3876" spans="1:1" x14ac:dyDescent="0.25">
      <c r="A3876" t="s">
        <v>4516</v>
      </c>
    </row>
    <row r="3877" spans="1:1" x14ac:dyDescent="0.25">
      <c r="A3877" t="s">
        <v>4517</v>
      </c>
    </row>
    <row r="3878" spans="1:1" x14ac:dyDescent="0.25">
      <c r="A3878" t="s">
        <v>4518</v>
      </c>
    </row>
    <row r="3879" spans="1:1" x14ac:dyDescent="0.25">
      <c r="A3879" t="s">
        <v>4519</v>
      </c>
    </row>
    <row r="3880" spans="1:1" x14ac:dyDescent="0.25">
      <c r="A3880" t="s">
        <v>4520</v>
      </c>
    </row>
    <row r="3881" spans="1:1" x14ac:dyDescent="0.25">
      <c r="A3881" t="s">
        <v>4521</v>
      </c>
    </row>
    <row r="3882" spans="1:1" x14ac:dyDescent="0.25">
      <c r="A3882" t="s">
        <v>4522</v>
      </c>
    </row>
    <row r="3883" spans="1:1" x14ac:dyDescent="0.25">
      <c r="A3883" t="s">
        <v>4523</v>
      </c>
    </row>
    <row r="3884" spans="1:1" x14ac:dyDescent="0.25">
      <c r="A3884" t="s">
        <v>4524</v>
      </c>
    </row>
    <row r="3885" spans="1:1" x14ac:dyDescent="0.25">
      <c r="A3885" t="s">
        <v>4525</v>
      </c>
    </row>
    <row r="3886" spans="1:1" x14ac:dyDescent="0.25">
      <c r="A3886" t="s">
        <v>4526</v>
      </c>
    </row>
    <row r="3887" spans="1:1" x14ac:dyDescent="0.25">
      <c r="A3887" t="s">
        <v>4527</v>
      </c>
    </row>
    <row r="3888" spans="1:1" x14ac:dyDescent="0.25">
      <c r="A3888" t="s">
        <v>4528</v>
      </c>
    </row>
    <row r="3889" spans="1:1" x14ac:dyDescent="0.25">
      <c r="A3889" t="s">
        <v>3210</v>
      </c>
    </row>
    <row r="3890" spans="1:1" x14ac:dyDescent="0.25">
      <c r="A3890" t="s">
        <v>4529</v>
      </c>
    </row>
    <row r="3891" spans="1:1" x14ac:dyDescent="0.25">
      <c r="A3891" t="s">
        <v>4530</v>
      </c>
    </row>
    <row r="3892" spans="1:1" x14ac:dyDescent="0.25">
      <c r="A3892" t="s">
        <v>3210</v>
      </c>
    </row>
    <row r="3893" spans="1:1" x14ac:dyDescent="0.25">
      <c r="A3893" t="s">
        <v>4531</v>
      </c>
    </row>
    <row r="3894" spans="1:1" x14ac:dyDescent="0.25">
      <c r="A3894" t="s">
        <v>4532</v>
      </c>
    </row>
    <row r="3895" spans="1:1" x14ac:dyDescent="0.25">
      <c r="A3895" t="s">
        <v>4533</v>
      </c>
    </row>
    <row r="3896" spans="1:1" x14ac:dyDescent="0.25">
      <c r="A3896" t="s">
        <v>4534</v>
      </c>
    </row>
    <row r="3897" spans="1:1" x14ac:dyDescent="0.25">
      <c r="A3897" t="s">
        <v>4535</v>
      </c>
    </row>
    <row r="3898" spans="1:1" x14ac:dyDescent="0.25">
      <c r="A3898" t="s">
        <v>4536</v>
      </c>
    </row>
    <row r="3899" spans="1:1" x14ac:dyDescent="0.25">
      <c r="A3899" t="s">
        <v>4537</v>
      </c>
    </row>
    <row r="3900" spans="1:1" x14ac:dyDescent="0.25">
      <c r="A3900" t="s">
        <v>4538</v>
      </c>
    </row>
    <row r="3901" spans="1:1" x14ac:dyDescent="0.25">
      <c r="A3901" t="s">
        <v>4539</v>
      </c>
    </row>
    <row r="3902" spans="1:1" x14ac:dyDescent="0.25">
      <c r="A3902" t="s">
        <v>4540</v>
      </c>
    </row>
    <row r="3903" spans="1:1" x14ac:dyDescent="0.25">
      <c r="A3903" t="s">
        <v>4541</v>
      </c>
    </row>
    <row r="3904" spans="1:1" x14ac:dyDescent="0.25">
      <c r="A3904" t="s">
        <v>4542</v>
      </c>
    </row>
    <row r="3905" spans="1:1" x14ac:dyDescent="0.25">
      <c r="A3905" t="s">
        <v>4543</v>
      </c>
    </row>
    <row r="3906" spans="1:1" x14ac:dyDescent="0.25">
      <c r="A3906" t="s">
        <v>1876</v>
      </c>
    </row>
    <row r="3907" spans="1:1" x14ac:dyDescent="0.25">
      <c r="A3907" t="s">
        <v>4544</v>
      </c>
    </row>
    <row r="3908" spans="1:1" x14ac:dyDescent="0.25">
      <c r="A3908" t="s">
        <v>3237</v>
      </c>
    </row>
    <row r="3909" spans="1:1" x14ac:dyDescent="0.25">
      <c r="A3909" t="s">
        <v>4545</v>
      </c>
    </row>
    <row r="3910" spans="1:1" x14ac:dyDescent="0.25">
      <c r="A3910" t="s">
        <v>4546</v>
      </c>
    </row>
    <row r="3911" spans="1:1" x14ac:dyDescent="0.25">
      <c r="A3911" t="s">
        <v>4547</v>
      </c>
    </row>
    <row r="3912" spans="1:1" x14ac:dyDescent="0.25">
      <c r="A3912" t="s">
        <v>4548</v>
      </c>
    </row>
    <row r="3913" spans="1:1" x14ac:dyDescent="0.25">
      <c r="A3913" t="s">
        <v>4549</v>
      </c>
    </row>
    <row r="3914" spans="1:1" x14ac:dyDescent="0.25">
      <c r="A3914" t="s">
        <v>4550</v>
      </c>
    </row>
    <row r="3915" spans="1:1" x14ac:dyDescent="0.25">
      <c r="A3915" t="s">
        <v>4551</v>
      </c>
    </row>
    <row r="3916" spans="1:1" x14ac:dyDescent="0.25">
      <c r="A3916" t="s">
        <v>4552</v>
      </c>
    </row>
    <row r="3917" spans="1:1" x14ac:dyDescent="0.25">
      <c r="A3917" t="s">
        <v>4553</v>
      </c>
    </row>
    <row r="3918" spans="1:1" x14ac:dyDescent="0.25">
      <c r="A3918" t="s">
        <v>4554</v>
      </c>
    </row>
    <row r="3919" spans="1:1" x14ac:dyDescent="0.25">
      <c r="A3919" t="s">
        <v>4555</v>
      </c>
    </row>
    <row r="3920" spans="1:1" x14ac:dyDescent="0.25">
      <c r="A3920" t="s">
        <v>4556</v>
      </c>
    </row>
    <row r="3921" spans="1:1" x14ac:dyDescent="0.25">
      <c r="A3921" t="s">
        <v>4557</v>
      </c>
    </row>
    <row r="3922" spans="1:1" x14ac:dyDescent="0.25">
      <c r="A3922" t="s">
        <v>4558</v>
      </c>
    </row>
    <row r="3923" spans="1:1" x14ac:dyDescent="0.25">
      <c r="A3923" t="s">
        <v>4559</v>
      </c>
    </row>
    <row r="3924" spans="1:1" x14ac:dyDescent="0.25">
      <c r="A3924" t="s">
        <v>4560</v>
      </c>
    </row>
    <row r="3925" spans="1:1" x14ac:dyDescent="0.25">
      <c r="A3925" t="s">
        <v>4561</v>
      </c>
    </row>
    <row r="3926" spans="1:1" x14ac:dyDescent="0.25">
      <c r="A3926" t="s">
        <v>4562</v>
      </c>
    </row>
    <row r="3927" spans="1:1" x14ac:dyDescent="0.25">
      <c r="A3927" t="s">
        <v>4563</v>
      </c>
    </row>
    <row r="3928" spans="1:1" x14ac:dyDescent="0.25">
      <c r="A3928" t="s">
        <v>4559</v>
      </c>
    </row>
    <row r="3929" spans="1:1" x14ac:dyDescent="0.25">
      <c r="A3929" t="s">
        <v>4529</v>
      </c>
    </row>
    <row r="3930" spans="1:1" x14ac:dyDescent="0.25">
      <c r="A3930" t="s">
        <v>4530</v>
      </c>
    </row>
    <row r="3931" spans="1:1" x14ac:dyDescent="0.25">
      <c r="A3931" t="s">
        <v>4559</v>
      </c>
    </row>
    <row r="3932" spans="1:1" x14ac:dyDescent="0.25">
      <c r="A3932" t="s">
        <v>4531</v>
      </c>
    </row>
    <row r="3933" spans="1:1" x14ac:dyDescent="0.25">
      <c r="A3933" t="s">
        <v>4532</v>
      </c>
    </row>
    <row r="3934" spans="1:1" x14ac:dyDescent="0.25">
      <c r="A3934" t="s">
        <v>4533</v>
      </c>
    </row>
    <row r="3935" spans="1:1" x14ac:dyDescent="0.25">
      <c r="A3935" t="s">
        <v>4564</v>
      </c>
    </row>
    <row r="3936" spans="1:1" x14ac:dyDescent="0.25">
      <c r="A3936" t="s">
        <v>4561</v>
      </c>
    </row>
    <row r="3937" spans="1:1" x14ac:dyDescent="0.25">
      <c r="A3937" t="s">
        <v>4565</v>
      </c>
    </row>
    <row r="3938" spans="1:1" x14ac:dyDescent="0.25">
      <c r="A3938" t="s">
        <v>4561</v>
      </c>
    </row>
    <row r="3939" spans="1:1" x14ac:dyDescent="0.25">
      <c r="A3939" t="s">
        <v>4566</v>
      </c>
    </row>
    <row r="3940" spans="1:1" x14ac:dyDescent="0.25">
      <c r="A3940" t="s">
        <v>4561</v>
      </c>
    </row>
    <row r="3941" spans="1:1" x14ac:dyDescent="0.25">
      <c r="A3941" t="s">
        <v>4567</v>
      </c>
    </row>
    <row r="3942" spans="1:1" x14ac:dyDescent="0.25">
      <c r="A3942" t="s">
        <v>4568</v>
      </c>
    </row>
    <row r="3943" spans="1:1" x14ac:dyDescent="0.25">
      <c r="A3943" t="s">
        <v>4569</v>
      </c>
    </row>
    <row r="3944" spans="1:1" x14ac:dyDescent="0.25">
      <c r="A3944" t="s">
        <v>4570</v>
      </c>
    </row>
    <row r="3945" spans="1:1" x14ac:dyDescent="0.25">
      <c r="A3945" t="s">
        <v>4571</v>
      </c>
    </row>
    <row r="3946" spans="1:1" x14ac:dyDescent="0.25">
      <c r="A3946" t="s">
        <v>4572</v>
      </c>
    </row>
    <row r="3947" spans="1:1" x14ac:dyDescent="0.25">
      <c r="A3947" t="s">
        <v>4573</v>
      </c>
    </row>
    <row r="3948" spans="1:1" x14ac:dyDescent="0.25">
      <c r="A3948" t="s">
        <v>4574</v>
      </c>
    </row>
    <row r="3949" spans="1:1" x14ac:dyDescent="0.25">
      <c r="A3949" t="s">
        <v>4575</v>
      </c>
    </row>
    <row r="3950" spans="1:1" x14ac:dyDescent="0.25">
      <c r="A3950" t="s">
        <v>4576</v>
      </c>
    </row>
    <row r="3951" spans="1:1" x14ac:dyDescent="0.25">
      <c r="A3951" t="s">
        <v>4577</v>
      </c>
    </row>
    <row r="3952" spans="1:1" x14ac:dyDescent="0.25">
      <c r="A3952" t="s">
        <v>4578</v>
      </c>
    </row>
    <row r="3953" spans="1:1" x14ac:dyDescent="0.25">
      <c r="A3953" t="s">
        <v>4579</v>
      </c>
    </row>
    <row r="3954" spans="1:1" x14ac:dyDescent="0.25">
      <c r="A3954" t="s">
        <v>4580</v>
      </c>
    </row>
    <row r="3955" spans="1:1" x14ac:dyDescent="0.25">
      <c r="A3955" t="s">
        <v>3210</v>
      </c>
    </row>
    <row r="3956" spans="1:1" x14ac:dyDescent="0.25">
      <c r="A3956" t="s">
        <v>4581</v>
      </c>
    </row>
    <row r="3957" spans="1:1" x14ac:dyDescent="0.25">
      <c r="A3957" t="s">
        <v>4561</v>
      </c>
    </row>
    <row r="3958" spans="1:1" x14ac:dyDescent="0.25">
      <c r="A3958" t="s">
        <v>4582</v>
      </c>
    </row>
    <row r="3959" spans="1:1" x14ac:dyDescent="0.25">
      <c r="A3959" t="s">
        <v>4561</v>
      </c>
    </row>
    <row r="3960" spans="1:1" x14ac:dyDescent="0.25">
      <c r="A3960" t="s">
        <v>4583</v>
      </c>
    </row>
    <row r="3961" spans="1:1" x14ac:dyDescent="0.25">
      <c r="A3961" t="s">
        <v>4584</v>
      </c>
    </row>
    <row r="3962" spans="1:1" x14ac:dyDescent="0.25">
      <c r="A3962" t="s">
        <v>4561</v>
      </c>
    </row>
    <row r="3963" spans="1:1" x14ac:dyDescent="0.25">
      <c r="A3963" t="s">
        <v>4585</v>
      </c>
    </row>
    <row r="3964" spans="1:1" x14ac:dyDescent="0.25">
      <c r="A3964" t="s">
        <v>4586</v>
      </c>
    </row>
    <row r="3965" spans="1:1" x14ac:dyDescent="0.25">
      <c r="A3965" t="s">
        <v>4587</v>
      </c>
    </row>
    <row r="3966" spans="1:1" x14ac:dyDescent="0.25">
      <c r="A3966" t="s">
        <v>4588</v>
      </c>
    </row>
    <row r="3967" spans="1:1" x14ac:dyDescent="0.25">
      <c r="A3967" t="s">
        <v>4589</v>
      </c>
    </row>
    <row r="3968" spans="1:1" x14ac:dyDescent="0.25">
      <c r="A3968" t="s">
        <v>4590</v>
      </c>
    </row>
    <row r="3969" spans="1:1" x14ac:dyDescent="0.25">
      <c r="A3969" t="s">
        <v>4587</v>
      </c>
    </row>
    <row r="3970" spans="1:1" x14ac:dyDescent="0.25">
      <c r="A3970" t="s">
        <v>4591</v>
      </c>
    </row>
    <row r="3971" spans="1:1" x14ac:dyDescent="0.25">
      <c r="A3971" t="s">
        <v>4592</v>
      </c>
    </row>
    <row r="3972" spans="1:1" x14ac:dyDescent="0.25">
      <c r="A3972" t="s">
        <v>4561</v>
      </c>
    </row>
    <row r="3973" spans="1:1" x14ac:dyDescent="0.25">
      <c r="A3973" t="s">
        <v>4593</v>
      </c>
    </row>
    <row r="3974" spans="1:1" x14ac:dyDescent="0.25">
      <c r="A3974" t="s">
        <v>2838</v>
      </c>
    </row>
    <row r="3975" spans="1:1" x14ac:dyDescent="0.25">
      <c r="A3975" t="s">
        <v>4594</v>
      </c>
    </row>
    <row r="3976" spans="1:1" x14ac:dyDescent="0.25">
      <c r="A3976" t="s">
        <v>4595</v>
      </c>
    </row>
    <row r="3977" spans="1:1" x14ac:dyDescent="0.25">
      <c r="A3977" t="s">
        <v>4596</v>
      </c>
    </row>
    <row r="3978" spans="1:1" x14ac:dyDescent="0.25">
      <c r="A3978" t="s">
        <v>4597</v>
      </c>
    </row>
    <row r="3979" spans="1:1" x14ac:dyDescent="0.25">
      <c r="A3979" t="s">
        <v>4598</v>
      </c>
    </row>
    <row r="3980" spans="1:1" x14ac:dyDescent="0.25">
      <c r="A3980" t="s">
        <v>4599</v>
      </c>
    </row>
    <row r="3981" spans="1:1" x14ac:dyDescent="0.25">
      <c r="A3981" t="s">
        <v>4600</v>
      </c>
    </row>
    <row r="3982" spans="1:1" x14ac:dyDescent="0.25">
      <c r="A3982" t="s">
        <v>4601</v>
      </c>
    </row>
    <row r="3983" spans="1:1" x14ac:dyDescent="0.25">
      <c r="A3983" t="s">
        <v>4602</v>
      </c>
    </row>
    <row r="3984" spans="1:1" x14ac:dyDescent="0.25">
      <c r="A3984" t="s">
        <v>4603</v>
      </c>
    </row>
    <row r="3986" spans="1:2" x14ac:dyDescent="0.25">
      <c r="A3986" t="s">
        <v>4604</v>
      </c>
    </row>
    <row r="3988" spans="1:2" x14ac:dyDescent="0.25">
      <c r="A3988" t="s">
        <v>3048</v>
      </c>
    </row>
    <row r="3989" spans="1:2" x14ac:dyDescent="0.25">
      <c r="A3989" t="s">
        <v>4605</v>
      </c>
    </row>
    <row r="3990" spans="1:2" x14ac:dyDescent="0.25">
      <c r="A3990" t="s">
        <v>4606</v>
      </c>
    </row>
    <row r="3991" spans="1:2" x14ac:dyDescent="0.25">
      <c r="A3991" t="s">
        <v>4607</v>
      </c>
    </row>
    <row r="3992" spans="1:2" x14ac:dyDescent="0.25">
      <c r="A3992" t="s">
        <v>4608</v>
      </c>
    </row>
    <row r="3993" spans="1:2" x14ac:dyDescent="0.25">
      <c r="A3993" t="s">
        <v>4609</v>
      </c>
    </row>
    <row r="3994" spans="1:2" x14ac:dyDescent="0.25">
      <c r="A3994" t="s">
        <v>4610</v>
      </c>
      <c r="B3994" t="s">
        <v>4611</v>
      </c>
    </row>
    <row r="3995" spans="1:2" x14ac:dyDescent="0.25">
      <c r="A3995" t="s">
        <v>4612</v>
      </c>
    </row>
    <row r="3996" spans="1:2" x14ac:dyDescent="0.25">
      <c r="A3996" t="s">
        <v>4613</v>
      </c>
    </row>
    <row r="3997" spans="1:2" x14ac:dyDescent="0.25">
      <c r="A3997" t="s">
        <v>4614</v>
      </c>
    </row>
    <row r="3998" spans="1:2" x14ac:dyDescent="0.25">
      <c r="A3998" t="s">
        <v>4615</v>
      </c>
    </row>
    <row r="3999" spans="1:2" x14ac:dyDescent="0.25">
      <c r="A3999" t="s">
        <v>4616</v>
      </c>
    </row>
    <row r="4000" spans="1:2" x14ac:dyDescent="0.25">
      <c r="A4000" t="s">
        <v>4617</v>
      </c>
    </row>
    <row r="4001" spans="1:1" x14ac:dyDescent="0.25">
      <c r="A4001" t="s">
        <v>4618</v>
      </c>
    </row>
    <row r="4002" spans="1:1" x14ac:dyDescent="0.25">
      <c r="A4002" t="s">
        <v>4619</v>
      </c>
    </row>
    <row r="4003" spans="1:1" x14ac:dyDescent="0.25">
      <c r="A4003" t="s">
        <v>4620</v>
      </c>
    </row>
    <row r="4005" spans="1:1" x14ac:dyDescent="0.25">
      <c r="A4005" t="s">
        <v>4621</v>
      </c>
    </row>
    <row r="4007" spans="1:1" x14ac:dyDescent="0.25">
      <c r="A4007" t="s">
        <v>4622</v>
      </c>
    </row>
    <row r="4008" spans="1:1" x14ac:dyDescent="0.25">
      <c r="A4008" t="s">
        <v>4623</v>
      </c>
    </row>
    <row r="4009" spans="1:1" x14ac:dyDescent="0.25">
      <c r="A4009" t="s">
        <v>4624</v>
      </c>
    </row>
    <row r="4011" spans="1:1" x14ac:dyDescent="0.25">
      <c r="A4011" t="s">
        <v>4625</v>
      </c>
    </row>
    <row r="4012" spans="1:1" x14ac:dyDescent="0.25">
      <c r="A4012" t="s">
        <v>4626</v>
      </c>
    </row>
    <row r="4013" spans="1:1" x14ac:dyDescent="0.25">
      <c r="A4013" t="s">
        <v>4627</v>
      </c>
    </row>
    <row r="4014" spans="1:1" x14ac:dyDescent="0.25">
      <c r="A4014" t="s">
        <v>4628</v>
      </c>
    </row>
    <row r="4015" spans="1:1" x14ac:dyDescent="0.25">
      <c r="A4015" t="s">
        <v>4629</v>
      </c>
    </row>
    <row r="4016" spans="1:1" x14ac:dyDescent="0.25">
      <c r="A4016" t="s">
        <v>4630</v>
      </c>
    </row>
    <row r="4017" spans="1:2" x14ac:dyDescent="0.25">
      <c r="A4017" t="s">
        <v>4631</v>
      </c>
    </row>
    <row r="4018" spans="1:2" x14ac:dyDescent="0.25">
      <c r="A4018" t="s">
        <v>4632</v>
      </c>
      <c r="B4018" t="s">
        <v>4633</v>
      </c>
    </row>
    <row r="4020" spans="1:2" x14ac:dyDescent="0.25">
      <c r="A4020" t="s">
        <v>4634</v>
      </c>
    </row>
    <row r="4021" spans="1:2" x14ac:dyDescent="0.25">
      <c r="A4021" t="s">
        <v>4635</v>
      </c>
    </row>
    <row r="4022" spans="1:2" x14ac:dyDescent="0.25">
      <c r="A4022" t="s">
        <v>4636</v>
      </c>
    </row>
    <row r="4023" spans="1:2" x14ac:dyDescent="0.25">
      <c r="A4023" t="s">
        <v>4637</v>
      </c>
    </row>
    <row r="4024" spans="1:2" x14ac:dyDescent="0.25">
      <c r="A4024" t="s">
        <v>4638</v>
      </c>
    </row>
    <row r="4026" spans="1:2" x14ac:dyDescent="0.25">
      <c r="A4026" t="s">
        <v>4639</v>
      </c>
    </row>
    <row r="4027" spans="1:2" x14ac:dyDescent="0.25">
      <c r="A4027" t="s">
        <v>4640</v>
      </c>
    </row>
    <row r="4028" spans="1:2" x14ac:dyDescent="0.25">
      <c r="A4028" t="s">
        <v>4641</v>
      </c>
    </row>
    <row r="4029" spans="1:2" x14ac:dyDescent="0.25">
      <c r="A4029" t="s">
        <v>4642</v>
      </c>
    </row>
    <row r="4030" spans="1:2" x14ac:dyDescent="0.25">
      <c r="A4030" t="s">
        <v>4643</v>
      </c>
    </row>
    <row r="4031" spans="1:2" x14ac:dyDescent="0.25">
      <c r="A4031" t="s">
        <v>4644</v>
      </c>
      <c r="B4031" t="s">
        <v>4645</v>
      </c>
    </row>
    <row r="4033" spans="1:1" x14ac:dyDescent="0.25">
      <c r="A4033" t="s">
        <v>4646</v>
      </c>
    </row>
    <row r="4034" spans="1:1" x14ac:dyDescent="0.25">
      <c r="A4034" t="s">
        <v>4647</v>
      </c>
    </row>
    <row r="4035" spans="1:1" x14ac:dyDescent="0.25">
      <c r="A4035" t="s">
        <v>4648</v>
      </c>
    </row>
    <row r="4036" spans="1:1" x14ac:dyDescent="0.25">
      <c r="A4036" t="s">
        <v>4649</v>
      </c>
    </row>
    <row r="4037" spans="1:1" x14ac:dyDescent="0.25">
      <c r="A4037" t="s">
        <v>4650</v>
      </c>
    </row>
    <row r="4038" spans="1:1" x14ac:dyDescent="0.25">
      <c r="A4038" t="s">
        <v>4651</v>
      </c>
    </row>
    <row r="4039" spans="1:1" x14ac:dyDescent="0.25">
      <c r="A4039" t="s">
        <v>4652</v>
      </c>
    </row>
    <row r="4041" spans="1:1" x14ac:dyDescent="0.25">
      <c r="A4041" t="s">
        <v>4653</v>
      </c>
    </row>
    <row r="4043" spans="1:1" x14ac:dyDescent="0.25">
      <c r="A4043" t="s">
        <v>4654</v>
      </c>
    </row>
    <row r="4044" spans="1:1" x14ac:dyDescent="0.25">
      <c r="A4044" t="s">
        <v>4655</v>
      </c>
    </row>
    <row r="4045" spans="1:1" x14ac:dyDescent="0.25">
      <c r="A4045" t="s">
        <v>4656</v>
      </c>
    </row>
    <row r="4046" spans="1:1" x14ac:dyDescent="0.25">
      <c r="A4046" t="s">
        <v>4657</v>
      </c>
    </row>
    <row r="4047" spans="1:1" x14ac:dyDescent="0.25">
      <c r="A4047" t="s">
        <v>4658</v>
      </c>
    </row>
    <row r="4048" spans="1:1" x14ac:dyDescent="0.25">
      <c r="A4048" t="s">
        <v>4659</v>
      </c>
    </row>
    <row r="4049" spans="1:1" x14ac:dyDescent="0.25">
      <c r="A4049" t="s">
        <v>4660</v>
      </c>
    </row>
    <row r="4050" spans="1:1" x14ac:dyDescent="0.25">
      <c r="A4050" t="s">
        <v>4661</v>
      </c>
    </row>
    <row r="4051" spans="1:1" x14ac:dyDescent="0.25">
      <c r="A4051" t="s">
        <v>4662</v>
      </c>
    </row>
    <row r="4052" spans="1:1" x14ac:dyDescent="0.25">
      <c r="A4052" t="s">
        <v>4663</v>
      </c>
    </row>
    <row r="4053" spans="1:1" x14ac:dyDescent="0.25">
      <c r="A4053" t="s">
        <v>4664</v>
      </c>
    </row>
    <row r="4055" spans="1:1" x14ac:dyDescent="0.25">
      <c r="A4055" t="s">
        <v>4665</v>
      </c>
    </row>
    <row r="4056" spans="1:1" x14ac:dyDescent="0.25">
      <c r="A4056" t="s">
        <v>4666</v>
      </c>
    </row>
    <row r="4057" spans="1:1" x14ac:dyDescent="0.25">
      <c r="A4057" t="s">
        <v>4667</v>
      </c>
    </row>
    <row r="4059" spans="1:1" x14ac:dyDescent="0.25">
      <c r="A4059" t="s">
        <v>4668</v>
      </c>
    </row>
    <row r="4061" spans="1:1" x14ac:dyDescent="0.25">
      <c r="A4061" t="s">
        <v>4669</v>
      </c>
    </row>
    <row r="4062" spans="1:1" x14ac:dyDescent="0.25">
      <c r="A4062" t="s">
        <v>4670</v>
      </c>
    </row>
    <row r="4063" spans="1:1" x14ac:dyDescent="0.25">
      <c r="A4063" t="s">
        <v>4671</v>
      </c>
    </row>
    <row r="4064" spans="1:1" x14ac:dyDescent="0.25">
      <c r="A4064" t="s">
        <v>4672</v>
      </c>
    </row>
    <row r="4065" spans="1:1" x14ac:dyDescent="0.25">
      <c r="A4065" t="s">
        <v>4673</v>
      </c>
    </row>
    <row r="4066" spans="1:1" x14ac:dyDescent="0.25">
      <c r="A4066" t="s">
        <v>4674</v>
      </c>
    </row>
    <row r="4067" spans="1:1" x14ac:dyDescent="0.25">
      <c r="A4067" t="s">
        <v>4675</v>
      </c>
    </row>
    <row r="4069" spans="1:1" x14ac:dyDescent="0.25">
      <c r="A4069" t="s">
        <v>4676</v>
      </c>
    </row>
    <row r="4071" spans="1:1" x14ac:dyDescent="0.25">
      <c r="A4071" t="s">
        <v>4677</v>
      </c>
    </row>
    <row r="4072" spans="1:1" x14ac:dyDescent="0.25">
      <c r="A4072" t="s">
        <v>4678</v>
      </c>
    </row>
    <row r="4074" spans="1:1" x14ac:dyDescent="0.25">
      <c r="A4074" t="s">
        <v>2485</v>
      </c>
    </row>
    <row r="4076" spans="1:1" x14ac:dyDescent="0.25">
      <c r="A4076" t="s">
        <v>4679</v>
      </c>
    </row>
    <row r="4078" spans="1:1" x14ac:dyDescent="0.25">
      <c r="A4078" t="s">
        <v>4680</v>
      </c>
    </row>
    <row r="4079" spans="1:1" x14ac:dyDescent="0.25">
      <c r="A4079" t="s">
        <v>4681</v>
      </c>
    </row>
    <row r="4080" spans="1:1" x14ac:dyDescent="0.25">
      <c r="A4080" t="s">
        <v>4682</v>
      </c>
    </row>
    <row r="4081" spans="1:1" x14ac:dyDescent="0.25">
      <c r="A4081" t="s">
        <v>4683</v>
      </c>
    </row>
    <row r="4082" spans="1:1" x14ac:dyDescent="0.25">
      <c r="A4082" t="s">
        <v>4684</v>
      </c>
    </row>
    <row r="4083" spans="1:1" x14ac:dyDescent="0.25">
      <c r="A4083" t="s">
        <v>4685</v>
      </c>
    </row>
    <row r="4084" spans="1:1" x14ac:dyDescent="0.25">
      <c r="A4084" t="s">
        <v>4686</v>
      </c>
    </row>
    <row r="4085" spans="1:1" x14ac:dyDescent="0.25">
      <c r="A4085" t="s">
        <v>4687</v>
      </c>
    </row>
    <row r="4086" spans="1:1" x14ac:dyDescent="0.25">
      <c r="A4086" t="s">
        <v>4688</v>
      </c>
    </row>
    <row r="4087" spans="1:1" x14ac:dyDescent="0.25">
      <c r="A4087" t="s">
        <v>4689</v>
      </c>
    </row>
    <row r="4088" spans="1:1" x14ac:dyDescent="0.25">
      <c r="A4088" t="s">
        <v>4690</v>
      </c>
    </row>
    <row r="4089" spans="1:1" x14ac:dyDescent="0.25">
      <c r="A4089" t="s">
        <v>4691</v>
      </c>
    </row>
    <row r="4090" spans="1:1" x14ac:dyDescent="0.25">
      <c r="A4090" t="s">
        <v>4692</v>
      </c>
    </row>
    <row r="4091" spans="1:1" x14ac:dyDescent="0.25">
      <c r="A4091" t="s">
        <v>4693</v>
      </c>
    </row>
    <row r="4092" spans="1:1" x14ac:dyDescent="0.25">
      <c r="A4092" t="s">
        <v>4694</v>
      </c>
    </row>
    <row r="4093" spans="1:1" x14ac:dyDescent="0.25">
      <c r="A4093" t="s">
        <v>4695</v>
      </c>
    </row>
    <row r="4094" spans="1:1" x14ac:dyDescent="0.25">
      <c r="A4094" t="s">
        <v>4696</v>
      </c>
    </row>
    <row r="4095" spans="1:1" x14ac:dyDescent="0.25">
      <c r="A4095" t="s">
        <v>4697</v>
      </c>
    </row>
    <row r="4096" spans="1:1" x14ac:dyDescent="0.25">
      <c r="A4096" t="s">
        <v>4698</v>
      </c>
    </row>
    <row r="4097" spans="1:2" x14ac:dyDescent="0.25">
      <c r="A4097" t="s">
        <v>4699</v>
      </c>
    </row>
    <row r="4098" spans="1:2" x14ac:dyDescent="0.25">
      <c r="A4098" t="s">
        <v>4700</v>
      </c>
    </row>
    <row r="4099" spans="1:2" x14ac:dyDescent="0.25">
      <c r="A4099" t="s">
        <v>4701</v>
      </c>
    </row>
    <row r="4100" spans="1:2" x14ac:dyDescent="0.25">
      <c r="A4100" t="s">
        <v>4702</v>
      </c>
    </row>
    <row r="4101" spans="1:2" x14ac:dyDescent="0.25">
      <c r="A4101" t="s">
        <v>4703</v>
      </c>
      <c r="B4101" t="s">
        <v>4704</v>
      </c>
    </row>
    <row r="4102" spans="1:2" x14ac:dyDescent="0.25">
      <c r="A4102" t="s">
        <v>4705</v>
      </c>
    </row>
    <row r="4103" spans="1:2" x14ac:dyDescent="0.25">
      <c r="A4103" t="s">
        <v>4706</v>
      </c>
    </row>
    <row r="4104" spans="1:2" x14ac:dyDescent="0.25">
      <c r="A4104" t="s">
        <v>2816</v>
      </c>
    </row>
    <row r="4106" spans="1:2" x14ac:dyDescent="0.25">
      <c r="A4106" t="s">
        <v>4707</v>
      </c>
    </row>
    <row r="4108" spans="1:2" x14ac:dyDescent="0.25">
      <c r="A4108" t="s">
        <v>2763</v>
      </c>
    </row>
    <row r="4110" spans="1:2" x14ac:dyDescent="0.25">
      <c r="A4110" t="s">
        <v>4708</v>
      </c>
    </row>
    <row r="4111" spans="1:2" x14ac:dyDescent="0.25">
      <c r="A4111" t="s">
        <v>4709</v>
      </c>
    </row>
    <row r="4112" spans="1:2" x14ac:dyDescent="0.25">
      <c r="A4112" t="s">
        <v>4710</v>
      </c>
    </row>
    <row r="4114" spans="1:1" x14ac:dyDescent="0.25">
      <c r="A4114" t="s">
        <v>4711</v>
      </c>
    </row>
    <row r="4116" spans="1:1" x14ac:dyDescent="0.25">
      <c r="A4116" t="s">
        <v>4712</v>
      </c>
    </row>
    <row r="4118" spans="1:1" x14ac:dyDescent="0.25">
      <c r="A4118" t="s">
        <v>4713</v>
      </c>
    </row>
    <row r="4120" spans="1:1" x14ac:dyDescent="0.25">
      <c r="A4120" t="s">
        <v>1862</v>
      </c>
    </row>
    <row r="4121" spans="1:1" x14ac:dyDescent="0.25">
      <c r="A4121" t="s">
        <v>4714</v>
      </c>
    </row>
    <row r="4122" spans="1:1" x14ac:dyDescent="0.25">
      <c r="A4122" t="s">
        <v>4715</v>
      </c>
    </row>
    <row r="4123" spans="1:1" x14ac:dyDescent="0.25">
      <c r="A4123" t="s">
        <v>4716</v>
      </c>
    </row>
    <row r="4124" spans="1:1" x14ac:dyDescent="0.25">
      <c r="A4124" t="s">
        <v>4717</v>
      </c>
    </row>
    <row r="4125" spans="1:1" x14ac:dyDescent="0.25">
      <c r="A4125" t="s">
        <v>4718</v>
      </c>
    </row>
    <row r="4126" spans="1:1" x14ac:dyDescent="0.25">
      <c r="A4126" t="s">
        <v>1951</v>
      </c>
    </row>
    <row r="4127" spans="1:1" x14ac:dyDescent="0.25">
      <c r="A4127" t="s">
        <v>4719</v>
      </c>
    </row>
    <row r="4128" spans="1:1" x14ac:dyDescent="0.25">
      <c r="A4128" t="s">
        <v>4720</v>
      </c>
    </row>
    <row r="4129" spans="1:8" x14ac:dyDescent="0.25">
      <c r="A4129" t="s">
        <v>4721</v>
      </c>
    </row>
    <row r="4130" spans="1:8" x14ac:dyDescent="0.25">
      <c r="A4130" t="s">
        <v>4722</v>
      </c>
    </row>
    <row r="4131" spans="1:8" x14ac:dyDescent="0.25">
      <c r="A4131" t="s">
        <v>4723</v>
      </c>
    </row>
    <row r="4132" spans="1:8" x14ac:dyDescent="0.25">
      <c r="A4132" t="s">
        <v>4724</v>
      </c>
    </row>
    <row r="4133" spans="1:8" x14ac:dyDescent="0.25">
      <c r="A4133" t="s">
        <v>4725</v>
      </c>
      <c r="B4133" t="s">
        <v>4726</v>
      </c>
      <c r="C4133" t="s">
        <v>4727</v>
      </c>
      <c r="D4133" t="s">
        <v>4728</v>
      </c>
      <c r="E4133" t="s">
        <v>4729</v>
      </c>
      <c r="F4133" t="s">
        <v>4730</v>
      </c>
      <c r="G4133" t="s">
        <v>4731</v>
      </c>
      <c r="H4133" t="s">
        <v>4732</v>
      </c>
    </row>
    <row r="4134" spans="1:8" x14ac:dyDescent="0.25">
      <c r="A4134" t="s">
        <v>4733</v>
      </c>
    </row>
    <row r="4135" spans="1:8" x14ac:dyDescent="0.25">
      <c r="A4135" t="s">
        <v>4734</v>
      </c>
    </row>
    <row r="4136" spans="1:8" x14ac:dyDescent="0.25">
      <c r="A4136" t="s">
        <v>4735</v>
      </c>
    </row>
    <row r="4137" spans="1:8" x14ac:dyDescent="0.25">
      <c r="A4137" t="s">
        <v>4736</v>
      </c>
    </row>
    <row r="4138" spans="1:8" x14ac:dyDescent="0.25">
      <c r="A4138" t="s">
        <v>4737</v>
      </c>
    </row>
    <row r="4139" spans="1:8" x14ac:dyDescent="0.25">
      <c r="A4139" t="s">
        <v>4738</v>
      </c>
    </row>
    <row r="4140" spans="1:8" x14ac:dyDescent="0.25">
      <c r="A4140" t="s">
        <v>4739</v>
      </c>
    </row>
    <row r="4141" spans="1:8" x14ac:dyDescent="0.25">
      <c r="A4141" t="s">
        <v>4740</v>
      </c>
    </row>
    <row r="4142" spans="1:8" x14ac:dyDescent="0.25">
      <c r="A4142" t="s">
        <v>4741</v>
      </c>
    </row>
    <row r="4144" spans="1:8" x14ac:dyDescent="0.25">
      <c r="A4144" t="s">
        <v>4742</v>
      </c>
    </row>
    <row r="4146" spans="1:2" x14ac:dyDescent="0.25">
      <c r="A4146" t="s">
        <v>4743</v>
      </c>
    </row>
    <row r="4148" spans="1:2" x14ac:dyDescent="0.25">
      <c r="A4148" t="s">
        <v>4744</v>
      </c>
    </row>
    <row r="4150" spans="1:2" x14ac:dyDescent="0.25">
      <c r="A4150" t="s">
        <v>2749</v>
      </c>
    </row>
    <row r="4151" spans="1:2" x14ac:dyDescent="0.25">
      <c r="A4151" t="s">
        <v>4745</v>
      </c>
    </row>
    <row r="4152" spans="1:2" x14ac:dyDescent="0.25">
      <c r="A4152" t="s">
        <v>4746</v>
      </c>
    </row>
    <row r="4153" spans="1:2" x14ac:dyDescent="0.25">
      <c r="A4153" t="s">
        <v>4747</v>
      </c>
    </row>
    <row r="4154" spans="1:2" x14ac:dyDescent="0.25">
      <c r="A4154" t="s">
        <v>4748</v>
      </c>
    </row>
    <row r="4155" spans="1:2" x14ac:dyDescent="0.25">
      <c r="A4155" t="s">
        <v>4749</v>
      </c>
    </row>
    <row r="4156" spans="1:2" x14ac:dyDescent="0.25">
      <c r="A4156" t="s">
        <v>4750</v>
      </c>
      <c r="B4156" t="s">
        <v>4751</v>
      </c>
    </row>
    <row r="4157" spans="1:2" x14ac:dyDescent="0.25">
      <c r="A4157" t="s">
        <v>4752</v>
      </c>
    </row>
    <row r="4158" spans="1:2" x14ac:dyDescent="0.25">
      <c r="A4158" t="s">
        <v>1926</v>
      </c>
    </row>
    <row r="4159" spans="1:2" x14ac:dyDescent="0.25">
      <c r="A4159" t="s">
        <v>4753</v>
      </c>
    </row>
    <row r="4160" spans="1:2" x14ac:dyDescent="0.25">
      <c r="A4160" t="s">
        <v>4754</v>
      </c>
    </row>
    <row r="4161" spans="1:1" x14ac:dyDescent="0.25">
      <c r="A4161" t="s">
        <v>4755</v>
      </c>
    </row>
    <row r="4162" spans="1:1" x14ac:dyDescent="0.25">
      <c r="A4162" t="s">
        <v>4756</v>
      </c>
    </row>
    <row r="4163" spans="1:1" x14ac:dyDescent="0.25">
      <c r="A4163" t="s">
        <v>4757</v>
      </c>
    </row>
    <row r="4164" spans="1:1" x14ac:dyDescent="0.25">
      <c r="A4164" t="s">
        <v>4758</v>
      </c>
    </row>
    <row r="4165" spans="1:1" x14ac:dyDescent="0.25">
      <c r="A4165" t="s">
        <v>4759</v>
      </c>
    </row>
    <row r="4166" spans="1:1" x14ac:dyDescent="0.25">
      <c r="A4166" t="s">
        <v>1935</v>
      </c>
    </row>
    <row r="4167" spans="1:1" x14ac:dyDescent="0.25">
      <c r="A4167" t="s">
        <v>4760</v>
      </c>
    </row>
    <row r="4168" spans="1:1" x14ac:dyDescent="0.25">
      <c r="A4168" t="s">
        <v>4761</v>
      </c>
    </row>
    <row r="4169" spans="1:1" x14ac:dyDescent="0.25">
      <c r="A4169" t="s">
        <v>4762</v>
      </c>
    </row>
    <row r="4170" spans="1:1" x14ac:dyDescent="0.25">
      <c r="A4170" t="s">
        <v>4763</v>
      </c>
    </row>
    <row r="4171" spans="1:1" x14ac:dyDescent="0.25">
      <c r="A4171" t="s">
        <v>4764</v>
      </c>
    </row>
    <row r="4173" spans="1:1" x14ac:dyDescent="0.25">
      <c r="A4173" t="s">
        <v>4765</v>
      </c>
    </row>
    <row r="4175" spans="1:1" x14ac:dyDescent="0.25">
      <c r="A4175" t="s">
        <v>4766</v>
      </c>
    </row>
    <row r="4177" spans="1:2" x14ac:dyDescent="0.25">
      <c r="A4177" t="s">
        <v>4767</v>
      </c>
    </row>
    <row r="4178" spans="1:2" x14ac:dyDescent="0.25">
      <c r="A4178" t="s">
        <v>4768</v>
      </c>
    </row>
    <row r="4179" spans="1:2" x14ac:dyDescent="0.25">
      <c r="A4179" t="s">
        <v>4769</v>
      </c>
    </row>
    <row r="4181" spans="1:2" x14ac:dyDescent="0.25">
      <c r="A4181" t="s">
        <v>4770</v>
      </c>
    </row>
    <row r="4183" spans="1:2" x14ac:dyDescent="0.25">
      <c r="A4183" t="s">
        <v>4771</v>
      </c>
    </row>
    <row r="4185" spans="1:2" x14ac:dyDescent="0.25">
      <c r="A4185" t="s">
        <v>4772</v>
      </c>
      <c r="B4185" t="s">
        <v>4773</v>
      </c>
    </row>
    <row r="4187" spans="1:2" x14ac:dyDescent="0.25">
      <c r="A4187" t="s">
        <v>4774</v>
      </c>
    </row>
    <row r="4189" spans="1:2" x14ac:dyDescent="0.25">
      <c r="A4189" t="s">
        <v>4775</v>
      </c>
    </row>
    <row r="4191" spans="1:2" x14ac:dyDescent="0.25">
      <c r="A4191" t="s">
        <v>4776</v>
      </c>
    </row>
    <row r="4193" spans="1:1" x14ac:dyDescent="0.25">
      <c r="A4193" t="s">
        <v>4777</v>
      </c>
    </row>
    <row r="4195" spans="1:1" x14ac:dyDescent="0.25">
      <c r="A4195" t="s">
        <v>4778</v>
      </c>
    </row>
    <row r="4197" spans="1:1" x14ac:dyDescent="0.25">
      <c r="A4197" t="s">
        <v>4779</v>
      </c>
    </row>
    <row r="4198" spans="1:1" x14ac:dyDescent="0.25">
      <c r="A4198" t="s">
        <v>4780</v>
      </c>
    </row>
    <row r="4199" spans="1:1" x14ac:dyDescent="0.25">
      <c r="A4199" t="s">
        <v>4781</v>
      </c>
    </row>
    <row r="4200" spans="1:1" x14ac:dyDescent="0.25">
      <c r="A4200" t="s">
        <v>4782</v>
      </c>
    </row>
    <row r="4201" spans="1:1" x14ac:dyDescent="0.25">
      <c r="A4201" t="s">
        <v>4783</v>
      </c>
    </row>
    <row r="4202" spans="1:1" x14ac:dyDescent="0.25">
      <c r="A4202" t="s">
        <v>4784</v>
      </c>
    </row>
    <row r="4203" spans="1:1" x14ac:dyDescent="0.25">
      <c r="A4203" t="s">
        <v>4785</v>
      </c>
    </row>
    <row r="4204" spans="1:1" x14ac:dyDescent="0.25">
      <c r="A4204" t="s">
        <v>4786</v>
      </c>
    </row>
    <row r="4205" spans="1:1" x14ac:dyDescent="0.25">
      <c r="A4205" t="s">
        <v>4787</v>
      </c>
    </row>
    <row r="4206" spans="1:1" x14ac:dyDescent="0.25">
      <c r="A4206" t="s">
        <v>4788</v>
      </c>
    </row>
    <row r="4207" spans="1:1" x14ac:dyDescent="0.25">
      <c r="A4207" t="s">
        <v>4789</v>
      </c>
    </row>
    <row r="4208" spans="1:1" x14ac:dyDescent="0.25">
      <c r="A4208" t="s">
        <v>4790</v>
      </c>
    </row>
    <row r="4209" spans="1:1" x14ac:dyDescent="0.25">
      <c r="A4209" t="s">
        <v>4791</v>
      </c>
    </row>
    <row r="4210" spans="1:1" x14ac:dyDescent="0.25">
      <c r="A4210" t="s">
        <v>4792</v>
      </c>
    </row>
    <row r="4211" spans="1:1" x14ac:dyDescent="0.25">
      <c r="A4211" t="s">
        <v>4793</v>
      </c>
    </row>
    <row r="4212" spans="1:1" x14ac:dyDescent="0.25">
      <c r="A4212" t="s">
        <v>4794</v>
      </c>
    </row>
    <row r="4213" spans="1:1" x14ac:dyDescent="0.25">
      <c r="A4213" t="s">
        <v>4795</v>
      </c>
    </row>
    <row r="4214" spans="1:1" x14ac:dyDescent="0.25">
      <c r="A4214" t="s">
        <v>4796</v>
      </c>
    </row>
    <row r="4215" spans="1:1" x14ac:dyDescent="0.25">
      <c r="A4215" t="s">
        <v>4797</v>
      </c>
    </row>
    <row r="4216" spans="1:1" x14ac:dyDescent="0.25">
      <c r="A4216" t="s">
        <v>4798</v>
      </c>
    </row>
    <row r="4217" spans="1:1" x14ac:dyDescent="0.25">
      <c r="A4217" t="s">
        <v>4799</v>
      </c>
    </row>
    <row r="4218" spans="1:1" x14ac:dyDescent="0.25">
      <c r="A4218" t="s">
        <v>4800</v>
      </c>
    </row>
    <row r="4219" spans="1:1" x14ac:dyDescent="0.25">
      <c r="A4219" t="s">
        <v>4801</v>
      </c>
    </row>
    <row r="4220" spans="1:1" x14ac:dyDescent="0.25">
      <c r="A4220" t="s">
        <v>4802</v>
      </c>
    </row>
    <row r="4221" spans="1:1" x14ac:dyDescent="0.25">
      <c r="A4221" t="s">
        <v>4803</v>
      </c>
    </row>
    <row r="4222" spans="1:1" x14ac:dyDescent="0.25">
      <c r="A4222" t="s">
        <v>4804</v>
      </c>
    </row>
    <row r="4223" spans="1:1" x14ac:dyDescent="0.25">
      <c r="A4223" t="s">
        <v>4805</v>
      </c>
    </row>
    <row r="4224" spans="1:1" x14ac:dyDescent="0.25">
      <c r="A4224" t="s">
        <v>4806</v>
      </c>
    </row>
    <row r="4225" spans="1:2" x14ac:dyDescent="0.25">
      <c r="A4225" t="s">
        <v>4807</v>
      </c>
    </row>
    <row r="4226" spans="1:2" x14ac:dyDescent="0.25">
      <c r="A4226" t="s">
        <v>4808</v>
      </c>
    </row>
    <row r="4227" spans="1:2" x14ac:dyDescent="0.25">
      <c r="A4227" t="s">
        <v>4809</v>
      </c>
    </row>
    <row r="4228" spans="1:2" x14ac:dyDescent="0.25">
      <c r="A4228" t="s">
        <v>4810</v>
      </c>
    </row>
    <row r="4229" spans="1:2" x14ac:dyDescent="0.25">
      <c r="A4229" t="s">
        <v>4811</v>
      </c>
    </row>
    <row r="4231" spans="1:2" x14ac:dyDescent="0.25">
      <c r="A4231" t="s">
        <v>4812</v>
      </c>
    </row>
    <row r="4233" spans="1:2" x14ac:dyDescent="0.25">
      <c r="A4233" t="s">
        <v>4813</v>
      </c>
    </row>
    <row r="4235" spans="1:2" x14ac:dyDescent="0.25">
      <c r="A4235" t="s">
        <v>4814</v>
      </c>
    </row>
    <row r="4236" spans="1:2" x14ac:dyDescent="0.25">
      <c r="A4236" t="s">
        <v>4815</v>
      </c>
    </row>
    <row r="4237" spans="1:2" x14ac:dyDescent="0.25">
      <c r="A4237" t="s">
        <v>4816</v>
      </c>
    </row>
    <row r="4238" spans="1:2" x14ac:dyDescent="0.25">
      <c r="A4238" t="s">
        <v>4817</v>
      </c>
    </row>
    <row r="4239" spans="1:2" x14ac:dyDescent="0.25">
      <c r="A4239" t="s">
        <v>4818</v>
      </c>
    </row>
    <row r="4240" spans="1:2" x14ac:dyDescent="0.25">
      <c r="A4240" t="s">
        <v>4819</v>
      </c>
      <c r="B4240" t="s">
        <v>4820</v>
      </c>
    </row>
    <row r="4241" spans="1:1" x14ac:dyDescent="0.25">
      <c r="A4241" t="s">
        <v>4821</v>
      </c>
    </row>
    <row r="4242" spans="1:1" x14ac:dyDescent="0.25">
      <c r="A4242" t="s">
        <v>4822</v>
      </c>
    </row>
    <row r="4243" spans="1:1" x14ac:dyDescent="0.25">
      <c r="A4243" t="s">
        <v>4823</v>
      </c>
    </row>
    <row r="4244" spans="1:1" x14ac:dyDescent="0.25">
      <c r="A4244" t="s">
        <v>4824</v>
      </c>
    </row>
    <row r="4245" spans="1:1" x14ac:dyDescent="0.25">
      <c r="A4245" t="s">
        <v>4825</v>
      </c>
    </row>
    <row r="4246" spans="1:1" x14ac:dyDescent="0.25">
      <c r="A4246" t="s">
        <v>4826</v>
      </c>
    </row>
    <row r="4247" spans="1:1" x14ac:dyDescent="0.25">
      <c r="A4247" t="s">
        <v>4827</v>
      </c>
    </row>
    <row r="4249" spans="1:1" x14ac:dyDescent="0.25">
      <c r="A4249" t="s">
        <v>4828</v>
      </c>
    </row>
    <row r="4251" spans="1:1" x14ac:dyDescent="0.25">
      <c r="A4251" t="s">
        <v>4829</v>
      </c>
    </row>
    <row r="4253" spans="1:1" x14ac:dyDescent="0.25">
      <c r="A4253" t="s">
        <v>2770</v>
      </c>
    </row>
    <row r="4255" spans="1:1" x14ac:dyDescent="0.25">
      <c r="A4255" t="s">
        <v>4830</v>
      </c>
    </row>
    <row r="4257" spans="1:2" x14ac:dyDescent="0.25">
      <c r="A4257" t="s">
        <v>4831</v>
      </c>
    </row>
    <row r="4258" spans="1:2" x14ac:dyDescent="0.25">
      <c r="A4258" t="s">
        <v>4832</v>
      </c>
    </row>
    <row r="4259" spans="1:2" x14ac:dyDescent="0.25">
      <c r="A4259" t="s">
        <v>4833</v>
      </c>
    </row>
    <row r="4260" spans="1:2" x14ac:dyDescent="0.25">
      <c r="A4260" t="s">
        <v>4834</v>
      </c>
    </row>
    <row r="4261" spans="1:2" x14ac:dyDescent="0.25">
      <c r="A4261" t="s">
        <v>4835</v>
      </c>
    </row>
    <row r="4262" spans="1:2" x14ac:dyDescent="0.25">
      <c r="A4262" t="s">
        <v>4836</v>
      </c>
    </row>
    <row r="4263" spans="1:2" x14ac:dyDescent="0.25">
      <c r="A4263" t="s">
        <v>4837</v>
      </c>
    </row>
    <row r="4264" spans="1:2" x14ac:dyDescent="0.25">
      <c r="A4264" t="s">
        <v>4838</v>
      </c>
    </row>
    <row r="4265" spans="1:2" x14ac:dyDescent="0.25">
      <c r="A4265" t="s">
        <v>4839</v>
      </c>
    </row>
    <row r="4266" spans="1:2" x14ac:dyDescent="0.25">
      <c r="A4266" t="s">
        <v>4840</v>
      </c>
      <c r="B4266" t="s">
        <v>4841</v>
      </c>
    </row>
    <row r="4267" spans="1:2" x14ac:dyDescent="0.25">
      <c r="A4267" t="s">
        <v>4842</v>
      </c>
    </row>
    <row r="4268" spans="1:2" x14ac:dyDescent="0.25">
      <c r="A4268" t="s">
        <v>4843</v>
      </c>
    </row>
    <row r="4269" spans="1:2" x14ac:dyDescent="0.25">
      <c r="A4269" t="s">
        <v>3264</v>
      </c>
    </row>
    <row r="4271" spans="1:2" x14ac:dyDescent="0.25">
      <c r="A4271" t="s">
        <v>4844</v>
      </c>
    </row>
    <row r="4272" spans="1:2" x14ac:dyDescent="0.25">
      <c r="A4272" t="s">
        <v>4845</v>
      </c>
    </row>
    <row r="4273" spans="1:1" x14ac:dyDescent="0.25">
      <c r="A4273" t="s">
        <v>4846</v>
      </c>
    </row>
    <row r="4274" spans="1:1" x14ac:dyDescent="0.25">
      <c r="A4274" t="s">
        <v>4847</v>
      </c>
    </row>
    <row r="4275" spans="1:1" x14ac:dyDescent="0.25">
      <c r="A4275" t="s">
        <v>4848</v>
      </c>
    </row>
    <row r="4276" spans="1:1" x14ac:dyDescent="0.25">
      <c r="A4276" t="s">
        <v>4849</v>
      </c>
    </row>
    <row r="4277" spans="1:1" x14ac:dyDescent="0.25">
      <c r="A4277" t="s">
        <v>4850</v>
      </c>
    </row>
    <row r="4278" spans="1:1" x14ac:dyDescent="0.25">
      <c r="A4278" t="s">
        <v>4851</v>
      </c>
    </row>
    <row r="4279" spans="1:1" x14ac:dyDescent="0.25">
      <c r="A4279" t="s">
        <v>4852</v>
      </c>
    </row>
    <row r="4280" spans="1:1" x14ac:dyDescent="0.25">
      <c r="A4280" t="s">
        <v>4853</v>
      </c>
    </row>
    <row r="4281" spans="1:1" x14ac:dyDescent="0.25">
      <c r="A4281" t="s">
        <v>4854</v>
      </c>
    </row>
    <row r="4283" spans="1:1" x14ac:dyDescent="0.25">
      <c r="A4283" t="s">
        <v>4855</v>
      </c>
    </row>
    <row r="4285" spans="1:1" x14ac:dyDescent="0.25">
      <c r="A4285" t="s">
        <v>4856</v>
      </c>
    </row>
    <row r="4286" spans="1:1" x14ac:dyDescent="0.25">
      <c r="A4286" t="s">
        <v>4857</v>
      </c>
    </row>
    <row r="4287" spans="1:1" x14ac:dyDescent="0.25">
      <c r="A4287" t="s">
        <v>4858</v>
      </c>
    </row>
    <row r="4288" spans="1:1" x14ac:dyDescent="0.25">
      <c r="A4288" t="s">
        <v>4859</v>
      </c>
    </row>
    <row r="4289" spans="1:1" x14ac:dyDescent="0.25">
      <c r="A4289" t="s">
        <v>4860</v>
      </c>
    </row>
    <row r="4290" spans="1:1" x14ac:dyDescent="0.25">
      <c r="A4290" t="s">
        <v>4861</v>
      </c>
    </row>
    <row r="4291" spans="1:1" x14ac:dyDescent="0.25">
      <c r="A4291" t="s">
        <v>4862</v>
      </c>
    </row>
    <row r="4292" spans="1:1" x14ac:dyDescent="0.25">
      <c r="A4292" t="s">
        <v>4863</v>
      </c>
    </row>
    <row r="4293" spans="1:1" x14ac:dyDescent="0.25">
      <c r="A4293" t="s">
        <v>4864</v>
      </c>
    </row>
    <row r="4294" spans="1:1" x14ac:dyDescent="0.25">
      <c r="A4294" t="s">
        <v>4865</v>
      </c>
    </row>
    <row r="4296" spans="1:1" x14ac:dyDescent="0.25">
      <c r="A4296" t="s">
        <v>4866</v>
      </c>
    </row>
    <row r="4297" spans="1:1" x14ac:dyDescent="0.25">
      <c r="A4297" t="s">
        <v>4867</v>
      </c>
    </row>
    <row r="4298" spans="1:1" x14ac:dyDescent="0.25">
      <c r="A4298" t="s">
        <v>4868</v>
      </c>
    </row>
    <row r="4299" spans="1:1" x14ac:dyDescent="0.25">
      <c r="A4299" t="s">
        <v>4869</v>
      </c>
    </row>
    <row r="4300" spans="1:1" x14ac:dyDescent="0.25">
      <c r="A4300" t="s">
        <v>4870</v>
      </c>
    </row>
    <row r="4301" spans="1:1" x14ac:dyDescent="0.25">
      <c r="A4301" t="s">
        <v>4871</v>
      </c>
    </row>
    <row r="4302" spans="1:1" x14ac:dyDescent="0.25">
      <c r="A4302" t="s">
        <v>4872</v>
      </c>
    </row>
    <row r="4303" spans="1:1" x14ac:dyDescent="0.25">
      <c r="A4303" t="s">
        <v>4873</v>
      </c>
    </row>
    <row r="4305" spans="1:1" x14ac:dyDescent="0.25">
      <c r="A4305" t="s">
        <v>4874</v>
      </c>
    </row>
    <row r="4307" spans="1:1" x14ac:dyDescent="0.25">
      <c r="A4307" t="s">
        <v>4875</v>
      </c>
    </row>
    <row r="4309" spans="1:1" x14ac:dyDescent="0.25">
      <c r="A4309" t="s">
        <v>889</v>
      </c>
    </row>
    <row r="4311" spans="1:1" x14ac:dyDescent="0.25">
      <c r="A4311" t="s">
        <v>4876</v>
      </c>
    </row>
    <row r="4313" spans="1:1" x14ac:dyDescent="0.25">
      <c r="A4313" t="s">
        <v>4877</v>
      </c>
    </row>
    <row r="4315" spans="1:1" x14ac:dyDescent="0.25">
      <c r="A4315" t="s">
        <v>2770</v>
      </c>
    </row>
    <row r="4316" spans="1:1" x14ac:dyDescent="0.25">
      <c r="A4316" t="s">
        <v>4878</v>
      </c>
    </row>
    <row r="4317" spans="1:1" x14ac:dyDescent="0.25">
      <c r="A4317" t="s">
        <v>4879</v>
      </c>
    </row>
    <row r="4318" spans="1:1" x14ac:dyDescent="0.25">
      <c r="A4318" t="s">
        <v>4880</v>
      </c>
    </row>
    <row r="4319" spans="1:1" x14ac:dyDescent="0.25">
      <c r="A4319" t="s">
        <v>4881</v>
      </c>
    </row>
    <row r="4320" spans="1:1" x14ac:dyDescent="0.25">
      <c r="A4320" t="s">
        <v>4882</v>
      </c>
    </row>
    <row r="4321" spans="1:1" x14ac:dyDescent="0.25">
      <c r="A4321" t="s">
        <v>4883</v>
      </c>
    </row>
    <row r="4322" spans="1:1" x14ac:dyDescent="0.25">
      <c r="A4322" t="s">
        <v>4884</v>
      </c>
    </row>
    <row r="4323" spans="1:1" x14ac:dyDescent="0.25">
      <c r="A4323" t="s">
        <v>4885</v>
      </c>
    </row>
    <row r="4324" spans="1:1" x14ac:dyDescent="0.25">
      <c r="A4324" t="s">
        <v>4886</v>
      </c>
    </row>
    <row r="4325" spans="1:1" x14ac:dyDescent="0.25">
      <c r="A4325" t="s">
        <v>4887</v>
      </c>
    </row>
    <row r="4326" spans="1:1" x14ac:dyDescent="0.25">
      <c r="A4326" t="s">
        <v>4888</v>
      </c>
    </row>
    <row r="4327" spans="1:1" x14ac:dyDescent="0.25">
      <c r="A4327" t="s">
        <v>4889</v>
      </c>
    </row>
    <row r="4328" spans="1:1" x14ac:dyDescent="0.25">
      <c r="A4328" t="s">
        <v>4890</v>
      </c>
    </row>
    <row r="4329" spans="1:1" x14ac:dyDescent="0.25">
      <c r="A4329" t="s">
        <v>4891</v>
      </c>
    </row>
    <row r="4330" spans="1:1" x14ac:dyDescent="0.25">
      <c r="A4330" t="s">
        <v>4892</v>
      </c>
    </row>
    <row r="4331" spans="1:1" x14ac:dyDescent="0.25">
      <c r="A4331" t="s">
        <v>4893</v>
      </c>
    </row>
    <row r="4332" spans="1:1" x14ac:dyDescent="0.25">
      <c r="A4332" t="s">
        <v>4894</v>
      </c>
    </row>
    <row r="4333" spans="1:1" x14ac:dyDescent="0.25">
      <c r="A4333" t="s">
        <v>4895</v>
      </c>
    </row>
    <row r="4334" spans="1:1" x14ac:dyDescent="0.25">
      <c r="A4334" t="s">
        <v>4896</v>
      </c>
    </row>
    <row r="4335" spans="1:1" x14ac:dyDescent="0.25">
      <c r="A4335" t="s">
        <v>4897</v>
      </c>
    </row>
    <row r="4336" spans="1:1" x14ac:dyDescent="0.25">
      <c r="A4336" t="s">
        <v>4898</v>
      </c>
    </row>
    <row r="4337" spans="1:1" x14ac:dyDescent="0.25">
      <c r="A4337" t="s">
        <v>4899</v>
      </c>
    </row>
    <row r="4338" spans="1:1" x14ac:dyDescent="0.25">
      <c r="A4338" t="s">
        <v>4900</v>
      </c>
    </row>
    <row r="4339" spans="1:1" x14ac:dyDescent="0.25">
      <c r="A4339" t="s">
        <v>4901</v>
      </c>
    </row>
    <row r="4340" spans="1:1" x14ac:dyDescent="0.25">
      <c r="A4340" t="s">
        <v>4902</v>
      </c>
    </row>
    <row r="4341" spans="1:1" x14ac:dyDescent="0.25">
      <c r="A4341" t="s">
        <v>4903</v>
      </c>
    </row>
    <row r="4342" spans="1:1" x14ac:dyDescent="0.25">
      <c r="A4342" t="s">
        <v>4904</v>
      </c>
    </row>
    <row r="4343" spans="1:1" x14ac:dyDescent="0.25">
      <c r="A4343" t="s">
        <v>4899</v>
      </c>
    </row>
    <row r="4344" spans="1:1" x14ac:dyDescent="0.25">
      <c r="A4344" t="s">
        <v>4900</v>
      </c>
    </row>
    <row r="4345" spans="1:1" x14ac:dyDescent="0.25">
      <c r="A4345" t="s">
        <v>4901</v>
      </c>
    </row>
    <row r="4346" spans="1:1" x14ac:dyDescent="0.25">
      <c r="A4346" t="s">
        <v>4902</v>
      </c>
    </row>
    <row r="4347" spans="1:1" x14ac:dyDescent="0.25">
      <c r="A4347" t="s">
        <v>4903</v>
      </c>
    </row>
    <row r="4348" spans="1:1" x14ac:dyDescent="0.25">
      <c r="A4348" t="s">
        <v>4905</v>
      </c>
    </row>
    <row r="4350" spans="1:1" x14ac:dyDescent="0.25">
      <c r="A4350" t="s">
        <v>4906</v>
      </c>
    </row>
    <row r="4352" spans="1:1" x14ac:dyDescent="0.25">
      <c r="A4352" t="s">
        <v>4907</v>
      </c>
    </row>
    <row r="4354" spans="1:1" x14ac:dyDescent="0.25">
      <c r="A4354" t="s">
        <v>4908</v>
      </c>
    </row>
    <row r="4355" spans="1:1" x14ac:dyDescent="0.25">
      <c r="A4355" t="s">
        <v>4909</v>
      </c>
    </row>
    <row r="4356" spans="1:1" x14ac:dyDescent="0.25">
      <c r="A4356" t="s">
        <v>4910</v>
      </c>
    </row>
    <row r="4358" spans="1:1" x14ac:dyDescent="0.25">
      <c r="A4358" t="s">
        <v>4911</v>
      </c>
    </row>
    <row r="4360" spans="1:1" x14ac:dyDescent="0.25">
      <c r="A4360" t="s">
        <v>4912</v>
      </c>
    </row>
    <row r="4361" spans="1:1" x14ac:dyDescent="0.25">
      <c r="A4361" t="s">
        <v>4913</v>
      </c>
    </row>
    <row r="4362" spans="1:1" x14ac:dyDescent="0.25">
      <c r="A4362" t="s">
        <v>4914</v>
      </c>
    </row>
    <row r="4363" spans="1:1" x14ac:dyDescent="0.25">
      <c r="A4363" t="s">
        <v>4915</v>
      </c>
    </row>
    <row r="4364" spans="1:1" x14ac:dyDescent="0.25">
      <c r="A4364" t="s">
        <v>4916</v>
      </c>
    </row>
    <row r="4365" spans="1:1" x14ac:dyDescent="0.25">
      <c r="A4365" t="s">
        <v>4917</v>
      </c>
    </row>
    <row r="4366" spans="1:1" x14ac:dyDescent="0.25">
      <c r="A4366" t="s">
        <v>4918</v>
      </c>
    </row>
    <row r="4367" spans="1:1" x14ac:dyDescent="0.25">
      <c r="A4367" t="s">
        <v>4919</v>
      </c>
    </row>
    <row r="4368" spans="1:1" x14ac:dyDescent="0.25">
      <c r="A4368" t="s">
        <v>4920</v>
      </c>
    </row>
    <row r="4369" spans="1:2" x14ac:dyDescent="0.25">
      <c r="A4369" t="s">
        <v>4921</v>
      </c>
    </row>
    <row r="4370" spans="1:2" x14ac:dyDescent="0.25">
      <c r="A4370" t="s">
        <v>4922</v>
      </c>
    </row>
    <row r="4371" spans="1:2" x14ac:dyDescent="0.25">
      <c r="A4371" t="s">
        <v>4923</v>
      </c>
    </row>
    <row r="4373" spans="1:2" x14ac:dyDescent="0.25">
      <c r="A4373" t="s">
        <v>4924</v>
      </c>
    </row>
    <row r="4375" spans="1:2" x14ac:dyDescent="0.25">
      <c r="A4375" t="s">
        <v>4925</v>
      </c>
      <c r="B4375" t="s">
        <v>4926</v>
      </c>
    </row>
    <row r="4376" spans="1:2" x14ac:dyDescent="0.25">
      <c r="A4376" t="s">
        <v>4927</v>
      </c>
      <c r="B4376" t="s">
        <v>4928</v>
      </c>
    </row>
    <row r="4377" spans="1:2" x14ac:dyDescent="0.25">
      <c r="A4377" t="s">
        <v>4929</v>
      </c>
    </row>
    <row r="4378" spans="1:2" x14ac:dyDescent="0.25">
      <c r="A4378" t="s">
        <v>4930</v>
      </c>
    </row>
    <row r="4379" spans="1:2" x14ac:dyDescent="0.25">
      <c r="A4379" t="s">
        <v>4931</v>
      </c>
    </row>
    <row r="4380" spans="1:2" x14ac:dyDescent="0.25">
      <c r="A4380" t="s">
        <v>4932</v>
      </c>
    </row>
    <row r="4381" spans="1:2" x14ac:dyDescent="0.25">
      <c r="A4381" t="s">
        <v>4933</v>
      </c>
    </row>
    <row r="4382" spans="1:2" x14ac:dyDescent="0.25">
      <c r="A4382" t="s">
        <v>4934</v>
      </c>
    </row>
    <row r="4383" spans="1:2" x14ac:dyDescent="0.25">
      <c r="A4383" t="s">
        <v>4935</v>
      </c>
    </row>
    <row r="4384" spans="1:2" x14ac:dyDescent="0.25">
      <c r="A4384" t="s">
        <v>4936</v>
      </c>
    </row>
    <row r="4385" spans="1:3" x14ac:dyDescent="0.25">
      <c r="A4385" t="s">
        <v>4937</v>
      </c>
    </row>
    <row r="4386" spans="1:3" x14ac:dyDescent="0.25">
      <c r="A4386" t="s">
        <v>4938</v>
      </c>
    </row>
    <row r="4387" spans="1:3" x14ac:dyDescent="0.25">
      <c r="A4387" t="s">
        <v>4939</v>
      </c>
    </row>
    <row r="4389" spans="1:3" x14ac:dyDescent="0.25">
      <c r="A4389" t="s">
        <v>4940</v>
      </c>
      <c r="B4389" t="s">
        <v>4941</v>
      </c>
      <c r="C4389" t="s">
        <v>4942</v>
      </c>
    </row>
    <row r="4390" spans="1:3" x14ac:dyDescent="0.25">
      <c r="A4390" t="s">
        <v>4943</v>
      </c>
    </row>
    <row r="4391" spans="1:3" x14ac:dyDescent="0.25">
      <c r="A4391" t="s">
        <v>4944</v>
      </c>
    </row>
    <row r="4392" spans="1:3" x14ac:dyDescent="0.25">
      <c r="A4392" t="s">
        <v>4945</v>
      </c>
    </row>
    <row r="4394" spans="1:3" x14ac:dyDescent="0.25">
      <c r="A4394" t="s">
        <v>4946</v>
      </c>
    </row>
    <row r="4395" spans="1:3" x14ac:dyDescent="0.25">
      <c r="A4395" t="s">
        <v>4947</v>
      </c>
    </row>
    <row r="4396" spans="1:3" x14ac:dyDescent="0.25">
      <c r="A4396" t="e">
        <f>- 9+ years Old</f>
        <v>#NAME?</v>
      </c>
    </row>
    <row r="4397" spans="1:3" x14ac:dyDescent="0.25">
      <c r="A4397" t="s">
        <v>4948</v>
      </c>
    </row>
    <row r="4398" spans="1:3" x14ac:dyDescent="0.25">
      <c r="A4398" t="s">
        <v>4949</v>
      </c>
    </row>
    <row r="4399" spans="1:3" x14ac:dyDescent="0.25">
      <c r="A4399" t="e">
        <f>- Enterprise Marketing Technology</f>
        <v>#NAME?</v>
      </c>
    </row>
    <row r="4401" spans="1:1" x14ac:dyDescent="0.25">
      <c r="A4401" t="s">
        <v>4950</v>
      </c>
    </row>
    <row r="4402" spans="1:1" x14ac:dyDescent="0.25">
      <c r="A4402" t="s">
        <v>4913</v>
      </c>
    </row>
    <row r="4403" spans="1:1" x14ac:dyDescent="0.25">
      <c r="A4403" t="s">
        <v>4951</v>
      </c>
    </row>
    <row r="4404" spans="1:1" x14ac:dyDescent="0.25">
      <c r="A4404" t="s">
        <v>4952</v>
      </c>
    </row>
    <row r="4405" spans="1:1" x14ac:dyDescent="0.25">
      <c r="A4405" t="s">
        <v>4953</v>
      </c>
    </row>
    <row r="4406" spans="1:1" x14ac:dyDescent="0.25">
      <c r="A4406" t="s">
        <v>4954</v>
      </c>
    </row>
    <row r="4407" spans="1:1" x14ac:dyDescent="0.25">
      <c r="A4407" t="s">
        <v>4955</v>
      </c>
    </row>
    <row r="4408" spans="1:1" x14ac:dyDescent="0.25">
      <c r="A4408" t="s">
        <v>4956</v>
      </c>
    </row>
    <row r="4409" spans="1:1" x14ac:dyDescent="0.25">
      <c r="A4409" t="s">
        <v>4957</v>
      </c>
    </row>
    <row r="4410" spans="1:1" x14ac:dyDescent="0.25">
      <c r="A4410" t="s">
        <v>4958</v>
      </c>
    </row>
    <row r="4411" spans="1:1" x14ac:dyDescent="0.25">
      <c r="A4411" t="s">
        <v>4959</v>
      </c>
    </row>
    <row r="4412" spans="1:1" x14ac:dyDescent="0.25">
      <c r="A4412" t="s">
        <v>4960</v>
      </c>
    </row>
    <row r="4413" spans="1:1" x14ac:dyDescent="0.25">
      <c r="A4413" t="s">
        <v>4961</v>
      </c>
    </row>
    <row r="4414" spans="1:1" x14ac:dyDescent="0.25">
      <c r="A4414" t="s">
        <v>4962</v>
      </c>
    </row>
    <row r="4415" spans="1:1" x14ac:dyDescent="0.25">
      <c r="A4415" t="s">
        <v>4963</v>
      </c>
    </row>
    <row r="4416" spans="1:1" x14ac:dyDescent="0.25">
      <c r="A4416" t="s">
        <v>4964</v>
      </c>
    </row>
    <row r="4417" spans="1:1" x14ac:dyDescent="0.25">
      <c r="A4417" t="s">
        <v>4965</v>
      </c>
    </row>
    <row r="4418" spans="1:1" x14ac:dyDescent="0.25">
      <c r="A4418" t="s">
        <v>4966</v>
      </c>
    </row>
    <row r="4419" spans="1:1" x14ac:dyDescent="0.25">
      <c r="A4419" t="s">
        <v>4967</v>
      </c>
    </row>
    <row r="4420" spans="1:1" x14ac:dyDescent="0.25">
      <c r="A4420" t="s">
        <v>4968</v>
      </c>
    </row>
    <row r="4421" spans="1:1" x14ac:dyDescent="0.25">
      <c r="A4421" t="s">
        <v>4969</v>
      </c>
    </row>
    <row r="4422" spans="1:1" x14ac:dyDescent="0.25">
      <c r="A4422" t="s">
        <v>4970</v>
      </c>
    </row>
    <row r="4423" spans="1:1" x14ac:dyDescent="0.25">
      <c r="A4423" t="s">
        <v>4971</v>
      </c>
    </row>
    <row r="4424" spans="1:1" x14ac:dyDescent="0.25">
      <c r="A4424" t="s">
        <v>4972</v>
      </c>
    </row>
    <row r="4425" spans="1:1" x14ac:dyDescent="0.25">
      <c r="A4425" t="s">
        <v>4973</v>
      </c>
    </row>
    <row r="4426" spans="1:1" x14ac:dyDescent="0.25">
      <c r="A4426" t="s">
        <v>743</v>
      </c>
    </row>
    <row r="4429" spans="1:1" x14ac:dyDescent="0.25">
      <c r="A4429" t="s">
        <v>4974</v>
      </c>
    </row>
    <row r="4431" spans="1:1" x14ac:dyDescent="0.25">
      <c r="A4431" t="s">
        <v>4975</v>
      </c>
    </row>
    <row r="4433" spans="1:1" x14ac:dyDescent="0.25">
      <c r="A4433" t="s">
        <v>4976</v>
      </c>
    </row>
    <row r="4435" spans="1:1" x14ac:dyDescent="0.25">
      <c r="A4435" t="s">
        <v>3825</v>
      </c>
    </row>
    <row r="4437" spans="1:1" x14ac:dyDescent="0.25">
      <c r="A4437" t="s">
        <v>4977</v>
      </c>
    </row>
    <row r="4439" spans="1:1" x14ac:dyDescent="0.25">
      <c r="A4439" t="s">
        <v>4978</v>
      </c>
    </row>
    <row r="4441" spans="1:1" x14ac:dyDescent="0.25">
      <c r="A4441" t="s">
        <v>4979</v>
      </c>
    </row>
    <row r="4443" spans="1:1" x14ac:dyDescent="0.25">
      <c r="A4443" t="s">
        <v>2313</v>
      </c>
    </row>
    <row r="4444" spans="1:1" x14ac:dyDescent="0.25">
      <c r="A4444" t="s">
        <v>4980</v>
      </c>
    </row>
    <row r="4445" spans="1:1" x14ac:dyDescent="0.25">
      <c r="A4445" t="s">
        <v>4981</v>
      </c>
    </row>
    <row r="4446" spans="1:1" x14ac:dyDescent="0.25">
      <c r="A4446" t="s">
        <v>4982</v>
      </c>
    </row>
    <row r="4447" spans="1:1" x14ac:dyDescent="0.25">
      <c r="A4447" t="s">
        <v>4983</v>
      </c>
    </row>
    <row r="4448" spans="1:1" x14ac:dyDescent="0.25">
      <c r="A4448" t="s">
        <v>4984</v>
      </c>
    </row>
    <row r="4449" spans="1:4" x14ac:dyDescent="0.25">
      <c r="A4449" t="s">
        <v>4985</v>
      </c>
    </row>
    <row r="4450" spans="1:4" x14ac:dyDescent="0.25">
      <c r="A4450" t="s">
        <v>4986</v>
      </c>
    </row>
    <row r="4451" spans="1:4" x14ac:dyDescent="0.25">
      <c r="A4451" t="s">
        <v>4987</v>
      </c>
    </row>
    <row r="4452" spans="1:4" x14ac:dyDescent="0.25">
      <c r="A4452" t="s">
        <v>1862</v>
      </c>
    </row>
    <row r="4453" spans="1:4" x14ac:dyDescent="0.25">
      <c r="A4453" t="s">
        <v>4988</v>
      </c>
      <c r="B4453" t="s">
        <v>4989</v>
      </c>
      <c r="C4453" t="s">
        <v>4990</v>
      </c>
      <c r="D4453" t="s">
        <v>4991</v>
      </c>
    </row>
    <row r="4454" spans="1:4" x14ac:dyDescent="0.25">
      <c r="A4454" t="s">
        <v>4992</v>
      </c>
    </row>
    <row r="4455" spans="1:4" x14ac:dyDescent="0.25">
      <c r="A4455" t="s">
        <v>4993</v>
      </c>
    </row>
    <row r="4456" spans="1:4" x14ac:dyDescent="0.25">
      <c r="A4456" t="s">
        <v>3237</v>
      </c>
    </row>
    <row r="4457" spans="1:4" x14ac:dyDescent="0.25">
      <c r="A4457" t="s">
        <v>4994</v>
      </c>
    </row>
    <row r="4458" spans="1:4" x14ac:dyDescent="0.25">
      <c r="A4458" t="s">
        <v>4995</v>
      </c>
    </row>
    <row r="4459" spans="1:4" x14ac:dyDescent="0.25">
      <c r="A4459" t="s">
        <v>4996</v>
      </c>
    </row>
    <row r="4461" spans="1:4" x14ac:dyDescent="0.25">
      <c r="A4461" t="s">
        <v>4997</v>
      </c>
    </row>
    <row r="4463" spans="1:4" x14ac:dyDescent="0.25">
      <c r="A4463" t="s">
        <v>4998</v>
      </c>
    </row>
    <row r="4465" spans="1:1" x14ac:dyDescent="0.25">
      <c r="A4465" t="s">
        <v>4999</v>
      </c>
    </row>
    <row r="4467" spans="1:1" x14ac:dyDescent="0.25">
      <c r="A4467" t="s">
        <v>5000</v>
      </c>
    </row>
    <row r="4469" spans="1:1" x14ac:dyDescent="0.25">
      <c r="A4469" t="s">
        <v>5001</v>
      </c>
    </row>
    <row r="4470" spans="1:1" x14ac:dyDescent="0.25">
      <c r="A4470" t="s">
        <v>5002</v>
      </c>
    </row>
    <row r="4471" spans="1:1" x14ac:dyDescent="0.25">
      <c r="A4471" t="s">
        <v>5003</v>
      </c>
    </row>
    <row r="4473" spans="1:1" x14ac:dyDescent="0.25">
      <c r="A4473" t="s">
        <v>5004</v>
      </c>
    </row>
    <row r="4475" spans="1:1" x14ac:dyDescent="0.25">
      <c r="A4475" t="s">
        <v>5005</v>
      </c>
    </row>
    <row r="4477" spans="1:1" x14ac:dyDescent="0.25">
      <c r="A4477" t="s">
        <v>1983</v>
      </c>
    </row>
    <row r="4478" spans="1:1" x14ac:dyDescent="0.25">
      <c r="A4478" t="s">
        <v>5006</v>
      </c>
    </row>
    <row r="4479" spans="1:1" x14ac:dyDescent="0.25">
      <c r="A4479" t="s">
        <v>5007</v>
      </c>
    </row>
    <row r="4480" spans="1:1" x14ac:dyDescent="0.25">
      <c r="A4480" t="s">
        <v>5008</v>
      </c>
    </row>
    <row r="4481" spans="1:1" x14ac:dyDescent="0.25">
      <c r="A4481" t="s">
        <v>5009</v>
      </c>
    </row>
    <row r="4482" spans="1:1" x14ac:dyDescent="0.25">
      <c r="A4482" t="s">
        <v>5010</v>
      </c>
    </row>
    <row r="4483" spans="1:1" x14ac:dyDescent="0.25">
      <c r="A4483" t="s">
        <v>5011</v>
      </c>
    </row>
    <row r="4484" spans="1:1" x14ac:dyDescent="0.25">
      <c r="A4484" t="s">
        <v>5012</v>
      </c>
    </row>
    <row r="4485" spans="1:1" x14ac:dyDescent="0.25">
      <c r="A4485" t="s">
        <v>3632</v>
      </c>
    </row>
    <row r="4486" spans="1:1" x14ac:dyDescent="0.25">
      <c r="A4486" t="s">
        <v>5013</v>
      </c>
    </row>
    <row r="4487" spans="1:1" x14ac:dyDescent="0.25">
      <c r="A4487" t="s">
        <v>5014</v>
      </c>
    </row>
    <row r="4488" spans="1:1" x14ac:dyDescent="0.25">
      <c r="A4488" t="s">
        <v>5015</v>
      </c>
    </row>
    <row r="4489" spans="1:1" x14ac:dyDescent="0.25">
      <c r="A4489" t="s">
        <v>5016</v>
      </c>
    </row>
    <row r="4490" spans="1:1" x14ac:dyDescent="0.25">
      <c r="A4490" t="s">
        <v>5017</v>
      </c>
    </row>
    <row r="4491" spans="1:1" x14ac:dyDescent="0.25">
      <c r="A4491" t="s">
        <v>5018</v>
      </c>
    </row>
    <row r="4492" spans="1:1" x14ac:dyDescent="0.25">
      <c r="A4492" t="s">
        <v>5019</v>
      </c>
    </row>
    <row r="4493" spans="1:1" x14ac:dyDescent="0.25">
      <c r="A4493" t="s">
        <v>5020</v>
      </c>
    </row>
    <row r="4494" spans="1:1" x14ac:dyDescent="0.25">
      <c r="A4494" t="s">
        <v>5021</v>
      </c>
    </row>
    <row r="4495" spans="1:1" x14ac:dyDescent="0.25">
      <c r="A4495" t="s">
        <v>5022</v>
      </c>
    </row>
    <row r="4496" spans="1:1" x14ac:dyDescent="0.25">
      <c r="A4496" t="s">
        <v>5023</v>
      </c>
    </row>
    <row r="4497" spans="1:1" x14ac:dyDescent="0.25">
      <c r="A4497" t="s">
        <v>5024</v>
      </c>
    </row>
    <row r="4498" spans="1:1" x14ac:dyDescent="0.25">
      <c r="A4498" t="s">
        <v>5025</v>
      </c>
    </row>
    <row r="4499" spans="1:1" x14ac:dyDescent="0.25">
      <c r="A4499" t="s">
        <v>5026</v>
      </c>
    </row>
    <row r="4500" spans="1:1" x14ac:dyDescent="0.25">
      <c r="A4500" t="s">
        <v>1812</v>
      </c>
    </row>
    <row r="4502" spans="1:1" x14ac:dyDescent="0.25">
      <c r="A4502" t="s">
        <v>5027</v>
      </c>
    </row>
    <row r="4504" spans="1:1" x14ac:dyDescent="0.25">
      <c r="A4504" t="s">
        <v>5028</v>
      </c>
    </row>
    <row r="4506" spans="1:1" x14ac:dyDescent="0.25">
      <c r="A4506" t="s">
        <v>5029</v>
      </c>
    </row>
    <row r="4507" spans="1:1" x14ac:dyDescent="0.25">
      <c r="A4507" t="s">
        <v>5030</v>
      </c>
    </row>
    <row r="4508" spans="1:1" x14ac:dyDescent="0.25">
      <c r="A4508" t="s">
        <v>5031</v>
      </c>
    </row>
    <row r="4509" spans="1:1" x14ac:dyDescent="0.25">
      <c r="A4509" t="s">
        <v>5032</v>
      </c>
    </row>
    <row r="4510" spans="1:1" x14ac:dyDescent="0.25">
      <c r="A4510" t="s">
        <v>5033</v>
      </c>
    </row>
    <row r="4511" spans="1:1" x14ac:dyDescent="0.25">
      <c r="A4511" t="s">
        <v>5034</v>
      </c>
    </row>
    <row r="4512" spans="1:1" x14ac:dyDescent="0.25">
      <c r="A4512" t="s">
        <v>5035</v>
      </c>
    </row>
    <row r="4513" spans="1:3" x14ac:dyDescent="0.25">
      <c r="A4513" t="s">
        <v>5036</v>
      </c>
    </row>
    <row r="4514" spans="1:3" x14ac:dyDescent="0.25">
      <c r="A4514" t="s">
        <v>5037</v>
      </c>
    </row>
    <row r="4515" spans="1:3" x14ac:dyDescent="0.25">
      <c r="A4515" t="s">
        <v>5038</v>
      </c>
    </row>
    <row r="4516" spans="1:3" x14ac:dyDescent="0.25">
      <c r="A4516" t="s">
        <v>5039</v>
      </c>
    </row>
    <row r="4517" spans="1:3" x14ac:dyDescent="0.25">
      <c r="A4517" t="s">
        <v>5040</v>
      </c>
    </row>
    <row r="4518" spans="1:3" x14ac:dyDescent="0.25">
      <c r="A4518" t="s">
        <v>5041</v>
      </c>
    </row>
    <row r="4519" spans="1:3" x14ac:dyDescent="0.25">
      <c r="A4519" t="s">
        <v>5042</v>
      </c>
    </row>
    <row r="4521" spans="1:3" x14ac:dyDescent="0.25">
      <c r="A4521" t="s">
        <v>5043</v>
      </c>
    </row>
    <row r="4522" spans="1:3" x14ac:dyDescent="0.25">
      <c r="A4522" t="s">
        <v>5044</v>
      </c>
      <c r="B4522" t="s">
        <v>5045</v>
      </c>
      <c r="C4522" t="s">
        <v>5046</v>
      </c>
    </row>
    <row r="4523" spans="1:3" x14ac:dyDescent="0.25">
      <c r="A4523" t="s">
        <v>5047</v>
      </c>
    </row>
    <row r="4524" spans="1:3" x14ac:dyDescent="0.25">
      <c r="A4524" t="s">
        <v>5048</v>
      </c>
    </row>
    <row r="4525" spans="1:3" x14ac:dyDescent="0.25">
      <c r="A4525" t="s">
        <v>5049</v>
      </c>
    </row>
    <row r="4526" spans="1:3" x14ac:dyDescent="0.25">
      <c r="A4526" t="s">
        <v>5050</v>
      </c>
    </row>
    <row r="4527" spans="1:3" x14ac:dyDescent="0.25">
      <c r="A4527" t="s">
        <v>5051</v>
      </c>
    </row>
    <row r="4528" spans="1:3" x14ac:dyDescent="0.25">
      <c r="A4528" t="s">
        <v>5052</v>
      </c>
    </row>
    <row r="4529" spans="1:1" x14ac:dyDescent="0.25">
      <c r="A4529" t="s">
        <v>5053</v>
      </c>
    </row>
    <row r="4530" spans="1:1" x14ac:dyDescent="0.25">
      <c r="A4530" t="s">
        <v>5054</v>
      </c>
    </row>
    <row r="4531" spans="1:1" x14ac:dyDescent="0.25">
      <c r="A4531" t="s">
        <v>5055</v>
      </c>
    </row>
    <row r="4532" spans="1:1" x14ac:dyDescent="0.25">
      <c r="A4532" t="s">
        <v>5056</v>
      </c>
    </row>
    <row r="4535" spans="1:1" x14ac:dyDescent="0.25">
      <c r="A4535" t="s">
        <v>2225</v>
      </c>
    </row>
    <row r="4537" spans="1:1" x14ac:dyDescent="0.25">
      <c r="A4537" t="s">
        <v>2226</v>
      </c>
    </row>
    <row r="4539" spans="1:1" x14ac:dyDescent="0.25">
      <c r="A4539" t="s">
        <v>2227</v>
      </c>
    </row>
    <row r="4540" spans="1:1" x14ac:dyDescent="0.25">
      <c r="A4540" t="s">
        <v>2228</v>
      </c>
    </row>
    <row r="4541" spans="1:1" x14ac:dyDescent="0.25">
      <c r="A4541" t="s">
        <v>2229</v>
      </c>
    </row>
    <row r="4542" spans="1:1" x14ac:dyDescent="0.25">
      <c r="A4542" t="s">
        <v>2230</v>
      </c>
    </row>
    <row r="4543" spans="1:1" x14ac:dyDescent="0.25">
      <c r="A4543" t="s">
        <v>2231</v>
      </c>
    </row>
    <row r="4544" spans="1:1" x14ac:dyDescent="0.25">
      <c r="A4544" t="s">
        <v>2232</v>
      </c>
    </row>
    <row r="4545" spans="1:1" x14ac:dyDescent="0.25">
      <c r="A4545" t="s">
        <v>2233</v>
      </c>
    </row>
    <row r="4546" spans="1:1" x14ac:dyDescent="0.25">
      <c r="A4546" t="s">
        <v>2234</v>
      </c>
    </row>
    <row r="4547" spans="1:1" x14ac:dyDescent="0.25">
      <c r="A4547" t="s">
        <v>2235</v>
      </c>
    </row>
    <row r="4548" spans="1:1" x14ac:dyDescent="0.25">
      <c r="A4548" t="s">
        <v>2236</v>
      </c>
    </row>
    <row r="4549" spans="1:1" x14ac:dyDescent="0.25">
      <c r="A4549" t="s">
        <v>2237</v>
      </c>
    </row>
    <row r="4550" spans="1:1" x14ac:dyDescent="0.25">
      <c r="A4550" t="s">
        <v>2238</v>
      </c>
    </row>
    <row r="4551" spans="1:1" x14ac:dyDescent="0.25">
      <c r="A4551" t="s">
        <v>2239</v>
      </c>
    </row>
    <row r="4553" spans="1:1" x14ac:dyDescent="0.25">
      <c r="A4553" t="s">
        <v>2240</v>
      </c>
    </row>
    <row r="4554" spans="1:1" x14ac:dyDescent="0.25">
      <c r="A4554" t="s">
        <v>2241</v>
      </c>
    </row>
    <row r="4555" spans="1:1" x14ac:dyDescent="0.25">
      <c r="A4555" t="s">
        <v>2242</v>
      </c>
    </row>
    <row r="4556" spans="1:1" x14ac:dyDescent="0.25">
      <c r="A4556" t="s">
        <v>2243</v>
      </c>
    </row>
    <row r="4557" spans="1:1" x14ac:dyDescent="0.25">
      <c r="A4557" t="s">
        <v>2244</v>
      </c>
    </row>
    <row r="4558" spans="1:1" x14ac:dyDescent="0.25">
      <c r="A4558" t="s">
        <v>2245</v>
      </c>
    </row>
    <row r="4559" spans="1:1" x14ac:dyDescent="0.25">
      <c r="A4559" t="s">
        <v>2246</v>
      </c>
    </row>
    <row r="4560" spans="1:1" x14ac:dyDescent="0.25">
      <c r="A4560" t="s">
        <v>2247</v>
      </c>
    </row>
    <row r="4561" spans="1:1" x14ac:dyDescent="0.25">
      <c r="A4561" t="s">
        <v>2248</v>
      </c>
    </row>
    <row r="4562" spans="1:1" x14ac:dyDescent="0.25">
      <c r="A4562" t="s">
        <v>2249</v>
      </c>
    </row>
    <row r="4563" spans="1:1" x14ac:dyDescent="0.25">
      <c r="A4563" t="s">
        <v>2250</v>
      </c>
    </row>
    <row r="4564" spans="1:1" x14ac:dyDescent="0.25">
      <c r="A4564" t="s">
        <v>2251</v>
      </c>
    </row>
    <row r="4565" spans="1:1" x14ac:dyDescent="0.25">
      <c r="A4565" t="s">
        <v>2252</v>
      </c>
    </row>
    <row r="4566" spans="1:1" x14ac:dyDescent="0.25">
      <c r="A4566" t="s">
        <v>2253</v>
      </c>
    </row>
    <row r="4567" spans="1:1" x14ac:dyDescent="0.25">
      <c r="A4567" t="s">
        <v>2254</v>
      </c>
    </row>
    <row r="4568" spans="1:1" x14ac:dyDescent="0.25">
      <c r="A4568" t="s">
        <v>2255</v>
      </c>
    </row>
    <row r="4569" spans="1:1" x14ac:dyDescent="0.25">
      <c r="A4569" t="s">
        <v>2256</v>
      </c>
    </row>
    <row r="4570" spans="1:1" x14ac:dyDescent="0.25">
      <c r="A4570" t="s">
        <v>2257</v>
      </c>
    </row>
    <row r="4571" spans="1:1" x14ac:dyDescent="0.25">
      <c r="A4571" t="s">
        <v>2258</v>
      </c>
    </row>
    <row r="4572" spans="1:1" x14ac:dyDescent="0.25">
      <c r="A4572" t="s">
        <v>2259</v>
      </c>
    </row>
    <row r="4573" spans="1:1" x14ac:dyDescent="0.25">
      <c r="A4573" t="s">
        <v>2260</v>
      </c>
    </row>
    <row r="4574" spans="1:1" x14ac:dyDescent="0.25">
      <c r="A4574" t="s">
        <v>2261</v>
      </c>
    </row>
    <row r="4576" spans="1:1" x14ac:dyDescent="0.25">
      <c r="A4576" t="s">
        <v>2262</v>
      </c>
    </row>
    <row r="4578" spans="1:1" x14ac:dyDescent="0.25">
      <c r="A4578" t="s">
        <v>2263</v>
      </c>
    </row>
    <row r="4580" spans="1:1" x14ac:dyDescent="0.25">
      <c r="A4580" t="s">
        <v>2264</v>
      </c>
    </row>
    <row r="4582" spans="1:1" x14ac:dyDescent="0.25">
      <c r="A4582" t="s">
        <v>2265</v>
      </c>
    </row>
    <row r="4585" spans="1:1" x14ac:dyDescent="0.25">
      <c r="A4585" t="s">
        <v>815</v>
      </c>
    </row>
    <row r="4587" spans="1:1" x14ac:dyDescent="0.25">
      <c r="A4587" t="s">
        <v>2266</v>
      </c>
    </row>
    <row r="4590" spans="1:1" x14ac:dyDescent="0.25">
      <c r="A4590" t="s">
        <v>2267</v>
      </c>
    </row>
    <row r="4592" spans="1:1" x14ac:dyDescent="0.25">
      <c r="A4592" t="s">
        <v>2268</v>
      </c>
    </row>
    <row r="4595" spans="1:1" x14ac:dyDescent="0.25">
      <c r="A4595" t="s">
        <v>2269</v>
      </c>
    </row>
    <row r="4597" spans="1:1" x14ac:dyDescent="0.25">
      <c r="A4597" t="s">
        <v>2270</v>
      </c>
    </row>
    <row r="4600" spans="1:1" x14ac:dyDescent="0.25">
      <c r="A4600" t="s">
        <v>2271</v>
      </c>
    </row>
    <row r="4601" spans="1:1" x14ac:dyDescent="0.25">
      <c r="A4601" t="s">
        <v>2272</v>
      </c>
    </row>
    <row r="4602" spans="1:1" x14ac:dyDescent="0.25">
      <c r="A4602" t="s">
        <v>5057</v>
      </c>
    </row>
    <row r="4603" spans="1:1" x14ac:dyDescent="0.25">
      <c r="A4603" t="s">
        <v>2050</v>
      </c>
    </row>
    <row r="4604" spans="1:1" x14ac:dyDescent="0.25">
      <c r="A4604" t="s">
        <v>2051</v>
      </c>
    </row>
    <row r="4605" spans="1:1" x14ac:dyDescent="0.25">
      <c r="A4605" t="s">
        <v>2052</v>
      </c>
    </row>
    <row r="4606" spans="1:1" x14ac:dyDescent="0.25">
      <c r="A4606" t="s">
        <v>2053</v>
      </c>
    </row>
    <row r="4607" spans="1:1" x14ac:dyDescent="0.25">
      <c r="A4607" t="s">
        <v>2054</v>
      </c>
    </row>
    <row r="4608" spans="1:1" x14ac:dyDescent="0.25">
      <c r="A4608" t="s">
        <v>2055</v>
      </c>
    </row>
    <row r="4609" spans="1:1" x14ac:dyDescent="0.25">
      <c r="A4609" t="s">
        <v>2056</v>
      </c>
    </row>
    <row r="4610" spans="1:1" x14ac:dyDescent="0.25">
      <c r="A4610" t="s">
        <v>2057</v>
      </c>
    </row>
    <row r="4611" spans="1:1" x14ac:dyDescent="0.25">
      <c r="A4611" t="s">
        <v>2058</v>
      </c>
    </row>
    <row r="4612" spans="1:1" x14ac:dyDescent="0.25">
      <c r="A4612" t="s">
        <v>2059</v>
      </c>
    </row>
    <row r="4613" spans="1:1" x14ac:dyDescent="0.25">
      <c r="A4613" t="s">
        <v>2060</v>
      </c>
    </row>
    <row r="4614" spans="1:1" x14ac:dyDescent="0.25">
      <c r="A4614" t="s">
        <v>2061</v>
      </c>
    </row>
    <row r="4615" spans="1:1" x14ac:dyDescent="0.25">
      <c r="A4615" t="s">
        <v>2062</v>
      </c>
    </row>
    <row r="4616" spans="1:1" x14ac:dyDescent="0.25">
      <c r="A4616" t="s">
        <v>2063</v>
      </c>
    </row>
    <row r="4617" spans="1:1" x14ac:dyDescent="0.25">
      <c r="A4617" t="s">
        <v>2064</v>
      </c>
    </row>
    <row r="4618" spans="1:1" x14ac:dyDescent="0.25">
      <c r="A4618" t="s">
        <v>2065</v>
      </c>
    </row>
    <row r="4619" spans="1:1" x14ac:dyDescent="0.25">
      <c r="A4619" t="s">
        <v>2066</v>
      </c>
    </row>
    <row r="4620" spans="1:1" x14ac:dyDescent="0.25">
      <c r="A4620" t="s">
        <v>2067</v>
      </c>
    </row>
    <row r="4621" spans="1:1" x14ac:dyDescent="0.25">
      <c r="A4621" t="s">
        <v>2068</v>
      </c>
    </row>
    <row r="4622" spans="1:1" x14ac:dyDescent="0.25">
      <c r="A4622" t="s">
        <v>2069</v>
      </c>
    </row>
    <row r="4623" spans="1:1" x14ac:dyDescent="0.25">
      <c r="A4623" t="s">
        <v>2070</v>
      </c>
    </row>
    <row r="4624" spans="1:1" x14ac:dyDescent="0.25">
      <c r="A4624" t="s">
        <v>2071</v>
      </c>
    </row>
    <row r="4625" spans="1:1" x14ac:dyDescent="0.25">
      <c r="A4625" t="s">
        <v>2072</v>
      </c>
    </row>
    <row r="4626" spans="1:1" x14ac:dyDescent="0.25">
      <c r="A4626" t="s">
        <v>2073</v>
      </c>
    </row>
    <row r="4627" spans="1:1" x14ac:dyDescent="0.25">
      <c r="A4627" t="s">
        <v>2074</v>
      </c>
    </row>
    <row r="4628" spans="1:1" x14ac:dyDescent="0.25">
      <c r="A4628" t="s">
        <v>2075</v>
      </c>
    </row>
    <row r="4629" spans="1:1" x14ac:dyDescent="0.25">
      <c r="A4629" t="s">
        <v>2076</v>
      </c>
    </row>
    <row r="4630" spans="1:1" x14ac:dyDescent="0.25">
      <c r="A4630" t="s">
        <v>2077</v>
      </c>
    </row>
    <row r="4631" spans="1:1" x14ac:dyDescent="0.25">
      <c r="A4631" t="s">
        <v>2078</v>
      </c>
    </row>
    <row r="4632" spans="1:1" x14ac:dyDescent="0.25">
      <c r="A4632" t="s">
        <v>2079</v>
      </c>
    </row>
    <row r="4633" spans="1:1" x14ac:dyDescent="0.25">
      <c r="A4633" t="s">
        <v>2080</v>
      </c>
    </row>
    <row r="4634" spans="1:1" x14ac:dyDescent="0.25">
      <c r="A4634" t="s">
        <v>2081</v>
      </c>
    </row>
    <row r="4635" spans="1:1" x14ac:dyDescent="0.25">
      <c r="A4635" t="s">
        <v>2082</v>
      </c>
    </row>
    <row r="4636" spans="1:1" x14ac:dyDescent="0.25">
      <c r="A4636" t="s">
        <v>2083</v>
      </c>
    </row>
    <row r="4637" spans="1:1" x14ac:dyDescent="0.25">
      <c r="A4637" t="s">
        <v>2084</v>
      </c>
    </row>
    <row r="4638" spans="1:1" x14ac:dyDescent="0.25">
      <c r="A4638" t="s">
        <v>2085</v>
      </c>
    </row>
    <row r="4639" spans="1:1" x14ac:dyDescent="0.25">
      <c r="A4639" t="s">
        <v>5058</v>
      </c>
    </row>
    <row r="4641" spans="1:1" x14ac:dyDescent="0.25">
      <c r="A4641" t="s">
        <v>5059</v>
      </c>
    </row>
    <row r="4643" spans="1:1" x14ac:dyDescent="0.25">
      <c r="A4643" t="s">
        <v>5060</v>
      </c>
    </row>
    <row r="4645" spans="1:1" x14ac:dyDescent="0.25">
      <c r="A4645" t="s">
        <v>5061</v>
      </c>
    </row>
    <row r="4646" spans="1:1" x14ac:dyDescent="0.25">
      <c r="A4646" t="s">
        <v>5062</v>
      </c>
    </row>
    <row r="4647" spans="1:1" x14ac:dyDescent="0.25">
      <c r="A4647" t="s">
        <v>5063</v>
      </c>
    </row>
    <row r="4648" spans="1:1" x14ac:dyDescent="0.25">
      <c r="A4648" t="s">
        <v>5064</v>
      </c>
    </row>
    <row r="4649" spans="1:1" x14ac:dyDescent="0.25">
      <c r="A4649" t="s">
        <v>5065</v>
      </c>
    </row>
    <row r="4650" spans="1:1" x14ac:dyDescent="0.25">
      <c r="A4650" t="s">
        <v>5066</v>
      </c>
    </row>
    <row r="4651" spans="1:1" x14ac:dyDescent="0.25">
      <c r="A4651" t="s">
        <v>5067</v>
      </c>
    </row>
    <row r="4652" spans="1:1" x14ac:dyDescent="0.25">
      <c r="A4652" t="s">
        <v>5068</v>
      </c>
    </row>
    <row r="4653" spans="1:1" x14ac:dyDescent="0.25">
      <c r="A4653" t="s">
        <v>5069</v>
      </c>
    </row>
    <row r="4654" spans="1:1" x14ac:dyDescent="0.25">
      <c r="A4654" t="s">
        <v>5070</v>
      </c>
    </row>
    <row r="4655" spans="1:1" x14ac:dyDescent="0.25">
      <c r="A4655" t="s">
        <v>5071</v>
      </c>
    </row>
    <row r="4656" spans="1:1" x14ac:dyDescent="0.25">
      <c r="A4656" t="s">
        <v>5072</v>
      </c>
    </row>
    <row r="4657" spans="1:1" x14ac:dyDescent="0.25">
      <c r="A4657" t="s">
        <v>5073</v>
      </c>
    </row>
    <row r="4658" spans="1:1" x14ac:dyDescent="0.25">
      <c r="A4658" t="s">
        <v>5074</v>
      </c>
    </row>
    <row r="4660" spans="1:1" x14ac:dyDescent="0.25">
      <c r="A4660" t="s">
        <v>5075</v>
      </c>
    </row>
    <row r="4662" spans="1:1" x14ac:dyDescent="0.25">
      <c r="A4662" t="s">
        <v>5076</v>
      </c>
    </row>
    <row r="4664" spans="1:1" x14ac:dyDescent="0.25">
      <c r="A4664" t="s">
        <v>5077</v>
      </c>
    </row>
    <row r="4666" spans="1:1" x14ac:dyDescent="0.25">
      <c r="A4666" t="s">
        <v>5078</v>
      </c>
    </row>
    <row r="4667" spans="1:1" x14ac:dyDescent="0.25">
      <c r="A4667" t="s">
        <v>5079</v>
      </c>
    </row>
    <row r="4668" spans="1:1" x14ac:dyDescent="0.25">
      <c r="A4668" t="s">
        <v>5080</v>
      </c>
    </row>
    <row r="4669" spans="1:1" x14ac:dyDescent="0.25">
      <c r="A4669" t="s">
        <v>5081</v>
      </c>
    </row>
    <row r="4671" spans="1:1" x14ac:dyDescent="0.25">
      <c r="A4671" t="s">
        <v>4372</v>
      </c>
    </row>
    <row r="4672" spans="1:1" x14ac:dyDescent="0.25">
      <c r="A4672" t="s">
        <v>5082</v>
      </c>
    </row>
    <row r="4674" spans="1:1" x14ac:dyDescent="0.25">
      <c r="A4674" t="s">
        <v>2749</v>
      </c>
    </row>
    <row r="4675" spans="1:1" x14ac:dyDescent="0.25">
      <c r="A4675" t="s">
        <v>5083</v>
      </c>
    </row>
    <row r="4676" spans="1:1" x14ac:dyDescent="0.25">
      <c r="A4676" t="s">
        <v>5084</v>
      </c>
    </row>
    <row r="4677" spans="1:1" x14ac:dyDescent="0.25">
      <c r="A4677" t="s">
        <v>5085</v>
      </c>
    </row>
    <row r="4678" spans="1:1" x14ac:dyDescent="0.25">
      <c r="A4678" t="s">
        <v>5086</v>
      </c>
    </row>
    <row r="4679" spans="1:1" x14ac:dyDescent="0.25">
      <c r="A4679" t="s">
        <v>5087</v>
      </c>
    </row>
    <row r="4680" spans="1:1" x14ac:dyDescent="0.25">
      <c r="A4680" t="s">
        <v>5088</v>
      </c>
    </row>
    <row r="4681" spans="1:1" x14ac:dyDescent="0.25">
      <c r="A4681" t="s">
        <v>5089</v>
      </c>
    </row>
    <row r="4682" spans="1:1" x14ac:dyDescent="0.25">
      <c r="A4682" t="s">
        <v>5090</v>
      </c>
    </row>
    <row r="4683" spans="1:1" x14ac:dyDescent="0.25">
      <c r="A4683" t="s">
        <v>5091</v>
      </c>
    </row>
    <row r="4684" spans="1:1" x14ac:dyDescent="0.25">
      <c r="A4684" t="s">
        <v>5092</v>
      </c>
    </row>
    <row r="4685" spans="1:1" x14ac:dyDescent="0.25">
      <c r="A4685" t="s">
        <v>5093</v>
      </c>
    </row>
    <row r="4686" spans="1:1" x14ac:dyDescent="0.25">
      <c r="A4686" t="s">
        <v>5094</v>
      </c>
    </row>
    <row r="4687" spans="1:1" x14ac:dyDescent="0.25">
      <c r="A4687" t="s">
        <v>5095</v>
      </c>
    </row>
    <row r="4688" spans="1:1" x14ac:dyDescent="0.25">
      <c r="A4688" t="s">
        <v>5096</v>
      </c>
    </row>
    <row r="4689" spans="1:1" x14ac:dyDescent="0.25">
      <c r="A4689" t="s">
        <v>5097</v>
      </c>
    </row>
    <row r="4690" spans="1:1" x14ac:dyDescent="0.25">
      <c r="A4690" t="s">
        <v>5098</v>
      </c>
    </row>
    <row r="4691" spans="1:1" x14ac:dyDescent="0.25">
      <c r="A4691" t="s">
        <v>5099</v>
      </c>
    </row>
    <row r="4692" spans="1:1" x14ac:dyDescent="0.25">
      <c r="A4692" t="s">
        <v>5100</v>
      </c>
    </row>
    <row r="4693" spans="1:1" x14ac:dyDescent="0.25">
      <c r="A4693" t="s">
        <v>5101</v>
      </c>
    </row>
    <row r="4694" spans="1:1" x14ac:dyDescent="0.25">
      <c r="A4694" t="s">
        <v>5102</v>
      </c>
    </row>
    <row r="4695" spans="1:1" x14ac:dyDescent="0.25">
      <c r="A4695" t="s">
        <v>5103</v>
      </c>
    </row>
    <row r="4696" spans="1:1" x14ac:dyDescent="0.25">
      <c r="A4696" t="s">
        <v>5104</v>
      </c>
    </row>
    <row r="4697" spans="1:1" x14ac:dyDescent="0.25">
      <c r="A4697" t="s">
        <v>5105</v>
      </c>
    </row>
    <row r="4698" spans="1:1" x14ac:dyDescent="0.25">
      <c r="A4698" t="s">
        <v>5106</v>
      </c>
    </row>
    <row r="4699" spans="1:1" x14ac:dyDescent="0.25">
      <c r="A4699" t="s">
        <v>5107</v>
      </c>
    </row>
    <row r="4700" spans="1:1" x14ac:dyDescent="0.25">
      <c r="A4700" t="s">
        <v>5108</v>
      </c>
    </row>
    <row r="4701" spans="1:1" x14ac:dyDescent="0.25">
      <c r="A4701" t="s">
        <v>1935</v>
      </c>
    </row>
    <row r="4702" spans="1:1" x14ac:dyDescent="0.25">
      <c r="A4702" t="s">
        <v>5109</v>
      </c>
    </row>
    <row r="4703" spans="1:1" x14ac:dyDescent="0.25">
      <c r="A4703" t="s">
        <v>5110</v>
      </c>
    </row>
    <row r="4704" spans="1:1" x14ac:dyDescent="0.25">
      <c r="A4704" t="s">
        <v>5111</v>
      </c>
    </row>
    <row r="4705" spans="1:1" x14ac:dyDescent="0.25">
      <c r="A4705" t="s">
        <v>5112</v>
      </c>
    </row>
    <row r="4706" spans="1:1" x14ac:dyDescent="0.25">
      <c r="A4706" t="s">
        <v>5113</v>
      </c>
    </row>
    <row r="4708" spans="1:1" x14ac:dyDescent="0.25">
      <c r="A4708" t="s">
        <v>5114</v>
      </c>
    </row>
    <row r="4710" spans="1:1" x14ac:dyDescent="0.25">
      <c r="A4710" t="s">
        <v>5115</v>
      </c>
    </row>
    <row r="4711" spans="1:1" x14ac:dyDescent="0.25">
      <c r="A4711" t="s">
        <v>5116</v>
      </c>
    </row>
    <row r="4712" spans="1:1" x14ac:dyDescent="0.25">
      <c r="A4712" t="s">
        <v>5117</v>
      </c>
    </row>
    <row r="4713" spans="1:1" x14ac:dyDescent="0.25">
      <c r="A4713" t="s">
        <v>5118</v>
      </c>
    </row>
    <row r="4715" spans="1:1" x14ac:dyDescent="0.25">
      <c r="A4715" t="s">
        <v>5119</v>
      </c>
    </row>
    <row r="4716" spans="1:1" x14ac:dyDescent="0.25">
      <c r="A4716" t="s">
        <v>5120</v>
      </c>
    </row>
    <row r="4717" spans="1:1" x14ac:dyDescent="0.25">
      <c r="A4717" t="s">
        <v>5121</v>
      </c>
    </row>
    <row r="4718" spans="1:1" x14ac:dyDescent="0.25">
      <c r="A4718" t="s">
        <v>5122</v>
      </c>
    </row>
    <row r="4719" spans="1:1" x14ac:dyDescent="0.25">
      <c r="A4719" t="s">
        <v>5123</v>
      </c>
    </row>
    <row r="4720" spans="1:1" x14ac:dyDescent="0.25">
      <c r="A4720" t="s">
        <v>5124</v>
      </c>
    </row>
    <row r="4722" spans="1:1" x14ac:dyDescent="0.25">
      <c r="A4722" t="s">
        <v>5125</v>
      </c>
    </row>
    <row r="4723" spans="1:1" x14ac:dyDescent="0.25">
      <c r="A4723" t="s">
        <v>5126</v>
      </c>
    </row>
    <row r="4724" spans="1:1" x14ac:dyDescent="0.25">
      <c r="A4724" t="s">
        <v>5127</v>
      </c>
    </row>
    <row r="4725" spans="1:1" x14ac:dyDescent="0.25">
      <c r="A4725" t="s">
        <v>5128</v>
      </c>
    </row>
    <row r="4726" spans="1:1" x14ac:dyDescent="0.25">
      <c r="A4726" t="s">
        <v>5129</v>
      </c>
    </row>
    <row r="4727" spans="1:1" x14ac:dyDescent="0.25">
      <c r="A4727" t="s">
        <v>5130</v>
      </c>
    </row>
    <row r="4729" spans="1:1" x14ac:dyDescent="0.25">
      <c r="A4729" t="s">
        <v>5131</v>
      </c>
    </row>
    <row r="4730" spans="1:1" x14ac:dyDescent="0.25">
      <c r="A4730" t="s">
        <v>5132</v>
      </c>
    </row>
    <row r="4731" spans="1:1" x14ac:dyDescent="0.25">
      <c r="A4731" t="s">
        <v>5133</v>
      </c>
    </row>
    <row r="4732" spans="1:1" x14ac:dyDescent="0.25">
      <c r="A4732" t="s">
        <v>5134</v>
      </c>
    </row>
    <row r="4733" spans="1:1" x14ac:dyDescent="0.25">
      <c r="A4733" t="s">
        <v>5135</v>
      </c>
    </row>
    <row r="4734" spans="1:1" x14ac:dyDescent="0.25">
      <c r="A4734" t="s">
        <v>5136</v>
      </c>
    </row>
    <row r="4735" spans="1:1" x14ac:dyDescent="0.25">
      <c r="A4735" t="s">
        <v>5137</v>
      </c>
    </row>
    <row r="4736" spans="1:1" x14ac:dyDescent="0.25">
      <c r="A4736" t="s">
        <v>5138</v>
      </c>
    </row>
    <row r="4738" spans="1:2" x14ac:dyDescent="0.25">
      <c r="A4738" t="s">
        <v>5139</v>
      </c>
    </row>
    <row r="4739" spans="1:2" x14ac:dyDescent="0.25">
      <c r="A4739" t="s">
        <v>5140</v>
      </c>
    </row>
    <row r="4740" spans="1:2" x14ac:dyDescent="0.25">
      <c r="A4740" t="s">
        <v>5141</v>
      </c>
    </row>
    <row r="4742" spans="1:2" x14ac:dyDescent="0.25">
      <c r="A4742" t="s">
        <v>5142</v>
      </c>
    </row>
    <row r="4743" spans="1:2" x14ac:dyDescent="0.25">
      <c r="A4743" t="s">
        <v>5143</v>
      </c>
    </row>
    <row r="4744" spans="1:2" x14ac:dyDescent="0.25">
      <c r="A4744" t="s">
        <v>5144</v>
      </c>
    </row>
    <row r="4745" spans="1:2" x14ac:dyDescent="0.25">
      <c r="A4745" t="s">
        <v>5145</v>
      </c>
    </row>
    <row r="4747" spans="1:2" x14ac:dyDescent="0.25">
      <c r="A4747" t="s">
        <v>5146</v>
      </c>
    </row>
    <row r="4748" spans="1:2" x14ac:dyDescent="0.25">
      <c r="A4748" t="s">
        <v>5147</v>
      </c>
      <c r="B4748" t="s">
        <v>5148</v>
      </c>
    </row>
    <row r="4749" spans="1:2" x14ac:dyDescent="0.25">
      <c r="A4749" t="s">
        <v>5149</v>
      </c>
      <c r="B4749" t="s">
        <v>5150</v>
      </c>
    </row>
    <row r="4750" spans="1:2" x14ac:dyDescent="0.25">
      <c r="A4750" t="s">
        <v>5151</v>
      </c>
      <c r="B4750" t="s">
        <v>5152</v>
      </c>
    </row>
    <row r="4751" spans="1:2" x14ac:dyDescent="0.25">
      <c r="A4751" t="s">
        <v>5153</v>
      </c>
      <c r="B4751" t="s">
        <v>5154</v>
      </c>
    </row>
    <row r="4752" spans="1:2" x14ac:dyDescent="0.25">
      <c r="A4752" t="s">
        <v>5155</v>
      </c>
    </row>
    <row r="4753" spans="1:1" x14ac:dyDescent="0.25">
      <c r="A4753" t="s">
        <v>5156</v>
      </c>
    </row>
    <row r="4755" spans="1:1" x14ac:dyDescent="0.25">
      <c r="A4755" t="s">
        <v>3264</v>
      </c>
    </row>
    <row r="4757" spans="1:1" x14ac:dyDescent="0.25">
      <c r="A4757" t="s">
        <v>5157</v>
      </c>
    </row>
    <row r="4758" spans="1:1" x14ac:dyDescent="0.25">
      <c r="A4758" t="s">
        <v>5158</v>
      </c>
    </row>
    <row r="4759" spans="1:1" x14ac:dyDescent="0.25">
      <c r="A4759" t="s">
        <v>5159</v>
      </c>
    </row>
    <row r="4760" spans="1:1" x14ac:dyDescent="0.25">
      <c r="A4760" t="s">
        <v>5160</v>
      </c>
    </row>
    <row r="4761" spans="1:1" x14ac:dyDescent="0.25">
      <c r="A4761" t="s">
        <v>5161</v>
      </c>
    </row>
    <row r="4762" spans="1:1" x14ac:dyDescent="0.25">
      <c r="A4762" t="s">
        <v>5162</v>
      </c>
    </row>
    <row r="4763" spans="1:1" x14ac:dyDescent="0.25">
      <c r="A4763" t="s">
        <v>5163</v>
      </c>
    </row>
    <row r="4764" spans="1:1" x14ac:dyDescent="0.25">
      <c r="A4764" t="s">
        <v>5164</v>
      </c>
    </row>
    <row r="4765" spans="1:1" x14ac:dyDescent="0.25">
      <c r="A4765" t="s">
        <v>5165</v>
      </c>
    </row>
    <row r="4766" spans="1:1" x14ac:dyDescent="0.25">
      <c r="A4766" t="s">
        <v>5166</v>
      </c>
    </row>
    <row r="4767" spans="1:1" x14ac:dyDescent="0.25">
      <c r="A4767" t="s">
        <v>5167</v>
      </c>
    </row>
    <row r="4768" spans="1:1" x14ac:dyDescent="0.25">
      <c r="A4768" t="s">
        <v>5168</v>
      </c>
    </row>
    <row r="4769" spans="1:1" x14ac:dyDescent="0.25">
      <c r="A4769" t="s">
        <v>5169</v>
      </c>
    </row>
    <row r="4770" spans="1:1" x14ac:dyDescent="0.25">
      <c r="A4770" t="s">
        <v>5170</v>
      </c>
    </row>
    <row r="4771" spans="1:1" x14ac:dyDescent="0.25">
      <c r="A4771" t="s">
        <v>5171</v>
      </c>
    </row>
    <row r="4772" spans="1:1" x14ac:dyDescent="0.25">
      <c r="A4772" t="s">
        <v>5172</v>
      </c>
    </row>
    <row r="4773" spans="1:1" x14ac:dyDescent="0.25">
      <c r="A4773" t="s">
        <v>5173</v>
      </c>
    </row>
    <row r="4775" spans="1:1" x14ac:dyDescent="0.25">
      <c r="A4775" t="s">
        <v>5174</v>
      </c>
    </row>
    <row r="4777" spans="1:1" x14ac:dyDescent="0.25">
      <c r="A4777" t="s">
        <v>795</v>
      </c>
    </row>
    <row r="4779" spans="1:1" x14ac:dyDescent="0.25">
      <c r="A4779" t="s">
        <v>5175</v>
      </c>
    </row>
    <row r="4781" spans="1:1" x14ac:dyDescent="0.25">
      <c r="A4781" t="s">
        <v>5176</v>
      </c>
    </row>
    <row r="4783" spans="1:1" x14ac:dyDescent="0.25">
      <c r="A4783" t="s">
        <v>5177</v>
      </c>
    </row>
    <row r="4785" spans="1:1" x14ac:dyDescent="0.25">
      <c r="A4785" t="s">
        <v>5178</v>
      </c>
    </row>
    <row r="4787" spans="1:1" x14ac:dyDescent="0.25">
      <c r="A4787" t="s">
        <v>5179</v>
      </c>
    </row>
    <row r="4788" spans="1:1" x14ac:dyDescent="0.25">
      <c r="A4788" t="s">
        <v>5180</v>
      </c>
    </row>
    <row r="4789" spans="1:1" x14ac:dyDescent="0.25">
      <c r="A4789" t="s">
        <v>3829</v>
      </c>
    </row>
    <row r="4791" spans="1:1" x14ac:dyDescent="0.25">
      <c r="A4791" t="s">
        <v>5181</v>
      </c>
    </row>
    <row r="4793" spans="1:1" x14ac:dyDescent="0.25">
      <c r="A4793" t="s">
        <v>2804</v>
      </c>
    </row>
    <row r="4795" spans="1:1" x14ac:dyDescent="0.25">
      <c r="A4795" t="s">
        <v>5182</v>
      </c>
    </row>
    <row r="4797" spans="1:1" x14ac:dyDescent="0.25">
      <c r="A4797">
        <v>5568</v>
      </c>
    </row>
    <row r="4799" spans="1:1" x14ac:dyDescent="0.25">
      <c r="A4799" t="s">
        <v>5183</v>
      </c>
    </row>
    <row r="4801" spans="1:1" x14ac:dyDescent="0.25">
      <c r="A4801" t="s">
        <v>5184</v>
      </c>
    </row>
    <row r="4802" spans="1:1" x14ac:dyDescent="0.25">
      <c r="A4802" t="s">
        <v>2747</v>
      </c>
    </row>
    <row r="4803" spans="1:1" x14ac:dyDescent="0.25">
      <c r="A4803" t="s">
        <v>5185</v>
      </c>
    </row>
    <row r="4804" spans="1:1" x14ac:dyDescent="0.25">
      <c r="A4804" t="s">
        <v>5186</v>
      </c>
    </row>
    <row r="4805" spans="1:1" x14ac:dyDescent="0.25">
      <c r="A4805" t="s">
        <v>5187</v>
      </c>
    </row>
    <row r="4807" spans="1:1" x14ac:dyDescent="0.25">
      <c r="A4807" t="s">
        <v>5188</v>
      </c>
    </row>
    <row r="4809" spans="1:1" x14ac:dyDescent="0.25">
      <c r="A4809" t="s">
        <v>5189</v>
      </c>
    </row>
    <row r="4811" spans="1:1" x14ac:dyDescent="0.25">
      <c r="A4811" t="s">
        <v>5190</v>
      </c>
    </row>
    <row r="4813" spans="1:1" x14ac:dyDescent="0.25">
      <c r="A4813" t="s">
        <v>5191</v>
      </c>
    </row>
    <row r="4815" spans="1:1" x14ac:dyDescent="0.25">
      <c r="A4815" t="s">
        <v>5192</v>
      </c>
    </row>
    <row r="4817" spans="1:1" x14ac:dyDescent="0.25">
      <c r="A4817" t="s">
        <v>5193</v>
      </c>
    </row>
    <row r="4819" spans="1:1" x14ac:dyDescent="0.25">
      <c r="A4819" t="s">
        <v>5194</v>
      </c>
    </row>
    <row r="4820" spans="1:1" x14ac:dyDescent="0.25">
      <c r="A4820" t="s">
        <v>5195</v>
      </c>
    </row>
    <row r="4821" spans="1:1" x14ac:dyDescent="0.25">
      <c r="A4821" t="s">
        <v>5196</v>
      </c>
    </row>
    <row r="4822" spans="1:1" x14ac:dyDescent="0.25">
      <c r="A4822" t="s">
        <v>5197</v>
      </c>
    </row>
    <row r="4823" spans="1:1" x14ac:dyDescent="0.25">
      <c r="A4823" t="s">
        <v>5198</v>
      </c>
    </row>
    <row r="4824" spans="1:1" x14ac:dyDescent="0.25">
      <c r="A4824" t="s">
        <v>5199</v>
      </c>
    </row>
    <row r="4825" spans="1:1" x14ac:dyDescent="0.25">
      <c r="A4825" t="s">
        <v>3210</v>
      </c>
    </row>
    <row r="4826" spans="1:1" x14ac:dyDescent="0.25">
      <c r="A4826" t="s">
        <v>5200</v>
      </c>
    </row>
    <row r="4827" spans="1:1" x14ac:dyDescent="0.25">
      <c r="A4827" t="s">
        <v>5201</v>
      </c>
    </row>
    <row r="4829" spans="1:1" x14ac:dyDescent="0.25">
      <c r="A4829" t="s">
        <v>5202</v>
      </c>
    </row>
    <row r="4830" spans="1:1" x14ac:dyDescent="0.25">
      <c r="A4830" t="s">
        <v>2614</v>
      </c>
    </row>
    <row r="4831" spans="1:1" x14ac:dyDescent="0.25">
      <c r="A4831" t="s">
        <v>5200</v>
      </c>
    </row>
    <row r="4832" spans="1:1" x14ac:dyDescent="0.25">
      <c r="A4832" t="s">
        <v>5203</v>
      </c>
    </row>
    <row r="4834" spans="1:3" x14ac:dyDescent="0.25">
      <c r="A4834" t="s">
        <v>5204</v>
      </c>
    </row>
    <row r="4836" spans="1:3" x14ac:dyDescent="0.25">
      <c r="A4836" t="s">
        <v>5205</v>
      </c>
    </row>
    <row r="4838" spans="1:3" x14ac:dyDescent="0.25">
      <c r="A4838" t="s">
        <v>5206</v>
      </c>
      <c r="B4838" t="s">
        <v>5207</v>
      </c>
      <c r="C4838" t="s">
        <v>5208</v>
      </c>
    </row>
    <row r="4840" spans="1:3" x14ac:dyDescent="0.25">
      <c r="A4840" t="s">
        <v>5209</v>
      </c>
    </row>
    <row r="4842" spans="1:3" x14ac:dyDescent="0.25">
      <c r="A4842" t="s">
        <v>5210</v>
      </c>
    </row>
    <row r="4844" spans="1:3" x14ac:dyDescent="0.25">
      <c r="A4844" t="s">
        <v>5211</v>
      </c>
    </row>
    <row r="4846" spans="1:3" x14ac:dyDescent="0.25">
      <c r="A4846" t="s">
        <v>5212</v>
      </c>
    </row>
    <row r="4847" spans="1:3" x14ac:dyDescent="0.25">
      <c r="A4847" t="s">
        <v>5213</v>
      </c>
    </row>
    <row r="4848" spans="1:3" x14ac:dyDescent="0.25">
      <c r="A4848" t="s">
        <v>5214</v>
      </c>
    </row>
    <row r="4849" spans="1:1" x14ac:dyDescent="0.25">
      <c r="A4849" t="s">
        <v>5215</v>
      </c>
    </row>
    <row r="4850" spans="1:1" x14ac:dyDescent="0.25">
      <c r="A4850" t="s">
        <v>4854</v>
      </c>
    </row>
    <row r="4852" spans="1:1" x14ac:dyDescent="0.25">
      <c r="A4852" t="s">
        <v>5216</v>
      </c>
    </row>
    <row r="4853" spans="1:1" x14ac:dyDescent="0.25">
      <c r="A4853" t="s">
        <v>5217</v>
      </c>
    </row>
    <row r="4854" spans="1:1" x14ac:dyDescent="0.25">
      <c r="A4854" t="s">
        <v>5218</v>
      </c>
    </row>
    <row r="4855" spans="1:1" x14ac:dyDescent="0.25">
      <c r="A4855" t="s">
        <v>5219</v>
      </c>
    </row>
    <row r="4856" spans="1:1" x14ac:dyDescent="0.25">
      <c r="A4856" t="s">
        <v>5220</v>
      </c>
    </row>
    <row r="4857" spans="1:1" x14ac:dyDescent="0.25">
      <c r="A4857" t="s">
        <v>5221</v>
      </c>
    </row>
    <row r="4858" spans="1:1" x14ac:dyDescent="0.25">
      <c r="A4858" t="s">
        <v>5222</v>
      </c>
    </row>
    <row r="4860" spans="1:1" x14ac:dyDescent="0.25">
      <c r="A4860" t="s">
        <v>5223</v>
      </c>
    </row>
    <row r="4861" spans="1:1" x14ac:dyDescent="0.25">
      <c r="A4861" t="s">
        <v>5224</v>
      </c>
    </row>
    <row r="4862" spans="1:1" x14ac:dyDescent="0.25">
      <c r="A4862" t="s">
        <v>5225</v>
      </c>
    </row>
    <row r="4863" spans="1:1" x14ac:dyDescent="0.25">
      <c r="A4863" t="s">
        <v>5226</v>
      </c>
    </row>
    <row r="4864" spans="1:1" x14ac:dyDescent="0.25">
      <c r="A4864" t="s">
        <v>5227</v>
      </c>
    </row>
    <row r="4866" spans="1:1" x14ac:dyDescent="0.25">
      <c r="A4866" t="s">
        <v>4913</v>
      </c>
    </row>
    <row r="4867" spans="1:1" x14ac:dyDescent="0.25">
      <c r="A4867" t="s">
        <v>5228</v>
      </c>
    </row>
    <row r="4868" spans="1:1" x14ac:dyDescent="0.25">
      <c r="A4868" t="s">
        <v>5229</v>
      </c>
    </row>
    <row r="4869" spans="1:1" x14ac:dyDescent="0.25">
      <c r="A4869" t="s">
        <v>5230</v>
      </c>
    </row>
    <row r="4870" spans="1:1" x14ac:dyDescent="0.25">
      <c r="A4870" t="s">
        <v>5231</v>
      </c>
    </row>
    <row r="4871" spans="1:1" x14ac:dyDescent="0.25">
      <c r="A4871" t="s">
        <v>5232</v>
      </c>
    </row>
    <row r="4872" spans="1:1" x14ac:dyDescent="0.25">
      <c r="A4872" t="s">
        <v>5233</v>
      </c>
    </row>
    <row r="4873" spans="1:1" x14ac:dyDescent="0.25">
      <c r="A4873" t="s">
        <v>5234</v>
      </c>
    </row>
    <row r="4874" spans="1:1" x14ac:dyDescent="0.25">
      <c r="A4874" t="s">
        <v>5235</v>
      </c>
    </row>
    <row r="4875" spans="1:1" x14ac:dyDescent="0.25">
      <c r="A4875" t="s">
        <v>5236</v>
      </c>
    </row>
    <row r="4876" spans="1:1" x14ac:dyDescent="0.25">
      <c r="A4876" t="s">
        <v>5237</v>
      </c>
    </row>
    <row r="4877" spans="1:1" x14ac:dyDescent="0.25">
      <c r="A4877" t="s">
        <v>5238</v>
      </c>
    </row>
    <row r="4878" spans="1:1" x14ac:dyDescent="0.25">
      <c r="A4878" t="s">
        <v>5239</v>
      </c>
    </row>
    <row r="4879" spans="1:1" x14ac:dyDescent="0.25">
      <c r="A4879" t="s">
        <v>5240</v>
      </c>
    </row>
    <row r="4880" spans="1:1" x14ac:dyDescent="0.25">
      <c r="A4880" t="s">
        <v>5241</v>
      </c>
    </row>
    <row r="4881" spans="1:1" x14ac:dyDescent="0.25">
      <c r="A4881" t="s">
        <v>5242</v>
      </c>
    </row>
    <row r="4882" spans="1:1" x14ac:dyDescent="0.25">
      <c r="A4882" t="s">
        <v>5243</v>
      </c>
    </row>
    <row r="4884" spans="1:1" x14ac:dyDescent="0.25">
      <c r="A4884" t="s">
        <v>5244</v>
      </c>
    </row>
    <row r="4886" spans="1:1" x14ac:dyDescent="0.25">
      <c r="A4886" t="s">
        <v>5245</v>
      </c>
    </row>
    <row r="4887" spans="1:1" x14ac:dyDescent="0.25">
      <c r="A4887" t="s">
        <v>5246</v>
      </c>
    </row>
    <row r="4888" spans="1:1" x14ac:dyDescent="0.25">
      <c r="A4888" t="s">
        <v>5247</v>
      </c>
    </row>
    <row r="4889" spans="1:1" x14ac:dyDescent="0.25">
      <c r="A4889" t="s">
        <v>5248</v>
      </c>
    </row>
    <row r="4890" spans="1:1" x14ac:dyDescent="0.25">
      <c r="A4890" t="s">
        <v>5249</v>
      </c>
    </row>
    <row r="4891" spans="1:1" x14ac:dyDescent="0.25">
      <c r="A4891" t="s">
        <v>5250</v>
      </c>
    </row>
    <row r="4892" spans="1:1" x14ac:dyDescent="0.25">
      <c r="A4892" t="s">
        <v>5251</v>
      </c>
    </row>
    <row r="4893" spans="1:1" x14ac:dyDescent="0.25">
      <c r="A4893" t="s">
        <v>5252</v>
      </c>
    </row>
    <row r="4894" spans="1:1" x14ac:dyDescent="0.25">
      <c r="A4894" t="s">
        <v>1862</v>
      </c>
    </row>
    <row r="4895" spans="1:1" x14ac:dyDescent="0.25">
      <c r="A4895" t="s">
        <v>5253</v>
      </c>
    </row>
    <row r="4896" spans="1:1" x14ac:dyDescent="0.25">
      <c r="A4896" t="s">
        <v>5254</v>
      </c>
    </row>
    <row r="4897" spans="1:1" x14ac:dyDescent="0.25">
      <c r="A4897" t="s">
        <v>5255</v>
      </c>
    </row>
    <row r="4898" spans="1:1" x14ac:dyDescent="0.25">
      <c r="A4898" t="s">
        <v>5256</v>
      </c>
    </row>
    <row r="4899" spans="1:1" x14ac:dyDescent="0.25">
      <c r="A4899" t="s">
        <v>5257</v>
      </c>
    </row>
    <row r="4900" spans="1:1" x14ac:dyDescent="0.25">
      <c r="A4900" t="s">
        <v>5258</v>
      </c>
    </row>
    <row r="4901" spans="1:1" x14ac:dyDescent="0.25">
      <c r="A4901" t="s">
        <v>5259</v>
      </c>
    </row>
    <row r="4902" spans="1:1" x14ac:dyDescent="0.25">
      <c r="A4902" t="s">
        <v>5260</v>
      </c>
    </row>
    <row r="4903" spans="1:1" x14ac:dyDescent="0.25">
      <c r="A4903" t="s">
        <v>5261</v>
      </c>
    </row>
    <row r="4904" spans="1:1" x14ac:dyDescent="0.25">
      <c r="A4904" t="s">
        <v>5262</v>
      </c>
    </row>
    <row r="4905" spans="1:1" x14ac:dyDescent="0.25">
      <c r="A4905" t="s">
        <v>5263</v>
      </c>
    </row>
    <row r="4906" spans="1:1" x14ac:dyDescent="0.25">
      <c r="A4906" t="s">
        <v>2447</v>
      </c>
    </row>
    <row r="4907" spans="1:1" x14ac:dyDescent="0.25">
      <c r="A4907" t="s">
        <v>5264</v>
      </c>
    </row>
    <row r="4908" spans="1:1" x14ac:dyDescent="0.25">
      <c r="A4908" t="s">
        <v>5265</v>
      </c>
    </row>
    <row r="4909" spans="1:1" x14ac:dyDescent="0.25">
      <c r="A4909" t="s">
        <v>5266</v>
      </c>
    </row>
    <row r="4910" spans="1:1" x14ac:dyDescent="0.25">
      <c r="A4910" t="s">
        <v>5267</v>
      </c>
    </row>
    <row r="4911" spans="1:1" x14ac:dyDescent="0.25">
      <c r="A4911" t="s">
        <v>5268</v>
      </c>
    </row>
    <row r="4912" spans="1:1" x14ac:dyDescent="0.25">
      <c r="A4912" t="s">
        <v>5269</v>
      </c>
    </row>
    <row r="4913" spans="1:1" x14ac:dyDescent="0.25">
      <c r="A4913" t="s">
        <v>5270</v>
      </c>
    </row>
    <row r="4914" spans="1:1" x14ac:dyDescent="0.25">
      <c r="A4914" t="s">
        <v>5271</v>
      </c>
    </row>
    <row r="4915" spans="1:1" x14ac:dyDescent="0.25">
      <c r="A4915" t="s">
        <v>5272</v>
      </c>
    </row>
    <row r="4916" spans="1:1" x14ac:dyDescent="0.25">
      <c r="A4916" t="s">
        <v>5273</v>
      </c>
    </row>
    <row r="4917" spans="1:1" x14ac:dyDescent="0.25">
      <c r="A4917" t="s">
        <v>5274</v>
      </c>
    </row>
    <row r="4918" spans="1:1" x14ac:dyDescent="0.25">
      <c r="A4918" t="s">
        <v>5275</v>
      </c>
    </row>
    <row r="4920" spans="1:1" x14ac:dyDescent="0.25">
      <c r="A4920" t="s">
        <v>5276</v>
      </c>
    </row>
    <row r="4921" spans="1:1" x14ac:dyDescent="0.25">
      <c r="A4921" t="s">
        <v>5277</v>
      </c>
    </row>
    <row r="4922" spans="1:1" x14ac:dyDescent="0.25">
      <c r="A4922" t="s">
        <v>5278</v>
      </c>
    </row>
    <row r="4923" spans="1:1" x14ac:dyDescent="0.25">
      <c r="A4923" t="s">
        <v>5279</v>
      </c>
    </row>
    <row r="4924" spans="1:1" x14ac:dyDescent="0.25">
      <c r="A4924" t="s">
        <v>5280</v>
      </c>
    </row>
    <row r="4925" spans="1:1" x14ac:dyDescent="0.25">
      <c r="A4925" t="s">
        <v>5281</v>
      </c>
    </row>
    <row r="4926" spans="1:1" x14ac:dyDescent="0.25">
      <c r="A4926" t="s">
        <v>5282</v>
      </c>
    </row>
    <row r="4927" spans="1:1" x14ac:dyDescent="0.25">
      <c r="A4927" t="s">
        <v>5283</v>
      </c>
    </row>
    <row r="4928" spans="1:1" x14ac:dyDescent="0.25">
      <c r="A4928" t="s">
        <v>5284</v>
      </c>
    </row>
    <row r="4930" spans="1:1" x14ac:dyDescent="0.25">
      <c r="A4930" t="s">
        <v>5285</v>
      </c>
    </row>
    <row r="4932" spans="1:1" x14ac:dyDescent="0.25">
      <c r="A4932" t="s">
        <v>5286</v>
      </c>
    </row>
    <row r="4934" spans="1:1" x14ac:dyDescent="0.25">
      <c r="A4934" t="s">
        <v>5287</v>
      </c>
    </row>
    <row r="4935" spans="1:1" x14ac:dyDescent="0.25">
      <c r="A4935" t="s">
        <v>5288</v>
      </c>
    </row>
    <row r="4936" spans="1:1" x14ac:dyDescent="0.25">
      <c r="A4936" t="s">
        <v>5289</v>
      </c>
    </row>
    <row r="4937" spans="1:1" x14ac:dyDescent="0.25">
      <c r="A4937" t="s">
        <v>5290</v>
      </c>
    </row>
    <row r="4938" spans="1:1" x14ac:dyDescent="0.25">
      <c r="A4938" t="s">
        <v>5291</v>
      </c>
    </row>
    <row r="4939" spans="1:1" x14ac:dyDescent="0.25">
      <c r="A4939" t="s">
        <v>5292</v>
      </c>
    </row>
    <row r="4940" spans="1:1" x14ac:dyDescent="0.25">
      <c r="A4940" t="s">
        <v>5293</v>
      </c>
    </row>
    <row r="4941" spans="1:1" x14ac:dyDescent="0.25">
      <c r="A4941" t="s">
        <v>5294</v>
      </c>
    </row>
    <row r="4942" spans="1:1" x14ac:dyDescent="0.25">
      <c r="A4942" t="s">
        <v>5295</v>
      </c>
    </row>
    <row r="4943" spans="1:1" x14ac:dyDescent="0.25">
      <c r="A4943" t="s">
        <v>5296</v>
      </c>
    </row>
    <row r="4944" spans="1:1" x14ac:dyDescent="0.25">
      <c r="A4944" t="s">
        <v>5297</v>
      </c>
    </row>
    <row r="4945" spans="1:1" x14ac:dyDescent="0.25">
      <c r="A4945" t="s">
        <v>5298</v>
      </c>
    </row>
    <row r="4946" spans="1:1" x14ac:dyDescent="0.25">
      <c r="A4946" t="s">
        <v>5299</v>
      </c>
    </row>
    <row r="4947" spans="1:1" x14ac:dyDescent="0.25">
      <c r="A4947" t="s">
        <v>5300</v>
      </c>
    </row>
    <row r="4948" spans="1:1" x14ac:dyDescent="0.25">
      <c r="A4948" t="s">
        <v>5301</v>
      </c>
    </row>
    <row r="4949" spans="1:1" x14ac:dyDescent="0.25">
      <c r="A4949" t="s">
        <v>5302</v>
      </c>
    </row>
    <row r="4950" spans="1:1" x14ac:dyDescent="0.25">
      <c r="A4950" t="s">
        <v>5303</v>
      </c>
    </row>
    <row r="4951" spans="1:1" x14ac:dyDescent="0.25">
      <c r="A4951" t="s">
        <v>5304</v>
      </c>
    </row>
    <row r="4952" spans="1:1" x14ac:dyDescent="0.25">
      <c r="A4952" t="s">
        <v>5305</v>
      </c>
    </row>
    <row r="4953" spans="1:1" x14ac:dyDescent="0.25">
      <c r="A4953" t="s">
        <v>5306</v>
      </c>
    </row>
    <row r="4954" spans="1:1" x14ac:dyDescent="0.25">
      <c r="A4954" t="s">
        <v>5307</v>
      </c>
    </row>
    <row r="4955" spans="1:1" x14ac:dyDescent="0.25">
      <c r="A4955" t="s">
        <v>5308</v>
      </c>
    </row>
    <row r="4956" spans="1:1" x14ac:dyDescent="0.25">
      <c r="A4956" t="s">
        <v>5309</v>
      </c>
    </row>
    <row r="4957" spans="1:1" x14ac:dyDescent="0.25">
      <c r="A4957" t="s">
        <v>5310</v>
      </c>
    </row>
    <row r="4958" spans="1:1" x14ac:dyDescent="0.25">
      <c r="A4958" t="s">
        <v>5311</v>
      </c>
    </row>
    <row r="4959" spans="1:1" x14ac:dyDescent="0.25">
      <c r="A4959" t="s">
        <v>5312</v>
      </c>
    </row>
    <row r="4960" spans="1:1" x14ac:dyDescent="0.25">
      <c r="A4960" t="s">
        <v>5313</v>
      </c>
    </row>
    <row r="4961" spans="1:1" x14ac:dyDescent="0.25">
      <c r="A4961" t="s">
        <v>5314</v>
      </c>
    </row>
    <row r="4962" spans="1:1" x14ac:dyDescent="0.25">
      <c r="A4962" t="s">
        <v>5315</v>
      </c>
    </row>
    <row r="4963" spans="1:1" x14ac:dyDescent="0.25">
      <c r="A4963" t="s">
        <v>5316</v>
      </c>
    </row>
    <row r="4965" spans="1:1" x14ac:dyDescent="0.25">
      <c r="A4965" t="s">
        <v>5317</v>
      </c>
    </row>
    <row r="4967" spans="1:1" x14ac:dyDescent="0.25">
      <c r="A4967" t="s">
        <v>5318</v>
      </c>
    </row>
    <row r="4969" spans="1:1" x14ac:dyDescent="0.25">
      <c r="A4969" t="s">
        <v>5319</v>
      </c>
    </row>
    <row r="4971" spans="1:1" x14ac:dyDescent="0.25">
      <c r="A4971" t="s">
        <v>5320</v>
      </c>
    </row>
    <row r="4973" spans="1:1" x14ac:dyDescent="0.25">
      <c r="A4973" t="s">
        <v>5321</v>
      </c>
    </row>
    <row r="4974" spans="1:1" x14ac:dyDescent="0.25">
      <c r="A4974" t="s">
        <v>5322</v>
      </c>
    </row>
    <row r="4975" spans="1:1" x14ac:dyDescent="0.25">
      <c r="A4975" t="s">
        <v>5323</v>
      </c>
    </row>
    <row r="4976" spans="1:1" x14ac:dyDescent="0.25">
      <c r="A4976" t="s">
        <v>5324</v>
      </c>
    </row>
    <row r="4977" spans="1:1" x14ac:dyDescent="0.25">
      <c r="A4977" t="s">
        <v>5325</v>
      </c>
    </row>
    <row r="4978" spans="1:1" x14ac:dyDescent="0.25">
      <c r="A4978" t="s">
        <v>5326</v>
      </c>
    </row>
    <row r="4979" spans="1:1" x14ac:dyDescent="0.25">
      <c r="A4979" t="s">
        <v>5327</v>
      </c>
    </row>
    <row r="4980" spans="1:1" x14ac:dyDescent="0.25">
      <c r="A4980" t="s">
        <v>5328</v>
      </c>
    </row>
    <row r="4981" spans="1:1" x14ac:dyDescent="0.25">
      <c r="A4981" t="s">
        <v>5329</v>
      </c>
    </row>
    <row r="4982" spans="1:1" x14ac:dyDescent="0.25">
      <c r="A4982" t="s">
        <v>5330</v>
      </c>
    </row>
    <row r="4983" spans="1:1" x14ac:dyDescent="0.25">
      <c r="A4983" t="s">
        <v>5331</v>
      </c>
    </row>
    <row r="4984" spans="1:1" x14ac:dyDescent="0.25">
      <c r="A4984" t="s">
        <v>5332</v>
      </c>
    </row>
    <row r="4985" spans="1:1" x14ac:dyDescent="0.25">
      <c r="A4985" t="s">
        <v>5333</v>
      </c>
    </row>
    <row r="4986" spans="1:1" x14ac:dyDescent="0.25">
      <c r="A4986" t="s">
        <v>5334</v>
      </c>
    </row>
    <row r="4987" spans="1:1" x14ac:dyDescent="0.25">
      <c r="A4987" t="s">
        <v>5335</v>
      </c>
    </row>
    <row r="4988" spans="1:1" x14ac:dyDescent="0.25">
      <c r="A4988" t="s">
        <v>5336</v>
      </c>
    </row>
    <row r="4989" spans="1:1" x14ac:dyDescent="0.25">
      <c r="A4989" t="s">
        <v>5337</v>
      </c>
    </row>
    <row r="4990" spans="1:1" x14ac:dyDescent="0.25">
      <c r="A4990" t="s">
        <v>5338</v>
      </c>
    </row>
    <row r="4991" spans="1:1" x14ac:dyDescent="0.25">
      <c r="A4991" t="s">
        <v>5339</v>
      </c>
    </row>
    <row r="4992" spans="1:1" x14ac:dyDescent="0.25">
      <c r="A4992" t="s">
        <v>5340</v>
      </c>
    </row>
    <row r="4993" spans="1:1" x14ac:dyDescent="0.25">
      <c r="A4993" t="s">
        <v>5341</v>
      </c>
    </row>
    <row r="4994" spans="1:1" x14ac:dyDescent="0.25">
      <c r="A4994" t="s">
        <v>5342</v>
      </c>
    </row>
    <row r="4995" spans="1:1" x14ac:dyDescent="0.25">
      <c r="A4995" t="s">
        <v>5343</v>
      </c>
    </row>
    <row r="4996" spans="1:1" x14ac:dyDescent="0.25">
      <c r="A4996" t="s">
        <v>5344</v>
      </c>
    </row>
    <row r="4997" spans="1:1" x14ac:dyDescent="0.25">
      <c r="A4997" t="s">
        <v>5345</v>
      </c>
    </row>
    <row r="4999" spans="1:1" x14ac:dyDescent="0.25">
      <c r="A4999" t="s">
        <v>5346</v>
      </c>
    </row>
    <row r="5000" spans="1:1" x14ac:dyDescent="0.25">
      <c r="A5000" t="s">
        <v>5347</v>
      </c>
    </row>
    <row r="5002" spans="1:1" x14ac:dyDescent="0.25">
      <c r="A5002" t="s">
        <v>5348</v>
      </c>
    </row>
    <row r="5003" spans="1:1" x14ac:dyDescent="0.25">
      <c r="A5003" t="s">
        <v>5349</v>
      </c>
    </row>
    <row r="5004" spans="1:1" x14ac:dyDescent="0.25">
      <c r="A5004" t="s">
        <v>5350</v>
      </c>
    </row>
    <row r="5005" spans="1:1" x14ac:dyDescent="0.25">
      <c r="A5005" t="s">
        <v>5351</v>
      </c>
    </row>
    <row r="5006" spans="1:1" x14ac:dyDescent="0.25">
      <c r="A5006" t="s">
        <v>5352</v>
      </c>
    </row>
    <row r="5007" spans="1:1" x14ac:dyDescent="0.25">
      <c r="A5007" t="s">
        <v>5353</v>
      </c>
    </row>
    <row r="5009" spans="1:1" x14ac:dyDescent="0.25">
      <c r="A5009" t="s">
        <v>5354</v>
      </c>
    </row>
    <row r="5010" spans="1:1" x14ac:dyDescent="0.25">
      <c r="A5010" t="s">
        <v>5355</v>
      </c>
    </row>
    <row r="5011" spans="1:1" x14ac:dyDescent="0.25">
      <c r="A5011" t="s">
        <v>5356</v>
      </c>
    </row>
    <row r="5012" spans="1:1" x14ac:dyDescent="0.25">
      <c r="A5012" t="s">
        <v>5357</v>
      </c>
    </row>
    <row r="5013" spans="1:1" x14ac:dyDescent="0.25">
      <c r="A5013" t="s">
        <v>5358</v>
      </c>
    </row>
    <row r="5014" spans="1:1" x14ac:dyDescent="0.25">
      <c r="A5014" t="s">
        <v>5359</v>
      </c>
    </row>
    <row r="5015" spans="1:1" x14ac:dyDescent="0.25">
      <c r="A5015" t="s">
        <v>5360</v>
      </c>
    </row>
    <row r="5016" spans="1:1" x14ac:dyDescent="0.25">
      <c r="A5016" t="s">
        <v>5361</v>
      </c>
    </row>
    <row r="5017" spans="1:1" x14ac:dyDescent="0.25">
      <c r="A5017" t="s">
        <v>5362</v>
      </c>
    </row>
    <row r="5018" spans="1:1" x14ac:dyDescent="0.25">
      <c r="A5018" t="s">
        <v>5363</v>
      </c>
    </row>
    <row r="5019" spans="1:1" x14ac:dyDescent="0.25">
      <c r="A5019" t="s">
        <v>3103</v>
      </c>
    </row>
    <row r="5020" spans="1:1" x14ac:dyDescent="0.25">
      <c r="A5020" t="s">
        <v>3104</v>
      </c>
    </row>
    <row r="5021" spans="1:1" x14ac:dyDescent="0.25">
      <c r="A5021" t="s">
        <v>3105</v>
      </c>
    </row>
    <row r="5022" spans="1:1" x14ac:dyDescent="0.25">
      <c r="A5022" t="s">
        <v>3106</v>
      </c>
    </row>
    <row r="5023" spans="1:1" x14ac:dyDescent="0.25">
      <c r="A5023" t="s">
        <v>3107</v>
      </c>
    </row>
    <row r="5024" spans="1:1" x14ac:dyDescent="0.25">
      <c r="A5024" t="s">
        <v>3108</v>
      </c>
    </row>
    <row r="5025" spans="1:2" x14ac:dyDescent="0.25">
      <c r="A5025" t="s">
        <v>3109</v>
      </c>
    </row>
    <row r="5026" spans="1:2" x14ac:dyDescent="0.25">
      <c r="A5026" t="s">
        <v>3110</v>
      </c>
    </row>
    <row r="5027" spans="1:2" x14ac:dyDescent="0.25">
      <c r="A5027" t="s">
        <v>3111</v>
      </c>
    </row>
    <row r="5028" spans="1:2" x14ac:dyDescent="0.25">
      <c r="A5028" t="s">
        <v>5364</v>
      </c>
    </row>
    <row r="5029" spans="1:2" x14ac:dyDescent="0.25">
      <c r="A5029" t="s">
        <v>5365</v>
      </c>
    </row>
    <row r="5030" spans="1:2" x14ac:dyDescent="0.25">
      <c r="A5030" t="s">
        <v>3122</v>
      </c>
    </row>
    <row r="5031" spans="1:2" x14ac:dyDescent="0.25">
      <c r="A5031" t="s">
        <v>5366</v>
      </c>
    </row>
    <row r="5032" spans="1:2" x14ac:dyDescent="0.25">
      <c r="A5032" t="s">
        <v>5367</v>
      </c>
    </row>
    <row r="5033" spans="1:2" x14ac:dyDescent="0.25">
      <c r="A5033" t="s">
        <v>5368</v>
      </c>
    </row>
    <row r="5034" spans="1:2" x14ac:dyDescent="0.25">
      <c r="A5034" t="s">
        <v>5369</v>
      </c>
    </row>
    <row r="5035" spans="1:2" x14ac:dyDescent="0.25">
      <c r="A5035" t="s">
        <v>5370</v>
      </c>
    </row>
    <row r="5036" spans="1:2" x14ac:dyDescent="0.25">
      <c r="A5036" t="s">
        <v>5371</v>
      </c>
    </row>
    <row r="5037" spans="1:2" x14ac:dyDescent="0.25">
      <c r="A5037" t="s">
        <v>5372</v>
      </c>
    </row>
    <row r="5038" spans="1:2" x14ac:dyDescent="0.25">
      <c r="A5038" t="s">
        <v>5373</v>
      </c>
    </row>
    <row r="5039" spans="1:2" x14ac:dyDescent="0.25">
      <c r="A5039" t="s">
        <v>5374</v>
      </c>
    </row>
    <row r="5040" spans="1:2" x14ac:dyDescent="0.25">
      <c r="A5040" t="s">
        <v>5375</v>
      </c>
      <c r="B5040" t="s">
        <v>5376</v>
      </c>
    </row>
    <row r="5041" spans="1:2" x14ac:dyDescent="0.25">
      <c r="A5041" t="s">
        <v>5377</v>
      </c>
    </row>
    <row r="5042" spans="1:2" x14ac:dyDescent="0.25">
      <c r="A5042" t="s">
        <v>3125</v>
      </c>
    </row>
    <row r="5043" spans="1:2" x14ac:dyDescent="0.25">
      <c r="A5043" t="s">
        <v>5378</v>
      </c>
    </row>
    <row r="5044" spans="1:2" x14ac:dyDescent="0.25">
      <c r="A5044" t="s">
        <v>5379</v>
      </c>
      <c r="B5044" t="s">
        <v>5380</v>
      </c>
    </row>
    <row r="5045" spans="1:2" x14ac:dyDescent="0.25">
      <c r="A5045" t="s">
        <v>5381</v>
      </c>
    </row>
    <row r="5046" spans="1:2" x14ac:dyDescent="0.25">
      <c r="A5046" t="s">
        <v>5382</v>
      </c>
    </row>
    <row r="5047" spans="1:2" x14ac:dyDescent="0.25">
      <c r="A5047" t="s">
        <v>5383</v>
      </c>
    </row>
    <row r="5048" spans="1:2" x14ac:dyDescent="0.25">
      <c r="A5048" t="s">
        <v>5384</v>
      </c>
    </row>
    <row r="5049" spans="1:2" x14ac:dyDescent="0.25">
      <c r="A5049" t="s">
        <v>5385</v>
      </c>
    </row>
    <row r="5050" spans="1:2" x14ac:dyDescent="0.25">
      <c r="A5050" t="s">
        <v>5386</v>
      </c>
    </row>
    <row r="5051" spans="1:2" x14ac:dyDescent="0.25">
      <c r="A5051" t="s">
        <v>5387</v>
      </c>
    </row>
    <row r="5052" spans="1:2" x14ac:dyDescent="0.25">
      <c r="A5052" t="s">
        <v>5388</v>
      </c>
    </row>
    <row r="5053" spans="1:2" x14ac:dyDescent="0.25">
      <c r="A5053" t="s">
        <v>5389</v>
      </c>
    </row>
    <row r="5054" spans="1:2" x14ac:dyDescent="0.25">
      <c r="A5054" t="s">
        <v>5390</v>
      </c>
    </row>
    <row r="5055" spans="1:2" x14ac:dyDescent="0.25">
      <c r="A5055" t="s">
        <v>3137</v>
      </c>
    </row>
    <row r="5056" spans="1:2" x14ac:dyDescent="0.25">
      <c r="A5056" t="s">
        <v>3138</v>
      </c>
    </row>
    <row r="5057" spans="1:1" x14ac:dyDescent="0.25">
      <c r="A5057" t="s">
        <v>3139</v>
      </c>
    </row>
    <row r="5059" spans="1:1" x14ac:dyDescent="0.25">
      <c r="A5059" t="s">
        <v>5391</v>
      </c>
    </row>
    <row r="5060" spans="1:1" x14ac:dyDescent="0.25">
      <c r="A5060" t="s">
        <v>5392</v>
      </c>
    </row>
    <row r="5061" spans="1:1" x14ac:dyDescent="0.25">
      <c r="A5061" t="s">
        <v>5393</v>
      </c>
    </row>
    <row r="5063" spans="1:1" x14ac:dyDescent="0.25">
      <c r="A5063" t="s">
        <v>5394</v>
      </c>
    </row>
    <row r="5065" spans="1:1" x14ac:dyDescent="0.25">
      <c r="A5065" t="s">
        <v>5395</v>
      </c>
    </row>
    <row r="5067" spans="1:1" x14ac:dyDescent="0.25">
      <c r="A5067" t="s">
        <v>5396</v>
      </c>
    </row>
    <row r="5069" spans="1:1" x14ac:dyDescent="0.25">
      <c r="A5069" t="s">
        <v>5397</v>
      </c>
    </row>
    <row r="5070" spans="1:1" x14ac:dyDescent="0.25">
      <c r="A5070" t="s">
        <v>5398</v>
      </c>
    </row>
    <row r="5071" spans="1:1" x14ac:dyDescent="0.25">
      <c r="A5071" t="s">
        <v>5399</v>
      </c>
    </row>
    <row r="5072" spans="1:1" x14ac:dyDescent="0.25">
      <c r="A5072" t="s">
        <v>5400</v>
      </c>
    </row>
    <row r="5073" spans="1:1" x14ac:dyDescent="0.25">
      <c r="A5073" t="s">
        <v>5401</v>
      </c>
    </row>
    <row r="5074" spans="1:1" x14ac:dyDescent="0.25">
      <c r="A5074" t="s">
        <v>5402</v>
      </c>
    </row>
    <row r="5075" spans="1:1" x14ac:dyDescent="0.25">
      <c r="A5075" t="s">
        <v>5403</v>
      </c>
    </row>
    <row r="5076" spans="1:1" x14ac:dyDescent="0.25">
      <c r="A5076" t="s">
        <v>5404</v>
      </c>
    </row>
    <row r="5077" spans="1:1" x14ac:dyDescent="0.25">
      <c r="A5077" t="s">
        <v>5405</v>
      </c>
    </row>
    <row r="5078" spans="1:1" x14ac:dyDescent="0.25">
      <c r="A5078" t="s">
        <v>5406</v>
      </c>
    </row>
    <row r="5079" spans="1:1" x14ac:dyDescent="0.25">
      <c r="A5079" t="s">
        <v>5407</v>
      </c>
    </row>
    <row r="5080" spans="1:1" x14ac:dyDescent="0.25">
      <c r="A5080" t="s">
        <v>5408</v>
      </c>
    </row>
    <row r="5081" spans="1:1" x14ac:dyDescent="0.25">
      <c r="A5081" t="s">
        <v>5409</v>
      </c>
    </row>
    <row r="5082" spans="1:1" x14ac:dyDescent="0.25">
      <c r="A5082" t="s">
        <v>2447</v>
      </c>
    </row>
    <row r="5083" spans="1:1" x14ac:dyDescent="0.25">
      <c r="A5083" t="s">
        <v>5410</v>
      </c>
    </row>
    <row r="5084" spans="1:1" x14ac:dyDescent="0.25">
      <c r="A5084" t="s">
        <v>5411</v>
      </c>
    </row>
    <row r="5085" spans="1:1" x14ac:dyDescent="0.25">
      <c r="A5085" t="s">
        <v>5412</v>
      </c>
    </row>
    <row r="5086" spans="1:1" x14ac:dyDescent="0.25">
      <c r="A5086" t="s">
        <v>5413</v>
      </c>
    </row>
    <row r="5087" spans="1:1" x14ac:dyDescent="0.25">
      <c r="A5087" t="s">
        <v>5414</v>
      </c>
    </row>
    <row r="5088" spans="1:1" x14ac:dyDescent="0.25">
      <c r="A5088" t="s">
        <v>5415</v>
      </c>
    </row>
    <row r="5090" spans="1:1" x14ac:dyDescent="0.25">
      <c r="A5090" t="s">
        <v>5416</v>
      </c>
    </row>
    <row r="5091" spans="1:1" x14ac:dyDescent="0.25">
      <c r="A5091" t="s">
        <v>5417</v>
      </c>
    </row>
    <row r="5092" spans="1:1" x14ac:dyDescent="0.25">
      <c r="A5092" t="s">
        <v>5418</v>
      </c>
    </row>
    <row r="5093" spans="1:1" x14ac:dyDescent="0.25">
      <c r="A5093" t="s">
        <v>3304</v>
      </c>
    </row>
    <row r="5094" spans="1:1" x14ac:dyDescent="0.25">
      <c r="A5094" t="s">
        <v>5419</v>
      </c>
    </row>
    <row r="5095" spans="1:1" x14ac:dyDescent="0.25">
      <c r="A5095" t="s">
        <v>5420</v>
      </c>
    </row>
    <row r="5096" spans="1:1" x14ac:dyDescent="0.25">
      <c r="A5096" t="s">
        <v>5421</v>
      </c>
    </row>
    <row r="5097" spans="1:1" x14ac:dyDescent="0.25">
      <c r="A5097" t="s">
        <v>5422</v>
      </c>
    </row>
    <row r="5098" spans="1:1" x14ac:dyDescent="0.25">
      <c r="A5098" t="s">
        <v>5423</v>
      </c>
    </row>
    <row r="5099" spans="1:1" x14ac:dyDescent="0.25">
      <c r="A5099" t="s">
        <v>5424</v>
      </c>
    </row>
    <row r="5100" spans="1:1" x14ac:dyDescent="0.25">
      <c r="A5100" t="s">
        <v>5425</v>
      </c>
    </row>
    <row r="5101" spans="1:1" x14ac:dyDescent="0.25">
      <c r="A5101" t="s">
        <v>3228</v>
      </c>
    </row>
    <row r="5102" spans="1:1" x14ac:dyDescent="0.25">
      <c r="A5102" t="s">
        <v>5426</v>
      </c>
    </row>
    <row r="5104" spans="1:1" x14ac:dyDescent="0.25">
      <c r="A5104" t="s">
        <v>5427</v>
      </c>
    </row>
    <row r="5106" spans="1:1" x14ac:dyDescent="0.25">
      <c r="A5106" t="s">
        <v>5428</v>
      </c>
    </row>
    <row r="5107" spans="1:1" x14ac:dyDescent="0.25">
      <c r="A5107" t="s">
        <v>5429</v>
      </c>
    </row>
    <row r="5108" spans="1:1" x14ac:dyDescent="0.25">
      <c r="A5108" t="s">
        <v>5430</v>
      </c>
    </row>
    <row r="5109" spans="1:1" x14ac:dyDescent="0.25">
      <c r="A5109" t="s">
        <v>5431</v>
      </c>
    </row>
    <row r="5110" spans="1:1" x14ac:dyDescent="0.25">
      <c r="A5110" t="s">
        <v>5432</v>
      </c>
    </row>
    <row r="5111" spans="1:1" x14ac:dyDescent="0.25">
      <c r="A5111" t="s">
        <v>5433</v>
      </c>
    </row>
    <row r="5112" spans="1:1" x14ac:dyDescent="0.25">
      <c r="A5112" t="s">
        <v>5434</v>
      </c>
    </row>
    <row r="5113" spans="1:1" x14ac:dyDescent="0.25">
      <c r="A5113" t="s">
        <v>5435</v>
      </c>
    </row>
    <row r="5114" spans="1:1" x14ac:dyDescent="0.25">
      <c r="A5114" t="s">
        <v>5436</v>
      </c>
    </row>
    <row r="5115" spans="1:1" x14ac:dyDescent="0.25">
      <c r="A5115" t="s">
        <v>5437</v>
      </c>
    </row>
    <row r="5116" spans="1:1" x14ac:dyDescent="0.25">
      <c r="A5116" t="s">
        <v>2199</v>
      </c>
    </row>
    <row r="5117" spans="1:1" x14ac:dyDescent="0.25">
      <c r="A5117" t="s">
        <v>5438</v>
      </c>
    </row>
    <row r="5118" spans="1:1" x14ac:dyDescent="0.25">
      <c r="A5118" t="s">
        <v>5439</v>
      </c>
    </row>
    <row r="5119" spans="1:1" x14ac:dyDescent="0.25">
      <c r="A5119" t="s">
        <v>5440</v>
      </c>
    </row>
    <row r="5120" spans="1:1" x14ac:dyDescent="0.25">
      <c r="A5120" t="s">
        <v>5441</v>
      </c>
    </row>
    <row r="5121" spans="1:1" x14ac:dyDescent="0.25">
      <c r="A5121" t="s">
        <v>5442</v>
      </c>
    </row>
    <row r="5122" spans="1:1" x14ac:dyDescent="0.25">
      <c r="A5122" t="s">
        <v>5443</v>
      </c>
    </row>
    <row r="5123" spans="1:1" x14ac:dyDescent="0.25">
      <c r="A5123" t="s">
        <v>5444</v>
      </c>
    </row>
    <row r="5124" spans="1:1" x14ac:dyDescent="0.25">
      <c r="A5124" t="s">
        <v>5445</v>
      </c>
    </row>
    <row r="5125" spans="1:1" x14ac:dyDescent="0.25">
      <c r="A5125" t="s">
        <v>5446</v>
      </c>
    </row>
    <row r="5126" spans="1:1" x14ac:dyDescent="0.25">
      <c r="A5126" t="s">
        <v>5447</v>
      </c>
    </row>
    <row r="5127" spans="1:1" x14ac:dyDescent="0.25">
      <c r="A5127" t="s">
        <v>5448</v>
      </c>
    </row>
    <row r="5128" spans="1:1" x14ac:dyDescent="0.25">
      <c r="A5128" t="s">
        <v>5449</v>
      </c>
    </row>
    <row r="5129" spans="1:1" x14ac:dyDescent="0.25">
      <c r="A5129" t="s">
        <v>5450</v>
      </c>
    </row>
    <row r="5130" spans="1:1" x14ac:dyDescent="0.25">
      <c r="A5130" t="s">
        <v>5451</v>
      </c>
    </row>
    <row r="5131" spans="1:1" x14ac:dyDescent="0.25">
      <c r="A5131" t="s">
        <v>5452</v>
      </c>
    </row>
    <row r="5132" spans="1:1" x14ac:dyDescent="0.25">
      <c r="A5132" t="s">
        <v>5453</v>
      </c>
    </row>
    <row r="5133" spans="1:1" x14ac:dyDescent="0.25">
      <c r="A5133" t="s">
        <v>5454</v>
      </c>
    </row>
    <row r="5134" spans="1:1" x14ac:dyDescent="0.25">
      <c r="A5134" t="s">
        <v>5455</v>
      </c>
    </row>
    <row r="5135" spans="1:1" x14ac:dyDescent="0.25">
      <c r="A5135" t="s">
        <v>5456</v>
      </c>
    </row>
    <row r="5136" spans="1:1" x14ac:dyDescent="0.25">
      <c r="A5136" t="s">
        <v>5457</v>
      </c>
    </row>
    <row r="5137" spans="1:1" x14ac:dyDescent="0.25">
      <c r="A5137" t="s">
        <v>5458</v>
      </c>
    </row>
    <row r="5138" spans="1:1" x14ac:dyDescent="0.25">
      <c r="A5138" t="s">
        <v>5459</v>
      </c>
    </row>
    <row r="5139" spans="1:1" x14ac:dyDescent="0.25">
      <c r="A5139" t="s">
        <v>5460</v>
      </c>
    </row>
    <row r="5140" spans="1:1" x14ac:dyDescent="0.25">
      <c r="A5140" t="s">
        <v>5461</v>
      </c>
    </row>
    <row r="5142" spans="1:1" x14ac:dyDescent="0.25">
      <c r="A5142" t="s">
        <v>5462</v>
      </c>
    </row>
    <row r="5144" spans="1:1" x14ac:dyDescent="0.25">
      <c r="A5144" t="s">
        <v>5463</v>
      </c>
    </row>
    <row r="5146" spans="1:1" x14ac:dyDescent="0.25">
      <c r="A5146" t="s">
        <v>3457</v>
      </c>
    </row>
    <row r="5148" spans="1:1" x14ac:dyDescent="0.25">
      <c r="A5148" t="s">
        <v>5464</v>
      </c>
    </row>
    <row r="5149" spans="1:1" x14ac:dyDescent="0.25">
      <c r="A5149" t="s">
        <v>2749</v>
      </c>
    </row>
    <row r="5150" spans="1:1" x14ac:dyDescent="0.25">
      <c r="A5150" t="s">
        <v>5465</v>
      </c>
    </row>
    <row r="5151" spans="1:1" x14ac:dyDescent="0.25">
      <c r="A5151" t="s">
        <v>5466</v>
      </c>
    </row>
    <row r="5152" spans="1:1" x14ac:dyDescent="0.25">
      <c r="A5152" t="s">
        <v>5467</v>
      </c>
    </row>
    <row r="5153" spans="1:1" x14ac:dyDescent="0.25">
      <c r="A5153" t="s">
        <v>3156</v>
      </c>
    </row>
    <row r="5154" spans="1:1" x14ac:dyDescent="0.25">
      <c r="A5154" t="s">
        <v>5468</v>
      </c>
    </row>
    <row r="5155" spans="1:1" x14ac:dyDescent="0.25">
      <c r="A5155" t="s">
        <v>5469</v>
      </c>
    </row>
    <row r="5156" spans="1:1" x14ac:dyDescent="0.25">
      <c r="A5156" t="s">
        <v>5470</v>
      </c>
    </row>
    <row r="5157" spans="1:1" x14ac:dyDescent="0.25">
      <c r="A5157" t="s">
        <v>3159</v>
      </c>
    </row>
    <row r="5158" spans="1:1" x14ac:dyDescent="0.25">
      <c r="A5158" t="s">
        <v>3264</v>
      </c>
    </row>
    <row r="5159" spans="1:1" x14ac:dyDescent="0.25">
      <c r="A5159" t="s">
        <v>5471</v>
      </c>
    </row>
    <row r="5160" spans="1:1" x14ac:dyDescent="0.25">
      <c r="A5160" t="s">
        <v>5472</v>
      </c>
    </row>
    <row r="5161" spans="1:1" x14ac:dyDescent="0.25">
      <c r="A5161" t="s">
        <v>5473</v>
      </c>
    </row>
    <row r="5162" spans="1:1" x14ac:dyDescent="0.25">
      <c r="A5162" t="s">
        <v>2335</v>
      </c>
    </row>
    <row r="5163" spans="1:1" x14ac:dyDescent="0.25">
      <c r="A5163" t="s">
        <v>2337</v>
      </c>
    </row>
    <row r="5164" spans="1:1" x14ac:dyDescent="0.25">
      <c r="A5164" t="s">
        <v>5474</v>
      </c>
    </row>
    <row r="5165" spans="1:1" x14ac:dyDescent="0.25">
      <c r="A5165" t="s">
        <v>5475</v>
      </c>
    </row>
    <row r="5166" spans="1:1" x14ac:dyDescent="0.25">
      <c r="A5166" t="s">
        <v>5476</v>
      </c>
    </row>
    <row r="5167" spans="1:1" x14ac:dyDescent="0.25">
      <c r="A5167" t="s">
        <v>5477</v>
      </c>
    </row>
    <row r="5168" spans="1:1" x14ac:dyDescent="0.25">
      <c r="A5168" t="s">
        <v>5478</v>
      </c>
    </row>
    <row r="5169" spans="1:1" x14ac:dyDescent="0.25">
      <c r="A5169" t="s">
        <v>5479</v>
      </c>
    </row>
    <row r="5170" spans="1:1" x14ac:dyDescent="0.25">
      <c r="A5170" t="s">
        <v>5480</v>
      </c>
    </row>
    <row r="5171" spans="1:1" x14ac:dyDescent="0.25">
      <c r="A5171" t="s">
        <v>5481</v>
      </c>
    </row>
    <row r="5172" spans="1:1" x14ac:dyDescent="0.25">
      <c r="A5172" t="s">
        <v>5482</v>
      </c>
    </row>
    <row r="5173" spans="1:1" x14ac:dyDescent="0.25">
      <c r="A5173" t="s">
        <v>5483</v>
      </c>
    </row>
    <row r="5174" spans="1:1" x14ac:dyDescent="0.25">
      <c r="A5174" t="s">
        <v>5484</v>
      </c>
    </row>
    <row r="5175" spans="1:1" x14ac:dyDescent="0.25">
      <c r="A5175" t="s">
        <v>5485</v>
      </c>
    </row>
    <row r="5176" spans="1:1" x14ac:dyDescent="0.25">
      <c r="A5176" t="s">
        <v>5486</v>
      </c>
    </row>
    <row r="5177" spans="1:1" x14ac:dyDescent="0.25">
      <c r="A5177" t="s">
        <v>5487</v>
      </c>
    </row>
    <row r="5178" spans="1:1" x14ac:dyDescent="0.25">
      <c r="A5178" t="s">
        <v>5488</v>
      </c>
    </row>
    <row r="5179" spans="1:1" x14ac:dyDescent="0.25">
      <c r="A5179" t="s">
        <v>5489</v>
      </c>
    </row>
    <row r="5181" spans="1:1" x14ac:dyDescent="0.25">
      <c r="A5181" t="s">
        <v>5490</v>
      </c>
    </row>
    <row r="5182" spans="1:1" x14ac:dyDescent="0.25">
      <c r="A5182" t="s">
        <v>5491</v>
      </c>
    </row>
    <row r="5183" spans="1:1" x14ac:dyDescent="0.25">
      <c r="A5183" t="s">
        <v>5492</v>
      </c>
    </row>
    <row r="5184" spans="1:1" x14ac:dyDescent="0.25">
      <c r="A5184" t="s">
        <v>5493</v>
      </c>
    </row>
    <row r="5185" spans="1:2" x14ac:dyDescent="0.25">
      <c r="A5185" t="s">
        <v>5494</v>
      </c>
    </row>
    <row r="5186" spans="1:2" x14ac:dyDescent="0.25">
      <c r="A5186" t="s">
        <v>5495</v>
      </c>
    </row>
    <row r="5187" spans="1:2" x14ac:dyDescent="0.25">
      <c r="A5187" t="s">
        <v>5496</v>
      </c>
    </row>
    <row r="5188" spans="1:2" x14ac:dyDescent="0.25">
      <c r="A5188" t="s">
        <v>5497</v>
      </c>
    </row>
    <row r="5189" spans="1:2" x14ac:dyDescent="0.25">
      <c r="A5189" t="s">
        <v>5498</v>
      </c>
      <c r="B5189" t="s">
        <v>5499</v>
      </c>
    </row>
    <row r="5190" spans="1:2" x14ac:dyDescent="0.25">
      <c r="A5190" t="s">
        <v>5500</v>
      </c>
    </row>
    <row r="5191" spans="1:2" x14ac:dyDescent="0.25">
      <c r="A5191" t="s">
        <v>5501</v>
      </c>
    </row>
    <row r="5192" spans="1:2" x14ac:dyDescent="0.25">
      <c r="A5192" t="s">
        <v>5502</v>
      </c>
    </row>
    <row r="5193" spans="1:2" x14ac:dyDescent="0.25">
      <c r="A5193" t="s">
        <v>5503</v>
      </c>
    </row>
    <row r="5194" spans="1:2" x14ac:dyDescent="0.25">
      <c r="A5194" t="s">
        <v>5504</v>
      </c>
    </row>
    <row r="5195" spans="1:2" x14ac:dyDescent="0.25">
      <c r="A5195" t="s">
        <v>5505</v>
      </c>
    </row>
    <row r="5196" spans="1:2" x14ac:dyDescent="0.25">
      <c r="A5196" t="s">
        <v>5506</v>
      </c>
    </row>
    <row r="5197" spans="1:2" x14ac:dyDescent="0.25">
      <c r="A5197" t="s">
        <v>5507</v>
      </c>
    </row>
    <row r="5199" spans="1:2" x14ac:dyDescent="0.25">
      <c r="A5199" t="s">
        <v>5508</v>
      </c>
    </row>
    <row r="5200" spans="1:2" x14ac:dyDescent="0.25">
      <c r="A5200" t="s">
        <v>5509</v>
      </c>
      <c r="B5200" t="s">
        <v>5510</v>
      </c>
    </row>
    <row r="5201" spans="1:1" x14ac:dyDescent="0.25">
      <c r="A5201" t="s">
        <v>5511</v>
      </c>
    </row>
    <row r="5202" spans="1:1" x14ac:dyDescent="0.25">
      <c r="A5202" t="s">
        <v>5512</v>
      </c>
    </row>
    <row r="5203" spans="1:1" x14ac:dyDescent="0.25">
      <c r="A5203" t="s">
        <v>5513</v>
      </c>
    </row>
    <row r="5204" spans="1:1" x14ac:dyDescent="0.25">
      <c r="A5204" t="s">
        <v>5514</v>
      </c>
    </row>
    <row r="5205" spans="1:1" x14ac:dyDescent="0.25">
      <c r="A5205" t="s">
        <v>5515</v>
      </c>
    </row>
    <row r="5206" spans="1:1" x14ac:dyDescent="0.25">
      <c r="A5206" t="s">
        <v>5516</v>
      </c>
    </row>
    <row r="5207" spans="1:1" x14ac:dyDescent="0.25">
      <c r="A5207" t="s">
        <v>5517</v>
      </c>
    </row>
    <row r="5208" spans="1:1" x14ac:dyDescent="0.25">
      <c r="A5208" t="s">
        <v>5518</v>
      </c>
    </row>
    <row r="5209" spans="1:1" x14ac:dyDescent="0.25">
      <c r="A5209" t="s">
        <v>5519</v>
      </c>
    </row>
    <row r="5210" spans="1:1" x14ac:dyDescent="0.25">
      <c r="A5210" t="s">
        <v>5520</v>
      </c>
    </row>
    <row r="5211" spans="1:1" x14ac:dyDescent="0.25">
      <c r="A5211" t="s">
        <v>5521</v>
      </c>
    </row>
    <row r="5213" spans="1:1" x14ac:dyDescent="0.25">
      <c r="A5213" t="s">
        <v>3174</v>
      </c>
    </row>
    <row r="5215" spans="1:1" x14ac:dyDescent="0.25">
      <c r="A5215" t="s">
        <v>5522</v>
      </c>
    </row>
    <row r="5217" spans="1:1" x14ac:dyDescent="0.25">
      <c r="A5217" t="s">
        <v>5523</v>
      </c>
    </row>
    <row r="5219" spans="1:1" x14ac:dyDescent="0.25">
      <c r="A5219" t="s">
        <v>5524</v>
      </c>
    </row>
    <row r="5221" spans="1:1" x14ac:dyDescent="0.25">
      <c r="A5221" t="s">
        <v>5525</v>
      </c>
    </row>
    <row r="5222" spans="1:1" x14ac:dyDescent="0.25">
      <c r="A5222" t="s">
        <v>5526</v>
      </c>
    </row>
    <row r="5223" spans="1:1" x14ac:dyDescent="0.25">
      <c r="A5223" t="s">
        <v>5527</v>
      </c>
    </row>
    <row r="5224" spans="1:1" x14ac:dyDescent="0.25">
      <c r="A5224" t="s">
        <v>5528</v>
      </c>
    </row>
    <row r="5225" spans="1:1" x14ac:dyDescent="0.25">
      <c r="A5225" t="s">
        <v>2773</v>
      </c>
    </row>
    <row r="5226" spans="1:1" x14ac:dyDescent="0.25">
      <c r="A5226" t="s">
        <v>5529</v>
      </c>
    </row>
    <row r="5227" spans="1:1" x14ac:dyDescent="0.25">
      <c r="A5227" t="s">
        <v>5530</v>
      </c>
    </row>
    <row r="5228" spans="1:1" x14ac:dyDescent="0.25">
      <c r="A5228" t="s">
        <v>5531</v>
      </c>
    </row>
    <row r="5229" spans="1:1" x14ac:dyDescent="0.25">
      <c r="A5229" t="s">
        <v>5532</v>
      </c>
    </row>
    <row r="5230" spans="1:1" x14ac:dyDescent="0.25">
      <c r="A5230" t="s">
        <v>5533</v>
      </c>
    </row>
    <row r="5232" spans="1:1" x14ac:dyDescent="0.25">
      <c r="A5232" t="s">
        <v>1926</v>
      </c>
    </row>
    <row r="5233" spans="1:1" x14ac:dyDescent="0.25">
      <c r="A5233" t="s">
        <v>5534</v>
      </c>
    </row>
    <row r="5234" spans="1:1" x14ac:dyDescent="0.25">
      <c r="A5234" t="s">
        <v>5535</v>
      </c>
    </row>
    <row r="5235" spans="1:1" x14ac:dyDescent="0.25">
      <c r="A5235" t="s">
        <v>5536</v>
      </c>
    </row>
    <row r="5236" spans="1:1" x14ac:dyDescent="0.25">
      <c r="A5236" t="s">
        <v>5537</v>
      </c>
    </row>
    <row r="5237" spans="1:1" x14ac:dyDescent="0.25">
      <c r="A5237" t="s">
        <v>5538</v>
      </c>
    </row>
    <row r="5238" spans="1:1" x14ac:dyDescent="0.25">
      <c r="A5238" t="s">
        <v>5539</v>
      </c>
    </row>
    <row r="5239" spans="1:1" x14ac:dyDescent="0.25">
      <c r="A5239" t="s">
        <v>5540</v>
      </c>
    </row>
    <row r="5240" spans="1:1" x14ac:dyDescent="0.25">
      <c r="A5240" t="s">
        <v>5541</v>
      </c>
    </row>
    <row r="5241" spans="1:1" x14ac:dyDescent="0.25">
      <c r="A5241" t="s">
        <v>5542</v>
      </c>
    </row>
    <row r="5242" spans="1:1" x14ac:dyDescent="0.25">
      <c r="A5242" t="s">
        <v>5543</v>
      </c>
    </row>
    <row r="5243" spans="1:1" x14ac:dyDescent="0.25">
      <c r="A5243" t="s">
        <v>5544</v>
      </c>
    </row>
    <row r="5244" spans="1:1" x14ac:dyDescent="0.25">
      <c r="A5244" t="s">
        <v>5545</v>
      </c>
    </row>
    <row r="5245" spans="1:1" x14ac:dyDescent="0.25">
      <c r="A5245" t="s">
        <v>5546</v>
      </c>
    </row>
    <row r="5246" spans="1:1" x14ac:dyDescent="0.25">
      <c r="A5246" t="s">
        <v>5547</v>
      </c>
    </row>
    <row r="5247" spans="1:1" x14ac:dyDescent="0.25">
      <c r="A5247" t="s">
        <v>5548</v>
      </c>
    </row>
    <row r="5248" spans="1:1" x14ac:dyDescent="0.25">
      <c r="A5248" t="s">
        <v>5549</v>
      </c>
    </row>
    <row r="5249" spans="1:1" x14ac:dyDescent="0.25">
      <c r="A5249" t="s">
        <v>3202</v>
      </c>
    </row>
    <row r="5250" spans="1:1" x14ac:dyDescent="0.25">
      <c r="A5250" t="s">
        <v>5550</v>
      </c>
    </row>
    <row r="5251" spans="1:1" x14ac:dyDescent="0.25">
      <c r="A5251" t="s">
        <v>5551</v>
      </c>
    </row>
    <row r="5253" spans="1:1" x14ac:dyDescent="0.25">
      <c r="A5253" t="s">
        <v>5552</v>
      </c>
    </row>
    <row r="5255" spans="1:1" x14ac:dyDescent="0.25">
      <c r="A5255" t="s">
        <v>5553</v>
      </c>
    </row>
    <row r="5258" spans="1:1" x14ac:dyDescent="0.25">
      <c r="A5258" t="s">
        <v>5554</v>
      </c>
    </row>
    <row r="5260" spans="1:1" x14ac:dyDescent="0.25">
      <c r="A5260" t="s">
        <v>5555</v>
      </c>
    </row>
    <row r="5263" spans="1:1" x14ac:dyDescent="0.25">
      <c r="A5263" t="s">
        <v>5556</v>
      </c>
    </row>
    <row r="5264" spans="1:1" x14ac:dyDescent="0.25">
      <c r="A5264" t="s">
        <v>5557</v>
      </c>
    </row>
    <row r="5265" spans="1:1" x14ac:dyDescent="0.25">
      <c r="A5265" t="s">
        <v>5558</v>
      </c>
    </row>
    <row r="5266" spans="1:1" x14ac:dyDescent="0.25">
      <c r="A5266" t="s">
        <v>3156</v>
      </c>
    </row>
    <row r="5267" spans="1:1" x14ac:dyDescent="0.25">
      <c r="A5267" t="s">
        <v>5559</v>
      </c>
    </row>
    <row r="5268" spans="1:1" x14ac:dyDescent="0.25">
      <c r="A5268" t="s">
        <v>5560</v>
      </c>
    </row>
    <row r="5270" spans="1:1" x14ac:dyDescent="0.25">
      <c r="A5270" t="s">
        <v>5561</v>
      </c>
    </row>
    <row r="5271" spans="1:1" x14ac:dyDescent="0.25">
      <c r="A5271" t="s">
        <v>5562</v>
      </c>
    </row>
    <row r="5272" spans="1:1" x14ac:dyDescent="0.25">
      <c r="A5272" t="s">
        <v>5563</v>
      </c>
    </row>
    <row r="5273" spans="1:1" x14ac:dyDescent="0.25">
      <c r="A5273" t="s">
        <v>5564</v>
      </c>
    </row>
    <row r="5274" spans="1:1" x14ac:dyDescent="0.25">
      <c r="A5274" t="s">
        <v>5565</v>
      </c>
    </row>
    <row r="5275" spans="1:1" x14ac:dyDescent="0.25">
      <c r="A5275" t="s">
        <v>5566</v>
      </c>
    </row>
    <row r="5277" spans="1:1" x14ac:dyDescent="0.25">
      <c r="A5277" t="s">
        <v>5567</v>
      </c>
    </row>
    <row r="5278" spans="1:1" x14ac:dyDescent="0.25">
      <c r="A5278" t="s">
        <v>5568</v>
      </c>
    </row>
    <row r="5279" spans="1:1" x14ac:dyDescent="0.25">
      <c r="A5279" t="s">
        <v>5569</v>
      </c>
    </row>
    <row r="5280" spans="1:1" x14ac:dyDescent="0.25">
      <c r="A5280" t="s">
        <v>5570</v>
      </c>
    </row>
    <row r="5281" spans="1:1" x14ac:dyDescent="0.25">
      <c r="A5281" t="s">
        <v>5571</v>
      </c>
    </row>
    <row r="5282" spans="1:1" x14ac:dyDescent="0.25">
      <c r="A5282" t="s">
        <v>5572</v>
      </c>
    </row>
    <row r="5283" spans="1:1" x14ac:dyDescent="0.25">
      <c r="A5283" t="s">
        <v>5573</v>
      </c>
    </row>
    <row r="5284" spans="1:1" x14ac:dyDescent="0.25">
      <c r="A5284" t="s">
        <v>5574</v>
      </c>
    </row>
    <row r="5285" spans="1:1" x14ac:dyDescent="0.25">
      <c r="A5285" t="s">
        <v>5575</v>
      </c>
    </row>
    <row r="5286" spans="1:1" x14ac:dyDescent="0.25">
      <c r="A5286" t="s">
        <v>5576</v>
      </c>
    </row>
    <row r="5287" spans="1:1" x14ac:dyDescent="0.25">
      <c r="A5287" t="s">
        <v>5577</v>
      </c>
    </row>
    <row r="5288" spans="1:1" x14ac:dyDescent="0.25">
      <c r="A5288" t="s">
        <v>5578</v>
      </c>
    </row>
    <row r="5289" spans="1:1" x14ac:dyDescent="0.25">
      <c r="A5289" t="s">
        <v>5579</v>
      </c>
    </row>
    <row r="5290" spans="1:1" x14ac:dyDescent="0.25">
      <c r="A5290" t="s">
        <v>5580</v>
      </c>
    </row>
    <row r="5291" spans="1:1" x14ac:dyDescent="0.25">
      <c r="A5291" t="s">
        <v>5581</v>
      </c>
    </row>
    <row r="5292" spans="1:1" x14ac:dyDescent="0.25">
      <c r="A5292" t="s">
        <v>5582</v>
      </c>
    </row>
    <row r="5293" spans="1:1" x14ac:dyDescent="0.25">
      <c r="A5293" t="s">
        <v>5583</v>
      </c>
    </row>
    <row r="5294" spans="1:1" x14ac:dyDescent="0.25">
      <c r="A5294" t="s">
        <v>5584</v>
      </c>
    </row>
    <row r="5295" spans="1:1" x14ac:dyDescent="0.25">
      <c r="A5295" t="s">
        <v>5585</v>
      </c>
    </row>
    <row r="5296" spans="1:1" x14ac:dyDescent="0.25">
      <c r="A5296" t="s">
        <v>5586</v>
      </c>
    </row>
    <row r="5297" spans="1:1" x14ac:dyDescent="0.25">
      <c r="A5297" t="s">
        <v>5587</v>
      </c>
    </row>
    <row r="5298" spans="1:1" x14ac:dyDescent="0.25">
      <c r="A5298" t="s">
        <v>5588</v>
      </c>
    </row>
    <row r="5299" spans="1:1" x14ac:dyDescent="0.25">
      <c r="A5299" t="s">
        <v>5589</v>
      </c>
    </row>
    <row r="5300" spans="1:1" x14ac:dyDescent="0.25">
      <c r="A5300" t="s">
        <v>2560</v>
      </c>
    </row>
    <row r="5301" spans="1:1" x14ac:dyDescent="0.25">
      <c r="A5301" t="s">
        <v>2561</v>
      </c>
    </row>
    <row r="5303" spans="1:1" x14ac:dyDescent="0.25">
      <c r="A5303" t="s">
        <v>2562</v>
      </c>
    </row>
    <row r="5305" spans="1:1" x14ac:dyDescent="0.25">
      <c r="A5305" t="s">
        <v>2563</v>
      </c>
    </row>
    <row r="5307" spans="1:1" x14ac:dyDescent="0.25">
      <c r="A5307" t="s">
        <v>5590</v>
      </c>
    </row>
    <row r="5309" spans="1:1" x14ac:dyDescent="0.25">
      <c r="A5309" t="s">
        <v>2565</v>
      </c>
    </row>
    <row r="5310" spans="1:1" x14ac:dyDescent="0.25">
      <c r="A5310" t="s">
        <v>2566</v>
      </c>
    </row>
    <row r="5311" spans="1:1" x14ac:dyDescent="0.25">
      <c r="A5311" t="s">
        <v>2567</v>
      </c>
    </row>
    <row r="5312" spans="1:1" x14ac:dyDescent="0.25">
      <c r="A5312" t="s">
        <v>2568</v>
      </c>
    </row>
    <row r="5313" spans="1:1" x14ac:dyDescent="0.25">
      <c r="A5313" t="s">
        <v>2569</v>
      </c>
    </row>
    <row r="5314" spans="1:1" x14ac:dyDescent="0.25">
      <c r="A5314" t="s">
        <v>2570</v>
      </c>
    </row>
    <row r="5315" spans="1:1" x14ac:dyDescent="0.25">
      <c r="A5315" t="s">
        <v>2571</v>
      </c>
    </row>
    <row r="5316" spans="1:1" x14ac:dyDescent="0.25">
      <c r="A5316" t="s">
        <v>2572</v>
      </c>
    </row>
    <row r="5317" spans="1:1" x14ac:dyDescent="0.25">
      <c r="A5317" t="s">
        <v>5591</v>
      </c>
    </row>
    <row r="5318" spans="1:1" x14ac:dyDescent="0.25">
      <c r="A5318" t="s">
        <v>5592</v>
      </c>
    </row>
    <row r="5319" spans="1:1" x14ac:dyDescent="0.25">
      <c r="A5319" t="s">
        <v>2575</v>
      </c>
    </row>
    <row r="5320" spans="1:1" x14ac:dyDescent="0.25">
      <c r="A5320" t="s">
        <v>2576</v>
      </c>
    </row>
    <row r="5321" spans="1:1" x14ac:dyDescent="0.25">
      <c r="A5321" t="s">
        <v>2577</v>
      </c>
    </row>
    <row r="5322" spans="1:1" x14ac:dyDescent="0.25">
      <c r="A5322" t="s">
        <v>2578</v>
      </c>
    </row>
    <row r="5323" spans="1:1" x14ac:dyDescent="0.25">
      <c r="A5323" t="s">
        <v>2579</v>
      </c>
    </row>
    <row r="5324" spans="1:1" x14ac:dyDescent="0.25">
      <c r="A5324" t="s">
        <v>5593</v>
      </c>
    </row>
    <row r="5325" spans="1:1" x14ac:dyDescent="0.25">
      <c r="A5325" t="s">
        <v>2581</v>
      </c>
    </row>
    <row r="5326" spans="1:1" x14ac:dyDescent="0.25">
      <c r="A5326" t="s">
        <v>2582</v>
      </c>
    </row>
    <row r="5327" spans="1:1" x14ac:dyDescent="0.25">
      <c r="A5327" t="s">
        <v>2583</v>
      </c>
    </row>
    <row r="5328" spans="1:1" x14ac:dyDescent="0.25">
      <c r="A5328" t="s">
        <v>5594</v>
      </c>
    </row>
    <row r="5329" spans="1:1" x14ac:dyDescent="0.25">
      <c r="A5329" t="s">
        <v>2585</v>
      </c>
    </row>
    <row r="5331" spans="1:1" x14ac:dyDescent="0.25">
      <c r="A5331" t="s">
        <v>2586</v>
      </c>
    </row>
    <row r="5333" spans="1:1" x14ac:dyDescent="0.25">
      <c r="A5333" t="s">
        <v>2587</v>
      </c>
    </row>
    <row r="5334" spans="1:1" x14ac:dyDescent="0.25">
      <c r="A5334" t="s">
        <v>2588</v>
      </c>
    </row>
    <row r="5335" spans="1:1" x14ac:dyDescent="0.25">
      <c r="A5335" t="s">
        <v>2589</v>
      </c>
    </row>
    <row r="5336" spans="1:1" x14ac:dyDescent="0.25">
      <c r="A5336" t="s">
        <v>2590</v>
      </c>
    </row>
    <row r="5337" spans="1:1" x14ac:dyDescent="0.25">
      <c r="A5337" t="s">
        <v>2591</v>
      </c>
    </row>
    <row r="5338" spans="1:1" x14ac:dyDescent="0.25">
      <c r="A5338" t="s">
        <v>2592</v>
      </c>
    </row>
    <row r="5339" spans="1:1" x14ac:dyDescent="0.25">
      <c r="A5339" t="s">
        <v>2593</v>
      </c>
    </row>
    <row r="5340" spans="1:1" x14ac:dyDescent="0.25">
      <c r="A5340" t="s">
        <v>2594</v>
      </c>
    </row>
    <row r="5342" spans="1:1" x14ac:dyDescent="0.25">
      <c r="A5342" t="s">
        <v>2595</v>
      </c>
    </row>
    <row r="5343" spans="1:1" x14ac:dyDescent="0.25">
      <c r="A5343" t="s">
        <v>2596</v>
      </c>
    </row>
    <row r="5344" spans="1:1" x14ac:dyDescent="0.25">
      <c r="A5344" t="s">
        <v>2597</v>
      </c>
    </row>
    <row r="5345" spans="1:1" x14ac:dyDescent="0.25">
      <c r="A5345" t="s">
        <v>2598</v>
      </c>
    </row>
    <row r="5346" spans="1:1" x14ac:dyDescent="0.25">
      <c r="A5346" t="s">
        <v>5595</v>
      </c>
    </row>
    <row r="5347" spans="1:1" x14ac:dyDescent="0.25">
      <c r="A5347" t="s">
        <v>5596</v>
      </c>
    </row>
    <row r="5349" spans="1:1" x14ac:dyDescent="0.25">
      <c r="A5349" t="s">
        <v>5597</v>
      </c>
    </row>
    <row r="5351" spans="1:1" x14ac:dyDescent="0.25">
      <c r="A5351" t="s">
        <v>5598</v>
      </c>
    </row>
    <row r="5353" spans="1:1" x14ac:dyDescent="0.25">
      <c r="A5353" t="s">
        <v>5599</v>
      </c>
    </row>
    <row r="5355" spans="1:1" x14ac:dyDescent="0.25">
      <c r="A5355" t="s">
        <v>5600</v>
      </c>
    </row>
    <row r="5356" spans="1:1" x14ac:dyDescent="0.25">
      <c r="A5356" t="s">
        <v>5601</v>
      </c>
    </row>
    <row r="5357" spans="1:1" x14ac:dyDescent="0.25">
      <c r="A5357" t="s">
        <v>5602</v>
      </c>
    </row>
    <row r="5358" spans="1:1" x14ac:dyDescent="0.25">
      <c r="A5358" t="s">
        <v>5603</v>
      </c>
    </row>
    <row r="5359" spans="1:1" x14ac:dyDescent="0.25">
      <c r="A5359" t="s">
        <v>5604</v>
      </c>
    </row>
    <row r="5360" spans="1:1" x14ac:dyDescent="0.25">
      <c r="A5360" t="s">
        <v>5605</v>
      </c>
    </row>
    <row r="5361" spans="1:2" x14ac:dyDescent="0.25">
      <c r="A5361" t="s">
        <v>5606</v>
      </c>
    </row>
    <row r="5362" spans="1:2" x14ac:dyDescent="0.25">
      <c r="A5362" t="s">
        <v>5607</v>
      </c>
    </row>
    <row r="5364" spans="1:2" x14ac:dyDescent="0.25">
      <c r="A5364" t="s">
        <v>1049</v>
      </c>
    </row>
    <row r="5365" spans="1:2" x14ac:dyDescent="0.25">
      <c r="A5365" t="s">
        <v>5608</v>
      </c>
      <c r="B5365" t="s">
        <v>5609</v>
      </c>
    </row>
    <row r="5366" spans="1:2" x14ac:dyDescent="0.25">
      <c r="A5366" t="s">
        <v>2009</v>
      </c>
    </row>
    <row r="5367" spans="1:2" x14ac:dyDescent="0.25">
      <c r="A5367" t="s">
        <v>5610</v>
      </c>
    </row>
    <row r="5368" spans="1:2" x14ac:dyDescent="0.25">
      <c r="A5368" t="s">
        <v>5611</v>
      </c>
    </row>
    <row r="5369" spans="1:2" x14ac:dyDescent="0.25">
      <c r="A5369" t="s">
        <v>5612</v>
      </c>
    </row>
    <row r="5370" spans="1:2" x14ac:dyDescent="0.25">
      <c r="A5370" t="s">
        <v>5613</v>
      </c>
    </row>
    <row r="5371" spans="1:2" x14ac:dyDescent="0.25">
      <c r="A5371" t="s">
        <v>5614</v>
      </c>
    </row>
    <row r="5372" spans="1:2" x14ac:dyDescent="0.25">
      <c r="A5372" t="s">
        <v>5615</v>
      </c>
    </row>
    <row r="5373" spans="1:2" x14ac:dyDescent="0.25">
      <c r="A5373" t="s">
        <v>5616</v>
      </c>
    </row>
    <row r="5374" spans="1:2" x14ac:dyDescent="0.25">
      <c r="A5374" t="s">
        <v>5617</v>
      </c>
    </row>
    <row r="5375" spans="1:2" x14ac:dyDescent="0.25">
      <c r="A5375" t="s">
        <v>5618</v>
      </c>
    </row>
    <row r="5376" spans="1:2" x14ac:dyDescent="0.25">
      <c r="A5376" t="s">
        <v>5619</v>
      </c>
    </row>
    <row r="5377" spans="1:1" x14ac:dyDescent="0.25">
      <c r="A5377" t="s">
        <v>1935</v>
      </c>
    </row>
    <row r="5378" spans="1:1" x14ac:dyDescent="0.25">
      <c r="A5378" t="s">
        <v>5620</v>
      </c>
    </row>
    <row r="5379" spans="1:1" x14ac:dyDescent="0.25">
      <c r="A5379" t="s">
        <v>5621</v>
      </c>
    </row>
    <row r="5380" spans="1:1" x14ac:dyDescent="0.25">
      <c r="A5380" t="s">
        <v>5622</v>
      </c>
    </row>
    <row r="5381" spans="1:1" x14ac:dyDescent="0.25">
      <c r="A5381" t="s">
        <v>5623</v>
      </c>
    </row>
    <row r="5382" spans="1:1" x14ac:dyDescent="0.25">
      <c r="A5382" t="s">
        <v>5624</v>
      </c>
    </row>
    <row r="5383" spans="1:1" x14ac:dyDescent="0.25">
      <c r="A5383" t="s">
        <v>5625</v>
      </c>
    </row>
    <row r="5384" spans="1:1" x14ac:dyDescent="0.25">
      <c r="A5384" t="s">
        <v>5626</v>
      </c>
    </row>
    <row r="5385" spans="1:1" x14ac:dyDescent="0.25">
      <c r="A5385" t="s">
        <v>5627</v>
      </c>
    </row>
    <row r="5386" spans="1:1" x14ac:dyDescent="0.25">
      <c r="A5386" t="s">
        <v>2763</v>
      </c>
    </row>
    <row r="5388" spans="1:1" x14ac:dyDescent="0.25">
      <c r="A5388" t="s">
        <v>5628</v>
      </c>
    </row>
    <row r="5390" spans="1:1" x14ac:dyDescent="0.25">
      <c r="A5390" t="s">
        <v>5629</v>
      </c>
    </row>
    <row r="5392" spans="1:1" x14ac:dyDescent="0.25">
      <c r="A5392" t="s">
        <v>3302</v>
      </c>
    </row>
    <row r="5394" spans="1:1" x14ac:dyDescent="0.25">
      <c r="A5394" t="s">
        <v>3303</v>
      </c>
    </row>
    <row r="5396" spans="1:1" x14ac:dyDescent="0.25">
      <c r="A5396" t="s">
        <v>3304</v>
      </c>
    </row>
    <row r="5397" spans="1:1" x14ac:dyDescent="0.25">
      <c r="A5397" t="s">
        <v>5630</v>
      </c>
    </row>
    <row r="5398" spans="1:1" x14ac:dyDescent="0.25">
      <c r="A5398" t="s">
        <v>5631</v>
      </c>
    </row>
    <row r="5399" spans="1:1" x14ac:dyDescent="0.25">
      <c r="A5399" t="s">
        <v>5632</v>
      </c>
    </row>
    <row r="5400" spans="1:1" x14ac:dyDescent="0.25">
      <c r="A5400" t="s">
        <v>5633</v>
      </c>
    </row>
    <row r="5402" spans="1:1" x14ac:dyDescent="0.25">
      <c r="A5402" t="s">
        <v>5634</v>
      </c>
    </row>
    <row r="5403" spans="1:1" x14ac:dyDescent="0.25">
      <c r="A5403" t="s">
        <v>1114</v>
      </c>
    </row>
    <row r="5405" spans="1:1" x14ac:dyDescent="0.25">
      <c r="A5405" t="s">
        <v>5635</v>
      </c>
    </row>
    <row r="5406" spans="1:1" x14ac:dyDescent="0.25">
      <c r="A5406" t="s">
        <v>5636</v>
      </c>
    </row>
    <row r="5408" spans="1:1" x14ac:dyDescent="0.25">
      <c r="A5408" t="s">
        <v>5637</v>
      </c>
    </row>
    <row r="5409" spans="1:1" x14ac:dyDescent="0.25">
      <c r="A5409" t="s">
        <v>5638</v>
      </c>
    </row>
    <row r="5411" spans="1:1" x14ac:dyDescent="0.25">
      <c r="A5411" t="s">
        <v>5639</v>
      </c>
    </row>
    <row r="5412" spans="1:1" x14ac:dyDescent="0.25">
      <c r="A5412" t="s">
        <v>5640</v>
      </c>
    </row>
    <row r="5414" spans="1:1" x14ac:dyDescent="0.25">
      <c r="A5414" t="s">
        <v>5177</v>
      </c>
    </row>
    <row r="5415" spans="1:1" x14ac:dyDescent="0.25">
      <c r="A5415" t="s">
        <v>5641</v>
      </c>
    </row>
    <row r="5417" spans="1:1" x14ac:dyDescent="0.25">
      <c r="A5417" t="s">
        <v>2563</v>
      </c>
    </row>
    <row r="5418" spans="1:1" x14ac:dyDescent="0.25">
      <c r="A5418" t="s">
        <v>5642</v>
      </c>
    </row>
    <row r="5420" spans="1:1" x14ac:dyDescent="0.25">
      <c r="A5420" t="s">
        <v>1117</v>
      </c>
    </row>
    <row r="5422" spans="1:1" x14ac:dyDescent="0.25">
      <c r="A5422" t="s">
        <v>5643</v>
      </c>
    </row>
    <row r="5424" spans="1:1" x14ac:dyDescent="0.25">
      <c r="A5424" t="s">
        <v>5644</v>
      </c>
    </row>
    <row r="5426" spans="1:1" x14ac:dyDescent="0.25">
      <c r="A5426" t="s">
        <v>5645</v>
      </c>
    </row>
    <row r="5428" spans="1:1" x14ac:dyDescent="0.25">
      <c r="A5428" t="s">
        <v>5646</v>
      </c>
    </row>
    <row r="5429" spans="1:1" x14ac:dyDescent="0.25">
      <c r="A5429" t="s">
        <v>5647</v>
      </c>
    </row>
    <row r="5430" spans="1:1" x14ac:dyDescent="0.25">
      <c r="A5430" t="s">
        <v>5648</v>
      </c>
    </row>
    <row r="5431" spans="1:1" x14ac:dyDescent="0.25">
      <c r="A5431" t="s">
        <v>5649</v>
      </c>
    </row>
    <row r="5432" spans="1:1" x14ac:dyDescent="0.25">
      <c r="A5432" t="s">
        <v>5650</v>
      </c>
    </row>
    <row r="5433" spans="1:1" x14ac:dyDescent="0.25">
      <c r="A5433" t="s">
        <v>5651</v>
      </c>
    </row>
    <row r="5434" spans="1:1" x14ac:dyDescent="0.25">
      <c r="A5434" t="s">
        <v>5652</v>
      </c>
    </row>
    <row r="5436" spans="1:1" x14ac:dyDescent="0.25">
      <c r="A5436" t="s">
        <v>5653</v>
      </c>
    </row>
    <row r="5437" spans="1:1" x14ac:dyDescent="0.25">
      <c r="A5437" t="s">
        <v>5654</v>
      </c>
    </row>
    <row r="5438" spans="1:1" x14ac:dyDescent="0.25">
      <c r="A5438" t="s">
        <v>5655</v>
      </c>
    </row>
    <row r="5439" spans="1:1" x14ac:dyDescent="0.25">
      <c r="A5439" t="s">
        <v>5656</v>
      </c>
    </row>
    <row r="5440" spans="1:1" x14ac:dyDescent="0.25">
      <c r="A5440" t="s">
        <v>5657</v>
      </c>
    </row>
    <row r="5441" spans="1:1" x14ac:dyDescent="0.25">
      <c r="A5441" t="s">
        <v>5658</v>
      </c>
    </row>
    <row r="5442" spans="1:1" x14ac:dyDescent="0.25">
      <c r="A5442" t="s">
        <v>5659</v>
      </c>
    </row>
    <row r="5444" spans="1:1" x14ac:dyDescent="0.25">
      <c r="A5444" t="s">
        <v>5660</v>
      </c>
    </row>
    <row r="5445" spans="1:1" x14ac:dyDescent="0.25">
      <c r="A5445" t="s">
        <v>5661</v>
      </c>
    </row>
    <row r="5446" spans="1:1" x14ac:dyDescent="0.25">
      <c r="A5446" t="s">
        <v>5662</v>
      </c>
    </row>
    <row r="5447" spans="1:1" x14ac:dyDescent="0.25">
      <c r="A5447" t="s">
        <v>5663</v>
      </c>
    </row>
    <row r="5448" spans="1:1" x14ac:dyDescent="0.25">
      <c r="A5448" t="s">
        <v>5664</v>
      </c>
    </row>
    <row r="5449" spans="1:1" x14ac:dyDescent="0.25">
      <c r="A5449" t="s">
        <v>5665</v>
      </c>
    </row>
    <row r="5450" spans="1:1" x14ac:dyDescent="0.25">
      <c r="A5450" t="s">
        <v>5666</v>
      </c>
    </row>
    <row r="5451" spans="1:1" x14ac:dyDescent="0.25">
      <c r="A5451" t="s">
        <v>5667</v>
      </c>
    </row>
    <row r="5453" spans="1:1" x14ac:dyDescent="0.25">
      <c r="A5453" t="s">
        <v>5668</v>
      </c>
    </row>
    <row r="5455" spans="1:1" x14ac:dyDescent="0.25">
      <c r="A5455" t="s">
        <v>5669</v>
      </c>
    </row>
    <row r="5457" spans="1:1" x14ac:dyDescent="0.25">
      <c r="A5457" t="s">
        <v>5670</v>
      </c>
    </row>
    <row r="5459" spans="1:1" x14ac:dyDescent="0.25">
      <c r="A5459" t="s">
        <v>5671</v>
      </c>
    </row>
    <row r="5461" spans="1:1" x14ac:dyDescent="0.25">
      <c r="A5461" t="s">
        <v>5672</v>
      </c>
    </row>
    <row r="5463" spans="1:1" x14ac:dyDescent="0.25">
      <c r="A5463" t="s">
        <v>2763</v>
      </c>
    </row>
    <row r="5465" spans="1:1" x14ac:dyDescent="0.25">
      <c r="A5465" t="s">
        <v>5673</v>
      </c>
    </row>
    <row r="5466" spans="1:1" x14ac:dyDescent="0.25">
      <c r="A5466" t="s">
        <v>5674</v>
      </c>
    </row>
    <row r="5467" spans="1:1" x14ac:dyDescent="0.25">
      <c r="A5467" t="s">
        <v>5675</v>
      </c>
    </row>
    <row r="5469" spans="1:1" x14ac:dyDescent="0.25">
      <c r="A5469" t="s">
        <v>5676</v>
      </c>
    </row>
    <row r="5471" spans="1:1" x14ac:dyDescent="0.25">
      <c r="A5471" t="s">
        <v>5677</v>
      </c>
    </row>
    <row r="5473" spans="1:1" x14ac:dyDescent="0.25">
      <c r="A5473" t="s">
        <v>5678</v>
      </c>
    </row>
    <row r="5475" spans="1:1" x14ac:dyDescent="0.25">
      <c r="A5475" t="s">
        <v>5679</v>
      </c>
    </row>
    <row r="5477" spans="1:1" x14ac:dyDescent="0.25">
      <c r="A5477" t="s">
        <v>5680</v>
      </c>
    </row>
    <row r="5478" spans="1:1" x14ac:dyDescent="0.25">
      <c r="A5478" t="s">
        <v>5681</v>
      </c>
    </row>
    <row r="5479" spans="1:1" x14ac:dyDescent="0.25">
      <c r="A5479" t="s">
        <v>5682</v>
      </c>
    </row>
    <row r="5480" spans="1:1" x14ac:dyDescent="0.25">
      <c r="A5480" t="s">
        <v>5683</v>
      </c>
    </row>
    <row r="5481" spans="1:1" x14ac:dyDescent="0.25">
      <c r="A5481" t="s">
        <v>5684</v>
      </c>
    </row>
    <row r="5482" spans="1:1" x14ac:dyDescent="0.25">
      <c r="A5482" t="s">
        <v>5685</v>
      </c>
    </row>
    <row r="5483" spans="1:1" x14ac:dyDescent="0.25">
      <c r="A5483" t="s">
        <v>5686</v>
      </c>
    </row>
    <row r="5484" spans="1:1" x14ac:dyDescent="0.25">
      <c r="A5484" t="s">
        <v>5687</v>
      </c>
    </row>
    <row r="5485" spans="1:1" x14ac:dyDescent="0.25">
      <c r="A5485" t="s">
        <v>5688</v>
      </c>
    </row>
    <row r="5486" spans="1:1" x14ac:dyDescent="0.25">
      <c r="A5486" t="s">
        <v>5689</v>
      </c>
    </row>
    <row r="5487" spans="1:1" x14ac:dyDescent="0.25">
      <c r="A5487" t="s">
        <v>5690</v>
      </c>
    </row>
    <row r="5488" spans="1:1" x14ac:dyDescent="0.25">
      <c r="A5488" t="s">
        <v>5691</v>
      </c>
    </row>
    <row r="5489" spans="1:1" x14ac:dyDescent="0.25">
      <c r="A5489" t="s">
        <v>5692</v>
      </c>
    </row>
    <row r="5490" spans="1:1" x14ac:dyDescent="0.25">
      <c r="A5490" t="s">
        <v>5693</v>
      </c>
    </row>
    <row r="5491" spans="1:1" x14ac:dyDescent="0.25">
      <c r="A5491" t="s">
        <v>5694</v>
      </c>
    </row>
    <row r="5492" spans="1:1" x14ac:dyDescent="0.25">
      <c r="A5492" t="s">
        <v>5695</v>
      </c>
    </row>
    <row r="5493" spans="1:1" x14ac:dyDescent="0.25">
      <c r="A5493" t="s">
        <v>5696</v>
      </c>
    </row>
    <row r="5494" spans="1:1" x14ac:dyDescent="0.25">
      <c r="A5494" t="s">
        <v>5697</v>
      </c>
    </row>
    <row r="5495" spans="1:1" x14ac:dyDescent="0.25">
      <c r="A5495" t="s">
        <v>5698</v>
      </c>
    </row>
    <row r="5496" spans="1:1" x14ac:dyDescent="0.25">
      <c r="A5496" t="s">
        <v>5699</v>
      </c>
    </row>
    <row r="5497" spans="1:1" x14ac:dyDescent="0.25">
      <c r="A5497" t="s">
        <v>3008</v>
      </c>
    </row>
    <row r="5498" spans="1:1" x14ac:dyDescent="0.25">
      <c r="A5498" t="s">
        <v>5700</v>
      </c>
    </row>
    <row r="5499" spans="1:1" x14ac:dyDescent="0.25">
      <c r="A5499" t="s">
        <v>5701</v>
      </c>
    </row>
    <row r="5500" spans="1:1" x14ac:dyDescent="0.25">
      <c r="A5500" t="s">
        <v>5702</v>
      </c>
    </row>
    <row r="5501" spans="1:1" x14ac:dyDescent="0.25">
      <c r="A5501" t="s">
        <v>5703</v>
      </c>
    </row>
    <row r="5502" spans="1:1" x14ac:dyDescent="0.25">
      <c r="A5502" t="s">
        <v>5704</v>
      </c>
    </row>
    <row r="5503" spans="1:1" x14ac:dyDescent="0.25">
      <c r="A5503" t="s">
        <v>5705</v>
      </c>
    </row>
    <row r="5504" spans="1:1" x14ac:dyDescent="0.25">
      <c r="A5504" t="s">
        <v>5706</v>
      </c>
    </row>
    <row r="5505" spans="1:1" x14ac:dyDescent="0.25">
      <c r="A5505" t="s">
        <v>2782</v>
      </c>
    </row>
    <row r="5506" spans="1:1" x14ac:dyDescent="0.25">
      <c r="A5506" t="s">
        <v>5707</v>
      </c>
    </row>
    <row r="5507" spans="1:1" x14ac:dyDescent="0.25">
      <c r="A5507" t="s">
        <v>5708</v>
      </c>
    </row>
    <row r="5508" spans="1:1" x14ac:dyDescent="0.25">
      <c r="A5508" t="s">
        <v>5709</v>
      </c>
    </row>
    <row r="5509" spans="1:1" x14ac:dyDescent="0.25">
      <c r="A5509" t="s">
        <v>5710</v>
      </c>
    </row>
    <row r="5510" spans="1:1" x14ac:dyDescent="0.25">
      <c r="A5510" t="s">
        <v>5711</v>
      </c>
    </row>
    <row r="5511" spans="1:1" x14ac:dyDescent="0.25">
      <c r="A5511" t="s">
        <v>5712</v>
      </c>
    </row>
    <row r="5512" spans="1:1" x14ac:dyDescent="0.25">
      <c r="A5512" t="s">
        <v>5713</v>
      </c>
    </row>
    <row r="5513" spans="1:1" x14ac:dyDescent="0.25">
      <c r="A5513" t="s">
        <v>5714</v>
      </c>
    </row>
    <row r="5514" spans="1:1" x14ac:dyDescent="0.25">
      <c r="A5514" t="s">
        <v>5715</v>
      </c>
    </row>
    <row r="5515" spans="1:1" x14ac:dyDescent="0.25">
      <c r="A5515" t="s">
        <v>5716</v>
      </c>
    </row>
    <row r="5517" spans="1:1" x14ac:dyDescent="0.25">
      <c r="A5517" t="s">
        <v>5717</v>
      </c>
    </row>
    <row r="5519" spans="1:1" x14ac:dyDescent="0.25">
      <c r="A5519" t="s">
        <v>5718</v>
      </c>
    </row>
    <row r="5520" spans="1:1" x14ac:dyDescent="0.25">
      <c r="A5520" t="s">
        <v>5719</v>
      </c>
    </row>
    <row r="5522" spans="1:1" x14ac:dyDescent="0.25">
      <c r="A5522" t="s">
        <v>5720</v>
      </c>
    </row>
    <row r="5524" spans="1:1" x14ac:dyDescent="0.25">
      <c r="A5524" t="s">
        <v>5721</v>
      </c>
    </row>
    <row r="5525" spans="1:1" x14ac:dyDescent="0.25">
      <c r="A5525" t="s">
        <v>5722</v>
      </c>
    </row>
    <row r="5526" spans="1:1" x14ac:dyDescent="0.25">
      <c r="A5526" t="s">
        <v>5723</v>
      </c>
    </row>
    <row r="5527" spans="1:1" x14ac:dyDescent="0.25">
      <c r="A5527" t="s">
        <v>5724</v>
      </c>
    </row>
    <row r="5528" spans="1:1" x14ac:dyDescent="0.25">
      <c r="A5528" t="s">
        <v>5725</v>
      </c>
    </row>
    <row r="5529" spans="1:1" x14ac:dyDescent="0.25">
      <c r="A5529" t="s">
        <v>5726</v>
      </c>
    </row>
    <row r="5530" spans="1:1" x14ac:dyDescent="0.25">
      <c r="A5530" t="s">
        <v>5727</v>
      </c>
    </row>
    <row r="5531" spans="1:1" x14ac:dyDescent="0.25">
      <c r="A5531" t="s">
        <v>5728</v>
      </c>
    </row>
    <row r="5532" spans="1:1" x14ac:dyDescent="0.25">
      <c r="A5532" t="s">
        <v>5729</v>
      </c>
    </row>
    <row r="5533" spans="1:1" x14ac:dyDescent="0.25">
      <c r="A5533" t="s">
        <v>5730</v>
      </c>
    </row>
    <row r="5534" spans="1:1" x14ac:dyDescent="0.25">
      <c r="A5534" t="s">
        <v>5731</v>
      </c>
    </row>
    <row r="5535" spans="1:1" x14ac:dyDescent="0.25">
      <c r="A5535" t="s">
        <v>5732</v>
      </c>
    </row>
    <row r="5536" spans="1:1" x14ac:dyDescent="0.25">
      <c r="A5536" t="s">
        <v>5733</v>
      </c>
    </row>
    <row r="5537" spans="1:1" x14ac:dyDescent="0.25">
      <c r="A5537" t="s">
        <v>5734</v>
      </c>
    </row>
    <row r="5538" spans="1:1" x14ac:dyDescent="0.25">
      <c r="A5538" t="s">
        <v>5735</v>
      </c>
    </row>
    <row r="5539" spans="1:1" x14ac:dyDescent="0.25">
      <c r="A5539" t="s">
        <v>5736</v>
      </c>
    </row>
    <row r="5540" spans="1:1" x14ac:dyDescent="0.25">
      <c r="A5540" t="s">
        <v>5737</v>
      </c>
    </row>
    <row r="5541" spans="1:1" x14ac:dyDescent="0.25">
      <c r="A5541" t="s">
        <v>5738</v>
      </c>
    </row>
    <row r="5542" spans="1:1" x14ac:dyDescent="0.25">
      <c r="A5542" t="s">
        <v>5739</v>
      </c>
    </row>
    <row r="5543" spans="1:1" x14ac:dyDescent="0.25">
      <c r="A5543" t="s">
        <v>5740</v>
      </c>
    </row>
    <row r="5544" spans="1:1" x14ac:dyDescent="0.25">
      <c r="A5544" t="s">
        <v>5741</v>
      </c>
    </row>
    <row r="5545" spans="1:1" x14ac:dyDescent="0.25">
      <c r="A5545" t="s">
        <v>5742</v>
      </c>
    </row>
    <row r="5546" spans="1:1" x14ac:dyDescent="0.25">
      <c r="A5546" t="s">
        <v>5743</v>
      </c>
    </row>
    <row r="5547" spans="1:1" x14ac:dyDescent="0.25">
      <c r="A5547" t="s">
        <v>5744</v>
      </c>
    </row>
    <row r="5548" spans="1:1" x14ac:dyDescent="0.25">
      <c r="A5548" t="s">
        <v>5745</v>
      </c>
    </row>
    <row r="5549" spans="1:1" x14ac:dyDescent="0.25">
      <c r="A5549" t="s">
        <v>5746</v>
      </c>
    </row>
    <row r="5550" spans="1:1" x14ac:dyDescent="0.25">
      <c r="A5550" t="s">
        <v>5747</v>
      </c>
    </row>
    <row r="5551" spans="1:1" x14ac:dyDescent="0.25">
      <c r="A5551" t="s">
        <v>5748</v>
      </c>
    </row>
    <row r="5553" spans="1:1" x14ac:dyDescent="0.25">
      <c r="A5553" t="s">
        <v>5749</v>
      </c>
    </row>
    <row r="5554" spans="1:1" x14ac:dyDescent="0.25">
      <c r="A5554" t="s">
        <v>5750</v>
      </c>
    </row>
    <row r="5556" spans="1:1" x14ac:dyDescent="0.25">
      <c r="A5556" t="s">
        <v>5751</v>
      </c>
    </row>
    <row r="5557" spans="1:1" x14ac:dyDescent="0.25">
      <c r="A5557" t="s">
        <v>5752</v>
      </c>
    </row>
    <row r="5558" spans="1:1" x14ac:dyDescent="0.25">
      <c r="A5558" t="s">
        <v>5753</v>
      </c>
    </row>
    <row r="5560" spans="1:1" x14ac:dyDescent="0.25">
      <c r="A5560" t="s">
        <v>3825</v>
      </c>
    </row>
    <row r="5562" spans="1:1" x14ac:dyDescent="0.25">
      <c r="A5562" t="s">
        <v>5754</v>
      </c>
    </row>
    <row r="5564" spans="1:1" x14ac:dyDescent="0.25">
      <c r="A5564" t="s">
        <v>5755</v>
      </c>
    </row>
    <row r="5566" spans="1:1" x14ac:dyDescent="0.25">
      <c r="A5566" t="s">
        <v>5756</v>
      </c>
    </row>
    <row r="5568" spans="1:1" x14ac:dyDescent="0.25">
      <c r="A5568" t="s">
        <v>5757</v>
      </c>
    </row>
    <row r="5570" spans="1:1" x14ac:dyDescent="0.25">
      <c r="A5570" t="s">
        <v>5758</v>
      </c>
    </row>
    <row r="5572" spans="1:1" x14ac:dyDescent="0.25">
      <c r="A5572" t="s">
        <v>5759</v>
      </c>
    </row>
    <row r="5574" spans="1:1" x14ac:dyDescent="0.25">
      <c r="A5574" t="s">
        <v>5760</v>
      </c>
    </row>
    <row r="5575" spans="1:1" x14ac:dyDescent="0.25">
      <c r="A5575" t="s">
        <v>5761</v>
      </c>
    </row>
    <row r="5576" spans="1:1" x14ac:dyDescent="0.25">
      <c r="A5576" t="s">
        <v>5762</v>
      </c>
    </row>
    <row r="5577" spans="1:1" x14ac:dyDescent="0.25">
      <c r="A5577" t="s">
        <v>5763</v>
      </c>
    </row>
    <row r="5578" spans="1:1" x14ac:dyDescent="0.25">
      <c r="A5578" t="s">
        <v>5764</v>
      </c>
    </row>
    <row r="5579" spans="1:1" x14ac:dyDescent="0.25">
      <c r="A5579" t="s">
        <v>5765</v>
      </c>
    </row>
    <row r="5580" spans="1:1" x14ac:dyDescent="0.25">
      <c r="A5580" t="s">
        <v>5766</v>
      </c>
    </row>
    <row r="5581" spans="1:1" x14ac:dyDescent="0.25">
      <c r="A5581" t="s">
        <v>5767</v>
      </c>
    </row>
    <row r="5582" spans="1:1" x14ac:dyDescent="0.25">
      <c r="A5582" t="s">
        <v>5768</v>
      </c>
    </row>
    <row r="5583" spans="1:1" x14ac:dyDescent="0.25">
      <c r="A5583" t="s">
        <v>5769</v>
      </c>
    </row>
    <row r="5584" spans="1:1" x14ac:dyDescent="0.25">
      <c r="A5584" t="s">
        <v>5770</v>
      </c>
    </row>
    <row r="5585" spans="1:1" x14ac:dyDescent="0.25">
      <c r="A5585" t="s">
        <v>5771</v>
      </c>
    </row>
    <row r="5587" spans="1:1" x14ac:dyDescent="0.25">
      <c r="A5587" t="s">
        <v>2205</v>
      </c>
    </row>
    <row r="5590" spans="1:1" x14ac:dyDescent="0.25">
      <c r="A5590" t="s">
        <v>5772</v>
      </c>
    </row>
    <row r="5592" spans="1:1" x14ac:dyDescent="0.25">
      <c r="A5592" t="s">
        <v>5773</v>
      </c>
    </row>
    <row r="5595" spans="1:1" x14ac:dyDescent="0.25">
      <c r="A5595" t="s">
        <v>5774</v>
      </c>
    </row>
    <row r="5597" spans="1:1" x14ac:dyDescent="0.25">
      <c r="A5597" t="s">
        <v>5775</v>
      </c>
    </row>
    <row r="5600" spans="1:1" x14ac:dyDescent="0.25">
      <c r="A5600" t="s">
        <v>5776</v>
      </c>
    </row>
    <row r="5602" spans="1:1" x14ac:dyDescent="0.25">
      <c r="A5602" t="s">
        <v>5777</v>
      </c>
    </row>
    <row r="5604" spans="1:1" x14ac:dyDescent="0.25">
      <c r="A5604" t="s">
        <v>2805</v>
      </c>
    </row>
    <row r="5607" spans="1:1" x14ac:dyDescent="0.25">
      <c r="A5607" t="s">
        <v>5778</v>
      </c>
    </row>
    <row r="5610" spans="1:1" x14ac:dyDescent="0.25">
      <c r="A5610" t="s">
        <v>743</v>
      </c>
    </row>
    <row r="5613" spans="1:1" x14ac:dyDescent="0.25">
      <c r="A5613" t="s">
        <v>5779</v>
      </c>
    </row>
    <row r="5616" spans="1:1" x14ac:dyDescent="0.25">
      <c r="A5616" t="s">
        <v>5780</v>
      </c>
    </row>
    <row r="5619" spans="1:1" x14ac:dyDescent="0.25">
      <c r="A5619" t="s">
        <v>5781</v>
      </c>
    </row>
    <row r="5622" spans="1:1" x14ac:dyDescent="0.25">
      <c r="A5622" t="s">
        <v>5782</v>
      </c>
    </row>
    <row r="5625" spans="1:1" x14ac:dyDescent="0.25">
      <c r="A5625" t="s">
        <v>2804</v>
      </c>
    </row>
    <row r="5627" spans="1:1" x14ac:dyDescent="0.25">
      <c r="A5627" t="s">
        <v>5754</v>
      </c>
    </row>
    <row r="5629" spans="1:1" x14ac:dyDescent="0.25">
      <c r="A5629" t="s">
        <v>5755</v>
      </c>
    </row>
    <row r="5631" spans="1:1" x14ac:dyDescent="0.25">
      <c r="A5631" t="s">
        <v>5756</v>
      </c>
    </row>
    <row r="5633" spans="1:1" x14ac:dyDescent="0.25">
      <c r="A5633" t="s">
        <v>5757</v>
      </c>
    </row>
    <row r="5635" spans="1:1" x14ac:dyDescent="0.25">
      <c r="A5635" t="s">
        <v>5758</v>
      </c>
    </row>
    <row r="5637" spans="1:1" x14ac:dyDescent="0.25">
      <c r="A5637" t="s">
        <v>5759</v>
      </c>
    </row>
    <row r="5639" spans="1:1" x14ac:dyDescent="0.25">
      <c r="A5639" t="s">
        <v>5760</v>
      </c>
    </row>
    <row r="5640" spans="1:1" x14ac:dyDescent="0.25">
      <c r="A5640" t="s">
        <v>5761</v>
      </c>
    </row>
    <row r="5641" spans="1:1" x14ac:dyDescent="0.25">
      <c r="A5641" t="s">
        <v>5762</v>
      </c>
    </row>
    <row r="5642" spans="1:1" x14ac:dyDescent="0.25">
      <c r="A5642" t="s">
        <v>5763</v>
      </c>
    </row>
    <row r="5643" spans="1:1" x14ac:dyDescent="0.25">
      <c r="A5643" t="s">
        <v>5764</v>
      </c>
    </row>
    <row r="5644" spans="1:1" x14ac:dyDescent="0.25">
      <c r="A5644" t="s">
        <v>5765</v>
      </c>
    </row>
    <row r="5645" spans="1:1" x14ac:dyDescent="0.25">
      <c r="A5645" t="s">
        <v>5766</v>
      </c>
    </row>
    <row r="5646" spans="1:1" x14ac:dyDescent="0.25">
      <c r="A5646" t="s">
        <v>5767</v>
      </c>
    </row>
    <row r="5647" spans="1:1" x14ac:dyDescent="0.25">
      <c r="A5647" t="s">
        <v>5768</v>
      </c>
    </row>
    <row r="5648" spans="1:1" x14ac:dyDescent="0.25">
      <c r="A5648" t="s">
        <v>5769</v>
      </c>
    </row>
    <row r="5649" spans="1:1" x14ac:dyDescent="0.25">
      <c r="A5649" t="s">
        <v>5770</v>
      </c>
    </row>
    <row r="5650" spans="1:1" x14ac:dyDescent="0.25">
      <c r="A5650" t="s">
        <v>5771</v>
      </c>
    </row>
    <row r="5652" spans="1:1" x14ac:dyDescent="0.25">
      <c r="A5652" t="s">
        <v>2205</v>
      </c>
    </row>
    <row r="5655" spans="1:1" x14ac:dyDescent="0.25">
      <c r="A5655" t="s">
        <v>5772</v>
      </c>
    </row>
    <row r="5657" spans="1:1" x14ac:dyDescent="0.25">
      <c r="A5657" t="s">
        <v>5773</v>
      </c>
    </row>
    <row r="5660" spans="1:1" x14ac:dyDescent="0.25">
      <c r="A5660" t="s">
        <v>5774</v>
      </c>
    </row>
    <row r="5662" spans="1:1" x14ac:dyDescent="0.25">
      <c r="A5662" t="s">
        <v>5775</v>
      </c>
    </row>
    <row r="5665" spans="1:1" x14ac:dyDescent="0.25">
      <c r="A5665" t="s">
        <v>5776</v>
      </c>
    </row>
    <row r="5667" spans="1:1" x14ac:dyDescent="0.25">
      <c r="A5667" t="s">
        <v>5777</v>
      </c>
    </row>
    <row r="5669" spans="1:1" x14ac:dyDescent="0.25">
      <c r="A5669" t="s">
        <v>5783</v>
      </c>
    </row>
    <row r="5671" spans="1:1" x14ac:dyDescent="0.25">
      <c r="A5671" t="s">
        <v>5784</v>
      </c>
    </row>
    <row r="5673" spans="1:1" x14ac:dyDescent="0.25">
      <c r="A5673" t="s">
        <v>5785</v>
      </c>
    </row>
    <row r="5675" spans="1:1" x14ac:dyDescent="0.25">
      <c r="A5675" t="s">
        <v>5786</v>
      </c>
    </row>
    <row r="5676" spans="1:1" x14ac:dyDescent="0.25">
      <c r="A5676" t="s">
        <v>5787</v>
      </c>
    </row>
    <row r="5677" spans="1:1" x14ac:dyDescent="0.25">
      <c r="A5677" t="s">
        <v>5788</v>
      </c>
    </row>
    <row r="5679" spans="1:1" x14ac:dyDescent="0.25">
      <c r="A5679" t="s">
        <v>2114</v>
      </c>
    </row>
    <row r="5681" spans="1:1" x14ac:dyDescent="0.25">
      <c r="A5681" t="s">
        <v>2115</v>
      </c>
    </row>
    <row r="5683" spans="1:1" x14ac:dyDescent="0.25">
      <c r="A5683" t="s">
        <v>2116</v>
      </c>
    </row>
    <row r="5684" spans="1:1" x14ac:dyDescent="0.25">
      <c r="A5684" t="s">
        <v>2117</v>
      </c>
    </row>
    <row r="5685" spans="1:1" x14ac:dyDescent="0.25">
      <c r="A5685" t="s">
        <v>2118</v>
      </c>
    </row>
    <row r="5686" spans="1:1" x14ac:dyDescent="0.25">
      <c r="A5686" t="s">
        <v>2119</v>
      </c>
    </row>
    <row r="5687" spans="1:1" x14ac:dyDescent="0.25">
      <c r="A5687" t="s">
        <v>2120</v>
      </c>
    </row>
    <row r="5688" spans="1:1" x14ac:dyDescent="0.25">
      <c r="A5688" t="s">
        <v>2121</v>
      </c>
    </row>
    <row r="5689" spans="1:1" x14ac:dyDescent="0.25">
      <c r="A5689" t="s">
        <v>2122</v>
      </c>
    </row>
    <row r="5690" spans="1:1" x14ac:dyDescent="0.25">
      <c r="A5690" t="s">
        <v>2123</v>
      </c>
    </row>
    <row r="5691" spans="1:1" x14ac:dyDescent="0.25">
      <c r="A5691" t="s">
        <v>2124</v>
      </c>
    </row>
    <row r="5692" spans="1:1" x14ac:dyDescent="0.25">
      <c r="A5692" t="s">
        <v>2125</v>
      </c>
    </row>
    <row r="5693" spans="1:1" x14ac:dyDescent="0.25">
      <c r="A5693" t="s">
        <v>2126</v>
      </c>
    </row>
    <row r="5694" spans="1:1" x14ac:dyDescent="0.25">
      <c r="A5694" t="s">
        <v>2127</v>
      </c>
    </row>
    <row r="5695" spans="1:1" x14ac:dyDescent="0.25">
      <c r="A5695" t="s">
        <v>2128</v>
      </c>
    </row>
    <row r="5696" spans="1:1" x14ac:dyDescent="0.25">
      <c r="A5696" t="s">
        <v>2129</v>
      </c>
    </row>
    <row r="5697" spans="1:1" x14ac:dyDescent="0.25">
      <c r="A5697" t="s">
        <v>2130</v>
      </c>
    </row>
    <row r="5698" spans="1:1" x14ac:dyDescent="0.25">
      <c r="A5698" t="s">
        <v>2131</v>
      </c>
    </row>
    <row r="5699" spans="1:1" x14ac:dyDescent="0.25">
      <c r="A5699" t="s">
        <v>2132</v>
      </c>
    </row>
    <row r="5700" spans="1:1" x14ac:dyDescent="0.25">
      <c r="A5700" t="s">
        <v>2133</v>
      </c>
    </row>
    <row r="5701" spans="1:1" x14ac:dyDescent="0.25">
      <c r="A5701" t="s">
        <v>2134</v>
      </c>
    </row>
    <row r="5702" spans="1:1" x14ac:dyDescent="0.25">
      <c r="A5702" t="s">
        <v>2135</v>
      </c>
    </row>
    <row r="5703" spans="1:1" x14ac:dyDescent="0.25">
      <c r="A5703" t="s">
        <v>2136</v>
      </c>
    </row>
    <row r="5705" spans="1:1" x14ac:dyDescent="0.25">
      <c r="A5705" t="s">
        <v>2137</v>
      </c>
    </row>
    <row r="5707" spans="1:1" x14ac:dyDescent="0.25">
      <c r="A5707" t="s">
        <v>2138</v>
      </c>
    </row>
    <row r="5709" spans="1:1" x14ac:dyDescent="0.25">
      <c r="A5709" t="s">
        <v>2139</v>
      </c>
    </row>
    <row r="5710" spans="1:1" x14ac:dyDescent="0.25">
      <c r="A5710" t="s">
        <v>2140</v>
      </c>
    </row>
    <row r="5711" spans="1:1" x14ac:dyDescent="0.25">
      <c r="A5711" t="s">
        <v>5789</v>
      </c>
    </row>
    <row r="5713" spans="1:1" x14ac:dyDescent="0.25">
      <c r="A5713" t="s">
        <v>2312</v>
      </c>
    </row>
    <row r="5715" spans="1:1" x14ac:dyDescent="0.25">
      <c r="A5715" t="s">
        <v>2313</v>
      </c>
    </row>
    <row r="5716" spans="1:1" x14ac:dyDescent="0.25">
      <c r="A5716" t="s">
        <v>2314</v>
      </c>
    </row>
    <row r="5717" spans="1:1" x14ac:dyDescent="0.25">
      <c r="A5717" t="s">
        <v>2315</v>
      </c>
    </row>
    <row r="5718" spans="1:1" x14ac:dyDescent="0.25">
      <c r="A5718" t="s">
        <v>2316</v>
      </c>
    </row>
    <row r="5719" spans="1:1" x14ac:dyDescent="0.25">
      <c r="A5719" t="s">
        <v>2317</v>
      </c>
    </row>
    <row r="5720" spans="1:1" x14ac:dyDescent="0.25">
      <c r="A5720" t="s">
        <v>2318</v>
      </c>
    </row>
    <row r="5721" spans="1:1" x14ac:dyDescent="0.25">
      <c r="A5721" t="s">
        <v>2319</v>
      </c>
    </row>
    <row r="5722" spans="1:1" x14ac:dyDescent="0.25">
      <c r="A5722" t="s">
        <v>2320</v>
      </c>
    </row>
    <row r="5723" spans="1:1" x14ac:dyDescent="0.25">
      <c r="A5723" t="s">
        <v>2321</v>
      </c>
    </row>
    <row r="5725" spans="1:1" x14ac:dyDescent="0.25">
      <c r="A5725" t="s">
        <v>2322</v>
      </c>
    </row>
    <row r="5727" spans="1:1" x14ac:dyDescent="0.25">
      <c r="A5727" t="s">
        <v>2323</v>
      </c>
    </row>
    <row r="5728" spans="1:1" x14ac:dyDescent="0.25">
      <c r="A5728" t="s">
        <v>2324</v>
      </c>
    </row>
    <row r="5729" spans="1:1" x14ac:dyDescent="0.25">
      <c r="A5729" t="s">
        <v>2325</v>
      </c>
    </row>
    <row r="5730" spans="1:1" x14ac:dyDescent="0.25">
      <c r="A5730" t="s">
        <v>2326</v>
      </c>
    </row>
    <row r="5731" spans="1:1" x14ac:dyDescent="0.25">
      <c r="A5731" t="s">
        <v>2327</v>
      </c>
    </row>
    <row r="5732" spans="1:1" x14ac:dyDescent="0.25">
      <c r="A5732" t="s">
        <v>2328</v>
      </c>
    </row>
    <row r="5733" spans="1:1" x14ac:dyDescent="0.25">
      <c r="A5733" t="s">
        <v>2329</v>
      </c>
    </row>
    <row r="5734" spans="1:1" x14ac:dyDescent="0.25">
      <c r="A5734" t="s">
        <v>2330</v>
      </c>
    </row>
    <row r="5735" spans="1:1" x14ac:dyDescent="0.25">
      <c r="A5735" t="s">
        <v>2331</v>
      </c>
    </row>
    <row r="5736" spans="1:1" x14ac:dyDescent="0.25">
      <c r="A5736" t="s">
        <v>2332</v>
      </c>
    </row>
    <row r="5737" spans="1:1" x14ac:dyDescent="0.25">
      <c r="A5737" t="s">
        <v>2333</v>
      </c>
    </row>
    <row r="5738" spans="1:1" x14ac:dyDescent="0.25">
      <c r="A5738" t="s">
        <v>2334</v>
      </c>
    </row>
    <row r="5739" spans="1:1" x14ac:dyDescent="0.25">
      <c r="A5739" t="s">
        <v>2335</v>
      </c>
    </row>
    <row r="5740" spans="1:1" x14ac:dyDescent="0.25">
      <c r="A5740" t="s">
        <v>2336</v>
      </c>
    </row>
    <row r="5741" spans="1:1" x14ac:dyDescent="0.25">
      <c r="A5741" t="s">
        <v>2337</v>
      </c>
    </row>
    <row r="5742" spans="1:1" x14ac:dyDescent="0.25">
      <c r="A5742" t="s">
        <v>2338</v>
      </c>
    </row>
    <row r="5743" spans="1:1" x14ac:dyDescent="0.25">
      <c r="A5743" t="s">
        <v>2339</v>
      </c>
    </row>
    <row r="5744" spans="1:1" x14ac:dyDescent="0.25">
      <c r="A5744" t="s">
        <v>2340</v>
      </c>
    </row>
    <row r="5745" spans="1:1" x14ac:dyDescent="0.25">
      <c r="A5745" t="s">
        <v>2341</v>
      </c>
    </row>
    <row r="5746" spans="1:1" x14ac:dyDescent="0.25">
      <c r="A5746" t="s">
        <v>2342</v>
      </c>
    </row>
    <row r="5747" spans="1:1" x14ac:dyDescent="0.25">
      <c r="A5747" t="s">
        <v>2343</v>
      </c>
    </row>
    <row r="5749" spans="1:1" x14ac:dyDescent="0.25">
      <c r="A5749" t="s">
        <v>2344</v>
      </c>
    </row>
    <row r="5750" spans="1:1" x14ac:dyDescent="0.25">
      <c r="A5750" t="s">
        <v>2345</v>
      </c>
    </row>
    <row r="5751" spans="1:1" x14ac:dyDescent="0.25">
      <c r="A5751" t="s">
        <v>5790</v>
      </c>
    </row>
    <row r="5752" spans="1:1" x14ac:dyDescent="0.25">
      <c r="A5752" t="s">
        <v>5791</v>
      </c>
    </row>
    <row r="5753" spans="1:1" x14ac:dyDescent="0.25">
      <c r="A5753" t="s">
        <v>5792</v>
      </c>
    </row>
    <row r="5754" spans="1:1" x14ac:dyDescent="0.25">
      <c r="A5754" t="s">
        <v>5793</v>
      </c>
    </row>
    <row r="5755" spans="1:1" x14ac:dyDescent="0.25">
      <c r="A5755" t="s">
        <v>5794</v>
      </c>
    </row>
    <row r="5756" spans="1:1" x14ac:dyDescent="0.25">
      <c r="A5756" t="s">
        <v>5795</v>
      </c>
    </row>
    <row r="5757" spans="1:1" x14ac:dyDescent="0.25">
      <c r="A5757" t="s">
        <v>5796</v>
      </c>
    </row>
    <row r="5758" spans="1:1" x14ac:dyDescent="0.25">
      <c r="A5758" t="s">
        <v>5797</v>
      </c>
    </row>
    <row r="5759" spans="1:1" x14ac:dyDescent="0.25">
      <c r="A5759" t="s">
        <v>5798</v>
      </c>
    </row>
    <row r="5760" spans="1:1" x14ac:dyDescent="0.25">
      <c r="A5760" t="s">
        <v>5799</v>
      </c>
    </row>
    <row r="5761" spans="1:1" x14ac:dyDescent="0.25">
      <c r="A5761" t="s">
        <v>5800</v>
      </c>
    </row>
    <row r="5762" spans="1:1" x14ac:dyDescent="0.25">
      <c r="A5762" t="s">
        <v>5801</v>
      </c>
    </row>
    <row r="5763" spans="1:1" x14ac:dyDescent="0.25">
      <c r="A5763" t="s">
        <v>5802</v>
      </c>
    </row>
    <row r="5764" spans="1:1" x14ac:dyDescent="0.25">
      <c r="A5764" t="s">
        <v>5803</v>
      </c>
    </row>
    <row r="5765" spans="1:1" x14ac:dyDescent="0.25">
      <c r="A5765" t="s">
        <v>5804</v>
      </c>
    </row>
    <row r="5766" spans="1:1" x14ac:dyDescent="0.25">
      <c r="A5766" t="s">
        <v>5805</v>
      </c>
    </row>
    <row r="5767" spans="1:1" x14ac:dyDescent="0.25">
      <c r="A5767" t="s">
        <v>5806</v>
      </c>
    </row>
    <row r="5768" spans="1:1" x14ac:dyDescent="0.25">
      <c r="A5768" t="s">
        <v>5807</v>
      </c>
    </row>
    <row r="5769" spans="1:1" x14ac:dyDescent="0.25">
      <c r="A5769" t="s">
        <v>5808</v>
      </c>
    </row>
    <row r="5770" spans="1:1" x14ac:dyDescent="0.25">
      <c r="A5770" t="s">
        <v>5809</v>
      </c>
    </row>
    <row r="5771" spans="1:1" x14ac:dyDescent="0.25">
      <c r="A5771" t="s">
        <v>5810</v>
      </c>
    </row>
    <row r="5772" spans="1:1" x14ac:dyDescent="0.25">
      <c r="A5772" t="s">
        <v>5811</v>
      </c>
    </row>
    <row r="5773" spans="1:1" x14ac:dyDescent="0.25">
      <c r="A5773" t="s">
        <v>5812</v>
      </c>
    </row>
    <row r="5774" spans="1:1" x14ac:dyDescent="0.25">
      <c r="A5774" t="s">
        <v>5813</v>
      </c>
    </row>
    <row r="5775" spans="1:1" x14ac:dyDescent="0.25">
      <c r="A5775" t="s">
        <v>5814</v>
      </c>
    </row>
    <row r="5776" spans="1:1" x14ac:dyDescent="0.25">
      <c r="A5776" t="s">
        <v>5815</v>
      </c>
    </row>
    <row r="5777" spans="1:1" x14ac:dyDescent="0.25">
      <c r="A5777" t="s">
        <v>5816</v>
      </c>
    </row>
    <row r="5779" spans="1:1" x14ac:dyDescent="0.25">
      <c r="A5779" t="s">
        <v>4213</v>
      </c>
    </row>
    <row r="5781" spans="1:1" x14ac:dyDescent="0.25">
      <c r="A5781" t="s">
        <v>4214</v>
      </c>
    </row>
    <row r="5783" spans="1:1" x14ac:dyDescent="0.25">
      <c r="A5783" t="s">
        <v>4215</v>
      </c>
    </row>
    <row r="5785" spans="1:1" x14ac:dyDescent="0.25">
      <c r="A5785" t="s">
        <v>4216</v>
      </c>
    </row>
    <row r="5786" spans="1:1" x14ac:dyDescent="0.25">
      <c r="A5786" t="s">
        <v>5817</v>
      </c>
    </row>
    <row r="5787" spans="1:1" x14ac:dyDescent="0.25">
      <c r="A5787" t="s">
        <v>5818</v>
      </c>
    </row>
    <row r="5789" spans="1:1" x14ac:dyDescent="0.25">
      <c r="A5789" t="s">
        <v>5819</v>
      </c>
    </row>
    <row r="5791" spans="1:1" x14ac:dyDescent="0.25">
      <c r="A5791" t="s">
        <v>5820</v>
      </c>
    </row>
    <row r="5793" spans="1:1" x14ac:dyDescent="0.25">
      <c r="A5793" t="s">
        <v>5821</v>
      </c>
    </row>
    <row r="5794" spans="1:1" x14ac:dyDescent="0.25">
      <c r="A5794" t="s">
        <v>5822</v>
      </c>
    </row>
    <row r="5795" spans="1:1" x14ac:dyDescent="0.25">
      <c r="A5795" t="s">
        <v>5823</v>
      </c>
    </row>
    <row r="5796" spans="1:1" x14ac:dyDescent="0.25">
      <c r="A5796" t="s">
        <v>5824</v>
      </c>
    </row>
    <row r="5797" spans="1:1" x14ac:dyDescent="0.25">
      <c r="A5797" t="s">
        <v>5825</v>
      </c>
    </row>
    <row r="5798" spans="1:1" x14ac:dyDescent="0.25">
      <c r="A5798" t="s">
        <v>5826</v>
      </c>
    </row>
    <row r="5799" spans="1:1" x14ac:dyDescent="0.25">
      <c r="A5799" t="s">
        <v>5827</v>
      </c>
    </row>
    <row r="5800" spans="1:1" x14ac:dyDescent="0.25">
      <c r="A5800" t="s">
        <v>5828</v>
      </c>
    </row>
    <row r="5801" spans="1:1" x14ac:dyDescent="0.25">
      <c r="A5801" t="s">
        <v>5829</v>
      </c>
    </row>
    <row r="5802" spans="1:1" x14ac:dyDescent="0.25">
      <c r="A5802" t="s">
        <v>5830</v>
      </c>
    </row>
    <row r="5803" spans="1:1" x14ac:dyDescent="0.25">
      <c r="A5803" t="s">
        <v>5831</v>
      </c>
    </row>
    <row r="5804" spans="1:1" x14ac:dyDescent="0.25">
      <c r="A5804" t="s">
        <v>5832</v>
      </c>
    </row>
    <row r="5805" spans="1:1" x14ac:dyDescent="0.25">
      <c r="A5805" t="s">
        <v>5833</v>
      </c>
    </row>
    <row r="5806" spans="1:1" x14ac:dyDescent="0.25">
      <c r="A5806" t="s">
        <v>5834</v>
      </c>
    </row>
    <row r="5807" spans="1:1" x14ac:dyDescent="0.25">
      <c r="A5807" t="s">
        <v>5835</v>
      </c>
    </row>
    <row r="5809" spans="1:1" x14ac:dyDescent="0.25">
      <c r="A5809" t="s">
        <v>5836</v>
      </c>
    </row>
    <row r="5811" spans="1:1" x14ac:dyDescent="0.25">
      <c r="A5811" t="s">
        <v>5837</v>
      </c>
    </row>
    <row r="5813" spans="1:1" x14ac:dyDescent="0.25">
      <c r="A5813" t="s">
        <v>5838</v>
      </c>
    </row>
    <row r="5814" spans="1:1" x14ac:dyDescent="0.25">
      <c r="A5814" t="s">
        <v>5839</v>
      </c>
    </row>
    <row r="5815" spans="1:1" x14ac:dyDescent="0.25">
      <c r="A5815" t="s">
        <v>5840</v>
      </c>
    </row>
    <row r="5816" spans="1:1" x14ac:dyDescent="0.25">
      <c r="A5816" t="s">
        <v>5841</v>
      </c>
    </row>
    <row r="5817" spans="1:1" x14ac:dyDescent="0.25">
      <c r="A5817" t="s">
        <v>5842</v>
      </c>
    </row>
    <row r="5818" spans="1:1" x14ac:dyDescent="0.25">
      <c r="A5818" t="s">
        <v>5843</v>
      </c>
    </row>
    <row r="5819" spans="1:1" x14ac:dyDescent="0.25">
      <c r="A5819" t="s">
        <v>5844</v>
      </c>
    </row>
    <row r="5820" spans="1:1" x14ac:dyDescent="0.25">
      <c r="A5820" t="s">
        <v>5845</v>
      </c>
    </row>
    <row r="5821" spans="1:1" x14ac:dyDescent="0.25">
      <c r="A5821" t="s">
        <v>5846</v>
      </c>
    </row>
    <row r="5822" spans="1:1" x14ac:dyDescent="0.25">
      <c r="A5822" t="s">
        <v>5847</v>
      </c>
    </row>
    <row r="5823" spans="1:1" x14ac:dyDescent="0.25">
      <c r="A5823" t="s">
        <v>5848</v>
      </c>
    </row>
    <row r="5824" spans="1:1" x14ac:dyDescent="0.25">
      <c r="A5824" t="s">
        <v>5849</v>
      </c>
    </row>
    <row r="5826" spans="1:1" x14ac:dyDescent="0.25">
      <c r="A5826" t="s">
        <v>5850</v>
      </c>
    </row>
    <row r="5827" spans="1:1" x14ac:dyDescent="0.25">
      <c r="A5827" t="s">
        <v>5851</v>
      </c>
    </row>
    <row r="5828" spans="1:1" x14ac:dyDescent="0.25">
      <c r="A5828" t="s">
        <v>5852</v>
      </c>
    </row>
    <row r="5830" spans="1:1" x14ac:dyDescent="0.25">
      <c r="A5830" t="s">
        <v>5853</v>
      </c>
    </row>
    <row r="5832" spans="1:1" x14ac:dyDescent="0.25">
      <c r="A5832" t="s">
        <v>5854</v>
      </c>
    </row>
    <row r="5834" spans="1:1" x14ac:dyDescent="0.25">
      <c r="A5834" t="s">
        <v>2749</v>
      </c>
    </row>
    <row r="5835" spans="1:1" x14ac:dyDescent="0.25">
      <c r="A5835" t="s">
        <v>5855</v>
      </c>
    </row>
    <row r="5836" spans="1:1" x14ac:dyDescent="0.25">
      <c r="A5836" t="s">
        <v>5856</v>
      </c>
    </row>
    <row r="5837" spans="1:1" x14ac:dyDescent="0.25">
      <c r="A5837" t="s">
        <v>5857</v>
      </c>
    </row>
    <row r="5838" spans="1:1" x14ac:dyDescent="0.25">
      <c r="A5838" t="s">
        <v>5858</v>
      </c>
    </row>
    <row r="5839" spans="1:1" x14ac:dyDescent="0.25">
      <c r="A5839" t="s">
        <v>5859</v>
      </c>
    </row>
    <row r="5840" spans="1:1" x14ac:dyDescent="0.25">
      <c r="A5840" t="s">
        <v>5860</v>
      </c>
    </row>
    <row r="5841" spans="1:2" x14ac:dyDescent="0.25">
      <c r="A5841" t="s">
        <v>5861</v>
      </c>
    </row>
    <row r="5842" spans="1:2" x14ac:dyDescent="0.25">
      <c r="A5842" t="s">
        <v>5862</v>
      </c>
    </row>
    <row r="5843" spans="1:2" x14ac:dyDescent="0.25">
      <c r="A5843" t="s">
        <v>3264</v>
      </c>
    </row>
    <row r="5844" spans="1:2" x14ac:dyDescent="0.25">
      <c r="A5844" t="s">
        <v>2782</v>
      </c>
    </row>
    <row r="5845" spans="1:2" x14ac:dyDescent="0.25">
      <c r="A5845" t="s">
        <v>5863</v>
      </c>
    </row>
    <row r="5847" spans="1:2" x14ac:dyDescent="0.25">
      <c r="A5847" t="s">
        <v>5864</v>
      </c>
    </row>
    <row r="5848" spans="1:2" x14ac:dyDescent="0.25">
      <c r="A5848" t="s">
        <v>5865</v>
      </c>
    </row>
    <row r="5849" spans="1:2" x14ac:dyDescent="0.25">
      <c r="A5849" t="s">
        <v>5866</v>
      </c>
    </row>
    <row r="5850" spans="1:2" x14ac:dyDescent="0.25">
      <c r="A5850" t="s">
        <v>5867</v>
      </c>
    </row>
    <row r="5851" spans="1:2" x14ac:dyDescent="0.25">
      <c r="A5851" t="s">
        <v>5868</v>
      </c>
    </row>
    <row r="5852" spans="1:2" x14ac:dyDescent="0.25">
      <c r="A5852" t="s">
        <v>5869</v>
      </c>
    </row>
    <row r="5854" spans="1:2" x14ac:dyDescent="0.25">
      <c r="A5854" t="s">
        <v>5870</v>
      </c>
    </row>
    <row r="5855" spans="1:2" x14ac:dyDescent="0.25">
      <c r="A5855" t="s">
        <v>5871</v>
      </c>
    </row>
    <row r="5856" spans="1:2" x14ac:dyDescent="0.25">
      <c r="A5856" t="s">
        <v>5872</v>
      </c>
      <c r="B5856" t="s">
        <v>5873</v>
      </c>
    </row>
    <row r="5857" spans="1:1" x14ac:dyDescent="0.25">
      <c r="A5857" t="s">
        <v>5874</v>
      </c>
    </row>
    <row r="5858" spans="1:1" x14ac:dyDescent="0.25">
      <c r="A5858" t="s">
        <v>5875</v>
      </c>
    </row>
    <row r="5859" spans="1:1" x14ac:dyDescent="0.25">
      <c r="A5859" t="s">
        <v>5876</v>
      </c>
    </row>
    <row r="5860" spans="1:1" x14ac:dyDescent="0.25">
      <c r="A5860" t="s">
        <v>5877</v>
      </c>
    </row>
    <row r="5861" spans="1:1" x14ac:dyDescent="0.25">
      <c r="A5861" t="s">
        <v>5878</v>
      </c>
    </row>
    <row r="5862" spans="1:1" x14ac:dyDescent="0.25">
      <c r="A5862" t="s">
        <v>5866</v>
      </c>
    </row>
    <row r="5863" spans="1:1" x14ac:dyDescent="0.25">
      <c r="A5863" t="s">
        <v>5879</v>
      </c>
    </row>
    <row r="5864" spans="1:1" x14ac:dyDescent="0.25">
      <c r="A5864" t="s">
        <v>5880</v>
      </c>
    </row>
    <row r="5865" spans="1:1" x14ac:dyDescent="0.25">
      <c r="A5865" t="s">
        <v>5881</v>
      </c>
    </row>
    <row r="5866" spans="1:1" x14ac:dyDescent="0.25">
      <c r="A5866" t="s">
        <v>5882</v>
      </c>
    </row>
    <row r="5867" spans="1:1" x14ac:dyDescent="0.25">
      <c r="A5867" t="s">
        <v>5883</v>
      </c>
    </row>
    <row r="5868" spans="1:1" x14ac:dyDescent="0.25">
      <c r="A5868" t="s">
        <v>5884</v>
      </c>
    </row>
    <row r="5870" spans="1:1" x14ac:dyDescent="0.25">
      <c r="A5870" t="s">
        <v>5885</v>
      </c>
    </row>
    <row r="5872" spans="1:1" x14ac:dyDescent="0.25">
      <c r="A5872" t="s">
        <v>5886</v>
      </c>
    </row>
    <row r="5874" spans="1:1" x14ac:dyDescent="0.25">
      <c r="A5874" t="s">
        <v>5887</v>
      </c>
    </row>
    <row r="5876" spans="1:1" x14ac:dyDescent="0.25">
      <c r="A5876" t="s">
        <v>5888</v>
      </c>
    </row>
    <row r="5878" spans="1:1" x14ac:dyDescent="0.25">
      <c r="A5878" t="s">
        <v>5889</v>
      </c>
    </row>
    <row r="5880" spans="1:1" x14ac:dyDescent="0.25">
      <c r="A5880" t="s">
        <v>5890</v>
      </c>
    </row>
    <row r="5881" spans="1:1" x14ac:dyDescent="0.25">
      <c r="A5881" t="s">
        <v>5891</v>
      </c>
    </row>
    <row r="5882" spans="1:1" x14ac:dyDescent="0.25">
      <c r="A5882" t="s">
        <v>5892</v>
      </c>
    </row>
    <row r="5884" spans="1:1" x14ac:dyDescent="0.25">
      <c r="A5884" t="s">
        <v>5893</v>
      </c>
    </row>
    <row r="5886" spans="1:1" x14ac:dyDescent="0.25">
      <c r="A5886" t="s">
        <v>2749</v>
      </c>
    </row>
    <row r="5887" spans="1:1" x14ac:dyDescent="0.25">
      <c r="A5887" t="s">
        <v>5894</v>
      </c>
    </row>
    <row r="5888" spans="1:1" x14ac:dyDescent="0.25">
      <c r="A5888" t="s">
        <v>5895</v>
      </c>
    </row>
    <row r="5889" spans="1:1" x14ac:dyDescent="0.25">
      <c r="A5889" t="s">
        <v>5896</v>
      </c>
    </row>
    <row r="5890" spans="1:1" x14ac:dyDescent="0.25">
      <c r="A5890" t="s">
        <v>5897</v>
      </c>
    </row>
    <row r="5891" spans="1:1" x14ac:dyDescent="0.25">
      <c r="A5891" t="s">
        <v>5898</v>
      </c>
    </row>
    <row r="5892" spans="1:1" x14ac:dyDescent="0.25">
      <c r="A5892" t="s">
        <v>5899</v>
      </c>
    </row>
    <row r="5893" spans="1:1" x14ac:dyDescent="0.25">
      <c r="A5893" t="s">
        <v>5900</v>
      </c>
    </row>
    <row r="5894" spans="1:1" x14ac:dyDescent="0.25">
      <c r="A5894" t="s">
        <v>5901</v>
      </c>
    </row>
    <row r="5895" spans="1:1" x14ac:dyDescent="0.25">
      <c r="A5895" t="s">
        <v>5902</v>
      </c>
    </row>
    <row r="5896" spans="1:1" x14ac:dyDescent="0.25">
      <c r="A5896" t="s">
        <v>5903</v>
      </c>
    </row>
    <row r="5897" spans="1:1" x14ac:dyDescent="0.25">
      <c r="A5897" t="s">
        <v>5904</v>
      </c>
    </row>
    <row r="5898" spans="1:1" x14ac:dyDescent="0.25">
      <c r="A5898" t="s">
        <v>5905</v>
      </c>
    </row>
    <row r="5899" spans="1:1" x14ac:dyDescent="0.25">
      <c r="A5899" t="s">
        <v>5906</v>
      </c>
    </row>
    <row r="5900" spans="1:1" x14ac:dyDescent="0.25">
      <c r="A5900" t="s">
        <v>5907</v>
      </c>
    </row>
    <row r="5901" spans="1:1" x14ac:dyDescent="0.25">
      <c r="A5901" t="s">
        <v>2199</v>
      </c>
    </row>
    <row r="5902" spans="1:1" x14ac:dyDescent="0.25">
      <c r="A5902" t="s">
        <v>5908</v>
      </c>
    </row>
    <row r="5903" spans="1:1" x14ac:dyDescent="0.25">
      <c r="A5903" t="s">
        <v>5909</v>
      </c>
    </row>
    <row r="5904" spans="1:1" x14ac:dyDescent="0.25">
      <c r="A5904" t="s">
        <v>5910</v>
      </c>
    </row>
    <row r="5905" spans="1:1" x14ac:dyDescent="0.25">
      <c r="A5905" t="s">
        <v>5911</v>
      </c>
    </row>
    <row r="5906" spans="1:1" x14ac:dyDescent="0.25">
      <c r="A5906" t="s">
        <v>5912</v>
      </c>
    </row>
    <row r="5907" spans="1:1" x14ac:dyDescent="0.25">
      <c r="A5907" t="s">
        <v>5913</v>
      </c>
    </row>
    <row r="5908" spans="1:1" x14ac:dyDescent="0.25">
      <c r="A5908" t="s">
        <v>5914</v>
      </c>
    </row>
    <row r="5909" spans="1:1" x14ac:dyDescent="0.25">
      <c r="A5909" t="s">
        <v>5915</v>
      </c>
    </row>
    <row r="5911" spans="1:1" x14ac:dyDescent="0.25">
      <c r="A5911" t="s">
        <v>5916</v>
      </c>
    </row>
    <row r="5913" spans="1:1" x14ac:dyDescent="0.25">
      <c r="A5913" t="s">
        <v>2485</v>
      </c>
    </row>
    <row r="5915" spans="1:1" x14ac:dyDescent="0.25">
      <c r="A5915" t="s">
        <v>5917</v>
      </c>
    </row>
    <row r="5917" spans="1:1" x14ac:dyDescent="0.25">
      <c r="A5917" t="s">
        <v>5918</v>
      </c>
    </row>
    <row r="5919" spans="1:1" x14ac:dyDescent="0.25">
      <c r="A5919" t="s">
        <v>5919</v>
      </c>
    </row>
    <row r="5921" spans="1:1" x14ac:dyDescent="0.25">
      <c r="A5921" t="s">
        <v>1951</v>
      </c>
    </row>
    <row r="5922" spans="1:1" x14ac:dyDescent="0.25">
      <c r="A5922" t="s">
        <v>5920</v>
      </c>
    </row>
    <row r="5923" spans="1:1" x14ac:dyDescent="0.25">
      <c r="A5923" t="s">
        <v>5921</v>
      </c>
    </row>
    <row r="5924" spans="1:1" x14ac:dyDescent="0.25">
      <c r="A5924" t="s">
        <v>5922</v>
      </c>
    </row>
    <row r="5927" spans="1:1" x14ac:dyDescent="0.25">
      <c r="A5927" t="s">
        <v>5923</v>
      </c>
    </row>
    <row r="5928" spans="1:1" x14ac:dyDescent="0.25">
      <c r="A5928" t="s">
        <v>5924</v>
      </c>
    </row>
    <row r="5929" spans="1:1" x14ac:dyDescent="0.25">
      <c r="A5929" t="s">
        <v>5925</v>
      </c>
    </row>
    <row r="5930" spans="1:1" x14ac:dyDescent="0.25">
      <c r="A5930" t="s">
        <v>5926</v>
      </c>
    </row>
    <row r="5931" spans="1:1" x14ac:dyDescent="0.25">
      <c r="A5931" t="s">
        <v>5927</v>
      </c>
    </row>
    <row r="5932" spans="1:1" x14ac:dyDescent="0.25">
      <c r="A5932" t="s">
        <v>5928</v>
      </c>
    </row>
    <row r="5933" spans="1:1" x14ac:dyDescent="0.25">
      <c r="A5933" t="s">
        <v>5929</v>
      </c>
    </row>
    <row r="5934" spans="1:1" x14ac:dyDescent="0.25">
      <c r="A5934" t="s">
        <v>5930</v>
      </c>
    </row>
    <row r="5935" spans="1:1" x14ac:dyDescent="0.25">
      <c r="A5935" t="s">
        <v>5931</v>
      </c>
    </row>
    <row r="5936" spans="1:1" x14ac:dyDescent="0.25">
      <c r="A5936" t="s">
        <v>5932</v>
      </c>
    </row>
    <row r="5937" spans="1:1" x14ac:dyDescent="0.25">
      <c r="A5937" t="s">
        <v>5933</v>
      </c>
    </row>
    <row r="5938" spans="1:1" x14ac:dyDescent="0.25">
      <c r="A5938" t="s">
        <v>5934</v>
      </c>
    </row>
    <row r="5939" spans="1:1" x14ac:dyDescent="0.25">
      <c r="A5939" t="s">
        <v>5935</v>
      </c>
    </row>
    <row r="5940" spans="1:1" x14ac:dyDescent="0.25">
      <c r="A5940" t="s">
        <v>5936</v>
      </c>
    </row>
    <row r="5941" spans="1:1" x14ac:dyDescent="0.25">
      <c r="A5941" t="s">
        <v>5937</v>
      </c>
    </row>
    <row r="5942" spans="1:1" x14ac:dyDescent="0.25">
      <c r="A5942" t="s">
        <v>5938</v>
      </c>
    </row>
    <row r="5943" spans="1:1" x14ac:dyDescent="0.25">
      <c r="A5943" t="s">
        <v>5939</v>
      </c>
    </row>
    <row r="5944" spans="1:1" x14ac:dyDescent="0.25">
      <c r="A5944" t="s">
        <v>5940</v>
      </c>
    </row>
    <row r="5945" spans="1:1" x14ac:dyDescent="0.25">
      <c r="A5945" t="s">
        <v>5941</v>
      </c>
    </row>
    <row r="5946" spans="1:1" x14ac:dyDescent="0.25">
      <c r="A5946" t="s">
        <v>5942</v>
      </c>
    </row>
    <row r="5947" spans="1:1" x14ac:dyDescent="0.25">
      <c r="A5947" t="s">
        <v>5943</v>
      </c>
    </row>
    <row r="5948" spans="1:1" x14ac:dyDescent="0.25">
      <c r="A5948" t="s">
        <v>5944</v>
      </c>
    </row>
    <row r="5949" spans="1:1" x14ac:dyDescent="0.25">
      <c r="A5949" t="s">
        <v>5945</v>
      </c>
    </row>
    <row r="5950" spans="1:1" x14ac:dyDescent="0.25">
      <c r="A5950" t="s">
        <v>5946</v>
      </c>
    </row>
    <row r="5951" spans="1:1" x14ac:dyDescent="0.25">
      <c r="A5951" t="s">
        <v>5947</v>
      </c>
    </row>
    <row r="5954" spans="1:1" x14ac:dyDescent="0.25">
      <c r="A5954" t="s">
        <v>5948</v>
      </c>
    </row>
    <row r="5955" spans="1:1" x14ac:dyDescent="0.25">
      <c r="A5955" t="s">
        <v>5949</v>
      </c>
    </row>
    <row r="5956" spans="1:1" x14ac:dyDescent="0.25">
      <c r="A5956" t="s">
        <v>5950</v>
      </c>
    </row>
    <row r="5957" spans="1:1" x14ac:dyDescent="0.25">
      <c r="A5957" t="s">
        <v>5951</v>
      </c>
    </row>
    <row r="5958" spans="1:1" x14ac:dyDescent="0.25">
      <c r="A5958" t="s">
        <v>5952</v>
      </c>
    </row>
    <row r="5959" spans="1:1" x14ac:dyDescent="0.25">
      <c r="A5959" t="s">
        <v>5953</v>
      </c>
    </row>
    <row r="5960" spans="1:1" x14ac:dyDescent="0.25">
      <c r="A5960" t="s">
        <v>5954</v>
      </c>
    </row>
    <row r="5961" spans="1:1" x14ac:dyDescent="0.25">
      <c r="A5961" t="s">
        <v>5955</v>
      </c>
    </row>
    <row r="5962" spans="1:1" x14ac:dyDescent="0.25">
      <c r="A5962" t="s">
        <v>5956</v>
      </c>
    </row>
    <row r="5963" spans="1:1" x14ac:dyDescent="0.25">
      <c r="A5963" t="s">
        <v>5957</v>
      </c>
    </row>
    <row r="5964" spans="1:1" x14ac:dyDescent="0.25">
      <c r="A5964" t="s">
        <v>5958</v>
      </c>
    </row>
    <row r="5965" spans="1:1" x14ac:dyDescent="0.25">
      <c r="A5965" t="s">
        <v>5959</v>
      </c>
    </row>
    <row r="5966" spans="1:1" x14ac:dyDescent="0.25">
      <c r="A5966" t="s">
        <v>5960</v>
      </c>
    </row>
    <row r="5967" spans="1:1" x14ac:dyDescent="0.25">
      <c r="A5967" t="s">
        <v>5961</v>
      </c>
    </row>
    <row r="5968" spans="1:1" x14ac:dyDescent="0.25">
      <c r="A5968" t="s">
        <v>5962</v>
      </c>
    </row>
    <row r="5969" spans="1:1" x14ac:dyDescent="0.25">
      <c r="A5969" t="s">
        <v>5963</v>
      </c>
    </row>
    <row r="5970" spans="1:1" x14ac:dyDescent="0.25">
      <c r="A5970" t="s">
        <v>5964</v>
      </c>
    </row>
    <row r="5973" spans="1:1" x14ac:dyDescent="0.25">
      <c r="A5973" t="s">
        <v>5965</v>
      </c>
    </row>
    <row r="5974" spans="1:1" x14ac:dyDescent="0.25">
      <c r="A5974" t="s">
        <v>5966</v>
      </c>
    </row>
    <row r="5975" spans="1:1" x14ac:dyDescent="0.25">
      <c r="A5975" t="s">
        <v>5967</v>
      </c>
    </row>
    <row r="5976" spans="1:1" x14ac:dyDescent="0.25">
      <c r="A5976" t="s">
        <v>5968</v>
      </c>
    </row>
    <row r="5977" spans="1:1" x14ac:dyDescent="0.25">
      <c r="A5977" t="s">
        <v>5969</v>
      </c>
    </row>
    <row r="5978" spans="1:1" x14ac:dyDescent="0.25">
      <c r="A5978" t="s">
        <v>5970</v>
      </c>
    </row>
    <row r="5979" spans="1:1" x14ac:dyDescent="0.25">
      <c r="A5979" t="s">
        <v>5971</v>
      </c>
    </row>
    <row r="5981" spans="1:1" x14ac:dyDescent="0.25">
      <c r="A5981" t="s">
        <v>3574</v>
      </c>
    </row>
    <row r="5983" spans="1:1" x14ac:dyDescent="0.25">
      <c r="A5983" t="s">
        <v>5972</v>
      </c>
    </row>
    <row r="5985" spans="1:2" x14ac:dyDescent="0.25">
      <c r="A5985" t="s">
        <v>5973</v>
      </c>
    </row>
    <row r="5986" spans="1:2" x14ac:dyDescent="0.25">
      <c r="A5986" t="s">
        <v>1896</v>
      </c>
    </row>
    <row r="5987" spans="1:2" x14ac:dyDescent="0.25">
      <c r="A5987" t="s">
        <v>5974</v>
      </c>
    </row>
    <row r="5989" spans="1:2" x14ac:dyDescent="0.25">
      <c r="A5989" t="s">
        <v>5975</v>
      </c>
    </row>
    <row r="5991" spans="1:2" x14ac:dyDescent="0.25">
      <c r="A5991" t="s">
        <v>5976</v>
      </c>
    </row>
    <row r="5993" spans="1:2" x14ac:dyDescent="0.25">
      <c r="A5993" t="e">
        <f>+ Proficiently applying computational bioinformatics techniques to various assignments in a Research and development laboratory</f>
        <v>#NAME?</v>
      </c>
    </row>
    <row r="5995" spans="1:2" x14ac:dyDescent="0.25">
      <c r="A5995" t="e">
        <f>+ Working in technical teams to complete complex project tasks on time and on budget</f>
        <v>#NAME?</v>
      </c>
    </row>
    <row r="5997" spans="1:2" x14ac:dyDescent="0.25">
      <c r="A5997" t="e">
        <f>+ Exercising strong written and oral communication skills including carefully documenting experimental results and contributing to technical reports and presentations</f>
        <v>#NAME?</v>
      </c>
    </row>
    <row r="5998" spans="1:2" x14ac:dyDescent="0.25">
      <c r="A5998" t="s">
        <v>5977</v>
      </c>
    </row>
    <row r="5999" spans="1:2" x14ac:dyDescent="0.25">
      <c r="A5999" t="s">
        <v>5978</v>
      </c>
      <c r="B5999" t="s">
        <v>5979</v>
      </c>
    </row>
    <row r="6001" spans="1:2" x14ac:dyDescent="0.25">
      <c r="A6001" t="s">
        <v>5980</v>
      </c>
      <c r="B6001" t="s">
        <v>5981</v>
      </c>
    </row>
    <row r="6002" spans="1:2" x14ac:dyDescent="0.25">
      <c r="A6002" t="s">
        <v>1901</v>
      </c>
    </row>
    <row r="6003" spans="1:2" x14ac:dyDescent="0.25">
      <c r="A6003" t="s">
        <v>5982</v>
      </c>
    </row>
    <row r="6004" spans="1:2" x14ac:dyDescent="0.25">
      <c r="A6004" t="s">
        <v>1903</v>
      </c>
    </row>
    <row r="6005" spans="1:2" x14ac:dyDescent="0.25">
      <c r="A6005" t="s">
        <v>5983</v>
      </c>
    </row>
    <row r="6007" spans="1:2" x14ac:dyDescent="0.25">
      <c r="A6007" t="e">
        <f>+ experience with computational and/or statistical aspects of bioinformatics</f>
        <v>#NAME?</v>
      </c>
    </row>
    <row r="6009" spans="1:2" x14ac:dyDescent="0.25">
      <c r="A6009" t="s">
        <v>5984</v>
      </c>
    </row>
    <row r="6011" spans="1:2" x14ac:dyDescent="0.25">
      <c r="A6011" t="s">
        <v>5985</v>
      </c>
    </row>
    <row r="6013" spans="1:2" x14ac:dyDescent="0.25">
      <c r="A6013" t="s">
        <v>5986</v>
      </c>
    </row>
    <row r="6015" spans="1:2" x14ac:dyDescent="0.25">
      <c r="A6015" t="e">
        <f>+ proteomics or metabolomics _xll.SAMPLE preparation laboratory experience</f>
        <v>#NAME?</v>
      </c>
    </row>
    <row r="6017" spans="1:1" x14ac:dyDescent="0.25">
      <c r="A6017" t="e">
        <f>+ experience recommending technical approaches and making technical contributions that may ultimately affect the direction of the Research</f>
        <v>#NAME?</v>
      </c>
    </row>
    <row r="6019" spans="1:1" x14ac:dyDescent="0.25">
      <c r="A6019" t="e">
        <f>+ experience Working in multi-disciplinary teams</f>
        <v>#NAME?</v>
      </c>
    </row>
    <row r="6021" spans="1:1" x14ac:dyDescent="0.25">
      <c r="A6021" t="e">
        <f>+ experience contributing to peer-reviewed publications or technical reports</f>
        <v>#NAME?</v>
      </c>
    </row>
    <row r="6023" spans="1:1" x14ac:dyDescent="0.25">
      <c r="A6023" t="e">
        <f>+ Interest and enthusiasm for Working on diverse projects that will demand the development of New skills.</f>
        <v>#NAME?</v>
      </c>
    </row>
    <row r="6025" spans="1:1" x14ac:dyDescent="0.25">
      <c r="A6025" t="s">
        <v>5987</v>
      </c>
    </row>
    <row r="6026" spans="1:1" x14ac:dyDescent="0.25">
      <c r="A6026" t="s">
        <v>1907</v>
      </c>
    </row>
    <row r="6027" spans="1:1" x14ac:dyDescent="0.25">
      <c r="A6027" t="s">
        <v>1908</v>
      </c>
    </row>
    <row r="6028" spans="1:1" x14ac:dyDescent="0.25">
      <c r="A6028" t="s">
        <v>1909</v>
      </c>
    </row>
    <row r="6029" spans="1:1" x14ac:dyDescent="0.25">
      <c r="A6029" t="s">
        <v>3585</v>
      </c>
    </row>
    <row r="6030" spans="1:1" x14ac:dyDescent="0.25">
      <c r="A6030" t="s">
        <v>5988</v>
      </c>
    </row>
    <row r="6032" spans="1:1" x14ac:dyDescent="0.25">
      <c r="A6032" t="s">
        <v>3586</v>
      </c>
    </row>
    <row r="6034" spans="1:1" x14ac:dyDescent="0.25">
      <c r="A6034" t="s">
        <v>1951</v>
      </c>
    </row>
    <row r="6035" spans="1:1" x14ac:dyDescent="0.25">
      <c r="A6035" t="s">
        <v>3587</v>
      </c>
    </row>
    <row r="6036" spans="1:1" x14ac:dyDescent="0.25">
      <c r="A6036" t="s">
        <v>3588</v>
      </c>
    </row>
    <row r="6037" spans="1:1" x14ac:dyDescent="0.25">
      <c r="A6037" t="s">
        <v>3589</v>
      </c>
    </row>
    <row r="6038" spans="1:1" x14ac:dyDescent="0.25">
      <c r="A6038" t="s">
        <v>3590</v>
      </c>
    </row>
    <row r="6040" spans="1:1" x14ac:dyDescent="0.25">
      <c r="A6040" t="s">
        <v>3591</v>
      </c>
    </row>
    <row r="6042" spans="1:1" x14ac:dyDescent="0.25">
      <c r="A6042" t="s">
        <v>1911</v>
      </c>
    </row>
    <row r="6044" spans="1:1" x14ac:dyDescent="0.25">
      <c r="A6044" t="s">
        <v>5989</v>
      </c>
    </row>
    <row r="6046" spans="1:1" x14ac:dyDescent="0.25">
      <c r="A6046" t="s">
        <v>5990</v>
      </c>
    </row>
    <row r="6048" spans="1:1" x14ac:dyDescent="0.25">
      <c r="A6048" t="s">
        <v>5991</v>
      </c>
    </row>
    <row r="6049" spans="1:1" x14ac:dyDescent="0.25">
      <c r="A6049" t="s">
        <v>5992</v>
      </c>
    </row>
    <row r="6050" spans="1:1" x14ac:dyDescent="0.25">
      <c r="A6050" t="s">
        <v>5993</v>
      </c>
    </row>
    <row r="6051" spans="1:1" x14ac:dyDescent="0.25">
      <c r="A6051" t="s">
        <v>5994</v>
      </c>
    </row>
    <row r="6052" spans="1:1" x14ac:dyDescent="0.25">
      <c r="A6052" t="s">
        <v>5995</v>
      </c>
    </row>
    <row r="6053" spans="1:1" x14ac:dyDescent="0.25">
      <c r="A6053" t="s">
        <v>5996</v>
      </c>
    </row>
    <row r="6054" spans="1:1" x14ac:dyDescent="0.25">
      <c r="A6054" t="s">
        <v>5997</v>
      </c>
    </row>
    <row r="6055" spans="1:1" x14ac:dyDescent="0.25">
      <c r="A6055" t="s">
        <v>5998</v>
      </c>
    </row>
    <row r="6056" spans="1:1" x14ac:dyDescent="0.25">
      <c r="A6056" t="s">
        <v>5999</v>
      </c>
    </row>
    <row r="6057" spans="1:1" x14ac:dyDescent="0.25">
      <c r="A6057" t="s">
        <v>6000</v>
      </c>
    </row>
    <row r="6058" spans="1:1" x14ac:dyDescent="0.25">
      <c r="A6058" t="s">
        <v>6001</v>
      </c>
    </row>
    <row r="6059" spans="1:1" x14ac:dyDescent="0.25">
      <c r="A6059" t="s">
        <v>6002</v>
      </c>
    </row>
    <row r="6061" spans="1:1" x14ac:dyDescent="0.25">
      <c r="A6061" t="s">
        <v>6003</v>
      </c>
    </row>
    <row r="6062" spans="1:1" x14ac:dyDescent="0.25">
      <c r="A6062" t="s">
        <v>6004</v>
      </c>
    </row>
    <row r="6064" spans="1:1" x14ac:dyDescent="0.25">
      <c r="A6064" t="s">
        <v>6005</v>
      </c>
    </row>
    <row r="6065" spans="1:1" x14ac:dyDescent="0.25">
      <c r="A6065" t="s">
        <v>6006</v>
      </c>
    </row>
    <row r="6067" spans="1:1" x14ac:dyDescent="0.25">
      <c r="A6067" t="s">
        <v>6007</v>
      </c>
    </row>
    <row r="6068" spans="1:1" x14ac:dyDescent="0.25">
      <c r="A6068" t="s">
        <v>6008</v>
      </c>
    </row>
    <row r="6070" spans="1:1" x14ac:dyDescent="0.25">
      <c r="A6070" t="s">
        <v>6009</v>
      </c>
    </row>
    <row r="6071" spans="1:1" x14ac:dyDescent="0.25">
      <c r="A6071" t="s">
        <v>6010</v>
      </c>
    </row>
    <row r="6072" spans="1:1" x14ac:dyDescent="0.25">
      <c r="A6072" t="s">
        <v>6011</v>
      </c>
    </row>
    <row r="6073" spans="1:1" x14ac:dyDescent="0.25">
      <c r="A6073" t="s">
        <v>6012</v>
      </c>
    </row>
    <row r="6074" spans="1:1" x14ac:dyDescent="0.25">
      <c r="A6074" t="s">
        <v>6013</v>
      </c>
    </row>
    <row r="6075" spans="1:1" x14ac:dyDescent="0.25">
      <c r="A6075" t="s">
        <v>6014</v>
      </c>
    </row>
    <row r="6076" spans="1:1" x14ac:dyDescent="0.25">
      <c r="A6076" t="s">
        <v>6015</v>
      </c>
    </row>
    <row r="6077" spans="1:1" x14ac:dyDescent="0.25">
      <c r="A6077" t="s">
        <v>6016</v>
      </c>
    </row>
    <row r="6078" spans="1:1" x14ac:dyDescent="0.25">
      <c r="A6078" t="s">
        <v>6017</v>
      </c>
    </row>
    <row r="6079" spans="1:1" x14ac:dyDescent="0.25">
      <c r="A6079" t="s">
        <v>6018</v>
      </c>
    </row>
    <row r="6080" spans="1:1" x14ac:dyDescent="0.25">
      <c r="A6080" t="s">
        <v>6019</v>
      </c>
    </row>
    <row r="6081" spans="1:1" x14ac:dyDescent="0.25">
      <c r="A6081" t="s">
        <v>6020</v>
      </c>
    </row>
    <row r="6082" spans="1:1" x14ac:dyDescent="0.25">
      <c r="A6082" t="s">
        <v>6021</v>
      </c>
    </row>
    <row r="6083" spans="1:1" x14ac:dyDescent="0.25">
      <c r="A6083" t="s">
        <v>6022</v>
      </c>
    </row>
    <row r="6084" spans="1:1" x14ac:dyDescent="0.25">
      <c r="A6084" t="s">
        <v>6023</v>
      </c>
    </row>
    <row r="6085" spans="1:1" x14ac:dyDescent="0.25">
      <c r="A6085" t="s">
        <v>6024</v>
      </c>
    </row>
    <row r="6086" spans="1:1" x14ac:dyDescent="0.25">
      <c r="A6086" t="s">
        <v>6025</v>
      </c>
    </row>
    <row r="6087" spans="1:1" x14ac:dyDescent="0.25">
      <c r="A6087" t="s">
        <v>6026</v>
      </c>
    </row>
    <row r="6088" spans="1:1" x14ac:dyDescent="0.25">
      <c r="A6088" t="s">
        <v>6027</v>
      </c>
    </row>
    <row r="6089" spans="1:1" x14ac:dyDescent="0.25">
      <c r="A6089" t="s">
        <v>6028</v>
      </c>
    </row>
    <row r="6090" spans="1:1" x14ac:dyDescent="0.25">
      <c r="A6090" t="s">
        <v>6029</v>
      </c>
    </row>
    <row r="6092" spans="1:1" x14ac:dyDescent="0.25">
      <c r="A6092" t="s">
        <v>3958</v>
      </c>
    </row>
    <row r="6094" spans="1:1" x14ac:dyDescent="0.25">
      <c r="A6094" t="s">
        <v>3959</v>
      </c>
    </row>
    <row r="6095" spans="1:1" x14ac:dyDescent="0.25">
      <c r="A6095" t="s">
        <v>3960</v>
      </c>
    </row>
    <row r="6096" spans="1:1" x14ac:dyDescent="0.25">
      <c r="A6096" t="s">
        <v>2314</v>
      </c>
    </row>
    <row r="6097" spans="1:1" x14ac:dyDescent="0.25">
      <c r="A6097" t="s">
        <v>2315</v>
      </c>
    </row>
    <row r="6098" spans="1:1" x14ac:dyDescent="0.25">
      <c r="A6098" t="s">
        <v>3961</v>
      </c>
    </row>
    <row r="6099" spans="1:1" x14ac:dyDescent="0.25">
      <c r="A6099" t="s">
        <v>2318</v>
      </c>
    </row>
    <row r="6100" spans="1:1" x14ac:dyDescent="0.25">
      <c r="A6100" t="s">
        <v>3962</v>
      </c>
    </row>
    <row r="6101" spans="1:1" x14ac:dyDescent="0.25">
      <c r="A6101" t="s">
        <v>2321</v>
      </c>
    </row>
    <row r="6103" spans="1:1" x14ac:dyDescent="0.25">
      <c r="A6103" t="s">
        <v>2501</v>
      </c>
    </row>
    <row r="6105" spans="1:1" x14ac:dyDescent="0.25">
      <c r="A6105" t="s">
        <v>3963</v>
      </c>
    </row>
    <row r="6106" spans="1:1" x14ac:dyDescent="0.25">
      <c r="A6106" t="s">
        <v>3964</v>
      </c>
    </row>
    <row r="6107" spans="1:1" x14ac:dyDescent="0.25">
      <c r="A6107" t="s">
        <v>3965</v>
      </c>
    </row>
    <row r="6108" spans="1:1" x14ac:dyDescent="0.25">
      <c r="A6108" t="s">
        <v>3966</v>
      </c>
    </row>
    <row r="6109" spans="1:1" x14ac:dyDescent="0.25">
      <c r="A6109" t="s">
        <v>3967</v>
      </c>
    </row>
    <row r="6110" spans="1:1" x14ac:dyDescent="0.25">
      <c r="A6110" t="s">
        <v>3968</v>
      </c>
    </row>
    <row r="6111" spans="1:1" x14ac:dyDescent="0.25">
      <c r="A6111" t="s">
        <v>3969</v>
      </c>
    </row>
    <row r="6112" spans="1:1" x14ac:dyDescent="0.25">
      <c r="A6112" t="s">
        <v>3970</v>
      </c>
    </row>
    <row r="6113" spans="1:1" x14ac:dyDescent="0.25">
      <c r="A6113" t="s">
        <v>3971</v>
      </c>
    </row>
    <row r="6114" spans="1:1" x14ac:dyDescent="0.25">
      <c r="A6114" t="s">
        <v>3972</v>
      </c>
    </row>
    <row r="6115" spans="1:1" x14ac:dyDescent="0.25">
      <c r="A6115" t="s">
        <v>3973</v>
      </c>
    </row>
    <row r="6116" spans="1:1" x14ac:dyDescent="0.25">
      <c r="A6116" t="s">
        <v>3974</v>
      </c>
    </row>
    <row r="6118" spans="1:1" x14ac:dyDescent="0.25">
      <c r="A6118" t="s">
        <v>2341</v>
      </c>
    </row>
    <row r="6119" spans="1:1" x14ac:dyDescent="0.25">
      <c r="A6119" t="s">
        <v>2342</v>
      </c>
    </row>
    <row r="6120" spans="1:1" x14ac:dyDescent="0.25">
      <c r="A6120" t="s">
        <v>2343</v>
      </c>
    </row>
    <row r="6122" spans="1:1" x14ac:dyDescent="0.25">
      <c r="A6122" t="s">
        <v>2344</v>
      </c>
    </row>
    <row r="6123" spans="1:1" x14ac:dyDescent="0.25">
      <c r="A6123" t="s">
        <v>6030</v>
      </c>
    </row>
    <row r="6124" spans="1:1" x14ac:dyDescent="0.25">
      <c r="A6124" t="s">
        <v>6031</v>
      </c>
    </row>
    <row r="6126" spans="1:1" x14ac:dyDescent="0.25">
      <c r="A6126" t="s">
        <v>6032</v>
      </c>
    </row>
    <row r="6128" spans="1:1" x14ac:dyDescent="0.25">
      <c r="A6128" t="s">
        <v>6033</v>
      </c>
    </row>
    <row r="6130" spans="1:1" x14ac:dyDescent="0.25">
      <c r="A6130" t="s">
        <v>6034</v>
      </c>
    </row>
    <row r="6132" spans="1:1" x14ac:dyDescent="0.25">
      <c r="A6132" t="s">
        <v>6035</v>
      </c>
    </row>
    <row r="6134" spans="1:1" x14ac:dyDescent="0.25">
      <c r="A6134" t="s">
        <v>6036</v>
      </c>
    </row>
    <row r="6136" spans="1:1" x14ac:dyDescent="0.25">
      <c r="A6136" t="s">
        <v>6037</v>
      </c>
    </row>
    <row r="6138" spans="1:1" x14ac:dyDescent="0.25">
      <c r="A6138" t="s">
        <v>6038</v>
      </c>
    </row>
    <row r="6140" spans="1:1" x14ac:dyDescent="0.25">
      <c r="A6140" t="s">
        <v>6039</v>
      </c>
    </row>
    <row r="6142" spans="1:1" x14ac:dyDescent="0.25">
      <c r="A6142" t="s">
        <v>6040</v>
      </c>
    </row>
    <row r="6144" spans="1:1" x14ac:dyDescent="0.25">
      <c r="A6144" t="s">
        <v>6041</v>
      </c>
    </row>
    <row r="6146" spans="1:1" x14ac:dyDescent="0.25">
      <c r="A6146" t="s">
        <v>6042</v>
      </c>
    </row>
    <row r="6148" spans="1:1" x14ac:dyDescent="0.25">
      <c r="A6148" t="s">
        <v>6043</v>
      </c>
    </row>
    <row r="6150" spans="1:1" x14ac:dyDescent="0.25">
      <c r="A6150" t="s">
        <v>6044</v>
      </c>
    </row>
    <row r="6152" spans="1:1" x14ac:dyDescent="0.25">
      <c r="A6152" t="s">
        <v>6045</v>
      </c>
    </row>
    <row r="6154" spans="1:1" x14ac:dyDescent="0.25">
      <c r="A6154" t="s">
        <v>6046</v>
      </c>
    </row>
    <row r="6156" spans="1:1" x14ac:dyDescent="0.25">
      <c r="A6156" t="s">
        <v>6047</v>
      </c>
    </row>
    <row r="6158" spans="1:1" x14ac:dyDescent="0.25">
      <c r="A6158" t="s">
        <v>6048</v>
      </c>
    </row>
    <row r="6160" spans="1:1" x14ac:dyDescent="0.25">
      <c r="A6160" t="s">
        <v>6049</v>
      </c>
    </row>
    <row r="6162" spans="1:1" x14ac:dyDescent="0.25">
      <c r="A6162" t="s">
        <v>6050</v>
      </c>
    </row>
    <row r="6164" spans="1:1" x14ac:dyDescent="0.25">
      <c r="A6164" t="s">
        <v>6051</v>
      </c>
    </row>
    <row r="6166" spans="1:1" x14ac:dyDescent="0.25">
      <c r="A6166" t="s">
        <v>6052</v>
      </c>
    </row>
    <row r="6168" spans="1:1" x14ac:dyDescent="0.25">
      <c r="A6168" t="s">
        <v>6053</v>
      </c>
    </row>
    <row r="6170" spans="1:1" x14ac:dyDescent="0.25">
      <c r="A6170" t="s">
        <v>6054</v>
      </c>
    </row>
    <row r="6172" spans="1:1" x14ac:dyDescent="0.25">
      <c r="A6172" t="s">
        <v>6055</v>
      </c>
    </row>
    <row r="6174" spans="1:1" x14ac:dyDescent="0.25">
      <c r="A6174" t="s">
        <v>6056</v>
      </c>
    </row>
    <row r="6176" spans="1:1" x14ac:dyDescent="0.25">
      <c r="A6176" t="s">
        <v>6057</v>
      </c>
    </row>
    <row r="6178" spans="1:1" x14ac:dyDescent="0.25">
      <c r="A6178" t="s">
        <v>6058</v>
      </c>
    </row>
    <row r="6180" spans="1:1" x14ac:dyDescent="0.25">
      <c r="A6180" t="s">
        <v>6059</v>
      </c>
    </row>
    <row r="6181" spans="1:1" x14ac:dyDescent="0.25">
      <c r="A6181" t="s">
        <v>6060</v>
      </c>
    </row>
    <row r="6182" spans="1:1" x14ac:dyDescent="0.25">
      <c r="A6182" t="s">
        <v>6061</v>
      </c>
    </row>
    <row r="6184" spans="1:1" x14ac:dyDescent="0.25">
      <c r="A6184" t="s">
        <v>2563</v>
      </c>
    </row>
    <row r="6185" spans="1:1" x14ac:dyDescent="0.25">
      <c r="A6185" t="s">
        <v>6062</v>
      </c>
    </row>
    <row r="6187" spans="1:1" x14ac:dyDescent="0.25">
      <c r="A6187" t="s">
        <v>6063</v>
      </c>
    </row>
    <row r="6188" spans="1:1" x14ac:dyDescent="0.25">
      <c r="A6188" t="s">
        <v>6064</v>
      </c>
    </row>
    <row r="6189" spans="1:1" x14ac:dyDescent="0.25">
      <c r="A6189" t="s">
        <v>6065</v>
      </c>
    </row>
    <row r="6190" spans="1:1" x14ac:dyDescent="0.25">
      <c r="A6190" t="s">
        <v>6066</v>
      </c>
    </row>
    <row r="6192" spans="1:1" x14ac:dyDescent="0.25">
      <c r="A6192" t="s">
        <v>6067</v>
      </c>
    </row>
    <row r="6194" spans="1:1" x14ac:dyDescent="0.25">
      <c r="A6194" t="s">
        <v>1049</v>
      </c>
    </row>
    <row r="6196" spans="1:1" x14ac:dyDescent="0.25">
      <c r="A6196" t="s">
        <v>6068</v>
      </c>
    </row>
    <row r="6198" spans="1:1" x14ac:dyDescent="0.25">
      <c r="A6198" t="s">
        <v>3210</v>
      </c>
    </row>
    <row r="6200" spans="1:1" x14ac:dyDescent="0.25">
      <c r="A6200" t="s">
        <v>6069</v>
      </c>
    </row>
    <row r="6201" spans="1:1" x14ac:dyDescent="0.25">
      <c r="A6201" t="s">
        <v>6070</v>
      </c>
    </row>
    <row r="6202" spans="1:1" x14ac:dyDescent="0.25">
      <c r="A6202" t="s">
        <v>6071</v>
      </c>
    </row>
    <row r="6203" spans="1:1" x14ac:dyDescent="0.25">
      <c r="A6203" t="s">
        <v>6072</v>
      </c>
    </row>
    <row r="6205" spans="1:1" x14ac:dyDescent="0.25">
      <c r="A6205" t="s">
        <v>6073</v>
      </c>
    </row>
    <row r="6207" spans="1:1" x14ac:dyDescent="0.25">
      <c r="A6207" t="s">
        <v>6074</v>
      </c>
    </row>
    <row r="6208" spans="1:1" x14ac:dyDescent="0.25">
      <c r="A6208" t="s">
        <v>6075</v>
      </c>
    </row>
    <row r="6209" spans="1:3" x14ac:dyDescent="0.25">
      <c r="A6209" t="s">
        <v>6076</v>
      </c>
    </row>
    <row r="6210" spans="1:3" x14ac:dyDescent="0.25">
      <c r="A6210" t="s">
        <v>6077</v>
      </c>
      <c r="B6210" t="s">
        <v>6078</v>
      </c>
    </row>
    <row r="6211" spans="1:3" x14ac:dyDescent="0.25">
      <c r="A6211" t="s">
        <v>6079</v>
      </c>
    </row>
    <row r="6212" spans="1:3" x14ac:dyDescent="0.25">
      <c r="A6212" t="s">
        <v>6080</v>
      </c>
    </row>
    <row r="6213" spans="1:3" x14ac:dyDescent="0.25">
      <c r="A6213" t="s">
        <v>6081</v>
      </c>
    </row>
    <row r="6214" spans="1:3" x14ac:dyDescent="0.25">
      <c r="A6214" t="s">
        <v>6082</v>
      </c>
    </row>
    <row r="6215" spans="1:3" x14ac:dyDescent="0.25">
      <c r="A6215" t="s">
        <v>6083</v>
      </c>
    </row>
    <row r="6216" spans="1:3" x14ac:dyDescent="0.25">
      <c r="A6216" t="s">
        <v>6084</v>
      </c>
    </row>
    <row r="6217" spans="1:3" x14ac:dyDescent="0.25">
      <c r="A6217" t="s">
        <v>6085</v>
      </c>
    </row>
    <row r="6218" spans="1:3" x14ac:dyDescent="0.25">
      <c r="A6218" t="s">
        <v>6086</v>
      </c>
      <c r="B6218" t="s">
        <v>6087</v>
      </c>
      <c r="C6218" t="s">
        <v>6088</v>
      </c>
    </row>
    <row r="6219" spans="1:3" x14ac:dyDescent="0.25">
      <c r="A6219" t="s">
        <v>6089</v>
      </c>
    </row>
    <row r="6221" spans="1:3" x14ac:dyDescent="0.25">
      <c r="A6221" t="s">
        <v>6090</v>
      </c>
    </row>
    <row r="6222" spans="1:3" x14ac:dyDescent="0.25">
      <c r="A6222" t="s">
        <v>6091</v>
      </c>
    </row>
    <row r="6223" spans="1:3" x14ac:dyDescent="0.25">
      <c r="A6223" t="s">
        <v>6092</v>
      </c>
    </row>
    <row r="6224" spans="1:3" x14ac:dyDescent="0.25">
      <c r="A6224" t="s">
        <v>6093</v>
      </c>
    </row>
    <row r="6226" spans="1:1" x14ac:dyDescent="0.25">
      <c r="A6226" t="s">
        <v>6094</v>
      </c>
    </row>
    <row r="6227" spans="1:1" x14ac:dyDescent="0.25">
      <c r="A6227">
        <v>1</v>
      </c>
    </row>
    <row r="6229" spans="1:1" x14ac:dyDescent="0.25">
      <c r="A6229" t="s">
        <v>6095</v>
      </c>
    </row>
    <row r="6230" spans="1:1" x14ac:dyDescent="0.25">
      <c r="A6230" t="s">
        <v>2267</v>
      </c>
    </row>
    <row r="6232" spans="1:1" x14ac:dyDescent="0.25">
      <c r="A6232" t="s">
        <v>6096</v>
      </c>
    </row>
    <row r="6233" spans="1:1" x14ac:dyDescent="0.25">
      <c r="A6233" t="s">
        <v>2269</v>
      </c>
    </row>
    <row r="6235" spans="1:1" x14ac:dyDescent="0.25">
      <c r="A6235" t="s">
        <v>6097</v>
      </c>
    </row>
    <row r="6236" spans="1:1" x14ac:dyDescent="0.25">
      <c r="A6236" t="s">
        <v>6098</v>
      </c>
    </row>
    <row r="6238" spans="1:1" x14ac:dyDescent="0.25">
      <c r="A6238" t="s">
        <v>6099</v>
      </c>
    </row>
    <row r="6240" spans="1:1" x14ac:dyDescent="0.25">
      <c r="A6240" t="s">
        <v>6100</v>
      </c>
    </row>
    <row r="6242" spans="1:1" x14ac:dyDescent="0.25">
      <c r="A6242" t="s">
        <v>6101</v>
      </c>
    </row>
    <row r="6244" spans="1:1" x14ac:dyDescent="0.25">
      <c r="A6244" t="s">
        <v>6102</v>
      </c>
    </row>
    <row r="6246" spans="1:1" x14ac:dyDescent="0.25">
      <c r="A6246" t="s">
        <v>6103</v>
      </c>
    </row>
    <row r="6248" spans="1:1" x14ac:dyDescent="0.25">
      <c r="A6248" t="s">
        <v>6104</v>
      </c>
    </row>
    <row r="6250" spans="1:1" x14ac:dyDescent="0.25">
      <c r="A6250" t="s">
        <v>6105</v>
      </c>
    </row>
    <row r="6252" spans="1:1" x14ac:dyDescent="0.25">
      <c r="A6252" t="s">
        <v>6106</v>
      </c>
    </row>
    <row r="6253" spans="1:1" x14ac:dyDescent="0.25">
      <c r="A6253" t="s">
        <v>6107</v>
      </c>
    </row>
    <row r="6254" spans="1:1" x14ac:dyDescent="0.25">
      <c r="A6254" t="s">
        <v>6108</v>
      </c>
    </row>
    <row r="6255" spans="1:1" x14ac:dyDescent="0.25">
      <c r="A6255" t="s">
        <v>6109</v>
      </c>
    </row>
    <row r="6257" spans="1:1" x14ac:dyDescent="0.25">
      <c r="A6257" t="s">
        <v>3574</v>
      </c>
    </row>
    <row r="6259" spans="1:1" x14ac:dyDescent="0.25">
      <c r="A6259" t="s">
        <v>3575</v>
      </c>
    </row>
    <row r="6261" spans="1:1" x14ac:dyDescent="0.25">
      <c r="A6261" t="s">
        <v>6110</v>
      </c>
    </row>
    <row r="6262" spans="1:1" x14ac:dyDescent="0.25">
      <c r="A6262" t="s">
        <v>1896</v>
      </c>
    </row>
    <row r="6263" spans="1:1" x14ac:dyDescent="0.25">
      <c r="A6263" t="s">
        <v>6111</v>
      </c>
    </row>
    <row r="6265" spans="1:1" x14ac:dyDescent="0.25">
      <c r="A6265" t="s">
        <v>6112</v>
      </c>
    </row>
    <row r="6267" spans="1:1" x14ac:dyDescent="0.25">
      <c r="A6267" t="s">
        <v>6113</v>
      </c>
    </row>
    <row r="6268" spans="1:1" x14ac:dyDescent="0.25">
      <c r="A6268" t="s">
        <v>1901</v>
      </c>
    </row>
    <row r="6269" spans="1:1" x14ac:dyDescent="0.25">
      <c r="A6269" t="s">
        <v>6114</v>
      </c>
    </row>
    <row r="6270" spans="1:1" x14ac:dyDescent="0.25">
      <c r="A6270" t="s">
        <v>1903</v>
      </c>
    </row>
    <row r="6271" spans="1:1" x14ac:dyDescent="0.25">
      <c r="A6271" t="s">
        <v>6115</v>
      </c>
    </row>
    <row r="6273" spans="1:1" x14ac:dyDescent="0.25">
      <c r="A6273" t="e">
        <f>+ Position requires Ability to Apply theories and Develop technical approaches with minimal oversight</f>
        <v>#NAME?</v>
      </c>
    </row>
    <row r="6275" spans="1:1" x14ac:dyDescent="0.25">
      <c r="A6275" t="e">
        <f>+ Position requires the Ability to effectively team with scientists and engineers to Develop creative solutions to complex problems</f>
        <v>#NAME?</v>
      </c>
    </row>
    <row r="6276" spans="1:1" x14ac:dyDescent="0.25">
      <c r="A6276" t="s">
        <v>1907</v>
      </c>
    </row>
    <row r="6277" spans="1:1" x14ac:dyDescent="0.25">
      <c r="A6277" t="s">
        <v>1908</v>
      </c>
    </row>
    <row r="6278" spans="1:1" x14ac:dyDescent="0.25">
      <c r="A6278" t="s">
        <v>1909</v>
      </c>
    </row>
    <row r="6279" spans="1:1" x14ac:dyDescent="0.25">
      <c r="A6279" t="s">
        <v>3585</v>
      </c>
    </row>
    <row r="6280" spans="1:1" x14ac:dyDescent="0.25">
      <c r="A6280" t="s">
        <v>3586</v>
      </c>
    </row>
    <row r="6282" spans="1:1" x14ac:dyDescent="0.25">
      <c r="A6282" t="s">
        <v>1951</v>
      </c>
    </row>
    <row r="6283" spans="1:1" x14ac:dyDescent="0.25">
      <c r="A6283" t="s">
        <v>3587</v>
      </c>
    </row>
    <row r="6284" spans="1:1" x14ac:dyDescent="0.25">
      <c r="A6284" t="s">
        <v>3588</v>
      </c>
    </row>
    <row r="6285" spans="1:1" x14ac:dyDescent="0.25">
      <c r="A6285" t="s">
        <v>3589</v>
      </c>
    </row>
    <row r="6286" spans="1:1" x14ac:dyDescent="0.25">
      <c r="A6286" t="s">
        <v>3590</v>
      </c>
    </row>
    <row r="6288" spans="1:1" x14ac:dyDescent="0.25">
      <c r="A6288" t="s">
        <v>3591</v>
      </c>
    </row>
    <row r="6290" spans="1:1" x14ac:dyDescent="0.25">
      <c r="A6290" t="s">
        <v>3592</v>
      </c>
    </row>
    <row r="6292" spans="1:1" x14ac:dyDescent="0.25">
      <c r="A6292" t="s">
        <v>6116</v>
      </c>
    </row>
    <row r="6294" spans="1:1" x14ac:dyDescent="0.25">
      <c r="A6294" t="s">
        <v>6117</v>
      </c>
    </row>
    <row r="6296" spans="1:1" x14ac:dyDescent="0.25">
      <c r="A6296" t="s">
        <v>6118</v>
      </c>
    </row>
    <row r="6297" spans="1:1" x14ac:dyDescent="0.25">
      <c r="A6297" t="s">
        <v>6119</v>
      </c>
    </row>
    <row r="6298" spans="1:1" x14ac:dyDescent="0.25">
      <c r="A6298" t="s">
        <v>6120</v>
      </c>
    </row>
    <row r="6300" spans="1:1" x14ac:dyDescent="0.25">
      <c r="A6300" t="s">
        <v>1860</v>
      </c>
    </row>
    <row r="6302" spans="1:1" x14ac:dyDescent="0.25">
      <c r="A6302" t="s">
        <v>6121</v>
      </c>
    </row>
    <row r="6304" spans="1:1" x14ac:dyDescent="0.25">
      <c r="A6304" t="s">
        <v>1862</v>
      </c>
    </row>
    <row r="6305" spans="1:1" x14ac:dyDescent="0.25">
      <c r="A6305" t="s">
        <v>6122</v>
      </c>
    </row>
    <row r="6306" spans="1:1" x14ac:dyDescent="0.25">
      <c r="A6306" t="s">
        <v>6123</v>
      </c>
    </row>
    <row r="6307" spans="1:1" x14ac:dyDescent="0.25">
      <c r="A6307" t="s">
        <v>6124</v>
      </c>
    </row>
    <row r="6308" spans="1:1" x14ac:dyDescent="0.25">
      <c r="A6308" t="s">
        <v>6125</v>
      </c>
    </row>
    <row r="6309" spans="1:1" x14ac:dyDescent="0.25">
      <c r="A6309" t="s">
        <v>6126</v>
      </c>
    </row>
    <row r="6310" spans="1:1" x14ac:dyDescent="0.25">
      <c r="A6310" t="s">
        <v>6127</v>
      </c>
    </row>
    <row r="6311" spans="1:1" x14ac:dyDescent="0.25">
      <c r="A6311" t="s">
        <v>6128</v>
      </c>
    </row>
    <row r="6312" spans="1:1" x14ac:dyDescent="0.25">
      <c r="A6312" t="s">
        <v>6129</v>
      </c>
    </row>
    <row r="6313" spans="1:1" x14ac:dyDescent="0.25">
      <c r="A6313" t="s">
        <v>6130</v>
      </c>
    </row>
    <row r="6314" spans="1:1" x14ac:dyDescent="0.25">
      <c r="A6314" t="s">
        <v>6131</v>
      </c>
    </row>
    <row r="6315" spans="1:1" x14ac:dyDescent="0.25">
      <c r="A6315" t="s">
        <v>6132</v>
      </c>
    </row>
    <row r="6316" spans="1:1" x14ac:dyDescent="0.25">
      <c r="A6316" t="s">
        <v>6133</v>
      </c>
    </row>
    <row r="6317" spans="1:1" x14ac:dyDescent="0.25">
      <c r="A6317" t="s">
        <v>1876</v>
      </c>
    </row>
    <row r="6318" spans="1:1" x14ac:dyDescent="0.25">
      <c r="A6318" t="s">
        <v>6134</v>
      </c>
    </row>
    <row r="6319" spans="1:1" x14ac:dyDescent="0.25">
      <c r="A6319" t="s">
        <v>6135</v>
      </c>
    </row>
    <row r="6320" spans="1:1" x14ac:dyDescent="0.25">
      <c r="A6320" t="s">
        <v>6136</v>
      </c>
    </row>
    <row r="6321" spans="1:1" x14ac:dyDescent="0.25">
      <c r="A6321" t="s">
        <v>6137</v>
      </c>
    </row>
    <row r="6322" spans="1:1" x14ac:dyDescent="0.25">
      <c r="A6322" t="s">
        <v>6138</v>
      </c>
    </row>
    <row r="6323" spans="1:1" x14ac:dyDescent="0.25">
      <c r="A6323" t="s">
        <v>6139</v>
      </c>
    </row>
    <row r="6324" spans="1:1" x14ac:dyDescent="0.25">
      <c r="A6324" t="s">
        <v>6140</v>
      </c>
    </row>
    <row r="6325" spans="1:1" x14ac:dyDescent="0.25">
      <c r="A6325" t="s">
        <v>6141</v>
      </c>
    </row>
    <row r="6326" spans="1:1" x14ac:dyDescent="0.25">
      <c r="A6326" t="s">
        <v>6142</v>
      </c>
    </row>
    <row r="6327" spans="1:1" x14ac:dyDescent="0.25">
      <c r="A6327" t="s">
        <v>6143</v>
      </c>
    </row>
    <row r="6328" spans="1:1" x14ac:dyDescent="0.25">
      <c r="A6328" t="s">
        <v>6144</v>
      </c>
    </row>
    <row r="6329" spans="1:1" x14ac:dyDescent="0.25">
      <c r="A6329" t="s">
        <v>6145</v>
      </c>
    </row>
    <row r="6330" spans="1:1" x14ac:dyDescent="0.25">
      <c r="A6330" t="s">
        <v>1888</v>
      </c>
    </row>
    <row r="6332" spans="1:1" x14ac:dyDescent="0.25">
      <c r="A6332" t="s">
        <v>1889</v>
      </c>
    </row>
    <row r="6333" spans="1:1" x14ac:dyDescent="0.25">
      <c r="A6333" t="s">
        <v>6146</v>
      </c>
    </row>
    <row r="6334" spans="1:1" x14ac:dyDescent="0.25">
      <c r="A6334" t="s">
        <v>6147</v>
      </c>
    </row>
    <row r="6336" spans="1:1" x14ac:dyDescent="0.25">
      <c r="A6336" t="s">
        <v>6148</v>
      </c>
    </row>
    <row r="6338" spans="1:1" x14ac:dyDescent="0.25">
      <c r="A6338" t="s">
        <v>6149</v>
      </c>
    </row>
    <row r="6340" spans="1:1" x14ac:dyDescent="0.25">
      <c r="A6340" t="s">
        <v>6150</v>
      </c>
    </row>
    <row r="6342" spans="1:1" x14ac:dyDescent="0.25">
      <c r="A6342" t="s">
        <v>2770</v>
      </c>
    </row>
    <row r="6344" spans="1:1" x14ac:dyDescent="0.25">
      <c r="A6344" t="s">
        <v>6151</v>
      </c>
    </row>
    <row r="6346" spans="1:1" x14ac:dyDescent="0.25">
      <c r="A6346" t="s">
        <v>6152</v>
      </c>
    </row>
    <row r="6347" spans="1:1" x14ac:dyDescent="0.25">
      <c r="A6347" t="s">
        <v>6153</v>
      </c>
    </row>
    <row r="6348" spans="1:1" x14ac:dyDescent="0.25">
      <c r="A6348" t="s">
        <v>6154</v>
      </c>
    </row>
    <row r="6349" spans="1:1" x14ac:dyDescent="0.25">
      <c r="A6349" t="s">
        <v>6155</v>
      </c>
    </row>
    <row r="6350" spans="1:1" x14ac:dyDescent="0.25">
      <c r="A6350" t="s">
        <v>6156</v>
      </c>
    </row>
    <row r="6351" spans="1:1" x14ac:dyDescent="0.25">
      <c r="A6351" t="s">
        <v>3264</v>
      </c>
    </row>
    <row r="6353" spans="1:1" x14ac:dyDescent="0.25">
      <c r="A6353" t="s">
        <v>6157</v>
      </c>
    </row>
    <row r="6355" spans="1:1" x14ac:dyDescent="0.25">
      <c r="A6355" t="s">
        <v>6158</v>
      </c>
    </row>
    <row r="6356" spans="1:1" x14ac:dyDescent="0.25">
      <c r="A6356" t="s">
        <v>6159</v>
      </c>
    </row>
    <row r="6357" spans="1:1" x14ac:dyDescent="0.25">
      <c r="A6357" t="s">
        <v>6160</v>
      </c>
    </row>
    <row r="6358" spans="1:1" x14ac:dyDescent="0.25">
      <c r="A6358" t="s">
        <v>6161</v>
      </c>
    </row>
    <row r="6359" spans="1:1" x14ac:dyDescent="0.25">
      <c r="A6359" t="s">
        <v>6162</v>
      </c>
    </row>
    <row r="6360" spans="1:1" x14ac:dyDescent="0.25">
      <c r="A6360" t="s">
        <v>6163</v>
      </c>
    </row>
    <row r="6361" spans="1:1" x14ac:dyDescent="0.25">
      <c r="A6361" t="s">
        <v>6164</v>
      </c>
    </row>
    <row r="6362" spans="1:1" x14ac:dyDescent="0.25">
      <c r="A6362" t="s">
        <v>6165</v>
      </c>
    </row>
    <row r="6363" spans="1:1" x14ac:dyDescent="0.25">
      <c r="A6363" t="s">
        <v>6166</v>
      </c>
    </row>
    <row r="6364" spans="1:1" x14ac:dyDescent="0.25">
      <c r="A6364" t="s">
        <v>6167</v>
      </c>
    </row>
    <row r="6365" spans="1:1" x14ac:dyDescent="0.25">
      <c r="A6365" t="s">
        <v>6168</v>
      </c>
    </row>
    <row r="6366" spans="1:1" x14ac:dyDescent="0.25">
      <c r="A6366" t="s">
        <v>6169</v>
      </c>
    </row>
    <row r="6367" spans="1:1" x14ac:dyDescent="0.25">
      <c r="A6367" t="s">
        <v>4854</v>
      </c>
    </row>
    <row r="6369" spans="1:1" x14ac:dyDescent="0.25">
      <c r="A6369" t="s">
        <v>6170</v>
      </c>
    </row>
    <row r="6370" spans="1:1" x14ac:dyDescent="0.25">
      <c r="A6370" t="s">
        <v>6171</v>
      </c>
    </row>
    <row r="6371" spans="1:1" x14ac:dyDescent="0.25">
      <c r="A6371" t="s">
        <v>6172</v>
      </c>
    </row>
    <row r="6372" spans="1:1" x14ac:dyDescent="0.25">
      <c r="A6372" t="s">
        <v>6173</v>
      </c>
    </row>
    <row r="6373" spans="1:1" x14ac:dyDescent="0.25">
      <c r="A6373" t="s">
        <v>6174</v>
      </c>
    </row>
    <row r="6374" spans="1:1" x14ac:dyDescent="0.25">
      <c r="A6374" t="s">
        <v>6175</v>
      </c>
    </row>
    <row r="6375" spans="1:1" x14ac:dyDescent="0.25">
      <c r="A6375" t="s">
        <v>6176</v>
      </c>
    </row>
    <row r="6377" spans="1:1" x14ac:dyDescent="0.25">
      <c r="A6377" t="s">
        <v>6177</v>
      </c>
    </row>
    <row r="6379" spans="1:1" x14ac:dyDescent="0.25">
      <c r="A6379" t="s">
        <v>6178</v>
      </c>
    </row>
    <row r="6380" spans="1:1" x14ac:dyDescent="0.25">
      <c r="A6380" t="s">
        <v>6179</v>
      </c>
    </row>
    <row r="6382" spans="1:1" x14ac:dyDescent="0.25">
      <c r="A6382" t="s">
        <v>6180</v>
      </c>
    </row>
    <row r="6383" spans="1:1" x14ac:dyDescent="0.25">
      <c r="A6383" t="s">
        <v>6181</v>
      </c>
    </row>
    <row r="6384" spans="1:1" x14ac:dyDescent="0.25">
      <c r="A6384" t="s">
        <v>6182</v>
      </c>
    </row>
    <row r="6386" spans="1:1" x14ac:dyDescent="0.25">
      <c r="A6386" t="s">
        <v>6183</v>
      </c>
    </row>
    <row r="6387" spans="1:1" x14ac:dyDescent="0.25">
      <c r="A6387" t="s">
        <v>6184</v>
      </c>
    </row>
    <row r="6388" spans="1:1" x14ac:dyDescent="0.25">
      <c r="A6388" t="s">
        <v>6185</v>
      </c>
    </row>
    <row r="6389" spans="1:1" x14ac:dyDescent="0.25">
      <c r="A6389" t="s">
        <v>6186</v>
      </c>
    </row>
    <row r="6390" spans="1:1" x14ac:dyDescent="0.25">
      <c r="A6390" t="s">
        <v>6187</v>
      </c>
    </row>
    <row r="6391" spans="1:1" x14ac:dyDescent="0.25">
      <c r="A6391" t="s">
        <v>6188</v>
      </c>
    </row>
    <row r="6392" spans="1:1" x14ac:dyDescent="0.25">
      <c r="A6392" t="s">
        <v>6189</v>
      </c>
    </row>
    <row r="6394" spans="1:1" x14ac:dyDescent="0.25">
      <c r="A6394" t="s">
        <v>6190</v>
      </c>
    </row>
    <row r="6395" spans="1:1" x14ac:dyDescent="0.25">
      <c r="A6395" t="s">
        <v>6191</v>
      </c>
    </row>
    <row r="6396" spans="1:1" x14ac:dyDescent="0.25">
      <c r="A6396" t="s">
        <v>6192</v>
      </c>
    </row>
    <row r="6397" spans="1:1" x14ac:dyDescent="0.25">
      <c r="A6397" t="s">
        <v>6193</v>
      </c>
    </row>
    <row r="6398" spans="1:1" x14ac:dyDescent="0.25">
      <c r="A6398" t="s">
        <v>6194</v>
      </c>
    </row>
    <row r="6399" spans="1:1" x14ac:dyDescent="0.25">
      <c r="A6399" t="s">
        <v>6195</v>
      </c>
    </row>
    <row r="6400" spans="1:1" x14ac:dyDescent="0.25">
      <c r="A6400" t="s">
        <v>6196</v>
      </c>
    </row>
    <row r="6401" spans="1:1" x14ac:dyDescent="0.25">
      <c r="A6401" t="s">
        <v>6197</v>
      </c>
    </row>
    <row r="6402" spans="1:1" x14ac:dyDescent="0.25">
      <c r="A6402" t="s">
        <v>6198</v>
      </c>
    </row>
    <row r="6403" spans="1:1" x14ac:dyDescent="0.25">
      <c r="A6403" t="s">
        <v>6199</v>
      </c>
    </row>
    <row r="6404" spans="1:1" x14ac:dyDescent="0.25">
      <c r="A6404" t="s">
        <v>6200</v>
      </c>
    </row>
    <row r="6405" spans="1:1" x14ac:dyDescent="0.25">
      <c r="A6405" t="s">
        <v>6201</v>
      </c>
    </row>
    <row r="6406" spans="1:1" x14ac:dyDescent="0.25">
      <c r="A6406" t="s">
        <v>6202</v>
      </c>
    </row>
    <row r="6407" spans="1:1" x14ac:dyDescent="0.25">
      <c r="A6407" t="s">
        <v>6203</v>
      </c>
    </row>
    <row r="6408" spans="1:1" x14ac:dyDescent="0.25">
      <c r="A6408" t="s">
        <v>6204</v>
      </c>
    </row>
    <row r="6410" spans="1:1" x14ac:dyDescent="0.25">
      <c r="A6410" t="s">
        <v>6205</v>
      </c>
    </row>
    <row r="6412" spans="1:1" x14ac:dyDescent="0.25">
      <c r="A6412" t="s">
        <v>6206</v>
      </c>
    </row>
    <row r="6414" spans="1:1" x14ac:dyDescent="0.25">
      <c r="A6414" t="s">
        <v>6207</v>
      </c>
    </row>
    <row r="6416" spans="1:1" x14ac:dyDescent="0.25">
      <c r="A6416" t="s">
        <v>4743</v>
      </c>
    </row>
    <row r="6418" spans="1:1" x14ac:dyDescent="0.25">
      <c r="A6418" t="s">
        <v>6208</v>
      </c>
    </row>
    <row r="6419" spans="1:1" x14ac:dyDescent="0.25">
      <c r="A6419" t="s">
        <v>6209</v>
      </c>
    </row>
    <row r="6420" spans="1:1" x14ac:dyDescent="0.25">
      <c r="A6420" t="s">
        <v>6210</v>
      </c>
    </row>
    <row r="6421" spans="1:1" x14ac:dyDescent="0.25">
      <c r="A6421" t="s">
        <v>6211</v>
      </c>
    </row>
    <row r="6422" spans="1:1" x14ac:dyDescent="0.25">
      <c r="A6422" t="s">
        <v>6212</v>
      </c>
    </row>
    <row r="6423" spans="1:1" x14ac:dyDescent="0.25">
      <c r="A6423" t="s">
        <v>6213</v>
      </c>
    </row>
    <row r="6424" spans="1:1" x14ac:dyDescent="0.25">
      <c r="A6424" t="s">
        <v>6214</v>
      </c>
    </row>
    <row r="6425" spans="1:1" x14ac:dyDescent="0.25">
      <c r="A6425" t="s">
        <v>6215</v>
      </c>
    </row>
    <row r="6427" spans="1:1" x14ac:dyDescent="0.25">
      <c r="A6427" t="s">
        <v>6216</v>
      </c>
    </row>
    <row r="6428" spans="1:1" x14ac:dyDescent="0.25">
      <c r="A6428" t="s">
        <v>6217</v>
      </c>
    </row>
    <row r="6429" spans="1:1" x14ac:dyDescent="0.25">
      <c r="A6429" t="s">
        <v>6218</v>
      </c>
    </row>
    <row r="6430" spans="1:1" x14ac:dyDescent="0.25">
      <c r="A6430" t="s">
        <v>6219</v>
      </c>
    </row>
    <row r="6431" spans="1:1" x14ac:dyDescent="0.25">
      <c r="A6431" t="s">
        <v>6220</v>
      </c>
    </row>
    <row r="6432" spans="1:1" x14ac:dyDescent="0.25">
      <c r="A6432" t="s">
        <v>6221</v>
      </c>
    </row>
    <row r="6433" spans="1:1" x14ac:dyDescent="0.25">
      <c r="A6433" t="s">
        <v>6222</v>
      </c>
    </row>
    <row r="6434" spans="1:1" x14ac:dyDescent="0.25">
      <c r="A6434" t="s">
        <v>6223</v>
      </c>
    </row>
    <row r="6435" spans="1:1" x14ac:dyDescent="0.25">
      <c r="A6435" t="s">
        <v>4326</v>
      </c>
    </row>
    <row r="6436" spans="1:1" x14ac:dyDescent="0.25">
      <c r="A6436" t="s">
        <v>3951</v>
      </c>
    </row>
    <row r="6437" spans="1:1" x14ac:dyDescent="0.25">
      <c r="A6437" t="s">
        <v>6224</v>
      </c>
    </row>
    <row r="6438" spans="1:1" x14ac:dyDescent="0.25">
      <c r="A6438" t="s">
        <v>6225</v>
      </c>
    </row>
    <row r="6439" spans="1:1" x14ac:dyDescent="0.25">
      <c r="A6439" t="s">
        <v>6226</v>
      </c>
    </row>
    <row r="6440" spans="1:1" x14ac:dyDescent="0.25">
      <c r="A6440" t="s">
        <v>6227</v>
      </c>
    </row>
    <row r="6441" spans="1:1" x14ac:dyDescent="0.25">
      <c r="A6441" t="s">
        <v>6228</v>
      </c>
    </row>
    <row r="6442" spans="1:1" x14ac:dyDescent="0.25">
      <c r="A6442" t="s">
        <v>6229</v>
      </c>
    </row>
    <row r="6444" spans="1:1" x14ac:dyDescent="0.25">
      <c r="A6444" t="s">
        <v>6230</v>
      </c>
    </row>
    <row r="6445" spans="1:1" x14ac:dyDescent="0.25">
      <c r="A6445" t="s">
        <v>6231</v>
      </c>
    </row>
    <row r="6446" spans="1:1" x14ac:dyDescent="0.25">
      <c r="A6446" t="s">
        <v>6232</v>
      </c>
    </row>
    <row r="6448" spans="1:1" x14ac:dyDescent="0.25">
      <c r="A6448" t="s">
        <v>6233</v>
      </c>
    </row>
    <row r="6450" spans="1:1" x14ac:dyDescent="0.25">
      <c r="A6450" t="s">
        <v>6234</v>
      </c>
    </row>
    <row r="6452" spans="1:1" x14ac:dyDescent="0.25">
      <c r="A6452" t="s">
        <v>3228</v>
      </c>
    </row>
    <row r="6454" spans="1:1" x14ac:dyDescent="0.25">
      <c r="A6454" t="s">
        <v>2485</v>
      </c>
    </row>
    <row r="6456" spans="1:1" x14ac:dyDescent="0.25">
      <c r="A6456" t="s">
        <v>6235</v>
      </c>
    </row>
    <row r="6458" spans="1:1" x14ac:dyDescent="0.25">
      <c r="A6458" t="s">
        <v>6236</v>
      </c>
    </row>
    <row r="6460" spans="1:1" x14ac:dyDescent="0.25">
      <c r="A6460" t="s">
        <v>6237</v>
      </c>
    </row>
    <row r="6461" spans="1:1" x14ac:dyDescent="0.25">
      <c r="A6461" t="s">
        <v>6238</v>
      </c>
    </row>
    <row r="6462" spans="1:1" x14ac:dyDescent="0.25">
      <c r="A6462" t="s">
        <v>6239</v>
      </c>
    </row>
    <row r="6463" spans="1:1" x14ac:dyDescent="0.25">
      <c r="A6463" t="s">
        <v>6240</v>
      </c>
    </row>
    <row r="6464" spans="1:1" x14ac:dyDescent="0.25">
      <c r="A6464" t="s">
        <v>6241</v>
      </c>
    </row>
    <row r="6465" spans="1:1" x14ac:dyDescent="0.25">
      <c r="A6465" t="s">
        <v>6242</v>
      </c>
    </row>
    <row r="6466" spans="1:1" x14ac:dyDescent="0.25">
      <c r="A6466" t="s">
        <v>6243</v>
      </c>
    </row>
    <row r="6467" spans="1:1" x14ac:dyDescent="0.25">
      <c r="A6467" t="s">
        <v>6244</v>
      </c>
    </row>
    <row r="6468" spans="1:1" x14ac:dyDescent="0.25">
      <c r="A6468" t="s">
        <v>6245</v>
      </c>
    </row>
    <row r="6469" spans="1:1" x14ac:dyDescent="0.25">
      <c r="A6469" t="s">
        <v>6246</v>
      </c>
    </row>
    <row r="6470" spans="1:1" x14ac:dyDescent="0.25">
      <c r="A6470" t="s">
        <v>6247</v>
      </c>
    </row>
    <row r="6471" spans="1:1" x14ac:dyDescent="0.25">
      <c r="A6471" t="s">
        <v>6248</v>
      </c>
    </row>
    <row r="6472" spans="1:1" x14ac:dyDescent="0.25">
      <c r="A6472" t="s">
        <v>6249</v>
      </c>
    </row>
    <row r="6473" spans="1:1" x14ac:dyDescent="0.25">
      <c r="A6473" t="s">
        <v>6250</v>
      </c>
    </row>
    <row r="6474" spans="1:1" x14ac:dyDescent="0.25">
      <c r="A6474" t="s">
        <v>6251</v>
      </c>
    </row>
    <row r="6475" spans="1:1" x14ac:dyDescent="0.25">
      <c r="A6475" t="s">
        <v>6252</v>
      </c>
    </row>
    <row r="6476" spans="1:1" x14ac:dyDescent="0.25">
      <c r="A6476" t="s">
        <v>6253</v>
      </c>
    </row>
    <row r="6477" spans="1:1" x14ac:dyDescent="0.25">
      <c r="A6477" t="s">
        <v>6254</v>
      </c>
    </row>
    <row r="6478" spans="1:1" x14ac:dyDescent="0.25">
      <c r="A6478" t="s">
        <v>6255</v>
      </c>
    </row>
    <row r="6479" spans="1:1" x14ac:dyDescent="0.25">
      <c r="A6479" t="s">
        <v>6256</v>
      </c>
    </row>
    <row r="6480" spans="1:1" x14ac:dyDescent="0.25">
      <c r="A6480" t="s">
        <v>6257</v>
      </c>
    </row>
    <row r="6481" spans="1:1" x14ac:dyDescent="0.25">
      <c r="A6481" t="s">
        <v>6258</v>
      </c>
    </row>
    <row r="6482" spans="1:1" x14ac:dyDescent="0.25">
      <c r="A6482" t="s">
        <v>6259</v>
      </c>
    </row>
    <row r="6483" spans="1:1" x14ac:dyDescent="0.25">
      <c r="A6483" t="s">
        <v>6260</v>
      </c>
    </row>
    <row r="6485" spans="1:1" x14ac:dyDescent="0.25">
      <c r="A6485" t="s">
        <v>6261</v>
      </c>
    </row>
    <row r="6486" spans="1:1" x14ac:dyDescent="0.25">
      <c r="A6486" t="s">
        <v>6262</v>
      </c>
    </row>
    <row r="6487" spans="1:1" x14ac:dyDescent="0.25">
      <c r="A6487" t="s">
        <v>6263</v>
      </c>
    </row>
    <row r="6488" spans="1:1" x14ac:dyDescent="0.25">
      <c r="A6488" t="s">
        <v>6264</v>
      </c>
    </row>
    <row r="6489" spans="1:1" x14ac:dyDescent="0.25">
      <c r="A6489" t="s">
        <v>6265</v>
      </c>
    </row>
    <row r="6490" spans="1:1" x14ac:dyDescent="0.25">
      <c r="A6490" t="s">
        <v>6266</v>
      </c>
    </row>
    <row r="6491" spans="1:1" x14ac:dyDescent="0.25">
      <c r="A6491" t="s">
        <v>6267</v>
      </c>
    </row>
    <row r="6492" spans="1:1" x14ac:dyDescent="0.25">
      <c r="A6492" t="s">
        <v>6268</v>
      </c>
    </row>
    <row r="6495" spans="1:1" x14ac:dyDescent="0.25">
      <c r="A6495" t="s">
        <v>6269</v>
      </c>
    </row>
    <row r="6497" spans="1:5" x14ac:dyDescent="0.25">
      <c r="A6497" t="s">
        <v>6270</v>
      </c>
    </row>
    <row r="6499" spans="1:5" x14ac:dyDescent="0.25">
      <c r="A6499" t="s">
        <v>6271</v>
      </c>
    </row>
    <row r="6501" spans="1:5" x14ac:dyDescent="0.25">
      <c r="A6501" t="s">
        <v>6272</v>
      </c>
    </row>
    <row r="6503" spans="1:5" x14ac:dyDescent="0.25">
      <c r="A6503" t="s">
        <v>6273</v>
      </c>
    </row>
    <row r="6505" spans="1:5" x14ac:dyDescent="0.25">
      <c r="A6505" t="s">
        <v>2749</v>
      </c>
    </row>
    <row r="6506" spans="1:5" x14ac:dyDescent="0.25">
      <c r="A6506" t="s">
        <v>6274</v>
      </c>
    </row>
    <row r="6507" spans="1:5" x14ac:dyDescent="0.25">
      <c r="A6507" t="s">
        <v>6275</v>
      </c>
    </row>
    <row r="6508" spans="1:5" x14ac:dyDescent="0.25">
      <c r="A6508" t="s">
        <v>6276</v>
      </c>
    </row>
    <row r="6509" spans="1:5" x14ac:dyDescent="0.25">
      <c r="A6509" t="s">
        <v>6277</v>
      </c>
    </row>
    <row r="6510" spans="1:5" x14ac:dyDescent="0.25">
      <c r="A6510" t="s">
        <v>6278</v>
      </c>
      <c r="B6510" t="s">
        <v>6279</v>
      </c>
      <c r="C6510" t="s">
        <v>6280</v>
      </c>
      <c r="D6510" t="s">
        <v>6281</v>
      </c>
      <c r="E6510" t="s">
        <v>6282</v>
      </c>
    </row>
    <row r="6511" spans="1:5" x14ac:dyDescent="0.25">
      <c r="A6511" t="s">
        <v>6283</v>
      </c>
      <c r="B6511" t="s">
        <v>6284</v>
      </c>
      <c r="C6511" t="s">
        <v>6285</v>
      </c>
    </row>
    <row r="6512" spans="1:5" x14ac:dyDescent="0.25">
      <c r="A6512" t="s">
        <v>6286</v>
      </c>
    </row>
    <row r="6513" spans="1:1" x14ac:dyDescent="0.25">
      <c r="A6513" t="s">
        <v>3264</v>
      </c>
    </row>
    <row r="6514" spans="1:1" x14ac:dyDescent="0.25">
      <c r="A6514" t="s">
        <v>6287</v>
      </c>
    </row>
    <row r="6515" spans="1:1" x14ac:dyDescent="0.25">
      <c r="A6515" t="s">
        <v>6288</v>
      </c>
    </row>
    <row r="6516" spans="1:1" x14ac:dyDescent="0.25">
      <c r="A6516" t="s">
        <v>6289</v>
      </c>
    </row>
    <row r="6517" spans="1:1" x14ac:dyDescent="0.25">
      <c r="A6517" t="s">
        <v>6290</v>
      </c>
    </row>
    <row r="6518" spans="1:1" x14ac:dyDescent="0.25">
      <c r="A6518" t="s">
        <v>6291</v>
      </c>
    </row>
    <row r="6519" spans="1:1" x14ac:dyDescent="0.25">
      <c r="A6519" t="s">
        <v>6292</v>
      </c>
    </row>
    <row r="6520" spans="1:1" x14ac:dyDescent="0.25">
      <c r="A6520" t="s">
        <v>6293</v>
      </c>
    </row>
    <row r="6521" spans="1:1" x14ac:dyDescent="0.25">
      <c r="A6521" t="s">
        <v>6294</v>
      </c>
    </row>
    <row r="6522" spans="1:1" x14ac:dyDescent="0.25">
      <c r="A6522" t="s">
        <v>6295</v>
      </c>
    </row>
    <row r="6523" spans="1:1" x14ac:dyDescent="0.25">
      <c r="A6523" t="s">
        <v>6296</v>
      </c>
    </row>
    <row r="6524" spans="1:1" x14ac:dyDescent="0.25">
      <c r="A6524" t="s">
        <v>6297</v>
      </c>
    </row>
    <row r="6525" spans="1:1" x14ac:dyDescent="0.25">
      <c r="A6525" t="s">
        <v>6298</v>
      </c>
    </row>
    <row r="6526" spans="1:1" x14ac:dyDescent="0.25">
      <c r="A6526" t="s">
        <v>6299</v>
      </c>
    </row>
    <row r="6527" spans="1:1" x14ac:dyDescent="0.25">
      <c r="A6527" t="s">
        <v>6300</v>
      </c>
    </row>
    <row r="6528" spans="1:1" x14ac:dyDescent="0.25">
      <c r="A6528" t="s">
        <v>6301</v>
      </c>
    </row>
    <row r="6530" spans="1:1" x14ac:dyDescent="0.25">
      <c r="A6530" t="s">
        <v>6302</v>
      </c>
    </row>
    <row r="6532" spans="1:1" x14ac:dyDescent="0.25">
      <c r="A6532" t="s">
        <v>6303</v>
      </c>
    </row>
    <row r="6534" spans="1:1" x14ac:dyDescent="0.25">
      <c r="A6534" t="s">
        <v>2761</v>
      </c>
    </row>
    <row r="6537" spans="1:1" x14ac:dyDescent="0.25">
      <c r="A6537" t="s">
        <v>6304</v>
      </c>
    </row>
    <row r="6539" spans="1:1" x14ac:dyDescent="0.25">
      <c r="A6539" t="s">
        <v>6305</v>
      </c>
    </row>
    <row r="6541" spans="1:1" x14ac:dyDescent="0.25">
      <c r="A6541" t="s">
        <v>6306</v>
      </c>
    </row>
    <row r="6543" spans="1:1" x14ac:dyDescent="0.25">
      <c r="A6543" t="s">
        <v>6307</v>
      </c>
    </row>
    <row r="6544" spans="1:1" x14ac:dyDescent="0.25">
      <c r="A6544" t="s">
        <v>6308</v>
      </c>
    </row>
    <row r="6545" spans="1:1" x14ac:dyDescent="0.25">
      <c r="A6545" t="s">
        <v>6309</v>
      </c>
    </row>
    <row r="6546" spans="1:1" x14ac:dyDescent="0.25">
      <c r="A6546" t="s">
        <v>6310</v>
      </c>
    </row>
    <row r="6547" spans="1:1" x14ac:dyDescent="0.25">
      <c r="A6547" t="s">
        <v>6311</v>
      </c>
    </row>
    <row r="6548" spans="1:1" x14ac:dyDescent="0.25">
      <c r="A6548" t="s">
        <v>6312</v>
      </c>
    </row>
    <row r="6549" spans="1:1" x14ac:dyDescent="0.25">
      <c r="A6549" t="s">
        <v>6313</v>
      </c>
    </row>
    <row r="6550" spans="1:1" x14ac:dyDescent="0.25">
      <c r="A6550" t="s">
        <v>6314</v>
      </c>
    </row>
    <row r="6552" spans="1:1" x14ac:dyDescent="0.25">
      <c r="A6552" t="s">
        <v>6315</v>
      </c>
    </row>
    <row r="6554" spans="1:1" x14ac:dyDescent="0.25">
      <c r="A6554" t="s">
        <v>6316</v>
      </c>
    </row>
    <row r="6556" spans="1:1" x14ac:dyDescent="0.25">
      <c r="A6556" t="s">
        <v>6317</v>
      </c>
    </row>
    <row r="6558" spans="1:1" x14ac:dyDescent="0.25">
      <c r="A6558" t="s">
        <v>3437</v>
      </c>
    </row>
    <row r="6559" spans="1:1" x14ac:dyDescent="0.25">
      <c r="A6559" t="s">
        <v>6318</v>
      </c>
    </row>
    <row r="6560" spans="1:1" x14ac:dyDescent="0.25">
      <c r="A6560" t="s">
        <v>6319</v>
      </c>
    </row>
    <row r="6561" spans="1:1" x14ac:dyDescent="0.25">
      <c r="A6561" t="s">
        <v>6320</v>
      </c>
    </row>
    <row r="6562" spans="1:1" x14ac:dyDescent="0.25">
      <c r="A6562" t="s">
        <v>6321</v>
      </c>
    </row>
    <row r="6563" spans="1:1" x14ac:dyDescent="0.25">
      <c r="A6563" t="s">
        <v>6322</v>
      </c>
    </row>
    <row r="6564" spans="1:1" x14ac:dyDescent="0.25">
      <c r="A6564" t="s">
        <v>6323</v>
      </c>
    </row>
    <row r="6566" spans="1:1" x14ac:dyDescent="0.25">
      <c r="A6566" t="s">
        <v>5959</v>
      </c>
    </row>
    <row r="6567" spans="1:1" x14ac:dyDescent="0.25">
      <c r="A6567" t="s">
        <v>6324</v>
      </c>
    </row>
    <row r="6568" spans="1:1" x14ac:dyDescent="0.25">
      <c r="A6568" t="s">
        <v>6325</v>
      </c>
    </row>
    <row r="6569" spans="1:1" x14ac:dyDescent="0.25">
      <c r="A6569" t="s">
        <v>6326</v>
      </c>
    </row>
    <row r="6571" spans="1:1" x14ac:dyDescent="0.25">
      <c r="A6571" t="s">
        <v>2844</v>
      </c>
    </row>
    <row r="6572" spans="1:1" x14ac:dyDescent="0.25">
      <c r="A6572" t="s">
        <v>2845</v>
      </c>
    </row>
    <row r="6573" spans="1:1" x14ac:dyDescent="0.25">
      <c r="A6573" t="s">
        <v>6327</v>
      </c>
    </row>
    <row r="6574" spans="1:1" x14ac:dyDescent="0.25">
      <c r="A6574" t="s">
        <v>6328</v>
      </c>
    </row>
    <row r="6577" spans="1:1" x14ac:dyDescent="0.25">
      <c r="A6577" t="s">
        <v>6329</v>
      </c>
    </row>
    <row r="6578" spans="1:1" x14ac:dyDescent="0.25">
      <c r="A6578" t="s">
        <v>6330</v>
      </c>
    </row>
    <row r="6579" spans="1:1" x14ac:dyDescent="0.25">
      <c r="A6579" t="s">
        <v>6331</v>
      </c>
    </row>
    <row r="6580" spans="1:1" x14ac:dyDescent="0.25">
      <c r="A6580" t="s">
        <v>6332</v>
      </c>
    </row>
    <row r="6581" spans="1:1" x14ac:dyDescent="0.25">
      <c r="A6581" t="s">
        <v>6333</v>
      </c>
    </row>
    <row r="6582" spans="1:1" x14ac:dyDescent="0.25">
      <c r="A6582" t="s">
        <v>6334</v>
      </c>
    </row>
    <row r="6583" spans="1:1" x14ac:dyDescent="0.25">
      <c r="A6583" t="s">
        <v>6335</v>
      </c>
    </row>
    <row r="6584" spans="1:1" x14ac:dyDescent="0.25">
      <c r="A6584" t="s">
        <v>6336</v>
      </c>
    </row>
    <row r="6585" spans="1:1" x14ac:dyDescent="0.25">
      <c r="A6585" t="s">
        <v>6337</v>
      </c>
    </row>
    <row r="6586" spans="1:1" x14ac:dyDescent="0.25">
      <c r="A6586" t="s">
        <v>6338</v>
      </c>
    </row>
    <row r="6587" spans="1:1" x14ac:dyDescent="0.25">
      <c r="A6587" t="s">
        <v>6339</v>
      </c>
    </row>
    <row r="6588" spans="1:1" x14ac:dyDescent="0.25">
      <c r="A6588" t="s">
        <v>6340</v>
      </c>
    </row>
    <row r="6589" spans="1:1" x14ac:dyDescent="0.25">
      <c r="A6589" t="s">
        <v>6341</v>
      </c>
    </row>
    <row r="6590" spans="1:1" x14ac:dyDescent="0.25">
      <c r="A6590" t="s">
        <v>6342</v>
      </c>
    </row>
    <row r="6591" spans="1:1" x14ac:dyDescent="0.25">
      <c r="A6591" t="s">
        <v>6343</v>
      </c>
    </row>
    <row r="6592" spans="1:1" x14ac:dyDescent="0.25">
      <c r="A6592" t="s">
        <v>6085</v>
      </c>
    </row>
    <row r="6593" spans="1:1" x14ac:dyDescent="0.25">
      <c r="A6593" t="s">
        <v>6344</v>
      </c>
    </row>
    <row r="6594" spans="1:1" x14ac:dyDescent="0.25">
      <c r="A6594" t="s">
        <v>6345</v>
      </c>
    </row>
    <row r="6595" spans="1:1" x14ac:dyDescent="0.25">
      <c r="A6595" t="s">
        <v>6346</v>
      </c>
    </row>
    <row r="6596" spans="1:1" x14ac:dyDescent="0.25">
      <c r="A6596" t="s">
        <v>2265</v>
      </c>
    </row>
    <row r="6599" spans="1:1" x14ac:dyDescent="0.25">
      <c r="A6599" t="s">
        <v>926</v>
      </c>
    </row>
    <row r="6601" spans="1:1" x14ac:dyDescent="0.25">
      <c r="A6601" t="s">
        <v>2266</v>
      </c>
    </row>
    <row r="6604" spans="1:1" x14ac:dyDescent="0.25">
      <c r="A6604" t="s">
        <v>2267</v>
      </c>
    </row>
    <row r="6606" spans="1:1" x14ac:dyDescent="0.25">
      <c r="A6606" t="s">
        <v>2268</v>
      </c>
    </row>
    <row r="6609" spans="1:1" x14ac:dyDescent="0.25">
      <c r="A6609" t="s">
        <v>2269</v>
      </c>
    </row>
    <row r="6611" spans="1:1" x14ac:dyDescent="0.25">
      <c r="A6611" t="s">
        <v>2270</v>
      </c>
    </row>
    <row r="6614" spans="1:1" x14ac:dyDescent="0.25">
      <c r="A6614" t="s">
        <v>2271</v>
      </c>
    </row>
    <row r="6615" spans="1:1" x14ac:dyDescent="0.25">
      <c r="A6615" t="s">
        <v>6347</v>
      </c>
    </row>
    <row r="6616" spans="1:1" x14ac:dyDescent="0.25">
      <c r="A6616" t="s">
        <v>6348</v>
      </c>
    </row>
    <row r="6617" spans="1:1" x14ac:dyDescent="0.25">
      <c r="A6617" t="s">
        <v>6349</v>
      </c>
    </row>
    <row r="6619" spans="1:1" x14ac:dyDescent="0.25">
      <c r="A6619" t="s">
        <v>6350</v>
      </c>
    </row>
    <row r="6620" spans="1:1" x14ac:dyDescent="0.25">
      <c r="A6620" t="s">
        <v>6351</v>
      </c>
    </row>
    <row r="6621" spans="1:1" x14ac:dyDescent="0.25">
      <c r="A6621" t="s">
        <v>6352</v>
      </c>
    </row>
    <row r="6623" spans="1:1" x14ac:dyDescent="0.25">
      <c r="A6623" t="s">
        <v>1049</v>
      </c>
    </row>
    <row r="6624" spans="1:1" x14ac:dyDescent="0.25">
      <c r="A6624" t="s">
        <v>6353</v>
      </c>
    </row>
    <row r="6625" spans="1:1" x14ac:dyDescent="0.25">
      <c r="A6625" t="s">
        <v>6354</v>
      </c>
    </row>
    <row r="6626" spans="1:1" x14ac:dyDescent="0.25">
      <c r="A6626" t="s">
        <v>6355</v>
      </c>
    </row>
    <row r="6627" spans="1:1" x14ac:dyDescent="0.25">
      <c r="A6627" t="s">
        <v>6356</v>
      </c>
    </row>
    <row r="6628" spans="1:1" x14ac:dyDescent="0.25">
      <c r="A6628" t="s">
        <v>6357</v>
      </c>
    </row>
    <row r="6629" spans="1:1" x14ac:dyDescent="0.25">
      <c r="A6629" t="s">
        <v>6358</v>
      </c>
    </row>
    <row r="6630" spans="1:1" x14ac:dyDescent="0.25">
      <c r="A6630" t="s">
        <v>6359</v>
      </c>
    </row>
    <row r="6631" spans="1:1" x14ac:dyDescent="0.25">
      <c r="A6631" t="s">
        <v>2614</v>
      </c>
    </row>
    <row r="6632" spans="1:1" x14ac:dyDescent="0.25">
      <c r="A6632" t="s">
        <v>6360</v>
      </c>
    </row>
    <row r="6633" spans="1:1" x14ac:dyDescent="0.25">
      <c r="A6633" t="s">
        <v>6361</v>
      </c>
    </row>
    <row r="6634" spans="1:1" x14ac:dyDescent="0.25">
      <c r="A6634" t="s">
        <v>6362</v>
      </c>
    </row>
    <row r="6635" spans="1:1" x14ac:dyDescent="0.25">
      <c r="A6635" t="s">
        <v>6363</v>
      </c>
    </row>
    <row r="6636" spans="1:1" x14ac:dyDescent="0.25">
      <c r="A6636" t="s">
        <v>6364</v>
      </c>
    </row>
    <row r="6637" spans="1:1" x14ac:dyDescent="0.25">
      <c r="A6637" t="s">
        <v>6365</v>
      </c>
    </row>
    <row r="6638" spans="1:1" x14ac:dyDescent="0.25">
      <c r="A6638" t="s">
        <v>6366</v>
      </c>
    </row>
    <row r="6639" spans="1:1" x14ac:dyDescent="0.25">
      <c r="A6639" t="s">
        <v>6367</v>
      </c>
    </row>
    <row r="6640" spans="1:1" x14ac:dyDescent="0.25">
      <c r="A6640" t="s">
        <v>6368</v>
      </c>
    </row>
    <row r="6641" spans="1:1" x14ac:dyDescent="0.25">
      <c r="A6641" t="s">
        <v>6369</v>
      </c>
    </row>
    <row r="6642" spans="1:1" x14ac:dyDescent="0.25">
      <c r="A6642" t="s">
        <v>6370</v>
      </c>
    </row>
    <row r="6643" spans="1:1" x14ac:dyDescent="0.25">
      <c r="A6643" t="s">
        <v>6371</v>
      </c>
    </row>
    <row r="6644" spans="1:1" x14ac:dyDescent="0.25">
      <c r="A6644" t="s">
        <v>6372</v>
      </c>
    </row>
    <row r="6645" spans="1:1" x14ac:dyDescent="0.25">
      <c r="A6645" t="s">
        <v>6373</v>
      </c>
    </row>
    <row r="6647" spans="1:1" x14ac:dyDescent="0.25">
      <c r="A6647" t="s">
        <v>6374</v>
      </c>
    </row>
    <row r="6649" spans="1:1" x14ac:dyDescent="0.25">
      <c r="A6649" t="s">
        <v>6375</v>
      </c>
    </row>
    <row r="6651" spans="1:1" x14ac:dyDescent="0.25">
      <c r="A6651" t="s">
        <v>3626</v>
      </c>
    </row>
    <row r="6652" spans="1:1" x14ac:dyDescent="0.25">
      <c r="A6652" t="s">
        <v>6376</v>
      </c>
    </row>
    <row r="6653" spans="1:1" x14ac:dyDescent="0.25">
      <c r="A6653" t="s">
        <v>6377</v>
      </c>
    </row>
    <row r="6654" spans="1:1" x14ac:dyDescent="0.25">
      <c r="A6654" t="s">
        <v>6378</v>
      </c>
    </row>
    <row r="6655" spans="1:1" x14ac:dyDescent="0.25">
      <c r="A6655" t="s">
        <v>6379</v>
      </c>
    </row>
    <row r="6657" spans="1:1" x14ac:dyDescent="0.25">
      <c r="A6657" t="s">
        <v>6380</v>
      </c>
    </row>
    <row r="6658" spans="1:1" x14ac:dyDescent="0.25">
      <c r="A6658" t="s">
        <v>6381</v>
      </c>
    </row>
    <row r="6659" spans="1:1" x14ac:dyDescent="0.25">
      <c r="A6659" t="s">
        <v>6382</v>
      </c>
    </row>
    <row r="6660" spans="1:1" x14ac:dyDescent="0.25">
      <c r="A6660" t="s">
        <v>6383</v>
      </c>
    </row>
    <row r="6661" spans="1:1" x14ac:dyDescent="0.25">
      <c r="A6661" t="s">
        <v>6384</v>
      </c>
    </row>
    <row r="6662" spans="1:1" x14ac:dyDescent="0.25">
      <c r="A6662" t="s">
        <v>6385</v>
      </c>
    </row>
    <row r="6663" spans="1:1" x14ac:dyDescent="0.25">
      <c r="A6663" t="s">
        <v>6386</v>
      </c>
    </row>
    <row r="6664" spans="1:1" x14ac:dyDescent="0.25">
      <c r="A6664" t="s">
        <v>6387</v>
      </c>
    </row>
    <row r="6665" spans="1:1" x14ac:dyDescent="0.25">
      <c r="A6665" t="s">
        <v>6388</v>
      </c>
    </row>
    <row r="6666" spans="1:1" x14ac:dyDescent="0.25">
      <c r="A6666" t="s">
        <v>6389</v>
      </c>
    </row>
    <row r="6667" spans="1:1" x14ac:dyDescent="0.25">
      <c r="A6667" t="s">
        <v>6390</v>
      </c>
    </row>
    <row r="6670" spans="1:1" x14ac:dyDescent="0.25">
      <c r="A6670" t="s">
        <v>6391</v>
      </c>
    </row>
    <row r="6671" spans="1:1" x14ac:dyDescent="0.25">
      <c r="A6671" t="s">
        <v>6392</v>
      </c>
    </row>
    <row r="6673" spans="1:1" x14ac:dyDescent="0.25">
      <c r="A6673" t="s">
        <v>4509</v>
      </c>
    </row>
    <row r="6674" spans="1:1" x14ac:dyDescent="0.25">
      <c r="A6674" t="s">
        <v>6393</v>
      </c>
    </row>
    <row r="6676" spans="1:1" x14ac:dyDescent="0.25">
      <c r="A6676" t="s">
        <v>6394</v>
      </c>
    </row>
    <row r="6677" spans="1:1" x14ac:dyDescent="0.25">
      <c r="A6677" t="s">
        <v>6395</v>
      </c>
    </row>
    <row r="6678" spans="1:1" x14ac:dyDescent="0.25">
      <c r="A6678" t="s">
        <v>6396</v>
      </c>
    </row>
    <row r="6680" spans="1:1" x14ac:dyDescent="0.25">
      <c r="A6680" t="s">
        <v>6397</v>
      </c>
    </row>
    <row r="6681" spans="1:1" x14ac:dyDescent="0.25">
      <c r="A6681" t="s">
        <v>6398</v>
      </c>
    </row>
    <row r="6682" spans="1:1" x14ac:dyDescent="0.25">
      <c r="A6682" t="s">
        <v>6399</v>
      </c>
    </row>
    <row r="6684" spans="1:1" x14ac:dyDescent="0.25">
      <c r="A6684" t="s">
        <v>6400</v>
      </c>
    </row>
    <row r="6685" spans="1:1" x14ac:dyDescent="0.25">
      <c r="A6685" t="s">
        <v>6401</v>
      </c>
    </row>
    <row r="6686" spans="1:1" x14ac:dyDescent="0.25">
      <c r="A6686" t="s">
        <v>6402</v>
      </c>
    </row>
    <row r="6688" spans="1:1" x14ac:dyDescent="0.25">
      <c r="A6688" t="s">
        <v>6403</v>
      </c>
    </row>
    <row r="6689" spans="1:1" x14ac:dyDescent="0.25">
      <c r="A6689" t="s">
        <v>6404</v>
      </c>
    </row>
    <row r="6690" spans="1:1" x14ac:dyDescent="0.25">
      <c r="A6690" t="s">
        <v>6405</v>
      </c>
    </row>
    <row r="6692" spans="1:1" x14ac:dyDescent="0.25">
      <c r="A6692" t="s">
        <v>6406</v>
      </c>
    </row>
    <row r="6693" spans="1:1" x14ac:dyDescent="0.25">
      <c r="A6693" t="s">
        <v>6407</v>
      </c>
    </row>
    <row r="6694" spans="1:1" x14ac:dyDescent="0.25">
      <c r="A6694" t="s">
        <v>6408</v>
      </c>
    </row>
    <row r="6695" spans="1:1" x14ac:dyDescent="0.25">
      <c r="A6695" t="s">
        <v>6409</v>
      </c>
    </row>
    <row r="6696" spans="1:1" x14ac:dyDescent="0.25">
      <c r="A6696" t="s">
        <v>6410</v>
      </c>
    </row>
    <row r="6697" spans="1:1" x14ac:dyDescent="0.25">
      <c r="A6697" t="s">
        <v>6411</v>
      </c>
    </row>
    <row r="6698" spans="1:1" x14ac:dyDescent="0.25">
      <c r="A6698" t="s">
        <v>6412</v>
      </c>
    </row>
    <row r="6699" spans="1:1" x14ac:dyDescent="0.25">
      <c r="A6699" t="s">
        <v>6413</v>
      </c>
    </row>
    <row r="6700" spans="1:1" x14ac:dyDescent="0.25">
      <c r="A6700" t="s">
        <v>6414</v>
      </c>
    </row>
    <row r="6701" spans="1:1" x14ac:dyDescent="0.25">
      <c r="A6701" t="s">
        <v>6415</v>
      </c>
    </row>
    <row r="6702" spans="1:1" x14ac:dyDescent="0.25">
      <c r="A6702" t="s">
        <v>6416</v>
      </c>
    </row>
    <row r="6703" spans="1:1" x14ac:dyDescent="0.25">
      <c r="A6703" t="s">
        <v>6417</v>
      </c>
    </row>
    <row r="6704" spans="1:1" x14ac:dyDescent="0.25">
      <c r="A6704" t="s">
        <v>6418</v>
      </c>
    </row>
    <row r="6705" spans="1:1" x14ac:dyDescent="0.25">
      <c r="A6705" t="s">
        <v>6419</v>
      </c>
    </row>
    <row r="6706" spans="1:1" x14ac:dyDescent="0.25">
      <c r="A6706" t="s">
        <v>6420</v>
      </c>
    </row>
    <row r="6708" spans="1:1" x14ac:dyDescent="0.25">
      <c r="A6708" t="s">
        <v>6421</v>
      </c>
    </row>
    <row r="6709" spans="1:1" x14ac:dyDescent="0.25">
      <c r="A6709" t="s">
        <v>6422</v>
      </c>
    </row>
    <row r="6710" spans="1:1" x14ac:dyDescent="0.25">
      <c r="A6710" t="s">
        <v>6423</v>
      </c>
    </row>
    <row r="6711" spans="1:1" x14ac:dyDescent="0.25">
      <c r="A6711" t="s">
        <v>6424</v>
      </c>
    </row>
    <row r="6712" spans="1:1" x14ac:dyDescent="0.25">
      <c r="A6712" t="s">
        <v>6425</v>
      </c>
    </row>
    <row r="6713" spans="1:1" x14ac:dyDescent="0.25">
      <c r="A6713" t="s">
        <v>6426</v>
      </c>
    </row>
    <row r="6714" spans="1:1" x14ac:dyDescent="0.25">
      <c r="A6714" t="s">
        <v>6427</v>
      </c>
    </row>
    <row r="6715" spans="1:1" x14ac:dyDescent="0.25">
      <c r="A6715" t="s">
        <v>6428</v>
      </c>
    </row>
    <row r="6717" spans="1:1" x14ac:dyDescent="0.25">
      <c r="A6717" t="s">
        <v>6429</v>
      </c>
    </row>
    <row r="6718" spans="1:1" x14ac:dyDescent="0.25">
      <c r="A6718" t="s">
        <v>6430</v>
      </c>
    </row>
    <row r="6720" spans="1:1" x14ac:dyDescent="0.25">
      <c r="A6720" t="s">
        <v>6431</v>
      </c>
    </row>
    <row r="6721" spans="1:2" x14ac:dyDescent="0.25">
      <c r="A6721" t="s">
        <v>6432</v>
      </c>
    </row>
    <row r="6722" spans="1:2" x14ac:dyDescent="0.25">
      <c r="A6722" t="s">
        <v>6433</v>
      </c>
    </row>
    <row r="6724" spans="1:2" x14ac:dyDescent="0.25">
      <c r="A6724" t="s">
        <v>2435</v>
      </c>
    </row>
    <row r="6726" spans="1:2" x14ac:dyDescent="0.25">
      <c r="A6726" t="s">
        <v>2436</v>
      </c>
    </row>
    <row r="6728" spans="1:2" x14ac:dyDescent="0.25">
      <c r="A6728" t="s">
        <v>2437</v>
      </c>
    </row>
    <row r="6730" spans="1:2" x14ac:dyDescent="0.25">
      <c r="A6730" t="s">
        <v>1862</v>
      </c>
    </row>
    <row r="6731" spans="1:2" x14ac:dyDescent="0.25">
      <c r="A6731" t="s">
        <v>2438</v>
      </c>
    </row>
    <row r="6732" spans="1:2" x14ac:dyDescent="0.25">
      <c r="A6732" t="s">
        <v>2439</v>
      </c>
    </row>
    <row r="6733" spans="1:2" x14ac:dyDescent="0.25">
      <c r="A6733" t="s">
        <v>2440</v>
      </c>
      <c r="B6733" t="s">
        <v>2441</v>
      </c>
    </row>
    <row r="6734" spans="1:2" x14ac:dyDescent="0.25">
      <c r="A6734" t="s">
        <v>2442</v>
      </c>
    </row>
    <row r="6735" spans="1:2" x14ac:dyDescent="0.25">
      <c r="A6735" t="s">
        <v>2443</v>
      </c>
    </row>
    <row r="6736" spans="1:2" x14ac:dyDescent="0.25">
      <c r="A6736" t="s">
        <v>2444</v>
      </c>
    </row>
    <row r="6737" spans="1:1" x14ac:dyDescent="0.25">
      <c r="A6737" t="s">
        <v>2445</v>
      </c>
    </row>
    <row r="6738" spans="1:1" x14ac:dyDescent="0.25">
      <c r="A6738" t="s">
        <v>2446</v>
      </c>
    </row>
    <row r="6740" spans="1:1" x14ac:dyDescent="0.25">
      <c r="A6740" t="s">
        <v>2447</v>
      </c>
    </row>
    <row r="6742" spans="1:1" x14ac:dyDescent="0.25">
      <c r="A6742" t="s">
        <v>2448</v>
      </c>
    </row>
    <row r="6743" spans="1:1" x14ac:dyDescent="0.25">
      <c r="A6743" t="s">
        <v>2449</v>
      </c>
    </row>
    <row r="6744" spans="1:1" x14ac:dyDescent="0.25">
      <c r="A6744" t="s">
        <v>2450</v>
      </c>
    </row>
    <row r="6745" spans="1:1" x14ac:dyDescent="0.25">
      <c r="A6745" t="s">
        <v>2451</v>
      </c>
    </row>
    <row r="6746" spans="1:1" x14ac:dyDescent="0.25">
      <c r="A6746" t="s">
        <v>2452</v>
      </c>
    </row>
    <row r="6747" spans="1:1" x14ac:dyDescent="0.25">
      <c r="A6747" t="s">
        <v>2453</v>
      </c>
    </row>
    <row r="6748" spans="1:1" x14ac:dyDescent="0.25">
      <c r="A6748" t="s">
        <v>2454</v>
      </c>
    </row>
    <row r="6749" spans="1:1" x14ac:dyDescent="0.25">
      <c r="A6749" t="s">
        <v>2455</v>
      </c>
    </row>
    <row r="6751" spans="1:1" x14ac:dyDescent="0.25">
      <c r="A6751" t="s">
        <v>2456</v>
      </c>
    </row>
    <row r="6753" spans="1:1" x14ac:dyDescent="0.25">
      <c r="A6753" t="s">
        <v>2457</v>
      </c>
    </row>
    <row r="6755" spans="1:1" x14ac:dyDescent="0.25">
      <c r="A6755" t="s">
        <v>2458</v>
      </c>
    </row>
    <row r="6756" spans="1:1" x14ac:dyDescent="0.25">
      <c r="A6756" t="s">
        <v>2459</v>
      </c>
    </row>
    <row r="6758" spans="1:1" x14ac:dyDescent="0.25">
      <c r="A6758" t="s">
        <v>2460</v>
      </c>
    </row>
    <row r="6759" spans="1:1" x14ac:dyDescent="0.25">
      <c r="A6759" t="s">
        <v>2461</v>
      </c>
    </row>
    <row r="6761" spans="1:1" x14ac:dyDescent="0.25">
      <c r="A6761" t="s">
        <v>2462</v>
      </c>
    </row>
    <row r="6762" spans="1:1" x14ac:dyDescent="0.25">
      <c r="A6762" t="s">
        <v>2463</v>
      </c>
    </row>
    <row r="6764" spans="1:1" x14ac:dyDescent="0.25">
      <c r="A6764" t="s">
        <v>2464</v>
      </c>
    </row>
    <row r="6765" spans="1:1" x14ac:dyDescent="0.25">
      <c r="A6765" t="s">
        <v>2465</v>
      </c>
    </row>
    <row r="6767" spans="1:1" x14ac:dyDescent="0.25">
      <c r="A6767" t="s">
        <v>2466</v>
      </c>
    </row>
    <row r="6768" spans="1:1" x14ac:dyDescent="0.25">
      <c r="A6768" t="s">
        <v>2467</v>
      </c>
    </row>
    <row r="6770" spans="1:1" x14ac:dyDescent="0.25">
      <c r="A6770" t="s">
        <v>2468</v>
      </c>
    </row>
    <row r="6771" spans="1:1" x14ac:dyDescent="0.25">
      <c r="A6771" t="s">
        <v>2469</v>
      </c>
    </row>
    <row r="6773" spans="1:1" x14ac:dyDescent="0.25">
      <c r="A6773" t="s">
        <v>2470</v>
      </c>
    </row>
    <row r="6775" spans="1:1" x14ac:dyDescent="0.25">
      <c r="A6775" t="s">
        <v>2471</v>
      </c>
    </row>
    <row r="6776" spans="1:1" x14ac:dyDescent="0.25">
      <c r="A6776" t="s">
        <v>2472</v>
      </c>
    </row>
    <row r="6778" spans="1:1" x14ac:dyDescent="0.25">
      <c r="A6778" t="s">
        <v>2473</v>
      </c>
    </row>
    <row r="6780" spans="1:1" x14ac:dyDescent="0.25">
      <c r="A6780" t="s">
        <v>2474</v>
      </c>
    </row>
    <row r="6781" spans="1:1" x14ac:dyDescent="0.25">
      <c r="A6781" t="s">
        <v>2475</v>
      </c>
    </row>
    <row r="6782" spans="1:1" x14ac:dyDescent="0.25">
      <c r="A6782" t="s">
        <v>6434</v>
      </c>
    </row>
    <row r="6784" spans="1:1" x14ac:dyDescent="0.25">
      <c r="A6784" t="s">
        <v>2347</v>
      </c>
    </row>
    <row r="6786" spans="1:1" x14ac:dyDescent="0.25">
      <c r="A6786" t="s">
        <v>2348</v>
      </c>
    </row>
    <row r="6788" spans="1:1" x14ac:dyDescent="0.25">
      <c r="A6788" t="s">
        <v>2349</v>
      </c>
    </row>
    <row r="6791" spans="1:1" x14ac:dyDescent="0.25">
      <c r="A6791" t="s">
        <v>2350</v>
      </c>
    </row>
    <row r="6793" spans="1:1" x14ac:dyDescent="0.25">
      <c r="A6793" t="s">
        <v>2351</v>
      </c>
    </row>
    <row r="6795" spans="1:1" x14ac:dyDescent="0.25">
      <c r="A6795" t="s">
        <v>2352</v>
      </c>
    </row>
    <row r="6798" spans="1:1" x14ac:dyDescent="0.25">
      <c r="A6798" t="s">
        <v>2353</v>
      </c>
    </row>
    <row r="6800" spans="1:1" x14ac:dyDescent="0.25">
      <c r="A6800" t="s">
        <v>2354</v>
      </c>
    </row>
    <row r="6802" spans="1:1" x14ac:dyDescent="0.25">
      <c r="A6802" t="s">
        <v>2355</v>
      </c>
    </row>
    <row r="6803" spans="1:1" x14ac:dyDescent="0.25">
      <c r="A6803" t="s">
        <v>2356</v>
      </c>
    </row>
    <row r="6804" spans="1:1" x14ac:dyDescent="0.25">
      <c r="A6804" t="s">
        <v>2357</v>
      </c>
    </row>
    <row r="6805" spans="1:1" x14ac:dyDescent="0.25">
      <c r="A6805" t="s">
        <v>2358</v>
      </c>
    </row>
    <row r="6806" spans="1:1" x14ac:dyDescent="0.25">
      <c r="A6806" t="s">
        <v>2359</v>
      </c>
    </row>
    <row r="6807" spans="1:1" x14ac:dyDescent="0.25">
      <c r="A6807" t="s">
        <v>2360</v>
      </c>
    </row>
    <row r="6808" spans="1:1" x14ac:dyDescent="0.25">
      <c r="A6808" t="s">
        <v>2361</v>
      </c>
    </row>
    <row r="6809" spans="1:1" x14ac:dyDescent="0.25">
      <c r="A6809" t="s">
        <v>2362</v>
      </c>
    </row>
    <row r="6810" spans="1:1" x14ac:dyDescent="0.25">
      <c r="A6810" t="s">
        <v>2363</v>
      </c>
    </row>
    <row r="6811" spans="1:1" x14ac:dyDescent="0.25">
      <c r="A6811" t="s">
        <v>2364</v>
      </c>
    </row>
    <row r="6812" spans="1:1" x14ac:dyDescent="0.25">
      <c r="A6812" t="s">
        <v>2365</v>
      </c>
    </row>
    <row r="6813" spans="1:1" x14ac:dyDescent="0.25">
      <c r="A6813" t="s">
        <v>2366</v>
      </c>
    </row>
    <row r="6814" spans="1:1" x14ac:dyDescent="0.25">
      <c r="A6814" t="s">
        <v>2367</v>
      </c>
    </row>
    <row r="6815" spans="1:1" x14ac:dyDescent="0.25">
      <c r="A6815" t="s">
        <v>2368</v>
      </c>
    </row>
    <row r="6816" spans="1:1" x14ac:dyDescent="0.25">
      <c r="A6816" t="s">
        <v>2369</v>
      </c>
    </row>
    <row r="6817" spans="1:1" x14ac:dyDescent="0.25">
      <c r="A6817" t="s">
        <v>2370</v>
      </c>
    </row>
    <row r="6818" spans="1:1" x14ac:dyDescent="0.25">
      <c r="A6818" t="s">
        <v>2371</v>
      </c>
    </row>
    <row r="6819" spans="1:1" x14ac:dyDescent="0.25">
      <c r="A6819" t="s">
        <v>2372</v>
      </c>
    </row>
    <row r="6820" spans="1:1" x14ac:dyDescent="0.25">
      <c r="A6820" t="s">
        <v>2373</v>
      </c>
    </row>
    <row r="6821" spans="1:1" x14ac:dyDescent="0.25">
      <c r="A6821" t="s">
        <v>6435</v>
      </c>
    </row>
    <row r="6823" spans="1:1" x14ac:dyDescent="0.25">
      <c r="A6823" t="s">
        <v>6436</v>
      </c>
    </row>
    <row r="6825" spans="1:1" x14ac:dyDescent="0.25">
      <c r="A6825" t="s">
        <v>6437</v>
      </c>
    </row>
    <row r="6827" spans="1:1" x14ac:dyDescent="0.25">
      <c r="A6827" t="s">
        <v>6438</v>
      </c>
    </row>
    <row r="6829" spans="1:1" x14ac:dyDescent="0.25">
      <c r="A6829" t="s">
        <v>6439</v>
      </c>
    </row>
    <row r="6831" spans="1:1" x14ac:dyDescent="0.25">
      <c r="A6831" t="s">
        <v>6440</v>
      </c>
    </row>
    <row r="6833" spans="1:1" x14ac:dyDescent="0.25">
      <c r="A6833" t="s">
        <v>2749</v>
      </c>
    </row>
    <row r="6835" spans="1:1" x14ac:dyDescent="0.25">
      <c r="A6835" t="s">
        <v>5875</v>
      </c>
    </row>
    <row r="6837" spans="1:1" x14ac:dyDescent="0.25">
      <c r="A6837" t="s">
        <v>5876</v>
      </c>
    </row>
    <row r="6839" spans="1:1" x14ac:dyDescent="0.25">
      <c r="A6839" t="s">
        <v>5877</v>
      </c>
    </row>
    <row r="6841" spans="1:1" x14ac:dyDescent="0.25">
      <c r="A6841" t="s">
        <v>5878</v>
      </c>
    </row>
    <row r="6843" spans="1:1" x14ac:dyDescent="0.25">
      <c r="A6843" t="s">
        <v>6441</v>
      </c>
    </row>
    <row r="6845" spans="1:1" x14ac:dyDescent="0.25">
      <c r="A6845" t="s">
        <v>5880</v>
      </c>
    </row>
    <row r="6847" spans="1:1" x14ac:dyDescent="0.25">
      <c r="A6847" t="s">
        <v>5881</v>
      </c>
    </row>
    <row r="6849" spans="1:1" x14ac:dyDescent="0.25">
      <c r="A6849" t="s">
        <v>5882</v>
      </c>
    </row>
    <row r="6851" spans="1:1" x14ac:dyDescent="0.25">
      <c r="A6851" t="s">
        <v>6442</v>
      </c>
    </row>
    <row r="6853" spans="1:1" x14ac:dyDescent="0.25">
      <c r="A6853" t="s">
        <v>5883</v>
      </c>
    </row>
    <row r="6855" spans="1:1" x14ac:dyDescent="0.25">
      <c r="A6855" t="s">
        <v>5884</v>
      </c>
    </row>
    <row r="6857" spans="1:1" x14ac:dyDescent="0.25">
      <c r="A6857" t="s">
        <v>3264</v>
      </c>
    </row>
    <row r="6859" spans="1:1" x14ac:dyDescent="0.25">
      <c r="A6859" t="s">
        <v>2782</v>
      </c>
    </row>
    <row r="6861" spans="1:1" x14ac:dyDescent="0.25">
      <c r="A6861" t="s">
        <v>6443</v>
      </c>
    </row>
    <row r="6863" spans="1:1" x14ac:dyDescent="0.25">
      <c r="A6863" t="s">
        <v>5864</v>
      </c>
    </row>
    <row r="6865" spans="1:1" x14ac:dyDescent="0.25">
      <c r="A6865" t="s">
        <v>6444</v>
      </c>
    </row>
    <row r="6867" spans="1:1" x14ac:dyDescent="0.25">
      <c r="A6867" t="s">
        <v>6445</v>
      </c>
    </row>
    <row r="6869" spans="1:1" x14ac:dyDescent="0.25">
      <c r="A6869" t="s">
        <v>6446</v>
      </c>
    </row>
    <row r="6871" spans="1:1" x14ac:dyDescent="0.25">
      <c r="A6871" t="s">
        <v>6447</v>
      </c>
    </row>
    <row r="6873" spans="1:1" x14ac:dyDescent="0.25">
      <c r="A6873" t="s">
        <v>6448</v>
      </c>
    </row>
    <row r="6875" spans="1:1" x14ac:dyDescent="0.25">
      <c r="A6875" t="s">
        <v>6449</v>
      </c>
    </row>
    <row r="6877" spans="1:1" x14ac:dyDescent="0.25">
      <c r="A6877" t="s">
        <v>6450</v>
      </c>
    </row>
    <row r="6879" spans="1:1" x14ac:dyDescent="0.25">
      <c r="A6879" t="s">
        <v>5870</v>
      </c>
    </row>
    <row r="6881" spans="1:2" x14ac:dyDescent="0.25">
      <c r="A6881" t="s">
        <v>6451</v>
      </c>
      <c r="B6881" t="s">
        <v>5873</v>
      </c>
    </row>
    <row r="6883" spans="1:2" x14ac:dyDescent="0.25">
      <c r="A6883" t="s">
        <v>6452</v>
      </c>
    </row>
    <row r="6885" spans="1:2" x14ac:dyDescent="0.25">
      <c r="A6885" t="s">
        <v>5885</v>
      </c>
    </row>
    <row r="6887" spans="1:2" x14ac:dyDescent="0.25">
      <c r="A6887" t="s">
        <v>5886</v>
      </c>
    </row>
    <row r="6889" spans="1:2" x14ac:dyDescent="0.25">
      <c r="A6889" t="s">
        <v>5887</v>
      </c>
    </row>
    <row r="6891" spans="1:2" x14ac:dyDescent="0.25">
      <c r="A6891" t="s">
        <v>5888</v>
      </c>
    </row>
    <row r="6893" spans="1:2" x14ac:dyDescent="0.25">
      <c r="A6893" t="s">
        <v>5889</v>
      </c>
    </row>
    <row r="6895" spans="1:2" x14ac:dyDescent="0.25">
      <c r="A6895" t="s">
        <v>5890</v>
      </c>
    </row>
    <row r="6896" spans="1:2" x14ac:dyDescent="0.25">
      <c r="A6896" t="s">
        <v>6453</v>
      </c>
    </row>
    <row r="6897" spans="1:1" x14ac:dyDescent="0.25">
      <c r="A6897" t="s">
        <v>6454</v>
      </c>
    </row>
    <row r="6898" spans="1:1" x14ac:dyDescent="0.25">
      <c r="A6898" t="s">
        <v>6455</v>
      </c>
    </row>
    <row r="6900" spans="1:1" x14ac:dyDescent="0.25">
      <c r="A6900" t="s">
        <v>5397</v>
      </c>
    </row>
    <row r="6901" spans="1:1" x14ac:dyDescent="0.25">
      <c r="A6901" t="s">
        <v>6456</v>
      </c>
    </row>
    <row r="6902" spans="1:1" x14ac:dyDescent="0.25">
      <c r="A6902" t="s">
        <v>6457</v>
      </c>
    </row>
    <row r="6903" spans="1:1" x14ac:dyDescent="0.25">
      <c r="A6903" t="s">
        <v>6458</v>
      </c>
    </row>
    <row r="6904" spans="1:1" x14ac:dyDescent="0.25">
      <c r="A6904" t="s">
        <v>6459</v>
      </c>
    </row>
    <row r="6905" spans="1:1" x14ac:dyDescent="0.25">
      <c r="A6905" t="s">
        <v>6460</v>
      </c>
    </row>
    <row r="6906" spans="1:1" x14ac:dyDescent="0.25">
      <c r="A6906" t="s">
        <v>6461</v>
      </c>
    </row>
    <row r="6907" spans="1:1" x14ac:dyDescent="0.25">
      <c r="A6907" t="s">
        <v>6462</v>
      </c>
    </row>
    <row r="6908" spans="1:1" x14ac:dyDescent="0.25">
      <c r="A6908" t="s">
        <v>6463</v>
      </c>
    </row>
    <row r="6909" spans="1:1" x14ac:dyDescent="0.25">
      <c r="A6909" t="s">
        <v>6464</v>
      </c>
    </row>
    <row r="6910" spans="1:1" x14ac:dyDescent="0.25">
      <c r="A6910" t="s">
        <v>6465</v>
      </c>
    </row>
    <row r="6911" spans="1:1" x14ac:dyDescent="0.25">
      <c r="A6911" t="s">
        <v>6466</v>
      </c>
    </row>
    <row r="6912" spans="1:1" x14ac:dyDescent="0.25">
      <c r="A6912" t="s">
        <v>6467</v>
      </c>
    </row>
    <row r="6913" spans="1:1" x14ac:dyDescent="0.25">
      <c r="A6913" t="s">
        <v>6468</v>
      </c>
    </row>
    <row r="6915" spans="1:1" x14ac:dyDescent="0.25">
      <c r="A6915" t="s">
        <v>6469</v>
      </c>
    </row>
    <row r="6917" spans="1:1" x14ac:dyDescent="0.25">
      <c r="A6917" t="s">
        <v>6470</v>
      </c>
    </row>
    <row r="6919" spans="1:1" x14ac:dyDescent="0.25">
      <c r="A6919" t="s">
        <v>6468</v>
      </c>
    </row>
    <row r="6921" spans="1:1" x14ac:dyDescent="0.25">
      <c r="A6921" t="s">
        <v>6471</v>
      </c>
    </row>
    <row r="6923" spans="1:1" x14ac:dyDescent="0.25">
      <c r="A6923" t="s">
        <v>6472</v>
      </c>
    </row>
    <row r="6924" spans="1:1" x14ac:dyDescent="0.25">
      <c r="A6924" t="s">
        <v>6473</v>
      </c>
    </row>
    <row r="6925" spans="1:1" x14ac:dyDescent="0.25">
      <c r="A6925" t="s">
        <v>6474</v>
      </c>
    </row>
    <row r="6928" spans="1:1" x14ac:dyDescent="0.25">
      <c r="A6928" t="s">
        <v>6475</v>
      </c>
    </row>
    <row r="6930" spans="1:1" x14ac:dyDescent="0.25">
      <c r="A6930" t="s">
        <v>6476</v>
      </c>
    </row>
    <row r="6932" spans="1:1" x14ac:dyDescent="0.25">
      <c r="A6932" t="s">
        <v>6477</v>
      </c>
    </row>
    <row r="6933" spans="1:1" x14ac:dyDescent="0.25">
      <c r="A6933" t="s">
        <v>6478</v>
      </c>
    </row>
    <row r="6934" spans="1:1" x14ac:dyDescent="0.25">
      <c r="A6934" t="s">
        <v>6479</v>
      </c>
    </row>
    <row r="6935" spans="1:1" x14ac:dyDescent="0.25">
      <c r="A6935" t="s">
        <v>6480</v>
      </c>
    </row>
    <row r="6936" spans="1:1" x14ac:dyDescent="0.25">
      <c r="A6936" t="s">
        <v>6481</v>
      </c>
    </row>
    <row r="6937" spans="1:1" x14ac:dyDescent="0.25">
      <c r="A6937" t="s">
        <v>6482</v>
      </c>
    </row>
    <row r="6938" spans="1:1" x14ac:dyDescent="0.25">
      <c r="A6938" t="s">
        <v>6483</v>
      </c>
    </row>
    <row r="6939" spans="1:1" x14ac:dyDescent="0.25">
      <c r="A6939" t="s">
        <v>6484</v>
      </c>
    </row>
    <row r="6940" spans="1:1" x14ac:dyDescent="0.25">
      <c r="A6940" t="s">
        <v>6485</v>
      </c>
    </row>
    <row r="6941" spans="1:1" x14ac:dyDescent="0.25">
      <c r="A6941" t="s">
        <v>6486</v>
      </c>
    </row>
    <row r="6942" spans="1:1" x14ac:dyDescent="0.25">
      <c r="A6942" t="s">
        <v>6487</v>
      </c>
    </row>
    <row r="6943" spans="1:1" x14ac:dyDescent="0.25">
      <c r="A6943" t="s">
        <v>6488</v>
      </c>
    </row>
    <row r="6944" spans="1:1" x14ac:dyDescent="0.25">
      <c r="A6944" t="s">
        <v>6489</v>
      </c>
    </row>
    <row r="6945" spans="1:1" x14ac:dyDescent="0.25">
      <c r="A6945" t="s">
        <v>6490</v>
      </c>
    </row>
    <row r="6946" spans="1:1" x14ac:dyDescent="0.25">
      <c r="A6946" t="s">
        <v>6491</v>
      </c>
    </row>
    <row r="6947" spans="1:1" x14ac:dyDescent="0.25">
      <c r="A6947" t="s">
        <v>6492</v>
      </c>
    </row>
    <row r="6948" spans="1:1" x14ac:dyDescent="0.25">
      <c r="A6948" t="s">
        <v>6493</v>
      </c>
    </row>
    <row r="6949" spans="1:1" x14ac:dyDescent="0.25">
      <c r="A6949" t="s">
        <v>6494</v>
      </c>
    </row>
    <row r="6950" spans="1:1" x14ac:dyDescent="0.25">
      <c r="A6950" t="s">
        <v>6495</v>
      </c>
    </row>
    <row r="6951" spans="1:1" x14ac:dyDescent="0.25">
      <c r="A6951" t="s">
        <v>6496</v>
      </c>
    </row>
    <row r="6952" spans="1:1" x14ac:dyDescent="0.25">
      <c r="A6952" t="s">
        <v>6497</v>
      </c>
    </row>
    <row r="6954" spans="1:1" x14ac:dyDescent="0.25">
      <c r="A6954" t="s">
        <v>6498</v>
      </c>
    </row>
    <row r="6955" spans="1:1" x14ac:dyDescent="0.25">
      <c r="A6955" t="s">
        <v>6499</v>
      </c>
    </row>
    <row r="6956" spans="1:1" x14ac:dyDescent="0.25">
      <c r="A6956" t="s">
        <v>6500</v>
      </c>
    </row>
    <row r="6957" spans="1:1" x14ac:dyDescent="0.25">
      <c r="A6957" t="s">
        <v>6501</v>
      </c>
    </row>
    <row r="6958" spans="1:1" x14ac:dyDescent="0.25">
      <c r="A6958" t="s">
        <v>6502</v>
      </c>
    </row>
    <row r="6959" spans="1:1" x14ac:dyDescent="0.25">
      <c r="A6959" t="s">
        <v>6503</v>
      </c>
    </row>
    <row r="6960" spans="1:1" x14ac:dyDescent="0.25">
      <c r="A6960" t="s">
        <v>6504</v>
      </c>
    </row>
    <row r="6961" spans="1:1" x14ac:dyDescent="0.25">
      <c r="A6961" t="s">
        <v>6505</v>
      </c>
    </row>
    <row r="6962" spans="1:1" x14ac:dyDescent="0.25">
      <c r="A6962" t="s">
        <v>6506</v>
      </c>
    </row>
    <row r="6963" spans="1:1" x14ac:dyDescent="0.25">
      <c r="A6963" t="s">
        <v>6507</v>
      </c>
    </row>
    <row r="6964" spans="1:1" x14ac:dyDescent="0.25">
      <c r="A6964" t="s">
        <v>6508</v>
      </c>
    </row>
    <row r="6965" spans="1:1" x14ac:dyDescent="0.25">
      <c r="A6965" t="s">
        <v>6509</v>
      </c>
    </row>
    <row r="6966" spans="1:1" x14ac:dyDescent="0.25">
      <c r="A6966" t="s">
        <v>6510</v>
      </c>
    </row>
    <row r="6967" spans="1:1" x14ac:dyDescent="0.25">
      <c r="A6967" t="s">
        <v>6511</v>
      </c>
    </row>
    <row r="6968" spans="1:1" x14ac:dyDescent="0.25">
      <c r="A6968" t="s">
        <v>6512</v>
      </c>
    </row>
    <row r="6969" spans="1:1" x14ac:dyDescent="0.25">
      <c r="A6969" t="s">
        <v>6513</v>
      </c>
    </row>
    <row r="6970" spans="1:1" x14ac:dyDescent="0.25">
      <c r="A6970" t="s">
        <v>6514</v>
      </c>
    </row>
    <row r="6971" spans="1:1" x14ac:dyDescent="0.25">
      <c r="A6971" t="s">
        <v>6515</v>
      </c>
    </row>
    <row r="6972" spans="1:1" x14ac:dyDescent="0.25">
      <c r="A6972" t="s">
        <v>2518</v>
      </c>
    </row>
    <row r="6974" spans="1:1" x14ac:dyDescent="0.25">
      <c r="A6974" t="s">
        <v>6516</v>
      </c>
    </row>
    <row r="6975" spans="1:1" x14ac:dyDescent="0.25">
      <c r="A6975" t="s">
        <v>6517</v>
      </c>
    </row>
    <row r="6976" spans="1:1" x14ac:dyDescent="0.25">
      <c r="A6976" t="s">
        <v>6518</v>
      </c>
    </row>
    <row r="6977" spans="1:3" x14ac:dyDescent="0.25">
      <c r="A6977" t="s">
        <v>6519</v>
      </c>
    </row>
    <row r="6978" spans="1:3" x14ac:dyDescent="0.25">
      <c r="A6978" t="s">
        <v>6520</v>
      </c>
    </row>
    <row r="6979" spans="1:3" x14ac:dyDescent="0.25">
      <c r="A6979" t="s">
        <v>6521</v>
      </c>
    </row>
    <row r="6980" spans="1:3" x14ac:dyDescent="0.25">
      <c r="A6980" t="s">
        <v>6522</v>
      </c>
    </row>
    <row r="6981" spans="1:3" x14ac:dyDescent="0.25">
      <c r="A6981" t="s">
        <v>6523</v>
      </c>
    </row>
    <row r="6982" spans="1:3" x14ac:dyDescent="0.25">
      <c r="A6982" t="s">
        <v>6524</v>
      </c>
    </row>
    <row r="6984" spans="1:3" x14ac:dyDescent="0.25">
      <c r="A6984" t="s">
        <v>6525</v>
      </c>
    </row>
    <row r="6987" spans="1:3" x14ac:dyDescent="0.25">
      <c r="A6987" t="s">
        <v>6526</v>
      </c>
    </row>
    <row r="6989" spans="1:3" x14ac:dyDescent="0.25">
      <c r="A6989" t="s">
        <v>6527</v>
      </c>
      <c r="B6989" t="s">
        <v>6528</v>
      </c>
      <c r="C6989" t="s">
        <v>6529</v>
      </c>
    </row>
    <row r="6991" spans="1:3" x14ac:dyDescent="0.25">
      <c r="A6991" t="s">
        <v>2761</v>
      </c>
    </row>
    <row r="6994" spans="1:6" x14ac:dyDescent="0.25">
      <c r="A6994" t="s">
        <v>6530</v>
      </c>
      <c r="B6994" t="s">
        <v>6531</v>
      </c>
      <c r="C6994" t="s">
        <v>6532</v>
      </c>
      <c r="D6994" t="s">
        <v>6533</v>
      </c>
      <c r="E6994" t="s">
        <v>6534</v>
      </c>
      <c r="F6994" t="s">
        <v>6535</v>
      </c>
    </row>
    <row r="6996" spans="1:6" x14ac:dyDescent="0.25">
      <c r="A6996" t="s">
        <v>6536</v>
      </c>
    </row>
    <row r="6998" spans="1:6" x14ac:dyDescent="0.25">
      <c r="A6998" t="s">
        <v>6537</v>
      </c>
    </row>
    <row r="7000" spans="1:6" x14ac:dyDescent="0.25">
      <c r="A7000" t="s">
        <v>2749</v>
      </c>
    </row>
    <row r="7003" spans="1:6" x14ac:dyDescent="0.25">
      <c r="A7003" t="s">
        <v>6538</v>
      </c>
    </row>
    <row r="7005" spans="1:6" x14ac:dyDescent="0.25">
      <c r="A7005" t="s">
        <v>3264</v>
      </c>
    </row>
    <row r="7006" spans="1:6" x14ac:dyDescent="0.25">
      <c r="A7006" t="s">
        <v>6539</v>
      </c>
    </row>
    <row r="7007" spans="1:6" x14ac:dyDescent="0.25">
      <c r="A7007" t="s">
        <v>6540</v>
      </c>
    </row>
    <row r="7008" spans="1:6" x14ac:dyDescent="0.25">
      <c r="A7008" t="s">
        <v>6541</v>
      </c>
    </row>
    <row r="7009" spans="1:1" x14ac:dyDescent="0.25">
      <c r="A7009" t="s">
        <v>6542</v>
      </c>
    </row>
    <row r="7010" spans="1:1" x14ac:dyDescent="0.25">
      <c r="A7010" t="s">
        <v>6543</v>
      </c>
    </row>
    <row r="7011" spans="1:1" x14ac:dyDescent="0.25">
      <c r="A7011" t="s">
        <v>6544</v>
      </c>
    </row>
    <row r="7012" spans="1:1" x14ac:dyDescent="0.25">
      <c r="A7012" t="s">
        <v>6545</v>
      </c>
    </row>
    <row r="7014" spans="1:1" x14ac:dyDescent="0.25">
      <c r="A7014" t="s">
        <v>6546</v>
      </c>
    </row>
    <row r="7016" spans="1:1" x14ac:dyDescent="0.25">
      <c r="A7016" t="s">
        <v>6547</v>
      </c>
    </row>
    <row r="7018" spans="1:1" x14ac:dyDescent="0.25">
      <c r="A7018" t="s">
        <v>6548</v>
      </c>
    </row>
    <row r="7020" spans="1:1" x14ac:dyDescent="0.25">
      <c r="A7020" t="s">
        <v>6549</v>
      </c>
    </row>
    <row r="7022" spans="1:1" x14ac:dyDescent="0.25">
      <c r="A7022" t="s">
        <v>6550</v>
      </c>
    </row>
    <row r="7024" spans="1:1" x14ac:dyDescent="0.25">
      <c r="A7024" t="s">
        <v>6551</v>
      </c>
    </row>
    <row r="7026" spans="1:1" x14ac:dyDescent="0.25">
      <c r="A7026" t="s">
        <v>6552</v>
      </c>
    </row>
    <row r="7028" spans="1:1" x14ac:dyDescent="0.25">
      <c r="A7028" t="s">
        <v>6553</v>
      </c>
    </row>
    <row r="7030" spans="1:1" x14ac:dyDescent="0.25">
      <c r="A7030" t="s">
        <v>6554</v>
      </c>
    </row>
    <row r="7032" spans="1:1" x14ac:dyDescent="0.25">
      <c r="A7032" t="s">
        <v>6555</v>
      </c>
    </row>
    <row r="7034" spans="1:1" x14ac:dyDescent="0.25">
      <c r="A7034" t="s">
        <v>6556</v>
      </c>
    </row>
    <row r="7035" spans="1:1" x14ac:dyDescent="0.25">
      <c r="A7035" t="s">
        <v>6557</v>
      </c>
    </row>
    <row r="7037" spans="1:1" x14ac:dyDescent="0.25">
      <c r="A7037" t="s">
        <v>6558</v>
      </c>
    </row>
    <row r="7038" spans="1:1" x14ac:dyDescent="0.25">
      <c r="A7038" t="s">
        <v>6559</v>
      </c>
    </row>
    <row r="7039" spans="1:1" x14ac:dyDescent="0.25">
      <c r="A7039" t="s">
        <v>6560</v>
      </c>
    </row>
    <row r="7040" spans="1:1" x14ac:dyDescent="0.25">
      <c r="A7040" t="s">
        <v>6561</v>
      </c>
    </row>
    <row r="7041" spans="1:1" x14ac:dyDescent="0.25">
      <c r="A7041" t="s">
        <v>6562</v>
      </c>
    </row>
    <row r="7042" spans="1:1" x14ac:dyDescent="0.25">
      <c r="A7042" t="s">
        <v>6563</v>
      </c>
    </row>
    <row r="7043" spans="1:1" x14ac:dyDescent="0.25">
      <c r="A7043" t="s">
        <v>6564</v>
      </c>
    </row>
    <row r="7044" spans="1:1" x14ac:dyDescent="0.25">
      <c r="A7044" t="s">
        <v>6565</v>
      </c>
    </row>
    <row r="7045" spans="1:1" x14ac:dyDescent="0.25">
      <c r="A7045" t="s">
        <v>6566</v>
      </c>
    </row>
    <row r="7046" spans="1:1" x14ac:dyDescent="0.25">
      <c r="A7046" t="s">
        <v>6567</v>
      </c>
    </row>
    <row r="7047" spans="1:1" x14ac:dyDescent="0.25">
      <c r="A7047" t="s">
        <v>6561</v>
      </c>
    </row>
    <row r="7048" spans="1:1" x14ac:dyDescent="0.25">
      <c r="A7048" t="s">
        <v>6568</v>
      </c>
    </row>
    <row r="7049" spans="1:1" x14ac:dyDescent="0.25">
      <c r="A7049" t="s">
        <v>6569</v>
      </c>
    </row>
    <row r="7050" spans="1:1" x14ac:dyDescent="0.25">
      <c r="A7050" t="s">
        <v>6570</v>
      </c>
    </row>
    <row r="7051" spans="1:1" x14ac:dyDescent="0.25">
      <c r="A7051" t="s">
        <v>6571</v>
      </c>
    </row>
    <row r="7052" spans="1:1" x14ac:dyDescent="0.25">
      <c r="A7052" t="s">
        <v>6572</v>
      </c>
    </row>
    <row r="7053" spans="1:1" x14ac:dyDescent="0.25">
      <c r="A7053" t="s">
        <v>6573</v>
      </c>
    </row>
    <row r="7054" spans="1:1" x14ac:dyDescent="0.25">
      <c r="A7054" t="s">
        <v>6574</v>
      </c>
    </row>
    <row r="7055" spans="1:1" x14ac:dyDescent="0.25">
      <c r="A7055" t="s">
        <v>6575</v>
      </c>
    </row>
    <row r="7056" spans="1:1" x14ac:dyDescent="0.25">
      <c r="A7056" t="s">
        <v>6576</v>
      </c>
    </row>
    <row r="7057" spans="1:1" x14ac:dyDescent="0.25">
      <c r="A7057" t="s">
        <v>6577</v>
      </c>
    </row>
    <row r="7058" spans="1:1" x14ac:dyDescent="0.25">
      <c r="A7058" t="s">
        <v>6578</v>
      </c>
    </row>
    <row r="7059" spans="1:1" x14ac:dyDescent="0.25">
      <c r="A7059" t="s">
        <v>6579</v>
      </c>
    </row>
    <row r="7060" spans="1:1" x14ac:dyDescent="0.25">
      <c r="A7060" t="s">
        <v>6580</v>
      </c>
    </row>
    <row r="7061" spans="1:1" x14ac:dyDescent="0.25">
      <c r="A7061" t="s">
        <v>6581</v>
      </c>
    </row>
    <row r="7062" spans="1:1" x14ac:dyDescent="0.25">
      <c r="A7062" t="s">
        <v>6582</v>
      </c>
    </row>
    <row r="7063" spans="1:1" x14ac:dyDescent="0.25">
      <c r="A7063" t="s">
        <v>6583</v>
      </c>
    </row>
    <row r="7064" spans="1:1" x14ac:dyDescent="0.25">
      <c r="A7064" t="s">
        <v>6584</v>
      </c>
    </row>
    <row r="7065" spans="1:1" x14ac:dyDescent="0.25">
      <c r="A7065" t="s">
        <v>6585</v>
      </c>
    </row>
    <row r="7066" spans="1:1" x14ac:dyDescent="0.25">
      <c r="A7066" t="s">
        <v>6586</v>
      </c>
    </row>
    <row r="7067" spans="1:1" x14ac:dyDescent="0.25">
      <c r="A7067" t="s">
        <v>6587</v>
      </c>
    </row>
    <row r="7068" spans="1:1" x14ac:dyDescent="0.25">
      <c r="A7068" t="s">
        <v>6588</v>
      </c>
    </row>
    <row r="7069" spans="1:1" x14ac:dyDescent="0.25">
      <c r="A7069" t="s">
        <v>6589</v>
      </c>
    </row>
    <row r="7070" spans="1:1" x14ac:dyDescent="0.25">
      <c r="A7070" t="s">
        <v>6590</v>
      </c>
    </row>
    <row r="7071" spans="1:1" x14ac:dyDescent="0.25">
      <c r="A7071" t="s">
        <v>6591</v>
      </c>
    </row>
    <row r="7072" spans="1:1" x14ac:dyDescent="0.25">
      <c r="A7072" t="s">
        <v>6592</v>
      </c>
    </row>
    <row r="7073" spans="1:1" x14ac:dyDescent="0.25">
      <c r="A7073" t="s">
        <v>6593</v>
      </c>
    </row>
    <row r="7074" spans="1:1" x14ac:dyDescent="0.25">
      <c r="A7074" t="s">
        <v>6594</v>
      </c>
    </row>
    <row r="7075" spans="1:1" x14ac:dyDescent="0.25">
      <c r="A7075" t="s">
        <v>6595</v>
      </c>
    </row>
    <row r="7076" spans="1:1" x14ac:dyDescent="0.25">
      <c r="A7076" t="s">
        <v>6596</v>
      </c>
    </row>
    <row r="7077" spans="1:1" x14ac:dyDescent="0.25">
      <c r="A7077" t="s">
        <v>6597</v>
      </c>
    </row>
    <row r="7079" spans="1:1" x14ac:dyDescent="0.25">
      <c r="A7079" t="s">
        <v>6598</v>
      </c>
    </row>
    <row r="7081" spans="1:1" x14ac:dyDescent="0.25">
      <c r="A7081" t="s">
        <v>2114</v>
      </c>
    </row>
    <row r="7082" spans="1:1" x14ac:dyDescent="0.25">
      <c r="A7082" t="s">
        <v>6599</v>
      </c>
    </row>
    <row r="7083" spans="1:1" x14ac:dyDescent="0.25">
      <c r="A7083" t="s">
        <v>2749</v>
      </c>
    </row>
    <row r="7084" spans="1:1" x14ac:dyDescent="0.25">
      <c r="A7084" t="s">
        <v>6600</v>
      </c>
    </row>
    <row r="7085" spans="1:1" x14ac:dyDescent="0.25">
      <c r="A7085" t="s">
        <v>6601</v>
      </c>
    </row>
    <row r="7086" spans="1:1" x14ac:dyDescent="0.25">
      <c r="A7086" t="s">
        <v>6602</v>
      </c>
    </row>
    <row r="7087" spans="1:1" x14ac:dyDescent="0.25">
      <c r="A7087" t="s">
        <v>6603</v>
      </c>
    </row>
    <row r="7088" spans="1:1" x14ac:dyDescent="0.25">
      <c r="A7088" t="s">
        <v>6604</v>
      </c>
    </row>
    <row r="7089" spans="1:2" x14ac:dyDescent="0.25">
      <c r="A7089" t="s">
        <v>6605</v>
      </c>
    </row>
    <row r="7090" spans="1:2" x14ac:dyDescent="0.25">
      <c r="A7090" t="s">
        <v>6606</v>
      </c>
    </row>
    <row r="7091" spans="1:2" x14ac:dyDescent="0.25">
      <c r="A7091" t="s">
        <v>6607</v>
      </c>
    </row>
    <row r="7092" spans="1:2" x14ac:dyDescent="0.25">
      <c r="A7092" t="s">
        <v>6608</v>
      </c>
    </row>
    <row r="7093" spans="1:2" x14ac:dyDescent="0.25">
      <c r="A7093" t="s">
        <v>6609</v>
      </c>
    </row>
    <row r="7094" spans="1:2" x14ac:dyDescent="0.25">
      <c r="A7094" t="s">
        <v>6610</v>
      </c>
    </row>
    <row r="7095" spans="1:2" x14ac:dyDescent="0.25">
      <c r="A7095" t="s">
        <v>6611</v>
      </c>
    </row>
    <row r="7096" spans="1:2" x14ac:dyDescent="0.25">
      <c r="A7096" t="s">
        <v>6612</v>
      </c>
      <c r="B7096" t="s">
        <v>6613</v>
      </c>
    </row>
    <row r="7097" spans="1:2" x14ac:dyDescent="0.25">
      <c r="A7097" t="s">
        <v>6614</v>
      </c>
    </row>
    <row r="7098" spans="1:2" x14ac:dyDescent="0.25">
      <c r="A7098" t="s">
        <v>6615</v>
      </c>
    </row>
    <row r="7099" spans="1:2" x14ac:dyDescent="0.25">
      <c r="A7099" t="s">
        <v>6616</v>
      </c>
    </row>
    <row r="7100" spans="1:2" x14ac:dyDescent="0.25">
      <c r="A7100" t="s">
        <v>6617</v>
      </c>
    </row>
    <row r="7101" spans="1:2" x14ac:dyDescent="0.25">
      <c r="A7101" t="s">
        <v>6618</v>
      </c>
    </row>
    <row r="7102" spans="1:2" x14ac:dyDescent="0.25">
      <c r="A7102" t="s">
        <v>6619</v>
      </c>
    </row>
    <row r="7103" spans="1:2" x14ac:dyDescent="0.25">
      <c r="A7103" t="s">
        <v>6620</v>
      </c>
      <c r="B7103" t="s">
        <v>6621</v>
      </c>
    </row>
    <row r="7104" spans="1:2" x14ac:dyDescent="0.25">
      <c r="A7104" t="s">
        <v>6622</v>
      </c>
    </row>
    <row r="7105" spans="1:1" x14ac:dyDescent="0.25">
      <c r="A7105" t="s">
        <v>6623</v>
      </c>
    </row>
    <row r="7106" spans="1:1" x14ac:dyDescent="0.25">
      <c r="A7106" t="s">
        <v>6624</v>
      </c>
    </row>
    <row r="7108" spans="1:1" x14ac:dyDescent="0.25">
      <c r="A7108" t="s">
        <v>4372</v>
      </c>
    </row>
    <row r="7109" spans="1:1" x14ac:dyDescent="0.25">
      <c r="A7109" t="s">
        <v>6625</v>
      </c>
    </row>
    <row r="7111" spans="1:1" x14ac:dyDescent="0.25">
      <c r="A7111" t="s">
        <v>6626</v>
      </c>
    </row>
    <row r="7113" spans="1:1" x14ac:dyDescent="0.25">
      <c r="A7113" t="s">
        <v>2749</v>
      </c>
    </row>
    <row r="7114" spans="1:1" x14ac:dyDescent="0.25">
      <c r="A7114" t="s">
        <v>6627</v>
      </c>
    </row>
    <row r="7115" spans="1:1" x14ac:dyDescent="0.25">
      <c r="A7115" t="s">
        <v>6628</v>
      </c>
    </row>
    <row r="7116" spans="1:1" x14ac:dyDescent="0.25">
      <c r="A7116" t="s">
        <v>6629</v>
      </c>
    </row>
    <row r="7117" spans="1:1" x14ac:dyDescent="0.25">
      <c r="A7117" t="s">
        <v>6630</v>
      </c>
    </row>
    <row r="7118" spans="1:1" x14ac:dyDescent="0.25">
      <c r="A7118" t="s">
        <v>6631</v>
      </c>
    </row>
    <row r="7119" spans="1:1" x14ac:dyDescent="0.25">
      <c r="A7119" t="s">
        <v>5094</v>
      </c>
    </row>
    <row r="7120" spans="1:1" x14ac:dyDescent="0.25">
      <c r="A7120" t="s">
        <v>6632</v>
      </c>
    </row>
    <row r="7121" spans="1:1" x14ac:dyDescent="0.25">
      <c r="A7121" t="s">
        <v>6633</v>
      </c>
    </row>
    <row r="7122" spans="1:1" x14ac:dyDescent="0.25">
      <c r="A7122" t="s">
        <v>6634</v>
      </c>
    </row>
    <row r="7123" spans="1:1" x14ac:dyDescent="0.25">
      <c r="A7123" t="s">
        <v>6635</v>
      </c>
    </row>
    <row r="7124" spans="1:1" x14ac:dyDescent="0.25">
      <c r="A7124" t="s">
        <v>6636</v>
      </c>
    </row>
    <row r="7125" spans="1:1" x14ac:dyDescent="0.25">
      <c r="A7125" t="s">
        <v>6637</v>
      </c>
    </row>
    <row r="7126" spans="1:1" x14ac:dyDescent="0.25">
      <c r="A7126" t="s">
        <v>6638</v>
      </c>
    </row>
    <row r="7127" spans="1:1" x14ac:dyDescent="0.25">
      <c r="A7127" t="s">
        <v>6639</v>
      </c>
    </row>
    <row r="7128" spans="1:1" x14ac:dyDescent="0.25">
      <c r="A7128" t="s">
        <v>6640</v>
      </c>
    </row>
    <row r="7129" spans="1:1" x14ac:dyDescent="0.25">
      <c r="A7129" t="s">
        <v>6641</v>
      </c>
    </row>
    <row r="7130" spans="1:1" x14ac:dyDescent="0.25">
      <c r="A7130" t="s">
        <v>6642</v>
      </c>
    </row>
    <row r="7131" spans="1:1" x14ac:dyDescent="0.25">
      <c r="A7131" t="s">
        <v>6643</v>
      </c>
    </row>
    <row r="7133" spans="1:1" x14ac:dyDescent="0.25">
      <c r="A7133" t="s">
        <v>6644</v>
      </c>
    </row>
    <row r="7135" spans="1:1" x14ac:dyDescent="0.25">
      <c r="A7135" t="s">
        <v>6645</v>
      </c>
    </row>
    <row r="7136" spans="1:1" x14ac:dyDescent="0.25">
      <c r="A7136" t="s">
        <v>6646</v>
      </c>
    </row>
    <row r="7137" spans="1:1" x14ac:dyDescent="0.25">
      <c r="A7137" t="s">
        <v>6647</v>
      </c>
    </row>
    <row r="7138" spans="1:1" x14ac:dyDescent="0.25">
      <c r="A7138" t="s">
        <v>6648</v>
      </c>
    </row>
    <row r="7139" spans="1:1" x14ac:dyDescent="0.25">
      <c r="A7139" t="s">
        <v>6649</v>
      </c>
    </row>
    <row r="7140" spans="1:1" x14ac:dyDescent="0.25">
      <c r="A7140" t="s">
        <v>6650</v>
      </c>
    </row>
    <row r="7141" spans="1:1" x14ac:dyDescent="0.25">
      <c r="A7141" t="s">
        <v>6651</v>
      </c>
    </row>
    <row r="7142" spans="1:1" x14ac:dyDescent="0.25">
      <c r="A7142" t="s">
        <v>6652</v>
      </c>
    </row>
    <row r="7143" spans="1:1" x14ac:dyDescent="0.25">
      <c r="A7143" t="s">
        <v>6653</v>
      </c>
    </row>
    <row r="7144" spans="1:1" x14ac:dyDescent="0.25">
      <c r="A7144" t="s">
        <v>6654</v>
      </c>
    </row>
    <row r="7145" spans="1:1" x14ac:dyDescent="0.25">
      <c r="A7145" t="s">
        <v>6655</v>
      </c>
    </row>
    <row r="7147" spans="1:1" x14ac:dyDescent="0.25">
      <c r="A7147" t="s">
        <v>6656</v>
      </c>
    </row>
    <row r="7149" spans="1:1" x14ac:dyDescent="0.25">
      <c r="A7149" t="s">
        <v>6657</v>
      </c>
    </row>
    <row r="7151" spans="1:1" x14ac:dyDescent="0.25">
      <c r="A7151" t="s">
        <v>6658</v>
      </c>
    </row>
    <row r="7153" spans="1:1" x14ac:dyDescent="0.25">
      <c r="A7153" t="s">
        <v>6659</v>
      </c>
    </row>
    <row r="7155" spans="1:1" x14ac:dyDescent="0.25">
      <c r="A7155" t="s">
        <v>6660</v>
      </c>
    </row>
    <row r="7157" spans="1:1" x14ac:dyDescent="0.25">
      <c r="A7157" t="s">
        <v>6661</v>
      </c>
    </row>
    <row r="7159" spans="1:1" x14ac:dyDescent="0.25">
      <c r="A7159" t="s">
        <v>6662</v>
      </c>
    </row>
    <row r="7160" spans="1:1" x14ac:dyDescent="0.25">
      <c r="A7160" t="s">
        <v>6663</v>
      </c>
    </row>
    <row r="7161" spans="1:1" x14ac:dyDescent="0.25">
      <c r="A7161" t="s">
        <v>6664</v>
      </c>
    </row>
    <row r="7162" spans="1:1" x14ac:dyDescent="0.25">
      <c r="A7162" t="s">
        <v>6665</v>
      </c>
    </row>
    <row r="7164" spans="1:1" x14ac:dyDescent="0.25">
      <c r="A7164" t="s">
        <v>6666</v>
      </c>
    </row>
    <row r="7166" spans="1:1" x14ac:dyDescent="0.25">
      <c r="A7166" t="s">
        <v>6667</v>
      </c>
    </row>
    <row r="7168" spans="1:1" x14ac:dyDescent="0.25">
      <c r="A7168" t="s">
        <v>6668</v>
      </c>
    </row>
    <row r="7170" spans="1:1" x14ac:dyDescent="0.25">
      <c r="A7170" t="s">
        <v>6669</v>
      </c>
    </row>
    <row r="7172" spans="1:1" x14ac:dyDescent="0.25">
      <c r="A7172" t="s">
        <v>6670</v>
      </c>
    </row>
    <row r="7174" spans="1:1" x14ac:dyDescent="0.25">
      <c r="A7174" t="s">
        <v>5454</v>
      </c>
    </row>
    <row r="7176" spans="1:1" x14ac:dyDescent="0.25">
      <c r="A7176" t="s">
        <v>6671</v>
      </c>
    </row>
    <row r="7177" spans="1:1" x14ac:dyDescent="0.25">
      <c r="A7177" t="s">
        <v>6672</v>
      </c>
    </row>
    <row r="7178" spans="1:1" x14ac:dyDescent="0.25">
      <c r="A7178" t="s">
        <v>6673</v>
      </c>
    </row>
    <row r="7179" spans="1:1" x14ac:dyDescent="0.25">
      <c r="A7179" t="s">
        <v>6674</v>
      </c>
    </row>
    <row r="7180" spans="1:1" x14ac:dyDescent="0.25">
      <c r="A7180" t="s">
        <v>6675</v>
      </c>
    </row>
    <row r="7181" spans="1:1" x14ac:dyDescent="0.25">
      <c r="A7181" t="s">
        <v>6676</v>
      </c>
    </row>
    <row r="7182" spans="1:1" x14ac:dyDescent="0.25">
      <c r="A7182" t="s">
        <v>6677</v>
      </c>
    </row>
    <row r="7183" spans="1:1" x14ac:dyDescent="0.25">
      <c r="A7183" t="s">
        <v>6678</v>
      </c>
    </row>
    <row r="7184" spans="1:1" x14ac:dyDescent="0.25">
      <c r="A7184" t="s">
        <v>6679</v>
      </c>
    </row>
    <row r="7186" spans="1:1" x14ac:dyDescent="0.25">
      <c r="A7186" t="s">
        <v>6680</v>
      </c>
    </row>
    <row r="7188" spans="1:1" x14ac:dyDescent="0.25">
      <c r="A7188" t="s">
        <v>6681</v>
      </c>
    </row>
    <row r="7189" spans="1:1" x14ac:dyDescent="0.25">
      <c r="A7189" t="s">
        <v>6682</v>
      </c>
    </row>
    <row r="7191" spans="1:1" x14ac:dyDescent="0.25">
      <c r="A7191" t="s">
        <v>6683</v>
      </c>
    </row>
    <row r="7192" spans="1:1" x14ac:dyDescent="0.25">
      <c r="A7192" t="s">
        <v>6684</v>
      </c>
    </row>
    <row r="7194" spans="1:1" x14ac:dyDescent="0.25">
      <c r="A7194" t="s">
        <v>6685</v>
      </c>
    </row>
    <row r="7195" spans="1:1" x14ac:dyDescent="0.25">
      <c r="A7195" t="s">
        <v>6686</v>
      </c>
    </row>
    <row r="7197" spans="1:1" x14ac:dyDescent="0.25">
      <c r="A7197" t="s">
        <v>6687</v>
      </c>
    </row>
    <row r="7198" spans="1:1" x14ac:dyDescent="0.25">
      <c r="A7198" t="s">
        <v>6688</v>
      </c>
    </row>
    <row r="7200" spans="1:1" x14ac:dyDescent="0.25">
      <c r="A7200" t="s">
        <v>6689</v>
      </c>
    </row>
    <row r="7201" spans="1:1" x14ac:dyDescent="0.25">
      <c r="A7201" t="s">
        <v>6690</v>
      </c>
    </row>
    <row r="7203" spans="1:1" x14ac:dyDescent="0.25">
      <c r="A7203" t="s">
        <v>6691</v>
      </c>
    </row>
    <row r="7204" spans="1:1" x14ac:dyDescent="0.25">
      <c r="A7204" t="s">
        <v>6692</v>
      </c>
    </row>
    <row r="7206" spans="1:1" x14ac:dyDescent="0.25">
      <c r="A7206" t="s">
        <v>6693</v>
      </c>
    </row>
    <row r="7207" spans="1:1" x14ac:dyDescent="0.25">
      <c r="A7207" t="s">
        <v>6694</v>
      </c>
    </row>
    <row r="7209" spans="1:1" x14ac:dyDescent="0.25">
      <c r="A7209" t="s">
        <v>6695</v>
      </c>
    </row>
    <row r="7210" spans="1:1" x14ac:dyDescent="0.25">
      <c r="A7210" t="s">
        <v>6696</v>
      </c>
    </row>
    <row r="7212" spans="1:1" x14ac:dyDescent="0.25">
      <c r="A7212" t="s">
        <v>6697</v>
      </c>
    </row>
    <row r="7213" spans="1:1" x14ac:dyDescent="0.25">
      <c r="A7213" t="s">
        <v>6698</v>
      </c>
    </row>
    <row r="7215" spans="1:1" x14ac:dyDescent="0.25">
      <c r="A7215" t="s">
        <v>3164</v>
      </c>
    </row>
    <row r="7216" spans="1:1" x14ac:dyDescent="0.25">
      <c r="A7216" t="s">
        <v>6699</v>
      </c>
    </row>
    <row r="7218" spans="1:1" x14ac:dyDescent="0.25">
      <c r="A7218" t="s">
        <v>6700</v>
      </c>
    </row>
    <row r="7220" spans="1:1" x14ac:dyDescent="0.25">
      <c r="A7220" t="s">
        <v>6701</v>
      </c>
    </row>
    <row r="7221" spans="1:1" x14ac:dyDescent="0.25">
      <c r="A7221" t="s">
        <v>6702</v>
      </c>
    </row>
    <row r="7223" spans="1:1" x14ac:dyDescent="0.25">
      <c r="A7223" t="s">
        <v>6703</v>
      </c>
    </row>
    <row r="7224" spans="1:1" x14ac:dyDescent="0.25">
      <c r="A7224" t="s">
        <v>6704</v>
      </c>
    </row>
    <row r="7226" spans="1:1" x14ac:dyDescent="0.25">
      <c r="A7226" t="s">
        <v>6705</v>
      </c>
    </row>
    <row r="7227" spans="1:1" x14ac:dyDescent="0.25">
      <c r="A7227" t="s">
        <v>6706</v>
      </c>
    </row>
    <row r="7229" spans="1:1" x14ac:dyDescent="0.25">
      <c r="A7229" t="s">
        <v>6707</v>
      </c>
    </row>
    <row r="7230" spans="1:1" x14ac:dyDescent="0.25">
      <c r="A7230" t="s">
        <v>6708</v>
      </c>
    </row>
    <row r="7232" spans="1:1" x14ac:dyDescent="0.25">
      <c r="A7232" t="s">
        <v>6709</v>
      </c>
    </row>
    <row r="7233" spans="1:1" x14ac:dyDescent="0.25">
      <c r="A7233" t="s">
        <v>6710</v>
      </c>
    </row>
    <row r="7235" spans="1:1" x14ac:dyDescent="0.25">
      <c r="A7235" t="s">
        <v>6711</v>
      </c>
    </row>
    <row r="7236" spans="1:1" x14ac:dyDescent="0.25">
      <c r="A7236" t="s">
        <v>6712</v>
      </c>
    </row>
    <row r="7238" spans="1:1" x14ac:dyDescent="0.25">
      <c r="A7238" t="s">
        <v>6713</v>
      </c>
    </row>
    <row r="7240" spans="1:1" x14ac:dyDescent="0.25">
      <c r="A7240" t="s">
        <v>6714</v>
      </c>
    </row>
    <row r="7242" spans="1:1" x14ac:dyDescent="0.25">
      <c r="A7242" t="s">
        <v>6715</v>
      </c>
    </row>
    <row r="7244" spans="1:1" x14ac:dyDescent="0.25">
      <c r="A7244" t="s">
        <v>6716</v>
      </c>
    </row>
    <row r="7247" spans="1:1" x14ac:dyDescent="0.25">
      <c r="A7247" t="s">
        <v>6717</v>
      </c>
    </row>
    <row r="7249" spans="1:1" x14ac:dyDescent="0.25">
      <c r="A7249" t="s">
        <v>6718</v>
      </c>
    </row>
    <row r="7251" spans="1:1" x14ac:dyDescent="0.25">
      <c r="A7251" t="s">
        <v>6719</v>
      </c>
    </row>
    <row r="7253" spans="1:1" x14ac:dyDescent="0.25">
      <c r="A7253" t="s">
        <v>6720</v>
      </c>
    </row>
    <row r="7255" spans="1:1" x14ac:dyDescent="0.25">
      <c r="A7255" t="s">
        <v>6721</v>
      </c>
    </row>
    <row r="7257" spans="1:1" x14ac:dyDescent="0.25">
      <c r="A7257" t="s">
        <v>6722</v>
      </c>
    </row>
    <row r="7258" spans="1:1" x14ac:dyDescent="0.25">
      <c r="A7258" t="s">
        <v>6723</v>
      </c>
    </row>
    <row r="7259" spans="1:1" x14ac:dyDescent="0.25">
      <c r="A7259" t="s">
        <v>6724</v>
      </c>
    </row>
    <row r="7261" spans="1:1" x14ac:dyDescent="0.25">
      <c r="A7261" t="s">
        <v>6725</v>
      </c>
    </row>
    <row r="7263" spans="1:1" x14ac:dyDescent="0.25">
      <c r="A7263" t="s">
        <v>6726</v>
      </c>
    </row>
    <row r="7265" spans="1:1" x14ac:dyDescent="0.25">
      <c r="A7265" t="s">
        <v>6727</v>
      </c>
    </row>
    <row r="7267" spans="1:1" x14ac:dyDescent="0.25">
      <c r="A7267" t="s">
        <v>6728</v>
      </c>
    </row>
    <row r="7269" spans="1:1" x14ac:dyDescent="0.25">
      <c r="A7269" t="s">
        <v>6729</v>
      </c>
    </row>
    <row r="7270" spans="1:1" x14ac:dyDescent="0.25">
      <c r="A7270" t="s">
        <v>6730</v>
      </c>
    </row>
    <row r="7271" spans="1:1" x14ac:dyDescent="0.25">
      <c r="A7271" t="s">
        <v>6731</v>
      </c>
    </row>
    <row r="7272" spans="1:1" x14ac:dyDescent="0.25">
      <c r="A7272" t="s">
        <v>6732</v>
      </c>
    </row>
    <row r="7273" spans="1:1" x14ac:dyDescent="0.25">
      <c r="A7273" t="s">
        <v>6733</v>
      </c>
    </row>
    <row r="7274" spans="1:1" x14ac:dyDescent="0.25">
      <c r="A7274" t="s">
        <v>6734</v>
      </c>
    </row>
    <row r="7275" spans="1:1" x14ac:dyDescent="0.25">
      <c r="A7275" t="s">
        <v>6735</v>
      </c>
    </row>
    <row r="7276" spans="1:1" x14ac:dyDescent="0.25">
      <c r="A7276" t="s">
        <v>6736</v>
      </c>
    </row>
    <row r="7277" spans="1:1" x14ac:dyDescent="0.25">
      <c r="A7277" t="s">
        <v>6737</v>
      </c>
    </row>
    <row r="7278" spans="1:1" x14ac:dyDescent="0.25">
      <c r="A7278" t="s">
        <v>6738</v>
      </c>
    </row>
    <row r="7279" spans="1:1" x14ac:dyDescent="0.25">
      <c r="A7279" t="s">
        <v>6739</v>
      </c>
    </row>
    <row r="7280" spans="1:1" x14ac:dyDescent="0.25">
      <c r="A7280" t="s">
        <v>6740</v>
      </c>
    </row>
    <row r="7281" spans="1:1" x14ac:dyDescent="0.25">
      <c r="A7281" t="s">
        <v>6741</v>
      </c>
    </row>
    <row r="7282" spans="1:1" x14ac:dyDescent="0.25">
      <c r="A7282" t="s">
        <v>6742</v>
      </c>
    </row>
    <row r="7283" spans="1:1" x14ac:dyDescent="0.25">
      <c r="A7283" t="s">
        <v>6743</v>
      </c>
    </row>
    <row r="7284" spans="1:1" x14ac:dyDescent="0.25">
      <c r="A7284" t="s">
        <v>6744</v>
      </c>
    </row>
    <row r="7285" spans="1:1" x14ac:dyDescent="0.25">
      <c r="A7285" t="s">
        <v>6745</v>
      </c>
    </row>
    <row r="7286" spans="1:1" x14ac:dyDescent="0.25">
      <c r="A7286" t="s">
        <v>6746</v>
      </c>
    </row>
    <row r="7287" spans="1:1" x14ac:dyDescent="0.25">
      <c r="A7287" t="s">
        <v>6747</v>
      </c>
    </row>
    <row r="7288" spans="1:1" x14ac:dyDescent="0.25">
      <c r="A7288" t="s">
        <v>6748</v>
      </c>
    </row>
    <row r="7289" spans="1:1" x14ac:dyDescent="0.25">
      <c r="A7289" t="s">
        <v>6749</v>
      </c>
    </row>
    <row r="7290" spans="1:1" x14ac:dyDescent="0.25">
      <c r="A7290" t="s">
        <v>6750</v>
      </c>
    </row>
    <row r="7292" spans="1:1" x14ac:dyDescent="0.25">
      <c r="A7292" t="s">
        <v>6751</v>
      </c>
    </row>
    <row r="7293" spans="1:1" x14ac:dyDescent="0.25">
      <c r="A7293" t="s">
        <v>6752</v>
      </c>
    </row>
    <row r="7294" spans="1:1" x14ac:dyDescent="0.25">
      <c r="A7294" t="s">
        <v>6753</v>
      </c>
    </row>
    <row r="7297" spans="1:1" x14ac:dyDescent="0.25">
      <c r="A7297" t="s">
        <v>6754</v>
      </c>
    </row>
    <row r="7299" spans="1:1" x14ac:dyDescent="0.25">
      <c r="A7299" t="s">
        <v>6755</v>
      </c>
    </row>
    <row r="7301" spans="1:1" x14ac:dyDescent="0.25">
      <c r="A7301" t="s">
        <v>6756</v>
      </c>
    </row>
    <row r="7303" spans="1:1" x14ac:dyDescent="0.25">
      <c r="A7303" t="s">
        <v>6757</v>
      </c>
    </row>
    <row r="7305" spans="1:1" x14ac:dyDescent="0.25">
      <c r="A7305" t="s">
        <v>6758</v>
      </c>
    </row>
    <row r="7307" spans="1:1" x14ac:dyDescent="0.25">
      <c r="A7307" t="s">
        <v>6759</v>
      </c>
    </row>
    <row r="7309" spans="1:1" x14ac:dyDescent="0.25">
      <c r="A7309" t="s">
        <v>6760</v>
      </c>
    </row>
    <row r="7311" spans="1:1" x14ac:dyDescent="0.25">
      <c r="A7311" t="s">
        <v>6761</v>
      </c>
    </row>
    <row r="7313" spans="1:1" x14ac:dyDescent="0.25">
      <c r="A7313" t="s">
        <v>6762</v>
      </c>
    </row>
    <row r="7315" spans="1:1" x14ac:dyDescent="0.25">
      <c r="A7315" t="s">
        <v>6763</v>
      </c>
    </row>
    <row r="7316" spans="1:1" x14ac:dyDescent="0.25">
      <c r="A7316" t="s">
        <v>6764</v>
      </c>
    </row>
    <row r="7317" spans="1:1" x14ac:dyDescent="0.25">
      <c r="A7317" t="s">
        <v>6765</v>
      </c>
    </row>
    <row r="7318" spans="1:1" x14ac:dyDescent="0.25">
      <c r="A7318" t="s">
        <v>6766</v>
      </c>
    </row>
    <row r="7319" spans="1:1" x14ac:dyDescent="0.25">
      <c r="A7319" t="s">
        <v>6767</v>
      </c>
    </row>
    <row r="7320" spans="1:1" x14ac:dyDescent="0.25">
      <c r="A7320" t="s">
        <v>6768</v>
      </c>
    </row>
    <row r="7321" spans="1:1" x14ac:dyDescent="0.25">
      <c r="A7321" t="s">
        <v>6769</v>
      </c>
    </row>
    <row r="7322" spans="1:1" x14ac:dyDescent="0.25">
      <c r="A7322" t="s">
        <v>6770</v>
      </c>
    </row>
    <row r="7323" spans="1:1" x14ac:dyDescent="0.25">
      <c r="A7323" t="s">
        <v>6771</v>
      </c>
    </row>
    <row r="7324" spans="1:1" x14ac:dyDescent="0.25">
      <c r="A7324" t="s">
        <v>6772</v>
      </c>
    </row>
    <row r="7325" spans="1:1" x14ac:dyDescent="0.25">
      <c r="A7325" t="s">
        <v>6773</v>
      </c>
    </row>
    <row r="7326" spans="1:1" x14ac:dyDescent="0.25">
      <c r="A7326" t="s">
        <v>6774</v>
      </c>
    </row>
    <row r="7327" spans="1:1" x14ac:dyDescent="0.25">
      <c r="A7327" t="s">
        <v>6775</v>
      </c>
    </row>
    <row r="7328" spans="1:1" x14ac:dyDescent="0.25">
      <c r="A7328" t="s">
        <v>6776</v>
      </c>
    </row>
    <row r="7330" spans="1:1" x14ac:dyDescent="0.25">
      <c r="A7330" t="s">
        <v>6777</v>
      </c>
    </row>
    <row r="7332" spans="1:1" x14ac:dyDescent="0.25">
      <c r="A7332" t="s">
        <v>6778</v>
      </c>
    </row>
    <row r="7334" spans="1:1" x14ac:dyDescent="0.25">
      <c r="A7334" t="s">
        <v>6779</v>
      </c>
    </row>
    <row r="7335" spans="1:1" x14ac:dyDescent="0.25">
      <c r="A7335" t="s">
        <v>6344</v>
      </c>
    </row>
    <row r="7336" spans="1:1" x14ac:dyDescent="0.25">
      <c r="A7336" t="s">
        <v>6780</v>
      </c>
    </row>
    <row r="7337" spans="1:1" x14ac:dyDescent="0.25">
      <c r="A7337" t="s">
        <v>6781</v>
      </c>
    </row>
    <row r="7338" spans="1:1" x14ac:dyDescent="0.25">
      <c r="A7338" t="s">
        <v>6782</v>
      </c>
    </row>
    <row r="7339" spans="1:1" x14ac:dyDescent="0.25">
      <c r="A7339" t="s">
        <v>6783</v>
      </c>
    </row>
    <row r="7340" spans="1:1" x14ac:dyDescent="0.25">
      <c r="A7340" t="s">
        <v>6784</v>
      </c>
    </row>
    <row r="7341" spans="1:1" x14ac:dyDescent="0.25">
      <c r="A7341" t="s">
        <v>6785</v>
      </c>
    </row>
    <row r="7342" spans="1:1" x14ac:dyDescent="0.25">
      <c r="A7342" t="s">
        <v>2255</v>
      </c>
    </row>
    <row r="7343" spans="1:1" x14ac:dyDescent="0.25">
      <c r="A7343" t="s">
        <v>2256</v>
      </c>
    </row>
    <row r="7344" spans="1:1" x14ac:dyDescent="0.25">
      <c r="A7344" t="s">
        <v>6593</v>
      </c>
    </row>
    <row r="7345" spans="1:1" x14ac:dyDescent="0.25">
      <c r="A7345" t="s">
        <v>6786</v>
      </c>
    </row>
    <row r="7346" spans="1:1" x14ac:dyDescent="0.25">
      <c r="A7346" t="s">
        <v>2258</v>
      </c>
    </row>
    <row r="7347" spans="1:1" x14ac:dyDescent="0.25">
      <c r="A7347" t="s">
        <v>2259</v>
      </c>
    </row>
    <row r="7348" spans="1:1" x14ac:dyDescent="0.25">
      <c r="A7348" t="s">
        <v>2260</v>
      </c>
    </row>
    <row r="7350" spans="1:1" x14ac:dyDescent="0.25">
      <c r="A7350" t="s">
        <v>2261</v>
      </c>
    </row>
    <row r="7353" spans="1:1" x14ac:dyDescent="0.25">
      <c r="A7353" t="s">
        <v>6787</v>
      </c>
    </row>
    <row r="7355" spans="1:1" x14ac:dyDescent="0.25">
      <c r="A7355" t="s">
        <v>2263</v>
      </c>
    </row>
    <row r="7357" spans="1:1" x14ac:dyDescent="0.25">
      <c r="A7357" t="s">
        <v>6788</v>
      </c>
    </row>
    <row r="7359" spans="1:1" x14ac:dyDescent="0.25">
      <c r="A7359" t="s">
        <v>2265</v>
      </c>
    </row>
    <row r="7362" spans="1:1" x14ac:dyDescent="0.25">
      <c r="A7362" t="s">
        <v>935</v>
      </c>
    </row>
    <row r="7364" spans="1:1" x14ac:dyDescent="0.25">
      <c r="A7364" t="s">
        <v>2266</v>
      </c>
    </row>
    <row r="7367" spans="1:1" x14ac:dyDescent="0.25">
      <c r="A7367" t="s">
        <v>2267</v>
      </c>
    </row>
    <row r="7369" spans="1:1" x14ac:dyDescent="0.25">
      <c r="A7369" t="s">
        <v>2268</v>
      </c>
    </row>
    <row r="7372" spans="1:1" x14ac:dyDescent="0.25">
      <c r="A7372" t="s">
        <v>2269</v>
      </c>
    </row>
    <row r="7374" spans="1:1" x14ac:dyDescent="0.25">
      <c r="A7374" t="s">
        <v>2270</v>
      </c>
    </row>
    <row r="7377" spans="1:1" x14ac:dyDescent="0.25">
      <c r="A7377" t="s">
        <v>2271</v>
      </c>
    </row>
    <row r="7378" spans="1:1" x14ac:dyDescent="0.25">
      <c r="A7378" t="s">
        <v>6789</v>
      </c>
    </row>
    <row r="7379" spans="1:1" x14ac:dyDescent="0.25">
      <c r="A7379" t="s">
        <v>6790</v>
      </c>
    </row>
    <row r="7381" spans="1:1" x14ac:dyDescent="0.25">
      <c r="A7381" t="s">
        <v>6791</v>
      </c>
    </row>
    <row r="7383" spans="1:1" x14ac:dyDescent="0.25">
      <c r="A7383" t="s">
        <v>6792</v>
      </c>
    </row>
    <row r="7385" spans="1:1" x14ac:dyDescent="0.25">
      <c r="A7385" t="s">
        <v>6793</v>
      </c>
    </row>
    <row r="7387" spans="1:1" x14ac:dyDescent="0.25">
      <c r="A7387" t="s">
        <v>6794</v>
      </c>
    </row>
    <row r="7389" spans="1:1" x14ac:dyDescent="0.25">
      <c r="A7389" t="s">
        <v>6795</v>
      </c>
    </row>
    <row r="7391" spans="1:1" x14ac:dyDescent="0.25">
      <c r="A7391" t="s">
        <v>6796</v>
      </c>
    </row>
    <row r="7393" spans="1:1" x14ac:dyDescent="0.25">
      <c r="A7393" t="s">
        <v>6797</v>
      </c>
    </row>
    <row r="7395" spans="1:1" x14ac:dyDescent="0.25">
      <c r="A7395" t="s">
        <v>6798</v>
      </c>
    </row>
    <row r="7397" spans="1:1" x14ac:dyDescent="0.25">
      <c r="A7397" t="s">
        <v>6799</v>
      </c>
    </row>
    <row r="7399" spans="1:1" x14ac:dyDescent="0.25">
      <c r="A7399" t="s">
        <v>6800</v>
      </c>
    </row>
    <row r="7401" spans="1:1" x14ac:dyDescent="0.25">
      <c r="A7401" t="s">
        <v>6801</v>
      </c>
    </row>
    <row r="7403" spans="1:1" x14ac:dyDescent="0.25">
      <c r="A7403" t="s">
        <v>6802</v>
      </c>
    </row>
    <row r="7405" spans="1:1" x14ac:dyDescent="0.25">
      <c r="A7405" t="s">
        <v>6803</v>
      </c>
    </row>
    <row r="7407" spans="1:1" x14ac:dyDescent="0.25">
      <c r="A7407" t="s">
        <v>6804</v>
      </c>
    </row>
    <row r="7409" spans="1:1" x14ac:dyDescent="0.25">
      <c r="A7409" t="s">
        <v>6805</v>
      </c>
    </row>
    <row r="7411" spans="1:1" x14ac:dyDescent="0.25">
      <c r="A7411" t="s">
        <v>6806</v>
      </c>
    </row>
    <row r="7413" spans="1:1" x14ac:dyDescent="0.25">
      <c r="A7413" t="s">
        <v>6807</v>
      </c>
    </row>
    <row r="7415" spans="1:1" x14ac:dyDescent="0.25">
      <c r="A7415" t="s">
        <v>6808</v>
      </c>
    </row>
    <row r="7417" spans="1:1" x14ac:dyDescent="0.25">
      <c r="A7417" t="s">
        <v>6809</v>
      </c>
    </row>
    <row r="7419" spans="1:1" x14ac:dyDescent="0.25">
      <c r="A7419" t="s">
        <v>6810</v>
      </c>
    </row>
    <row r="7420" spans="1:1" x14ac:dyDescent="0.25">
      <c r="A7420" t="s">
        <v>6811</v>
      </c>
    </row>
    <row r="7421" spans="1:1" x14ac:dyDescent="0.25">
      <c r="A7421" t="s">
        <v>6812</v>
      </c>
    </row>
    <row r="7422" spans="1:1" x14ac:dyDescent="0.25">
      <c r="A7422" t="s">
        <v>6813</v>
      </c>
    </row>
    <row r="7423" spans="1:1" x14ac:dyDescent="0.25">
      <c r="A7423" t="s">
        <v>6814</v>
      </c>
    </row>
    <row r="7424" spans="1:1" x14ac:dyDescent="0.25">
      <c r="A7424" t="s">
        <v>6815</v>
      </c>
    </row>
    <row r="7425" spans="1:1" x14ac:dyDescent="0.25">
      <c r="A7425" t="s">
        <v>6816</v>
      </c>
    </row>
    <row r="7426" spans="1:1" x14ac:dyDescent="0.25">
      <c r="A7426" t="s">
        <v>6817</v>
      </c>
    </row>
    <row r="7427" spans="1:1" x14ac:dyDescent="0.25">
      <c r="A7427" t="s">
        <v>6818</v>
      </c>
    </row>
    <row r="7428" spans="1:1" x14ac:dyDescent="0.25">
      <c r="A7428" t="s">
        <v>6819</v>
      </c>
    </row>
    <row r="7429" spans="1:1" x14ac:dyDescent="0.25">
      <c r="A7429" t="s">
        <v>6820</v>
      </c>
    </row>
    <row r="7430" spans="1:1" x14ac:dyDescent="0.25">
      <c r="A7430" t="s">
        <v>6821</v>
      </c>
    </row>
    <row r="7432" spans="1:1" x14ac:dyDescent="0.25">
      <c r="A7432" t="s">
        <v>6822</v>
      </c>
    </row>
    <row r="7435" spans="1:1" x14ac:dyDescent="0.25">
      <c r="A7435" t="s">
        <v>6823</v>
      </c>
    </row>
    <row r="7436" spans="1:1" x14ac:dyDescent="0.25">
      <c r="A7436" t="s">
        <v>6824</v>
      </c>
    </row>
    <row r="7437" spans="1:1" x14ac:dyDescent="0.25">
      <c r="A7437" t="s">
        <v>6825</v>
      </c>
    </row>
    <row r="7438" spans="1:1" x14ac:dyDescent="0.25">
      <c r="A7438" t="s">
        <v>6826</v>
      </c>
    </row>
    <row r="7439" spans="1:1" x14ac:dyDescent="0.25">
      <c r="A7439" t="s">
        <v>6827</v>
      </c>
    </row>
    <row r="7440" spans="1:1" x14ac:dyDescent="0.25">
      <c r="A7440" t="s">
        <v>6828</v>
      </c>
    </row>
    <row r="7441" spans="1:1" x14ac:dyDescent="0.25">
      <c r="A7441" t="s">
        <v>6829</v>
      </c>
    </row>
    <row r="7442" spans="1:1" x14ac:dyDescent="0.25">
      <c r="A7442" t="s">
        <v>6830</v>
      </c>
    </row>
    <row r="7443" spans="1:1" x14ac:dyDescent="0.25">
      <c r="A7443" t="s">
        <v>6831</v>
      </c>
    </row>
    <row r="7444" spans="1:1" x14ac:dyDescent="0.25">
      <c r="A7444" t="s">
        <v>6832</v>
      </c>
    </row>
    <row r="7445" spans="1:1" x14ac:dyDescent="0.25">
      <c r="A7445" t="s">
        <v>6833</v>
      </c>
    </row>
    <row r="7446" spans="1:1" x14ac:dyDescent="0.25">
      <c r="A7446" t="s">
        <v>6834</v>
      </c>
    </row>
    <row r="7447" spans="1:1" x14ac:dyDescent="0.25">
      <c r="A7447" t="s">
        <v>6835</v>
      </c>
    </row>
    <row r="7448" spans="1:1" x14ac:dyDescent="0.25">
      <c r="A7448" t="s">
        <v>6836</v>
      </c>
    </row>
    <row r="7449" spans="1:1" x14ac:dyDescent="0.25">
      <c r="A7449" t="s">
        <v>6837</v>
      </c>
    </row>
    <row r="7450" spans="1:1" x14ac:dyDescent="0.25">
      <c r="A7450" t="s">
        <v>6838</v>
      </c>
    </row>
    <row r="7451" spans="1:1" x14ac:dyDescent="0.25">
      <c r="A7451" t="s">
        <v>6839</v>
      </c>
    </row>
    <row r="7452" spans="1:1" x14ac:dyDescent="0.25">
      <c r="A7452" t="s">
        <v>6840</v>
      </c>
    </row>
    <row r="7455" spans="1:1" x14ac:dyDescent="0.25">
      <c r="A7455" t="s">
        <v>6329</v>
      </c>
    </row>
    <row r="7456" spans="1:1" x14ac:dyDescent="0.25">
      <c r="A7456" t="s">
        <v>6841</v>
      </c>
    </row>
    <row r="7457" spans="1:1" x14ac:dyDescent="0.25">
      <c r="A7457" t="s">
        <v>6842</v>
      </c>
    </row>
    <row r="7458" spans="1:1" x14ac:dyDescent="0.25">
      <c r="A7458" t="s">
        <v>6843</v>
      </c>
    </row>
    <row r="7459" spans="1:1" x14ac:dyDescent="0.25">
      <c r="A7459" t="s">
        <v>6844</v>
      </c>
    </row>
    <row r="7460" spans="1:1" x14ac:dyDescent="0.25">
      <c r="A7460" t="s">
        <v>6845</v>
      </c>
    </row>
    <row r="7461" spans="1:1" x14ac:dyDescent="0.25">
      <c r="A7461" t="s">
        <v>6846</v>
      </c>
    </row>
    <row r="7462" spans="1:1" x14ac:dyDescent="0.25">
      <c r="A7462" t="s">
        <v>6847</v>
      </c>
    </row>
    <row r="7463" spans="1:1" x14ac:dyDescent="0.25">
      <c r="A7463" t="s">
        <v>6336</v>
      </c>
    </row>
    <row r="7464" spans="1:1" x14ac:dyDescent="0.25">
      <c r="A7464" t="s">
        <v>6848</v>
      </c>
    </row>
    <row r="7465" spans="1:1" x14ac:dyDescent="0.25">
      <c r="A7465" t="s">
        <v>6849</v>
      </c>
    </row>
    <row r="7466" spans="1:1" x14ac:dyDescent="0.25">
      <c r="A7466" t="s">
        <v>6850</v>
      </c>
    </row>
    <row r="7467" spans="1:1" x14ac:dyDescent="0.25">
      <c r="A7467" t="s">
        <v>6340</v>
      </c>
    </row>
    <row r="7468" spans="1:1" x14ac:dyDescent="0.25">
      <c r="A7468" t="s">
        <v>6851</v>
      </c>
    </row>
    <row r="7469" spans="1:1" x14ac:dyDescent="0.25">
      <c r="A7469" t="s">
        <v>6852</v>
      </c>
    </row>
    <row r="7470" spans="1:1" x14ac:dyDescent="0.25">
      <c r="A7470" t="s">
        <v>6853</v>
      </c>
    </row>
    <row r="7471" spans="1:1" x14ac:dyDescent="0.25">
      <c r="A7471" t="s">
        <v>6085</v>
      </c>
    </row>
    <row r="7472" spans="1:1" x14ac:dyDescent="0.25">
      <c r="A7472" t="s">
        <v>6344</v>
      </c>
    </row>
    <row r="7473" spans="1:1" x14ac:dyDescent="0.25">
      <c r="A7473" t="s">
        <v>2265</v>
      </c>
    </row>
    <row r="7476" spans="1:1" x14ac:dyDescent="0.25">
      <c r="A7476" t="s">
        <v>926</v>
      </c>
    </row>
    <row r="7478" spans="1:1" x14ac:dyDescent="0.25">
      <c r="A7478" t="s">
        <v>2266</v>
      </c>
    </row>
    <row r="7481" spans="1:1" x14ac:dyDescent="0.25">
      <c r="A7481" t="s">
        <v>2267</v>
      </c>
    </row>
    <row r="7483" spans="1:1" x14ac:dyDescent="0.25">
      <c r="A7483" t="s">
        <v>2268</v>
      </c>
    </row>
    <row r="7486" spans="1:1" x14ac:dyDescent="0.25">
      <c r="A7486" t="s">
        <v>2269</v>
      </c>
    </row>
    <row r="7488" spans="1:1" x14ac:dyDescent="0.25">
      <c r="A7488" t="s">
        <v>2270</v>
      </c>
    </row>
    <row r="7491" spans="1:1" x14ac:dyDescent="0.25">
      <c r="A7491" t="s">
        <v>2271</v>
      </c>
    </row>
    <row r="7492" spans="1:1" x14ac:dyDescent="0.25">
      <c r="A7492" t="s">
        <v>6854</v>
      </c>
    </row>
    <row r="7493" spans="1:1" x14ac:dyDescent="0.25">
      <c r="A7493" t="s">
        <v>6855</v>
      </c>
    </row>
    <row r="7494" spans="1:1" x14ac:dyDescent="0.25">
      <c r="A7494" t="s">
        <v>6856</v>
      </c>
    </row>
    <row r="7495" spans="1:1" x14ac:dyDescent="0.25">
      <c r="A7495" t="s">
        <v>6857</v>
      </c>
    </row>
    <row r="7496" spans="1:1" x14ac:dyDescent="0.25">
      <c r="A7496" t="s">
        <v>6858</v>
      </c>
    </row>
    <row r="7497" spans="1:1" x14ac:dyDescent="0.25">
      <c r="A7497" t="s">
        <v>6859</v>
      </c>
    </row>
    <row r="7498" spans="1:1" x14ac:dyDescent="0.25">
      <c r="A7498" t="s">
        <v>6860</v>
      </c>
    </row>
    <row r="7499" spans="1:1" x14ac:dyDescent="0.25">
      <c r="A7499" t="s">
        <v>6861</v>
      </c>
    </row>
    <row r="7500" spans="1:1" x14ac:dyDescent="0.25">
      <c r="A7500" t="s">
        <v>6862</v>
      </c>
    </row>
    <row r="7501" spans="1:1" x14ac:dyDescent="0.25">
      <c r="A7501" t="s">
        <v>6863</v>
      </c>
    </row>
    <row r="7502" spans="1:1" x14ac:dyDescent="0.25">
      <c r="A7502" t="s">
        <v>6864</v>
      </c>
    </row>
    <row r="7503" spans="1:1" x14ac:dyDescent="0.25">
      <c r="A7503" t="s">
        <v>6865</v>
      </c>
    </row>
    <row r="7504" spans="1:1" x14ac:dyDescent="0.25">
      <c r="A7504" t="s">
        <v>6866</v>
      </c>
    </row>
    <row r="7505" spans="1:1" x14ac:dyDescent="0.25">
      <c r="A7505" t="s">
        <v>6867</v>
      </c>
    </row>
    <row r="7506" spans="1:1" x14ac:dyDescent="0.25">
      <c r="A7506" t="s">
        <v>6868</v>
      </c>
    </row>
    <row r="7507" spans="1:1" x14ac:dyDescent="0.25">
      <c r="A7507" t="s">
        <v>6869</v>
      </c>
    </row>
    <row r="7508" spans="1:1" x14ac:dyDescent="0.25">
      <c r="A7508" t="s">
        <v>6870</v>
      </c>
    </row>
    <row r="7509" spans="1:1" x14ac:dyDescent="0.25">
      <c r="A7509" t="s">
        <v>6871</v>
      </c>
    </row>
    <row r="7510" spans="1:1" x14ac:dyDescent="0.25">
      <c r="A7510" t="s">
        <v>6872</v>
      </c>
    </row>
    <row r="7511" spans="1:1" x14ac:dyDescent="0.25">
      <c r="A7511" t="s">
        <v>6873</v>
      </c>
    </row>
    <row r="7512" spans="1:1" x14ac:dyDescent="0.25">
      <c r="A7512" t="s">
        <v>6874</v>
      </c>
    </row>
    <row r="7513" spans="1:1" x14ac:dyDescent="0.25">
      <c r="A7513" t="s">
        <v>6875</v>
      </c>
    </row>
    <row r="7514" spans="1:1" x14ac:dyDescent="0.25">
      <c r="A7514" t="s">
        <v>6876</v>
      </c>
    </row>
    <row r="7515" spans="1:1" x14ac:dyDescent="0.25">
      <c r="A7515" t="s">
        <v>6877</v>
      </c>
    </row>
    <row r="7516" spans="1:1" x14ac:dyDescent="0.25">
      <c r="A7516" t="s">
        <v>6878</v>
      </c>
    </row>
    <row r="7517" spans="1:1" x14ac:dyDescent="0.25">
      <c r="A7517" t="s">
        <v>6879</v>
      </c>
    </row>
    <row r="7518" spans="1:1" x14ac:dyDescent="0.25">
      <c r="A7518" t="s">
        <v>6880</v>
      </c>
    </row>
    <row r="7519" spans="1:1" x14ac:dyDescent="0.25">
      <c r="A7519" t="s">
        <v>6881</v>
      </c>
    </row>
    <row r="7521" spans="1:1" x14ac:dyDescent="0.25">
      <c r="A7521" t="s">
        <v>2563</v>
      </c>
    </row>
    <row r="7522" spans="1:1" x14ac:dyDescent="0.25">
      <c r="A7522" t="s">
        <v>6882</v>
      </c>
    </row>
    <row r="7523" spans="1:1" x14ac:dyDescent="0.25">
      <c r="A7523" t="s">
        <v>6883</v>
      </c>
    </row>
    <row r="7524" spans="1:1" x14ac:dyDescent="0.25">
      <c r="A7524" t="s">
        <v>6884</v>
      </c>
    </row>
    <row r="7525" spans="1:1" x14ac:dyDescent="0.25">
      <c r="A7525" t="s">
        <v>6885</v>
      </c>
    </row>
    <row r="7526" spans="1:1" x14ac:dyDescent="0.25">
      <c r="A7526" t="s">
        <v>6886</v>
      </c>
    </row>
    <row r="7527" spans="1:1" x14ac:dyDescent="0.25">
      <c r="A7527" t="s">
        <v>6887</v>
      </c>
    </row>
    <row r="7528" spans="1:1" x14ac:dyDescent="0.25">
      <c r="A7528" t="s">
        <v>6888</v>
      </c>
    </row>
    <row r="7529" spans="1:1" x14ac:dyDescent="0.25">
      <c r="A7529" t="s">
        <v>6889</v>
      </c>
    </row>
    <row r="7530" spans="1:1" x14ac:dyDescent="0.25">
      <c r="A7530" t="s">
        <v>6890</v>
      </c>
    </row>
    <row r="7531" spans="1:1" x14ac:dyDescent="0.25">
      <c r="A7531" t="s">
        <v>6891</v>
      </c>
    </row>
    <row r="7532" spans="1:1" x14ac:dyDescent="0.25">
      <c r="A7532" t="s">
        <v>6892</v>
      </c>
    </row>
    <row r="7533" spans="1:1" x14ac:dyDescent="0.25">
      <c r="A7533" t="s">
        <v>6893</v>
      </c>
    </row>
    <row r="7534" spans="1:1" x14ac:dyDescent="0.25">
      <c r="A7534" t="s">
        <v>6894</v>
      </c>
    </row>
    <row r="7535" spans="1:1" x14ac:dyDescent="0.25">
      <c r="A7535" t="s">
        <v>6895</v>
      </c>
    </row>
    <row r="7536" spans="1:1" x14ac:dyDescent="0.25">
      <c r="A7536" t="s">
        <v>6896</v>
      </c>
    </row>
    <row r="7537" spans="1:1" x14ac:dyDescent="0.25">
      <c r="A7537" t="s">
        <v>6897</v>
      </c>
    </row>
    <row r="7538" spans="1:1" x14ac:dyDescent="0.25">
      <c r="A7538" t="s">
        <v>6898</v>
      </c>
    </row>
    <row r="7539" spans="1:1" x14ac:dyDescent="0.25">
      <c r="A7539" t="s">
        <v>6899</v>
      </c>
    </row>
    <row r="7540" spans="1:1" x14ac:dyDescent="0.25">
      <c r="A7540" t="s">
        <v>6900</v>
      </c>
    </row>
    <row r="7541" spans="1:1" x14ac:dyDescent="0.25">
      <c r="A7541" t="s">
        <v>6901</v>
      </c>
    </row>
    <row r="7542" spans="1:1" x14ac:dyDescent="0.25">
      <c r="A7542" t="s">
        <v>6902</v>
      </c>
    </row>
    <row r="7543" spans="1:1" x14ac:dyDescent="0.25">
      <c r="A7543" t="s">
        <v>6903</v>
      </c>
    </row>
    <row r="7545" spans="1:1" x14ac:dyDescent="0.25">
      <c r="A7545" t="s">
        <v>6904</v>
      </c>
    </row>
    <row r="7547" spans="1:1" x14ac:dyDescent="0.25">
      <c r="A7547" t="s">
        <v>4374</v>
      </c>
    </row>
    <row r="7548" spans="1:1" x14ac:dyDescent="0.25">
      <c r="A7548" t="s">
        <v>6905</v>
      </c>
    </row>
    <row r="7550" spans="1:1" x14ac:dyDescent="0.25">
      <c r="A7550" t="s">
        <v>6906</v>
      </c>
    </row>
    <row r="7551" spans="1:1" x14ac:dyDescent="0.25">
      <c r="A7551" t="s">
        <v>6907</v>
      </c>
    </row>
    <row r="7553" spans="1:1" x14ac:dyDescent="0.25">
      <c r="A7553" t="s">
        <v>1862</v>
      </c>
    </row>
    <row r="7554" spans="1:1" x14ac:dyDescent="0.25">
      <c r="A7554" t="s">
        <v>6908</v>
      </c>
    </row>
    <row r="7556" spans="1:1" x14ac:dyDescent="0.25">
      <c r="A7556" t="s">
        <v>6909</v>
      </c>
    </row>
    <row r="7557" spans="1:1" x14ac:dyDescent="0.25">
      <c r="A7557" t="s">
        <v>6910</v>
      </c>
    </row>
    <row r="7558" spans="1:1" x14ac:dyDescent="0.25">
      <c r="A7558" t="s">
        <v>6911</v>
      </c>
    </row>
    <row r="7560" spans="1:1" x14ac:dyDescent="0.25">
      <c r="A7560" t="s">
        <v>6912</v>
      </c>
    </row>
    <row r="7561" spans="1:1" x14ac:dyDescent="0.25">
      <c r="A7561" t="s">
        <v>6910</v>
      </c>
    </row>
    <row r="7562" spans="1:1" x14ac:dyDescent="0.25">
      <c r="A7562" t="s">
        <v>6913</v>
      </c>
    </row>
    <row r="7563" spans="1:1" x14ac:dyDescent="0.25">
      <c r="A7563" t="s">
        <v>6914</v>
      </c>
    </row>
    <row r="7564" spans="1:1" x14ac:dyDescent="0.25">
      <c r="A7564" t="s">
        <v>6915</v>
      </c>
    </row>
    <row r="7565" spans="1:1" x14ac:dyDescent="0.25">
      <c r="A7565" t="s">
        <v>6916</v>
      </c>
    </row>
    <row r="7566" spans="1:1" x14ac:dyDescent="0.25">
      <c r="A7566" t="s">
        <v>6917</v>
      </c>
    </row>
    <row r="7568" spans="1:1" x14ac:dyDescent="0.25">
      <c r="A7568" t="s">
        <v>2782</v>
      </c>
    </row>
    <row r="7569" spans="1:1" x14ac:dyDescent="0.25">
      <c r="A7569" t="s">
        <v>6910</v>
      </c>
    </row>
    <row r="7570" spans="1:1" x14ac:dyDescent="0.25">
      <c r="A7570" t="s">
        <v>6918</v>
      </c>
    </row>
    <row r="7571" spans="1:1" x14ac:dyDescent="0.25">
      <c r="A7571" t="s">
        <v>6919</v>
      </c>
    </row>
    <row r="7572" spans="1:1" x14ac:dyDescent="0.25">
      <c r="A7572" t="s">
        <v>6910</v>
      </c>
    </row>
    <row r="7573" spans="1:1" x14ac:dyDescent="0.25">
      <c r="A7573" t="s">
        <v>6920</v>
      </c>
    </row>
    <row r="7575" spans="1:1" x14ac:dyDescent="0.25">
      <c r="A7575" t="s">
        <v>6921</v>
      </c>
    </row>
    <row r="7577" spans="1:1" x14ac:dyDescent="0.25">
      <c r="A7577" t="s">
        <v>6922</v>
      </c>
    </row>
    <row r="7579" spans="1:1" x14ac:dyDescent="0.25">
      <c r="A7579" t="s">
        <v>6923</v>
      </c>
    </row>
    <row r="7581" spans="1:1" x14ac:dyDescent="0.25">
      <c r="A7581" t="s">
        <v>6924</v>
      </c>
    </row>
    <row r="7582" spans="1:1" x14ac:dyDescent="0.25">
      <c r="A7582" t="s">
        <v>6925</v>
      </c>
    </row>
    <row r="7583" spans="1:1" x14ac:dyDescent="0.25">
      <c r="A7583" t="s">
        <v>6926</v>
      </c>
    </row>
    <row r="7586" spans="1:3" x14ac:dyDescent="0.25">
      <c r="A7586" t="s">
        <v>6927</v>
      </c>
      <c r="B7586" t="s">
        <v>6928</v>
      </c>
      <c r="C7586" t="s">
        <v>6929</v>
      </c>
    </row>
    <row r="7588" spans="1:3" x14ac:dyDescent="0.25">
      <c r="A7588" t="s">
        <v>2265</v>
      </c>
    </row>
    <row r="7591" spans="1:3" x14ac:dyDescent="0.25">
      <c r="A7591" t="s">
        <v>926</v>
      </c>
    </row>
    <row r="7593" spans="1:3" x14ac:dyDescent="0.25">
      <c r="A7593" t="s">
        <v>2266</v>
      </c>
    </row>
    <row r="7596" spans="1:3" x14ac:dyDescent="0.25">
      <c r="A7596" t="s">
        <v>2267</v>
      </c>
    </row>
    <row r="7598" spans="1:3" x14ac:dyDescent="0.25">
      <c r="A7598" t="s">
        <v>2268</v>
      </c>
    </row>
    <row r="7601" spans="1:2" x14ac:dyDescent="0.25">
      <c r="A7601" t="s">
        <v>2269</v>
      </c>
    </row>
    <row r="7603" spans="1:2" x14ac:dyDescent="0.25">
      <c r="A7603" t="s">
        <v>2270</v>
      </c>
    </row>
    <row r="7606" spans="1:2" x14ac:dyDescent="0.25">
      <c r="A7606" t="s">
        <v>2271</v>
      </c>
    </row>
    <row r="7607" spans="1:2" x14ac:dyDescent="0.25">
      <c r="A7607" t="s">
        <v>6930</v>
      </c>
    </row>
    <row r="7608" spans="1:2" x14ac:dyDescent="0.25">
      <c r="A7608" t="s">
        <v>6931</v>
      </c>
    </row>
    <row r="7610" spans="1:2" x14ac:dyDescent="0.25">
      <c r="A7610" t="s">
        <v>6932</v>
      </c>
    </row>
    <row r="7612" spans="1:2" x14ac:dyDescent="0.25">
      <c r="A7612" t="s">
        <v>6933</v>
      </c>
    </row>
    <row r="7614" spans="1:2" x14ac:dyDescent="0.25">
      <c r="A7614" t="s">
        <v>6934</v>
      </c>
      <c r="B7614" t="s">
        <v>6935</v>
      </c>
    </row>
    <row r="7616" spans="1:2" x14ac:dyDescent="0.25">
      <c r="A7616" t="s">
        <v>6936</v>
      </c>
    </row>
    <row r="7617" spans="1:1" x14ac:dyDescent="0.25">
      <c r="A7617" t="s">
        <v>6937</v>
      </c>
    </row>
    <row r="7618" spans="1:1" x14ac:dyDescent="0.25">
      <c r="A7618" t="s">
        <v>6938</v>
      </c>
    </row>
    <row r="7619" spans="1:1" x14ac:dyDescent="0.25">
      <c r="A7619" t="s">
        <v>6939</v>
      </c>
    </row>
    <row r="7620" spans="1:1" x14ac:dyDescent="0.25">
      <c r="A7620" t="s">
        <v>6940</v>
      </c>
    </row>
    <row r="7621" spans="1:1" x14ac:dyDescent="0.25">
      <c r="A7621" t="s">
        <v>6941</v>
      </c>
    </row>
    <row r="7622" spans="1:1" x14ac:dyDescent="0.25">
      <c r="A7622" t="s">
        <v>6942</v>
      </c>
    </row>
    <row r="7623" spans="1:1" x14ac:dyDescent="0.25">
      <c r="A7623" t="s">
        <v>6943</v>
      </c>
    </row>
    <row r="7624" spans="1:1" x14ac:dyDescent="0.25">
      <c r="A7624" t="s">
        <v>6944</v>
      </c>
    </row>
    <row r="7625" spans="1:1" x14ac:dyDescent="0.25">
      <c r="A7625" t="s">
        <v>6945</v>
      </c>
    </row>
    <row r="7626" spans="1:1" x14ac:dyDescent="0.25">
      <c r="A7626" t="s">
        <v>6946</v>
      </c>
    </row>
    <row r="7627" spans="1:1" x14ac:dyDescent="0.25">
      <c r="A7627" t="s">
        <v>6947</v>
      </c>
    </row>
    <row r="7628" spans="1:1" x14ac:dyDescent="0.25">
      <c r="A7628" t="s">
        <v>6948</v>
      </c>
    </row>
    <row r="7629" spans="1:1" x14ac:dyDescent="0.25">
      <c r="A7629" t="s">
        <v>6949</v>
      </c>
    </row>
    <row r="7630" spans="1:1" x14ac:dyDescent="0.25">
      <c r="A7630" t="s">
        <v>6950</v>
      </c>
    </row>
    <row r="7631" spans="1:1" x14ac:dyDescent="0.25">
      <c r="A7631" t="s">
        <v>6951</v>
      </c>
    </row>
    <row r="7632" spans="1:1" x14ac:dyDescent="0.25">
      <c r="A7632" t="s">
        <v>5094</v>
      </c>
    </row>
    <row r="7633" spans="1:1" x14ac:dyDescent="0.25">
      <c r="A7633" t="s">
        <v>6952</v>
      </c>
    </row>
    <row r="7634" spans="1:1" x14ac:dyDescent="0.25">
      <c r="A7634" t="s">
        <v>6953</v>
      </c>
    </row>
    <row r="7635" spans="1:1" x14ac:dyDescent="0.25">
      <c r="A7635" t="s">
        <v>6954</v>
      </c>
    </row>
    <row r="7636" spans="1:1" x14ac:dyDescent="0.25">
      <c r="A7636" t="s">
        <v>6955</v>
      </c>
    </row>
    <row r="7637" spans="1:1" x14ac:dyDescent="0.25">
      <c r="A7637" t="s">
        <v>6956</v>
      </c>
    </row>
    <row r="7638" spans="1:1" x14ac:dyDescent="0.25">
      <c r="A7638" t="s">
        <v>6957</v>
      </c>
    </row>
    <row r="7639" spans="1:1" x14ac:dyDescent="0.25">
      <c r="A7639" t="s">
        <v>6958</v>
      </c>
    </row>
    <row r="7640" spans="1:1" x14ac:dyDescent="0.25">
      <c r="A7640" t="s">
        <v>6959</v>
      </c>
    </row>
    <row r="7642" spans="1:1" x14ac:dyDescent="0.25">
      <c r="A7642" t="s">
        <v>6960</v>
      </c>
    </row>
    <row r="7644" spans="1:1" x14ac:dyDescent="0.25">
      <c r="A7644" t="s">
        <v>6961</v>
      </c>
    </row>
    <row r="7646" spans="1:1" x14ac:dyDescent="0.25">
      <c r="A7646" t="s">
        <v>6962</v>
      </c>
    </row>
    <row r="7647" spans="1:1" x14ac:dyDescent="0.25">
      <c r="A7647" t="s">
        <v>6963</v>
      </c>
    </row>
    <row r="7648" spans="1:1" x14ac:dyDescent="0.25">
      <c r="A7648" t="s">
        <v>6964</v>
      </c>
    </row>
    <row r="7650" spans="1:1" x14ac:dyDescent="0.25">
      <c r="A7650" t="s">
        <v>5177</v>
      </c>
    </row>
    <row r="7651" spans="1:1" x14ac:dyDescent="0.25">
      <c r="A7651" t="s">
        <v>6965</v>
      </c>
    </row>
    <row r="7652" spans="1:1" x14ac:dyDescent="0.25">
      <c r="A7652" t="s">
        <v>6966</v>
      </c>
    </row>
    <row r="7653" spans="1:1" x14ac:dyDescent="0.25">
      <c r="A7653" t="s">
        <v>6967</v>
      </c>
    </row>
    <row r="7655" spans="1:1" x14ac:dyDescent="0.25">
      <c r="A7655" t="s">
        <v>6968</v>
      </c>
    </row>
    <row r="7657" spans="1:1" x14ac:dyDescent="0.25">
      <c r="A7657" t="s">
        <v>6969</v>
      </c>
    </row>
    <row r="7659" spans="1:1" x14ac:dyDescent="0.25">
      <c r="A7659" t="s">
        <v>6970</v>
      </c>
    </row>
    <row r="7661" spans="1:1" x14ac:dyDescent="0.25">
      <c r="A7661" t="s">
        <v>6971</v>
      </c>
    </row>
    <row r="7663" spans="1:1" x14ac:dyDescent="0.25">
      <c r="A7663" t="s">
        <v>6972</v>
      </c>
    </row>
    <row r="7665" spans="1:1" x14ac:dyDescent="0.25">
      <c r="A7665" t="s">
        <v>6973</v>
      </c>
    </row>
    <row r="7667" spans="1:1" x14ac:dyDescent="0.25">
      <c r="A7667" t="s">
        <v>6974</v>
      </c>
    </row>
    <row r="7669" spans="1:1" x14ac:dyDescent="0.25">
      <c r="A7669" t="s">
        <v>6975</v>
      </c>
    </row>
    <row r="7671" spans="1:1" x14ac:dyDescent="0.25">
      <c r="A7671" t="s">
        <v>6976</v>
      </c>
    </row>
    <row r="7673" spans="1:1" x14ac:dyDescent="0.25">
      <c r="A7673" t="s">
        <v>6977</v>
      </c>
    </row>
    <row r="7675" spans="1:1" x14ac:dyDescent="0.25">
      <c r="A7675" t="s">
        <v>6978</v>
      </c>
    </row>
    <row r="7677" spans="1:1" x14ac:dyDescent="0.25">
      <c r="A7677" t="s">
        <v>6979</v>
      </c>
    </row>
    <row r="7679" spans="1:1" x14ac:dyDescent="0.25">
      <c r="A7679" t="s">
        <v>6980</v>
      </c>
    </row>
    <row r="7680" spans="1:1" x14ac:dyDescent="0.25">
      <c r="A7680" t="s">
        <v>6981</v>
      </c>
    </row>
    <row r="7681" spans="1:3" x14ac:dyDescent="0.25">
      <c r="A7681" t="s">
        <v>6982</v>
      </c>
    </row>
    <row r="7683" spans="1:3" x14ac:dyDescent="0.25">
      <c r="A7683" t="s">
        <v>6983</v>
      </c>
    </row>
    <row r="7684" spans="1:3" x14ac:dyDescent="0.25">
      <c r="A7684" t="s">
        <v>1951</v>
      </c>
    </row>
    <row r="7685" spans="1:3" x14ac:dyDescent="0.25">
      <c r="A7685" t="s">
        <v>6984</v>
      </c>
      <c r="B7685" t="s">
        <v>6985</v>
      </c>
      <c r="C7685" t="s">
        <v>6986</v>
      </c>
    </row>
    <row r="7686" spans="1:3" x14ac:dyDescent="0.25">
      <c r="A7686" t="s">
        <v>6987</v>
      </c>
    </row>
    <row r="7687" spans="1:3" x14ac:dyDescent="0.25">
      <c r="A7687" t="s">
        <v>6988</v>
      </c>
    </row>
    <row r="7688" spans="1:3" x14ac:dyDescent="0.25">
      <c r="A7688" t="s">
        <v>6989</v>
      </c>
    </row>
    <row r="7689" spans="1:3" x14ac:dyDescent="0.25">
      <c r="A7689" t="s">
        <v>6990</v>
      </c>
    </row>
    <row r="7690" spans="1:3" x14ac:dyDescent="0.25">
      <c r="A7690" t="s">
        <v>6991</v>
      </c>
    </row>
    <row r="7691" spans="1:3" x14ac:dyDescent="0.25">
      <c r="A7691" t="s">
        <v>6992</v>
      </c>
    </row>
    <row r="7692" spans="1:3" x14ac:dyDescent="0.25">
      <c r="A7692" t="s">
        <v>6993</v>
      </c>
    </row>
    <row r="7693" spans="1:3" x14ac:dyDescent="0.25">
      <c r="A7693" t="s">
        <v>6994</v>
      </c>
    </row>
    <row r="7694" spans="1:3" x14ac:dyDescent="0.25">
      <c r="A7694" t="s">
        <v>6995</v>
      </c>
    </row>
    <row r="7695" spans="1:3" x14ac:dyDescent="0.25">
      <c r="A7695" t="s">
        <v>6996</v>
      </c>
    </row>
    <row r="7696" spans="1:3" x14ac:dyDescent="0.25">
      <c r="A7696" t="s">
        <v>6997</v>
      </c>
    </row>
    <row r="7697" spans="1:1" x14ac:dyDescent="0.25">
      <c r="A7697" t="s">
        <v>5959</v>
      </c>
    </row>
    <row r="7698" spans="1:1" x14ac:dyDescent="0.25">
      <c r="A7698" t="s">
        <v>6998</v>
      </c>
    </row>
    <row r="7699" spans="1:1" x14ac:dyDescent="0.25">
      <c r="A7699" t="s">
        <v>6999</v>
      </c>
    </row>
    <row r="7701" spans="1:1" x14ac:dyDescent="0.25">
      <c r="A7701" t="s">
        <v>5965</v>
      </c>
    </row>
    <row r="7703" spans="1:1" x14ac:dyDescent="0.25">
      <c r="A7703" t="s">
        <v>5966</v>
      </c>
    </row>
    <row r="7705" spans="1:1" x14ac:dyDescent="0.25">
      <c r="A7705" t="s">
        <v>5967</v>
      </c>
    </row>
    <row r="7707" spans="1:1" x14ac:dyDescent="0.25">
      <c r="A7707" t="s">
        <v>5968</v>
      </c>
    </row>
    <row r="7708" spans="1:1" x14ac:dyDescent="0.25">
      <c r="A7708" t="s">
        <v>7000</v>
      </c>
    </row>
    <row r="7709" spans="1:1" x14ac:dyDescent="0.25">
      <c r="A7709" t="s">
        <v>7001</v>
      </c>
    </row>
    <row r="7711" spans="1:1" x14ac:dyDescent="0.25">
      <c r="A7711" t="s">
        <v>7002</v>
      </c>
    </row>
    <row r="7712" spans="1:1" x14ac:dyDescent="0.25">
      <c r="A7712" t="s">
        <v>7003</v>
      </c>
    </row>
    <row r="7713" spans="1:2" x14ac:dyDescent="0.25">
      <c r="A7713" t="s">
        <v>1985</v>
      </c>
    </row>
    <row r="7714" spans="1:2" x14ac:dyDescent="0.25">
      <c r="A7714" t="s">
        <v>1986</v>
      </c>
    </row>
    <row r="7715" spans="1:2" x14ac:dyDescent="0.25">
      <c r="A7715" t="s">
        <v>7004</v>
      </c>
    </row>
    <row r="7716" spans="1:2" x14ac:dyDescent="0.25">
      <c r="A7716" t="s">
        <v>7005</v>
      </c>
    </row>
    <row r="7717" spans="1:2" x14ac:dyDescent="0.25">
      <c r="A7717" t="s">
        <v>7006</v>
      </c>
    </row>
    <row r="7718" spans="1:2" x14ac:dyDescent="0.25">
      <c r="A7718" t="s">
        <v>1989</v>
      </c>
    </row>
    <row r="7719" spans="1:2" x14ac:dyDescent="0.25">
      <c r="A7719" t="s">
        <v>7007</v>
      </c>
    </row>
    <row r="7720" spans="1:2" x14ac:dyDescent="0.25">
      <c r="A7720" t="s">
        <v>7008</v>
      </c>
    </row>
    <row r="7721" spans="1:2" x14ac:dyDescent="0.25">
      <c r="A7721" t="s">
        <v>7009</v>
      </c>
    </row>
    <row r="7723" spans="1:2" x14ac:dyDescent="0.25">
      <c r="A7723" t="s">
        <v>7010</v>
      </c>
      <c r="B7723" t="s">
        <v>7011</v>
      </c>
    </row>
    <row r="7724" spans="1:2" x14ac:dyDescent="0.25">
      <c r="A7724" t="s">
        <v>7012</v>
      </c>
    </row>
    <row r="7725" spans="1:2" x14ac:dyDescent="0.25">
      <c r="A7725" t="s">
        <v>7013</v>
      </c>
    </row>
    <row r="7726" spans="1:2" x14ac:dyDescent="0.25">
      <c r="A7726" t="s">
        <v>7014</v>
      </c>
    </row>
    <row r="7727" spans="1:2" x14ac:dyDescent="0.25">
      <c r="A7727" t="s">
        <v>7015</v>
      </c>
    </row>
    <row r="7728" spans="1:2" x14ac:dyDescent="0.25">
      <c r="A7728" t="s">
        <v>7016</v>
      </c>
    </row>
    <row r="7729" spans="1:2" x14ac:dyDescent="0.25">
      <c r="A7729" t="s">
        <v>7017</v>
      </c>
    </row>
    <row r="7730" spans="1:2" x14ac:dyDescent="0.25">
      <c r="A7730" t="s">
        <v>7018</v>
      </c>
    </row>
    <row r="7731" spans="1:2" x14ac:dyDescent="0.25">
      <c r="A7731" t="s">
        <v>7019</v>
      </c>
    </row>
    <row r="7732" spans="1:2" x14ac:dyDescent="0.25">
      <c r="A7732" t="s">
        <v>7020</v>
      </c>
    </row>
    <row r="7733" spans="1:2" x14ac:dyDescent="0.25">
      <c r="A7733" t="s">
        <v>7021</v>
      </c>
    </row>
    <row r="7735" spans="1:2" x14ac:dyDescent="0.25">
      <c r="A7735" t="s">
        <v>7022</v>
      </c>
    </row>
    <row r="7736" spans="1:2" x14ac:dyDescent="0.25">
      <c r="A7736" t="s">
        <v>7023</v>
      </c>
    </row>
    <row r="7737" spans="1:2" x14ac:dyDescent="0.25">
      <c r="A7737" t="s">
        <v>7024</v>
      </c>
    </row>
    <row r="7738" spans="1:2" x14ac:dyDescent="0.25">
      <c r="A7738" t="s">
        <v>7025</v>
      </c>
    </row>
    <row r="7739" spans="1:2" x14ac:dyDescent="0.25">
      <c r="A7739" t="s">
        <v>7026</v>
      </c>
    </row>
    <row r="7740" spans="1:2" x14ac:dyDescent="0.25">
      <c r="A7740" t="s">
        <v>7027</v>
      </c>
    </row>
    <row r="7741" spans="1:2" x14ac:dyDescent="0.25">
      <c r="A7741" t="s">
        <v>7028</v>
      </c>
    </row>
    <row r="7742" spans="1:2" x14ac:dyDescent="0.25">
      <c r="A7742" t="s">
        <v>7029</v>
      </c>
      <c r="B7742" t="s">
        <v>7030</v>
      </c>
    </row>
    <row r="7743" spans="1:2" x14ac:dyDescent="0.25">
      <c r="A7743" t="s">
        <v>7031</v>
      </c>
    </row>
    <row r="7744" spans="1:2" x14ac:dyDescent="0.25">
      <c r="A7744" t="s">
        <v>7032</v>
      </c>
    </row>
    <row r="7745" spans="1:2" x14ac:dyDescent="0.25">
      <c r="A7745" t="s">
        <v>7033</v>
      </c>
    </row>
    <row r="7746" spans="1:2" x14ac:dyDescent="0.25">
      <c r="A7746" t="s">
        <v>7034</v>
      </c>
    </row>
    <row r="7747" spans="1:2" x14ac:dyDescent="0.25">
      <c r="A7747" t="s">
        <v>7035</v>
      </c>
    </row>
    <row r="7748" spans="1:2" x14ac:dyDescent="0.25">
      <c r="A7748" t="s">
        <v>7036</v>
      </c>
    </row>
    <row r="7749" spans="1:2" x14ac:dyDescent="0.25">
      <c r="A7749" t="s">
        <v>7037</v>
      </c>
    </row>
    <row r="7750" spans="1:2" x14ac:dyDescent="0.25">
      <c r="A7750" t="s">
        <v>7038</v>
      </c>
    </row>
    <row r="7751" spans="1:2" x14ac:dyDescent="0.25">
      <c r="A7751" t="s">
        <v>7039</v>
      </c>
    </row>
    <row r="7752" spans="1:2" x14ac:dyDescent="0.25">
      <c r="A7752" t="s">
        <v>7040</v>
      </c>
    </row>
    <row r="7753" spans="1:2" x14ac:dyDescent="0.25">
      <c r="A7753" t="s">
        <v>7041</v>
      </c>
    </row>
    <row r="7754" spans="1:2" x14ac:dyDescent="0.25">
      <c r="A7754" t="s">
        <v>7042</v>
      </c>
    </row>
    <row r="7755" spans="1:2" x14ac:dyDescent="0.25">
      <c r="A7755" t="s">
        <v>7043</v>
      </c>
    </row>
    <row r="7756" spans="1:2" x14ac:dyDescent="0.25">
      <c r="A7756" t="s">
        <v>7044</v>
      </c>
    </row>
    <row r="7757" spans="1:2" x14ac:dyDescent="0.25">
      <c r="A7757" t="s">
        <v>7045</v>
      </c>
    </row>
    <row r="7759" spans="1:2" x14ac:dyDescent="0.25">
      <c r="A7759" t="s">
        <v>7046</v>
      </c>
      <c r="B7759" t="s">
        <v>7047</v>
      </c>
    </row>
    <row r="7761" spans="1:1" x14ac:dyDescent="0.25">
      <c r="A7761" t="s">
        <v>7048</v>
      </c>
    </row>
    <row r="7762" spans="1:1" x14ac:dyDescent="0.25">
      <c r="A7762" t="s">
        <v>7049</v>
      </c>
    </row>
    <row r="7763" spans="1:1" x14ac:dyDescent="0.25">
      <c r="A7763" t="s">
        <v>7050</v>
      </c>
    </row>
    <row r="7765" spans="1:1" x14ac:dyDescent="0.25">
      <c r="A7765" t="s">
        <v>7051</v>
      </c>
    </row>
    <row r="7766" spans="1:1" x14ac:dyDescent="0.25">
      <c r="A7766" t="s">
        <v>7052</v>
      </c>
    </row>
    <row r="7767" spans="1:1" x14ac:dyDescent="0.25">
      <c r="A7767" t="s">
        <v>7053</v>
      </c>
    </row>
    <row r="7768" spans="1:1" x14ac:dyDescent="0.25">
      <c r="A7768" t="s">
        <v>7054</v>
      </c>
    </row>
    <row r="7769" spans="1:1" x14ac:dyDescent="0.25">
      <c r="A7769" t="s">
        <v>7055</v>
      </c>
    </row>
    <row r="7771" spans="1:1" x14ac:dyDescent="0.25">
      <c r="A7771" t="s">
        <v>5200</v>
      </c>
    </row>
    <row r="7772" spans="1:1" x14ac:dyDescent="0.25">
      <c r="A7772" t="s">
        <v>7056</v>
      </c>
    </row>
    <row r="7773" spans="1:1" x14ac:dyDescent="0.25">
      <c r="A7773" t="s">
        <v>7057</v>
      </c>
    </row>
    <row r="7774" spans="1:1" x14ac:dyDescent="0.25">
      <c r="A7774" t="s">
        <v>7058</v>
      </c>
    </row>
    <row r="7775" spans="1:1" x14ac:dyDescent="0.25">
      <c r="A7775" t="s">
        <v>7059</v>
      </c>
    </row>
    <row r="7776" spans="1:1" x14ac:dyDescent="0.25">
      <c r="A7776" t="s">
        <v>7060</v>
      </c>
    </row>
    <row r="7777" spans="1:1" x14ac:dyDescent="0.25">
      <c r="A7777" t="s">
        <v>7061</v>
      </c>
    </row>
    <row r="7779" spans="1:1" x14ac:dyDescent="0.25">
      <c r="A7779" t="s">
        <v>7062</v>
      </c>
    </row>
    <row r="7780" spans="1:1" x14ac:dyDescent="0.25">
      <c r="A7780" t="s">
        <v>7063</v>
      </c>
    </row>
    <row r="7781" spans="1:1" x14ac:dyDescent="0.25">
      <c r="A7781" t="s">
        <v>7064</v>
      </c>
    </row>
    <row r="7782" spans="1:1" x14ac:dyDescent="0.25">
      <c r="A7782" t="s">
        <v>7065</v>
      </c>
    </row>
    <row r="7783" spans="1:1" x14ac:dyDescent="0.25">
      <c r="A7783" t="s">
        <v>7066</v>
      </c>
    </row>
    <row r="7784" spans="1:1" x14ac:dyDescent="0.25">
      <c r="A7784" t="s">
        <v>7067</v>
      </c>
    </row>
    <row r="7787" spans="1:1" x14ac:dyDescent="0.25">
      <c r="A7787" t="s">
        <v>7068</v>
      </c>
    </row>
    <row r="7789" spans="1:1" x14ac:dyDescent="0.25">
      <c r="A7789" t="s">
        <v>7069</v>
      </c>
    </row>
    <row r="7790" spans="1:1" x14ac:dyDescent="0.25">
      <c r="A7790" t="s">
        <v>7070</v>
      </c>
    </row>
    <row r="7791" spans="1:1" x14ac:dyDescent="0.25">
      <c r="A7791" t="s">
        <v>7071</v>
      </c>
    </row>
    <row r="7793" spans="1:1" x14ac:dyDescent="0.25">
      <c r="A7793" t="s">
        <v>7072</v>
      </c>
    </row>
    <row r="7795" spans="1:1" x14ac:dyDescent="0.25">
      <c r="A7795" t="s">
        <v>2659</v>
      </c>
    </row>
    <row r="7797" spans="1:1" x14ac:dyDescent="0.25">
      <c r="A7797" t="s">
        <v>7073</v>
      </c>
    </row>
    <row r="7799" spans="1:1" x14ac:dyDescent="0.25">
      <c r="A7799" t="s">
        <v>7074</v>
      </c>
    </row>
    <row r="7802" spans="1:1" x14ac:dyDescent="0.25">
      <c r="A7802" t="s">
        <v>2662</v>
      </c>
    </row>
    <row r="7804" spans="1:1" x14ac:dyDescent="0.25">
      <c r="A7804" t="s">
        <v>7075</v>
      </c>
    </row>
    <row r="7806" spans="1:1" x14ac:dyDescent="0.25">
      <c r="A7806" t="s">
        <v>7076</v>
      </c>
    </row>
    <row r="7808" spans="1:1" x14ac:dyDescent="0.25">
      <c r="A7808" t="s">
        <v>7077</v>
      </c>
    </row>
    <row r="7810" spans="1:1" x14ac:dyDescent="0.25">
      <c r="A7810" t="s">
        <v>7078</v>
      </c>
    </row>
    <row r="7812" spans="1:1" x14ac:dyDescent="0.25">
      <c r="A7812" t="s">
        <v>7079</v>
      </c>
    </row>
    <row r="7814" spans="1:1" x14ac:dyDescent="0.25">
      <c r="A7814" t="s">
        <v>7080</v>
      </c>
    </row>
    <row r="7817" spans="1:1" x14ac:dyDescent="0.25">
      <c r="A7817" t="s">
        <v>7081</v>
      </c>
    </row>
    <row r="7819" spans="1:1" x14ac:dyDescent="0.25">
      <c r="A7819" t="s">
        <v>7082</v>
      </c>
    </row>
    <row r="7821" spans="1:1" x14ac:dyDescent="0.25">
      <c r="A7821" t="s">
        <v>7083</v>
      </c>
    </row>
    <row r="7824" spans="1:1" x14ac:dyDescent="0.25">
      <c r="A7824" t="s">
        <v>7084</v>
      </c>
    </row>
    <row r="7826" spans="1:3" x14ac:dyDescent="0.25">
      <c r="A7826" t="s">
        <v>7085</v>
      </c>
    </row>
    <row r="7828" spans="1:3" x14ac:dyDescent="0.25">
      <c r="A7828" t="s">
        <v>7086</v>
      </c>
    </row>
    <row r="7830" spans="1:3" x14ac:dyDescent="0.25">
      <c r="A7830" t="s">
        <v>7087</v>
      </c>
    </row>
    <row r="7833" spans="1:3" x14ac:dyDescent="0.25">
      <c r="A7833" t="s">
        <v>2681</v>
      </c>
    </row>
    <row r="7835" spans="1:3" x14ac:dyDescent="0.25">
      <c r="A7835" t="s">
        <v>7088</v>
      </c>
      <c r="B7835" t="s">
        <v>7089</v>
      </c>
    </row>
    <row r="7837" spans="1:3" x14ac:dyDescent="0.25">
      <c r="A7837" t="s">
        <v>7090</v>
      </c>
      <c r="B7837" t="s">
        <v>7091</v>
      </c>
      <c r="C7837" t="s">
        <v>7092</v>
      </c>
    </row>
    <row r="7839" spans="1:3" x14ac:dyDescent="0.25">
      <c r="A7839" t="s">
        <v>7093</v>
      </c>
    </row>
    <row r="7841" spans="1:1" x14ac:dyDescent="0.25">
      <c r="A7841" t="s">
        <v>7094</v>
      </c>
    </row>
    <row r="7843" spans="1:1" x14ac:dyDescent="0.25">
      <c r="A7843" t="s">
        <v>2690</v>
      </c>
    </row>
    <row r="7845" spans="1:1" x14ac:dyDescent="0.25">
      <c r="A7845" t="s">
        <v>2691</v>
      </c>
    </row>
    <row r="7847" spans="1:1" x14ac:dyDescent="0.25">
      <c r="A7847" t="s">
        <v>2692</v>
      </c>
    </row>
    <row r="7849" spans="1:1" x14ac:dyDescent="0.25">
      <c r="A7849" t="s">
        <v>2693</v>
      </c>
    </row>
    <row r="7851" spans="1:1" x14ac:dyDescent="0.25">
      <c r="A7851" t="s">
        <v>2694</v>
      </c>
    </row>
    <row r="7853" spans="1:1" x14ac:dyDescent="0.25">
      <c r="A7853" t="s">
        <v>2695</v>
      </c>
    </row>
    <row r="7855" spans="1:1" x14ac:dyDescent="0.25">
      <c r="A7855" t="s">
        <v>2696</v>
      </c>
    </row>
    <row r="7857" spans="1:2" x14ac:dyDescent="0.25">
      <c r="A7857" t="s">
        <v>2697</v>
      </c>
    </row>
    <row r="7858" spans="1:2" x14ac:dyDescent="0.25">
      <c r="A7858" t="s">
        <v>2698</v>
      </c>
    </row>
    <row r="7859" spans="1:2" x14ac:dyDescent="0.25">
      <c r="A7859" t="s">
        <v>2699</v>
      </c>
    </row>
    <row r="7860" spans="1:2" x14ac:dyDescent="0.25">
      <c r="A7860" t="s">
        <v>2700</v>
      </c>
    </row>
    <row r="7861" spans="1:2" x14ac:dyDescent="0.25">
      <c r="A7861" t="s">
        <v>7095</v>
      </c>
    </row>
    <row r="7862" spans="1:2" x14ac:dyDescent="0.25">
      <c r="A7862" t="s">
        <v>7096</v>
      </c>
    </row>
    <row r="7863" spans="1:2" x14ac:dyDescent="0.25">
      <c r="A7863" t="s">
        <v>7097</v>
      </c>
    </row>
    <row r="7864" spans="1:2" x14ac:dyDescent="0.25">
      <c r="A7864" t="s">
        <v>7098</v>
      </c>
    </row>
    <row r="7865" spans="1:2" x14ac:dyDescent="0.25">
      <c r="A7865" t="s">
        <v>7099</v>
      </c>
    </row>
    <row r="7866" spans="1:2" x14ac:dyDescent="0.25">
      <c r="A7866" t="s">
        <v>7100</v>
      </c>
    </row>
    <row r="7867" spans="1:2" x14ac:dyDescent="0.25">
      <c r="A7867" t="s">
        <v>7101</v>
      </c>
    </row>
    <row r="7868" spans="1:2" x14ac:dyDescent="0.25">
      <c r="A7868" t="s">
        <v>7102</v>
      </c>
      <c r="B7868" t="s">
        <v>7103</v>
      </c>
    </row>
    <row r="7869" spans="1:2" x14ac:dyDescent="0.25">
      <c r="A7869" t="s">
        <v>7104</v>
      </c>
    </row>
    <row r="7870" spans="1:2" x14ac:dyDescent="0.25">
      <c r="A7870" t="s">
        <v>7105</v>
      </c>
      <c r="B7870" t="s">
        <v>7106</v>
      </c>
    </row>
    <row r="7871" spans="1:2" x14ac:dyDescent="0.25">
      <c r="A7871" t="s">
        <v>7107</v>
      </c>
    </row>
    <row r="7872" spans="1:2" x14ac:dyDescent="0.25">
      <c r="A7872" t="s">
        <v>7108</v>
      </c>
    </row>
    <row r="7873" spans="1:1" x14ac:dyDescent="0.25">
      <c r="A7873" t="s">
        <v>7109</v>
      </c>
    </row>
    <row r="7874" spans="1:1" x14ac:dyDescent="0.25">
      <c r="A7874" t="s">
        <v>7110</v>
      </c>
    </row>
    <row r="7875" spans="1:1" x14ac:dyDescent="0.25">
      <c r="A7875" t="s">
        <v>7111</v>
      </c>
    </row>
    <row r="7876" spans="1:1" x14ac:dyDescent="0.25">
      <c r="A7876" t="s">
        <v>7112</v>
      </c>
    </row>
    <row r="7877" spans="1:1" x14ac:dyDescent="0.25">
      <c r="A7877" t="s">
        <v>7113</v>
      </c>
    </row>
    <row r="7879" spans="1:1" x14ac:dyDescent="0.25">
      <c r="A7879" t="s">
        <v>7114</v>
      </c>
    </row>
    <row r="7880" spans="1:1" x14ac:dyDescent="0.25">
      <c r="A7880" t="s">
        <v>7115</v>
      </c>
    </row>
    <row r="7881" spans="1:1" x14ac:dyDescent="0.25">
      <c r="A7881" t="s">
        <v>7116</v>
      </c>
    </row>
    <row r="7882" spans="1:1" x14ac:dyDescent="0.25">
      <c r="A7882" t="s">
        <v>7117</v>
      </c>
    </row>
    <row r="7883" spans="1:1" x14ac:dyDescent="0.25">
      <c r="A7883" t="s">
        <v>7118</v>
      </c>
    </row>
    <row r="7884" spans="1:1" x14ac:dyDescent="0.25">
      <c r="A7884" t="s">
        <v>7119</v>
      </c>
    </row>
    <row r="7885" spans="1:1" x14ac:dyDescent="0.25">
      <c r="A7885" t="s">
        <v>7120</v>
      </c>
    </row>
    <row r="7886" spans="1:1" x14ac:dyDescent="0.25">
      <c r="A7886" t="s">
        <v>7121</v>
      </c>
    </row>
    <row r="7887" spans="1:1" x14ac:dyDescent="0.25">
      <c r="A7887" t="s">
        <v>7122</v>
      </c>
    </row>
    <row r="7888" spans="1:1" x14ac:dyDescent="0.25">
      <c r="A7888" t="s">
        <v>7123</v>
      </c>
    </row>
    <row r="7889" spans="1:1" x14ac:dyDescent="0.25">
      <c r="A7889" t="s">
        <v>7124</v>
      </c>
    </row>
    <row r="7891" spans="1:1" x14ac:dyDescent="0.25">
      <c r="A7891" t="s">
        <v>7125</v>
      </c>
    </row>
    <row r="7892" spans="1:1" x14ac:dyDescent="0.25">
      <c r="A7892" t="s">
        <v>7126</v>
      </c>
    </row>
    <row r="7893" spans="1:1" x14ac:dyDescent="0.25">
      <c r="A7893" t="s">
        <v>7127</v>
      </c>
    </row>
    <row r="7894" spans="1:1" x14ac:dyDescent="0.25">
      <c r="A7894" t="s">
        <v>7128</v>
      </c>
    </row>
    <row r="7896" spans="1:1" x14ac:dyDescent="0.25">
      <c r="A7896" t="s">
        <v>7129</v>
      </c>
    </row>
    <row r="7898" spans="1:1" x14ac:dyDescent="0.25">
      <c r="A7898" t="s">
        <v>7130</v>
      </c>
    </row>
    <row r="7900" spans="1:1" x14ac:dyDescent="0.25">
      <c r="A7900" t="s">
        <v>3678</v>
      </c>
    </row>
    <row r="7901" spans="1:1" x14ac:dyDescent="0.25">
      <c r="A7901" t="s">
        <v>7131</v>
      </c>
    </row>
    <row r="7902" spans="1:1" x14ac:dyDescent="0.25">
      <c r="A7902" t="s">
        <v>7132</v>
      </c>
    </row>
    <row r="7903" spans="1:1" x14ac:dyDescent="0.25">
      <c r="A7903" t="s">
        <v>7133</v>
      </c>
    </row>
    <row r="7904" spans="1:1" x14ac:dyDescent="0.25">
      <c r="A7904" t="s">
        <v>7134</v>
      </c>
    </row>
    <row r="7905" spans="1:1" x14ac:dyDescent="0.25">
      <c r="A7905" t="s">
        <v>7135</v>
      </c>
    </row>
    <row r="7906" spans="1:1" x14ac:dyDescent="0.25">
      <c r="A7906" t="s">
        <v>7136</v>
      </c>
    </row>
    <row r="7907" spans="1:1" x14ac:dyDescent="0.25">
      <c r="A7907" t="s">
        <v>3264</v>
      </c>
    </row>
    <row r="7908" spans="1:1" x14ac:dyDescent="0.25">
      <c r="A7908" t="s">
        <v>7137</v>
      </c>
    </row>
    <row r="7909" spans="1:1" x14ac:dyDescent="0.25">
      <c r="A7909" t="s">
        <v>7138</v>
      </c>
    </row>
    <row r="7910" spans="1:1" x14ac:dyDescent="0.25">
      <c r="A7910" t="s">
        <v>7139</v>
      </c>
    </row>
    <row r="7911" spans="1:1" x14ac:dyDescent="0.25">
      <c r="A7911" t="s">
        <v>7140</v>
      </c>
    </row>
    <row r="7912" spans="1:1" x14ac:dyDescent="0.25">
      <c r="A7912" t="s">
        <v>7141</v>
      </c>
    </row>
    <row r="7913" spans="1:1" x14ac:dyDescent="0.25">
      <c r="A7913" t="s">
        <v>7142</v>
      </c>
    </row>
    <row r="7914" spans="1:1" x14ac:dyDescent="0.25">
      <c r="A7914" t="s">
        <v>7143</v>
      </c>
    </row>
    <row r="7915" spans="1:1" x14ac:dyDescent="0.25">
      <c r="A7915" t="s">
        <v>7144</v>
      </c>
    </row>
    <row r="7916" spans="1:1" x14ac:dyDescent="0.25">
      <c r="A7916" t="s">
        <v>7145</v>
      </c>
    </row>
    <row r="7917" spans="1:1" x14ac:dyDescent="0.25">
      <c r="A7917" t="s">
        <v>7146</v>
      </c>
    </row>
    <row r="7918" spans="1:1" x14ac:dyDescent="0.25">
      <c r="A7918" t="s">
        <v>7147</v>
      </c>
    </row>
    <row r="7919" spans="1:1" x14ac:dyDescent="0.25">
      <c r="A7919" t="s">
        <v>7148</v>
      </c>
    </row>
    <row r="7920" spans="1:1" x14ac:dyDescent="0.25">
      <c r="A7920" t="s">
        <v>7149</v>
      </c>
    </row>
    <row r="7921" spans="1:1" x14ac:dyDescent="0.25">
      <c r="A7921" t="s">
        <v>7150</v>
      </c>
    </row>
    <row r="7922" spans="1:1" x14ac:dyDescent="0.25">
      <c r="A7922" t="s">
        <v>7151</v>
      </c>
    </row>
    <row r="7923" spans="1:1" x14ac:dyDescent="0.25">
      <c r="A7923" t="s">
        <v>7152</v>
      </c>
    </row>
    <row r="7924" spans="1:1" x14ac:dyDescent="0.25">
      <c r="A7924" t="s">
        <v>7153</v>
      </c>
    </row>
    <row r="7925" spans="1:1" x14ac:dyDescent="0.25">
      <c r="A7925" t="s">
        <v>7154</v>
      </c>
    </row>
    <row r="7926" spans="1:1" x14ac:dyDescent="0.25">
      <c r="A7926" t="s">
        <v>7155</v>
      </c>
    </row>
    <row r="7927" spans="1:1" x14ac:dyDescent="0.25">
      <c r="A7927" t="s">
        <v>7156</v>
      </c>
    </row>
    <row r="7928" spans="1:1" x14ac:dyDescent="0.25">
      <c r="A7928" t="s">
        <v>7157</v>
      </c>
    </row>
    <row r="7929" spans="1:1" x14ac:dyDescent="0.25">
      <c r="A7929" t="s">
        <v>7158</v>
      </c>
    </row>
    <row r="7931" spans="1:1" x14ac:dyDescent="0.25">
      <c r="A7931" t="s">
        <v>7159</v>
      </c>
    </row>
    <row r="7933" spans="1:1" x14ac:dyDescent="0.25">
      <c r="A7933" t="s">
        <v>7160</v>
      </c>
    </row>
    <row r="7935" spans="1:1" x14ac:dyDescent="0.25">
      <c r="A7935" t="s">
        <v>7022</v>
      </c>
    </row>
    <row r="7936" spans="1:1" x14ac:dyDescent="0.25">
      <c r="A7936" t="s">
        <v>7161</v>
      </c>
    </row>
    <row r="7937" spans="1:1" x14ac:dyDescent="0.25">
      <c r="A7937" t="s">
        <v>7162</v>
      </c>
    </row>
    <row r="7938" spans="1:1" x14ac:dyDescent="0.25">
      <c r="A7938" t="s">
        <v>7163</v>
      </c>
    </row>
    <row r="7939" spans="1:1" x14ac:dyDescent="0.25">
      <c r="A7939" t="s">
        <v>7164</v>
      </c>
    </row>
    <row r="7940" spans="1:1" x14ac:dyDescent="0.25">
      <c r="A7940" t="s">
        <v>7165</v>
      </c>
    </row>
    <row r="7941" spans="1:1" x14ac:dyDescent="0.25">
      <c r="A7941" t="s">
        <v>7166</v>
      </c>
    </row>
    <row r="7942" spans="1:1" x14ac:dyDescent="0.25">
      <c r="A7942" t="s">
        <v>7167</v>
      </c>
    </row>
    <row r="7943" spans="1:1" x14ac:dyDescent="0.25">
      <c r="A7943" t="s">
        <v>7168</v>
      </c>
    </row>
    <row r="7944" spans="1:1" x14ac:dyDescent="0.25">
      <c r="A7944" t="s">
        <v>7169</v>
      </c>
    </row>
    <row r="7945" spans="1:1" x14ac:dyDescent="0.25">
      <c r="A7945" t="s">
        <v>7170</v>
      </c>
    </row>
    <row r="7946" spans="1:1" x14ac:dyDescent="0.25">
      <c r="A7946" t="s">
        <v>7171</v>
      </c>
    </row>
    <row r="7947" spans="1:1" x14ac:dyDescent="0.25">
      <c r="A7947" t="s">
        <v>7172</v>
      </c>
    </row>
    <row r="7948" spans="1:1" x14ac:dyDescent="0.25">
      <c r="A7948" t="s">
        <v>7173</v>
      </c>
    </row>
    <row r="7949" spans="1:1" x14ac:dyDescent="0.25">
      <c r="A7949" t="s">
        <v>7174</v>
      </c>
    </row>
    <row r="7950" spans="1:1" x14ac:dyDescent="0.25">
      <c r="A7950" t="s">
        <v>7175</v>
      </c>
    </row>
    <row r="7951" spans="1:1" x14ac:dyDescent="0.25">
      <c r="A7951" t="s">
        <v>7176</v>
      </c>
    </row>
    <row r="7952" spans="1:1" x14ac:dyDescent="0.25">
      <c r="A7952" t="s">
        <v>7177</v>
      </c>
    </row>
    <row r="7953" spans="1:1" x14ac:dyDescent="0.25">
      <c r="A7953" t="s">
        <v>7178</v>
      </c>
    </row>
    <row r="7954" spans="1:1" x14ac:dyDescent="0.25">
      <c r="A7954" t="s">
        <v>7179</v>
      </c>
    </row>
    <row r="7955" spans="1:1" x14ac:dyDescent="0.25">
      <c r="A7955" t="s">
        <v>7180</v>
      </c>
    </row>
    <row r="7956" spans="1:1" x14ac:dyDescent="0.25">
      <c r="A7956" t="s">
        <v>7181</v>
      </c>
    </row>
    <row r="7957" spans="1:1" x14ac:dyDescent="0.25">
      <c r="A7957" t="s">
        <v>7182</v>
      </c>
    </row>
    <row r="7958" spans="1:1" x14ac:dyDescent="0.25">
      <c r="A7958" t="s">
        <v>7183</v>
      </c>
    </row>
    <row r="7960" spans="1:1" x14ac:dyDescent="0.25">
      <c r="A7960" t="s">
        <v>7184</v>
      </c>
    </row>
    <row r="7962" spans="1:1" x14ac:dyDescent="0.25">
      <c r="A7962" t="s">
        <v>7185</v>
      </c>
    </row>
    <row r="7964" spans="1:1" x14ac:dyDescent="0.25">
      <c r="A7964" t="s">
        <v>7186</v>
      </c>
    </row>
    <row r="7965" spans="1:1" x14ac:dyDescent="0.25">
      <c r="A7965" t="s">
        <v>7187</v>
      </c>
    </row>
    <row r="7966" spans="1:1" x14ac:dyDescent="0.25">
      <c r="A7966" t="s">
        <v>7188</v>
      </c>
    </row>
    <row r="7967" spans="1:1" x14ac:dyDescent="0.25">
      <c r="A7967" t="s">
        <v>7189</v>
      </c>
    </row>
    <row r="7969" spans="1:1" x14ac:dyDescent="0.25">
      <c r="A7969" t="s">
        <v>7190</v>
      </c>
    </row>
    <row r="7970" spans="1:1" x14ac:dyDescent="0.25">
      <c r="A7970" t="s">
        <v>3339</v>
      </c>
    </row>
    <row r="7971" spans="1:1" x14ac:dyDescent="0.25">
      <c r="A7971" t="s">
        <v>7191</v>
      </c>
    </row>
    <row r="7972" spans="1:1" x14ac:dyDescent="0.25">
      <c r="A7972" t="s">
        <v>7192</v>
      </c>
    </row>
    <row r="7973" spans="1:1" x14ac:dyDescent="0.25">
      <c r="A7973" t="s">
        <v>7193</v>
      </c>
    </row>
    <row r="7974" spans="1:1" x14ac:dyDescent="0.25">
      <c r="A7974" t="s">
        <v>2911</v>
      </c>
    </row>
    <row r="7975" spans="1:1" x14ac:dyDescent="0.25">
      <c r="A7975" t="s">
        <v>7194</v>
      </c>
    </row>
    <row r="7976" spans="1:1" x14ac:dyDescent="0.25">
      <c r="A7976" t="s">
        <v>7195</v>
      </c>
    </row>
    <row r="7977" spans="1:1" x14ac:dyDescent="0.25">
      <c r="A7977" t="s">
        <v>7196</v>
      </c>
    </row>
    <row r="7978" spans="1:1" x14ac:dyDescent="0.25">
      <c r="A7978" t="s">
        <v>7197</v>
      </c>
    </row>
    <row r="7979" spans="1:1" x14ac:dyDescent="0.25">
      <c r="A7979" t="s">
        <v>7198</v>
      </c>
    </row>
    <row r="7980" spans="1:1" x14ac:dyDescent="0.25">
      <c r="A7980" t="s">
        <v>7199</v>
      </c>
    </row>
    <row r="7981" spans="1:1" x14ac:dyDescent="0.25">
      <c r="A7981" t="s">
        <v>7200</v>
      </c>
    </row>
    <row r="7982" spans="1:1" x14ac:dyDescent="0.25">
      <c r="A7982" t="s">
        <v>7201</v>
      </c>
    </row>
    <row r="7983" spans="1:1" x14ac:dyDescent="0.25">
      <c r="A7983" t="s">
        <v>7202</v>
      </c>
    </row>
    <row r="7985" spans="1:1" x14ac:dyDescent="0.25">
      <c r="A7985" t="s">
        <v>7203</v>
      </c>
    </row>
    <row r="7986" spans="1:1" x14ac:dyDescent="0.25">
      <c r="A7986" t="s">
        <v>7204</v>
      </c>
    </row>
    <row r="7987" spans="1:1" x14ac:dyDescent="0.25">
      <c r="A7987" t="s">
        <v>7205</v>
      </c>
    </row>
    <row r="7988" spans="1:1" x14ac:dyDescent="0.25">
      <c r="A7988" t="s">
        <v>7206</v>
      </c>
    </row>
    <row r="7989" spans="1:1" x14ac:dyDescent="0.25">
      <c r="A7989" t="s">
        <v>7207</v>
      </c>
    </row>
    <row r="7990" spans="1:1" x14ac:dyDescent="0.25">
      <c r="A7990" t="s">
        <v>7208</v>
      </c>
    </row>
    <row r="7991" spans="1:1" x14ac:dyDescent="0.25">
      <c r="A7991" t="s">
        <v>7209</v>
      </c>
    </row>
    <row r="7992" spans="1:1" x14ac:dyDescent="0.25">
      <c r="A7992" t="s">
        <v>7210</v>
      </c>
    </row>
    <row r="7993" spans="1:1" x14ac:dyDescent="0.25">
      <c r="A7993" t="s">
        <v>7211</v>
      </c>
    </row>
    <row r="7994" spans="1:1" x14ac:dyDescent="0.25">
      <c r="A7994" t="s">
        <v>7212</v>
      </c>
    </row>
    <row r="7996" spans="1:1" x14ac:dyDescent="0.25">
      <c r="A7996" t="s">
        <v>7213</v>
      </c>
    </row>
    <row r="7998" spans="1:1" x14ac:dyDescent="0.25">
      <c r="A7998" t="s">
        <v>7214</v>
      </c>
    </row>
    <row r="8000" spans="1:1" x14ac:dyDescent="0.25">
      <c r="A8000" t="s">
        <v>7215</v>
      </c>
    </row>
    <row r="8002" spans="1:1" x14ac:dyDescent="0.25">
      <c r="A8002" t="s">
        <v>7216</v>
      </c>
    </row>
    <row r="8004" spans="1:1" x14ac:dyDescent="0.25">
      <c r="A8004" t="s">
        <v>7217</v>
      </c>
    </row>
    <row r="8006" spans="1:1" x14ac:dyDescent="0.25">
      <c r="A8006" t="s">
        <v>2037</v>
      </c>
    </row>
    <row r="8007" spans="1:1" x14ac:dyDescent="0.25">
      <c r="A8007" t="s">
        <v>7218</v>
      </c>
    </row>
    <row r="8008" spans="1:1" x14ac:dyDescent="0.25">
      <c r="A8008" t="s">
        <v>7219</v>
      </c>
    </row>
    <row r="8009" spans="1:1" x14ac:dyDescent="0.25">
      <c r="A8009" t="s">
        <v>7220</v>
      </c>
    </row>
    <row r="8010" spans="1:1" x14ac:dyDescent="0.25">
      <c r="A8010" t="s">
        <v>7221</v>
      </c>
    </row>
    <row r="8011" spans="1:1" x14ac:dyDescent="0.25">
      <c r="A8011" t="s">
        <v>7222</v>
      </c>
    </row>
    <row r="8012" spans="1:1" x14ac:dyDescent="0.25">
      <c r="A8012" t="s">
        <v>7223</v>
      </c>
    </row>
    <row r="8013" spans="1:1" x14ac:dyDescent="0.25">
      <c r="A8013" t="s">
        <v>2041</v>
      </c>
    </row>
    <row r="8014" spans="1:1" x14ac:dyDescent="0.25">
      <c r="A8014" t="s">
        <v>7224</v>
      </c>
    </row>
    <row r="8015" spans="1:1" x14ac:dyDescent="0.25">
      <c r="A8015" t="s">
        <v>7225</v>
      </c>
    </row>
    <row r="8016" spans="1:1" x14ac:dyDescent="0.25">
      <c r="A8016" t="s">
        <v>7226</v>
      </c>
    </row>
    <row r="8017" spans="1:1" x14ac:dyDescent="0.25">
      <c r="A8017" t="s">
        <v>7227</v>
      </c>
    </row>
    <row r="8018" spans="1:1" x14ac:dyDescent="0.25">
      <c r="A8018" t="s">
        <v>7228</v>
      </c>
    </row>
    <row r="8019" spans="1:1" x14ac:dyDescent="0.25">
      <c r="A8019" t="s">
        <v>7229</v>
      </c>
    </row>
    <row r="8020" spans="1:1" x14ac:dyDescent="0.25">
      <c r="A8020" t="s">
        <v>7230</v>
      </c>
    </row>
    <row r="8021" spans="1:1" x14ac:dyDescent="0.25">
      <c r="A8021" t="s">
        <v>7231</v>
      </c>
    </row>
    <row r="8022" spans="1:1" x14ac:dyDescent="0.25">
      <c r="A8022" t="s">
        <v>7232</v>
      </c>
    </row>
    <row r="8023" spans="1:1" x14ac:dyDescent="0.25">
      <c r="A8023" t="s">
        <v>7233</v>
      </c>
    </row>
    <row r="8024" spans="1:1" x14ac:dyDescent="0.25">
      <c r="A8024" t="s">
        <v>7234</v>
      </c>
    </row>
    <row r="8025" spans="1:1" x14ac:dyDescent="0.25">
      <c r="A8025" t="s">
        <v>7235</v>
      </c>
    </row>
    <row r="8026" spans="1:1" x14ac:dyDescent="0.25">
      <c r="A8026" t="s">
        <v>7236</v>
      </c>
    </row>
    <row r="8027" spans="1:1" x14ac:dyDescent="0.25">
      <c r="A8027" t="s">
        <v>7237</v>
      </c>
    </row>
    <row r="8028" spans="1:1" x14ac:dyDescent="0.25">
      <c r="A8028" t="s">
        <v>7238</v>
      </c>
    </row>
    <row r="8029" spans="1:1" x14ac:dyDescent="0.25">
      <c r="A8029" t="s">
        <v>7239</v>
      </c>
    </row>
    <row r="8030" spans="1:1" x14ac:dyDescent="0.25">
      <c r="A8030" t="s">
        <v>7240</v>
      </c>
    </row>
    <row r="8031" spans="1:1" x14ac:dyDescent="0.25">
      <c r="A8031" t="s">
        <v>7241</v>
      </c>
    </row>
    <row r="8032" spans="1:1" x14ac:dyDescent="0.25">
      <c r="A8032" t="s">
        <v>7242</v>
      </c>
    </row>
    <row r="8033" spans="1:1" x14ac:dyDescent="0.25">
      <c r="A8033" t="s">
        <v>7243</v>
      </c>
    </row>
    <row r="8034" spans="1:1" x14ac:dyDescent="0.25">
      <c r="A8034" t="s">
        <v>7244</v>
      </c>
    </row>
    <row r="8035" spans="1:1" x14ac:dyDescent="0.25">
      <c r="A8035" t="s">
        <v>7245</v>
      </c>
    </row>
    <row r="8036" spans="1:1" x14ac:dyDescent="0.25">
      <c r="A8036" t="s">
        <v>7246</v>
      </c>
    </row>
    <row r="8037" spans="1:1" x14ac:dyDescent="0.25">
      <c r="A8037" t="s">
        <v>7247</v>
      </c>
    </row>
    <row r="8038" spans="1:1" x14ac:dyDescent="0.25">
      <c r="A8038" t="s">
        <v>7248</v>
      </c>
    </row>
    <row r="8039" spans="1:1" x14ac:dyDescent="0.25">
      <c r="A8039" t="s">
        <v>7249</v>
      </c>
    </row>
    <row r="8040" spans="1:1" x14ac:dyDescent="0.25">
      <c r="A8040" t="s">
        <v>7250</v>
      </c>
    </row>
    <row r="8041" spans="1:1" x14ac:dyDescent="0.25">
      <c r="A8041" t="s">
        <v>7251</v>
      </c>
    </row>
    <row r="8042" spans="1:1" x14ac:dyDescent="0.25">
      <c r="A8042" t="s">
        <v>7252</v>
      </c>
    </row>
    <row r="8043" spans="1:1" x14ac:dyDescent="0.25">
      <c r="A8043" t="s">
        <v>7253</v>
      </c>
    </row>
    <row r="8044" spans="1:1" x14ac:dyDescent="0.25">
      <c r="A8044" t="s">
        <v>7254</v>
      </c>
    </row>
    <row r="8045" spans="1:1" x14ac:dyDescent="0.25">
      <c r="A8045" t="s">
        <v>7255</v>
      </c>
    </row>
    <row r="8046" spans="1:1" x14ac:dyDescent="0.25">
      <c r="A8046" t="s">
        <v>7256</v>
      </c>
    </row>
    <row r="8047" spans="1:1" x14ac:dyDescent="0.25">
      <c r="A8047" t="s">
        <v>7257</v>
      </c>
    </row>
    <row r="8048" spans="1:1" x14ac:dyDescent="0.25">
      <c r="A8048" t="s">
        <v>7258</v>
      </c>
    </row>
    <row r="8049" spans="1:1" x14ac:dyDescent="0.25">
      <c r="A8049" t="s">
        <v>7259</v>
      </c>
    </row>
    <row r="8050" spans="1:1" x14ac:dyDescent="0.25">
      <c r="A8050" t="s">
        <v>7260</v>
      </c>
    </row>
    <row r="8051" spans="1:1" x14ac:dyDescent="0.25">
      <c r="A8051" t="s">
        <v>7261</v>
      </c>
    </row>
    <row r="8053" spans="1:1" x14ac:dyDescent="0.25">
      <c r="A8053" t="s">
        <v>7262</v>
      </c>
    </row>
    <row r="8054" spans="1:1" x14ac:dyDescent="0.25">
      <c r="A8054" t="s">
        <v>7263</v>
      </c>
    </row>
    <row r="8056" spans="1:1" x14ac:dyDescent="0.25">
      <c r="A8056" t="s">
        <v>7264</v>
      </c>
    </row>
    <row r="8057" spans="1:1" x14ac:dyDescent="0.25">
      <c r="A8057" t="s">
        <v>7265</v>
      </c>
    </row>
    <row r="8058" spans="1:1" x14ac:dyDescent="0.25">
      <c r="A8058" t="s">
        <v>7266</v>
      </c>
    </row>
    <row r="8060" spans="1:1" x14ac:dyDescent="0.25">
      <c r="A8060" t="s">
        <v>6598</v>
      </c>
    </row>
    <row r="8062" spans="1:1" x14ac:dyDescent="0.25">
      <c r="A8062" t="s">
        <v>2114</v>
      </c>
    </row>
    <row r="8063" spans="1:1" x14ac:dyDescent="0.25">
      <c r="A8063" t="s">
        <v>7267</v>
      </c>
    </row>
    <row r="8064" spans="1:1" x14ac:dyDescent="0.25">
      <c r="A8064" t="s">
        <v>2749</v>
      </c>
    </row>
    <row r="8065" spans="1:1" x14ac:dyDescent="0.25">
      <c r="A8065" t="s">
        <v>7268</v>
      </c>
    </row>
    <row r="8066" spans="1:1" x14ac:dyDescent="0.25">
      <c r="A8066" t="s">
        <v>7269</v>
      </c>
    </row>
    <row r="8067" spans="1:1" x14ac:dyDescent="0.25">
      <c r="A8067" t="s">
        <v>7270</v>
      </c>
    </row>
    <row r="8068" spans="1:1" x14ac:dyDescent="0.25">
      <c r="A8068" t="s">
        <v>7271</v>
      </c>
    </row>
    <row r="8069" spans="1:1" x14ac:dyDescent="0.25">
      <c r="A8069" t="s">
        <v>7272</v>
      </c>
    </row>
    <row r="8070" spans="1:1" x14ac:dyDescent="0.25">
      <c r="A8070" t="s">
        <v>7273</v>
      </c>
    </row>
    <row r="8071" spans="1:1" x14ac:dyDescent="0.25">
      <c r="A8071" t="s">
        <v>7274</v>
      </c>
    </row>
    <row r="8072" spans="1:1" x14ac:dyDescent="0.25">
      <c r="A8072" t="s">
        <v>6611</v>
      </c>
    </row>
    <row r="8073" spans="1:1" x14ac:dyDescent="0.25">
      <c r="A8073" t="s">
        <v>7275</v>
      </c>
    </row>
    <row r="8074" spans="1:1" x14ac:dyDescent="0.25">
      <c r="A8074" t="s">
        <v>7276</v>
      </c>
    </row>
    <row r="8075" spans="1:1" x14ac:dyDescent="0.25">
      <c r="A8075" t="s">
        <v>7277</v>
      </c>
    </row>
    <row r="8076" spans="1:1" x14ac:dyDescent="0.25">
      <c r="A8076" t="s">
        <v>7278</v>
      </c>
    </row>
    <row r="8077" spans="1:1" x14ac:dyDescent="0.25">
      <c r="A8077" t="s">
        <v>7279</v>
      </c>
    </row>
    <row r="8078" spans="1:1" x14ac:dyDescent="0.25">
      <c r="A8078" t="s">
        <v>7280</v>
      </c>
    </row>
    <row r="8079" spans="1:1" x14ac:dyDescent="0.25">
      <c r="A8079" t="s">
        <v>7281</v>
      </c>
    </row>
    <row r="8080" spans="1:1" x14ac:dyDescent="0.25">
      <c r="A8080" t="s">
        <v>7282</v>
      </c>
    </row>
    <row r="8081" spans="1:2" x14ac:dyDescent="0.25">
      <c r="A8081" t="s">
        <v>7283</v>
      </c>
    </row>
    <row r="8082" spans="1:2" x14ac:dyDescent="0.25">
      <c r="A8082" t="s">
        <v>7284</v>
      </c>
    </row>
    <row r="8083" spans="1:2" x14ac:dyDescent="0.25">
      <c r="A8083" t="s">
        <v>6619</v>
      </c>
    </row>
    <row r="8084" spans="1:2" x14ac:dyDescent="0.25">
      <c r="A8084" t="s">
        <v>6620</v>
      </c>
      <c r="B8084" t="s">
        <v>6621</v>
      </c>
    </row>
    <row r="8085" spans="1:2" x14ac:dyDescent="0.25">
      <c r="A8085" t="s">
        <v>7285</v>
      </c>
    </row>
    <row r="8086" spans="1:2" x14ac:dyDescent="0.25">
      <c r="A8086" t="s">
        <v>7286</v>
      </c>
    </row>
    <row r="8088" spans="1:2" x14ac:dyDescent="0.25">
      <c r="A8088" t="s">
        <v>7287</v>
      </c>
    </row>
    <row r="8090" spans="1:2" x14ac:dyDescent="0.25">
      <c r="A8090" t="s">
        <v>7288</v>
      </c>
    </row>
    <row r="8092" spans="1:2" x14ac:dyDescent="0.25">
      <c r="A8092" t="s">
        <v>2749</v>
      </c>
    </row>
    <row r="8093" spans="1:2" x14ac:dyDescent="0.25">
      <c r="A8093" t="s">
        <v>7289</v>
      </c>
    </row>
    <row r="8094" spans="1:2" x14ac:dyDescent="0.25">
      <c r="A8094" t="s">
        <v>7290</v>
      </c>
    </row>
    <row r="8095" spans="1:2" x14ac:dyDescent="0.25">
      <c r="A8095" t="s">
        <v>7291</v>
      </c>
    </row>
    <row r="8096" spans="1:2" x14ac:dyDescent="0.25">
      <c r="A8096" t="s">
        <v>7292</v>
      </c>
    </row>
    <row r="8097" spans="1:3" x14ac:dyDescent="0.25">
      <c r="A8097" t="s">
        <v>7293</v>
      </c>
    </row>
    <row r="8098" spans="1:3" x14ac:dyDescent="0.25">
      <c r="A8098" t="s">
        <v>7294</v>
      </c>
    </row>
    <row r="8099" spans="1:3" x14ac:dyDescent="0.25">
      <c r="A8099" t="s">
        <v>7295</v>
      </c>
    </row>
    <row r="8100" spans="1:3" x14ac:dyDescent="0.25">
      <c r="A8100" t="s">
        <v>7296</v>
      </c>
    </row>
    <row r="8101" spans="1:3" x14ac:dyDescent="0.25">
      <c r="A8101" t="s">
        <v>7297</v>
      </c>
    </row>
    <row r="8102" spans="1:3" x14ac:dyDescent="0.25">
      <c r="A8102" t="s">
        <v>7298</v>
      </c>
    </row>
    <row r="8103" spans="1:3" x14ac:dyDescent="0.25">
      <c r="A8103" t="s">
        <v>7299</v>
      </c>
    </row>
    <row r="8104" spans="1:3" x14ac:dyDescent="0.25">
      <c r="A8104" t="s">
        <v>7300</v>
      </c>
      <c r="B8104" t="s">
        <v>7301</v>
      </c>
      <c r="C8104" t="s">
        <v>7302</v>
      </c>
    </row>
    <row r="8106" spans="1:3" x14ac:dyDescent="0.25">
      <c r="A8106" t="s">
        <v>7303</v>
      </c>
    </row>
    <row r="8108" spans="1:3" x14ac:dyDescent="0.25">
      <c r="A8108" t="s">
        <v>7304</v>
      </c>
    </row>
    <row r="8109" spans="1:3" x14ac:dyDescent="0.25">
      <c r="A8109" t="s">
        <v>7305</v>
      </c>
    </row>
    <row r="8110" spans="1:3" x14ac:dyDescent="0.25">
      <c r="A8110" t="s">
        <v>7306</v>
      </c>
    </row>
    <row r="8112" spans="1:3" x14ac:dyDescent="0.25">
      <c r="A8112" t="s">
        <v>7213</v>
      </c>
    </row>
    <row r="8114" spans="1:1" x14ac:dyDescent="0.25">
      <c r="A8114" t="s">
        <v>7214</v>
      </c>
    </row>
    <row r="8116" spans="1:1" x14ac:dyDescent="0.25">
      <c r="A8116" t="s">
        <v>7215</v>
      </c>
    </row>
    <row r="8118" spans="1:1" x14ac:dyDescent="0.25">
      <c r="A8118" t="s">
        <v>7216</v>
      </c>
    </row>
    <row r="8120" spans="1:1" x14ac:dyDescent="0.25">
      <c r="A8120" t="s">
        <v>7217</v>
      </c>
    </row>
    <row r="8122" spans="1:1" x14ac:dyDescent="0.25">
      <c r="A8122" t="s">
        <v>2037</v>
      </c>
    </row>
    <row r="8123" spans="1:1" x14ac:dyDescent="0.25">
      <c r="A8123" t="s">
        <v>7218</v>
      </c>
    </row>
    <row r="8124" spans="1:1" x14ac:dyDescent="0.25">
      <c r="A8124" t="s">
        <v>7219</v>
      </c>
    </row>
    <row r="8125" spans="1:1" x14ac:dyDescent="0.25">
      <c r="A8125" t="s">
        <v>7307</v>
      </c>
    </row>
    <row r="8126" spans="1:1" x14ac:dyDescent="0.25">
      <c r="A8126" t="s">
        <v>7221</v>
      </c>
    </row>
    <row r="8127" spans="1:1" x14ac:dyDescent="0.25">
      <c r="A8127" t="s">
        <v>7308</v>
      </c>
    </row>
    <row r="8128" spans="1:1" x14ac:dyDescent="0.25">
      <c r="A8128" t="s">
        <v>7223</v>
      </c>
    </row>
    <row r="8129" spans="1:1" x14ac:dyDescent="0.25">
      <c r="A8129" t="s">
        <v>2041</v>
      </c>
    </row>
    <row r="8130" spans="1:1" x14ac:dyDescent="0.25">
      <c r="A8130" t="s">
        <v>7224</v>
      </c>
    </row>
    <row r="8131" spans="1:1" x14ac:dyDescent="0.25">
      <c r="A8131" t="s">
        <v>7225</v>
      </c>
    </row>
    <row r="8132" spans="1:1" x14ac:dyDescent="0.25">
      <c r="A8132" t="s">
        <v>7226</v>
      </c>
    </row>
    <row r="8133" spans="1:1" x14ac:dyDescent="0.25">
      <c r="A8133" t="s">
        <v>7227</v>
      </c>
    </row>
    <row r="8134" spans="1:1" x14ac:dyDescent="0.25">
      <c r="A8134" t="s">
        <v>7309</v>
      </c>
    </row>
    <row r="8135" spans="1:1" x14ac:dyDescent="0.25">
      <c r="A8135" t="s">
        <v>7310</v>
      </c>
    </row>
    <row r="8137" spans="1:1" x14ac:dyDescent="0.25">
      <c r="A8137" t="s">
        <v>7311</v>
      </c>
    </row>
    <row r="8138" spans="1:1" x14ac:dyDescent="0.25">
      <c r="A8138" t="s">
        <v>7312</v>
      </c>
    </row>
    <row r="8139" spans="1:1" x14ac:dyDescent="0.25">
      <c r="A8139" t="s">
        <v>7313</v>
      </c>
    </row>
    <row r="8140" spans="1:1" x14ac:dyDescent="0.25">
      <c r="A8140" t="s">
        <v>7314</v>
      </c>
    </row>
    <row r="8141" spans="1:1" x14ac:dyDescent="0.25">
      <c r="A8141" t="s">
        <v>7315</v>
      </c>
    </row>
    <row r="8142" spans="1:1" x14ac:dyDescent="0.25">
      <c r="A8142" t="s">
        <v>7316</v>
      </c>
    </row>
    <row r="8143" spans="1:1" x14ac:dyDescent="0.25">
      <c r="A8143" t="s">
        <v>7317</v>
      </c>
    </row>
    <row r="8144" spans="1:1" x14ac:dyDescent="0.25">
      <c r="A8144" t="s">
        <v>7318</v>
      </c>
    </row>
    <row r="8145" spans="1:1" x14ac:dyDescent="0.25">
      <c r="A8145" t="s">
        <v>7319</v>
      </c>
    </row>
    <row r="8146" spans="1:1" x14ac:dyDescent="0.25">
      <c r="A8146" t="s">
        <v>7320</v>
      </c>
    </row>
    <row r="8147" spans="1:1" x14ac:dyDescent="0.25">
      <c r="A8147" t="s">
        <v>7321</v>
      </c>
    </row>
    <row r="8148" spans="1:1" x14ac:dyDescent="0.25">
      <c r="A8148" t="s">
        <v>7322</v>
      </c>
    </row>
    <row r="8149" spans="1:1" x14ac:dyDescent="0.25">
      <c r="A8149" t="s">
        <v>7323</v>
      </c>
    </row>
    <row r="8150" spans="1:1" x14ac:dyDescent="0.25">
      <c r="A8150" t="s">
        <v>7324</v>
      </c>
    </row>
    <row r="8151" spans="1:1" x14ac:dyDescent="0.25">
      <c r="A8151" t="s">
        <v>7325</v>
      </c>
    </row>
    <row r="8152" spans="1:1" x14ac:dyDescent="0.25">
      <c r="A8152" t="s">
        <v>7326</v>
      </c>
    </row>
    <row r="8153" spans="1:1" x14ac:dyDescent="0.25">
      <c r="A8153" t="s">
        <v>7327</v>
      </c>
    </row>
    <row r="8154" spans="1:1" x14ac:dyDescent="0.25">
      <c r="A8154" t="s">
        <v>7328</v>
      </c>
    </row>
    <row r="8155" spans="1:1" x14ac:dyDescent="0.25">
      <c r="A8155" t="s">
        <v>7329</v>
      </c>
    </row>
    <row r="8156" spans="1:1" x14ac:dyDescent="0.25">
      <c r="A8156" t="s">
        <v>7330</v>
      </c>
    </row>
    <row r="8157" spans="1:1" x14ac:dyDescent="0.25">
      <c r="A8157" t="s">
        <v>7331</v>
      </c>
    </row>
    <row r="8158" spans="1:1" x14ac:dyDescent="0.25">
      <c r="A8158" t="s">
        <v>7332</v>
      </c>
    </row>
    <row r="8159" spans="1:1" x14ac:dyDescent="0.25">
      <c r="A8159" t="s">
        <v>7333</v>
      </c>
    </row>
    <row r="8160" spans="1:1" x14ac:dyDescent="0.25">
      <c r="A8160" t="s">
        <v>7334</v>
      </c>
    </row>
    <row r="8161" spans="1:1" x14ac:dyDescent="0.25">
      <c r="A8161" t="s">
        <v>7335</v>
      </c>
    </row>
    <row r="8162" spans="1:1" x14ac:dyDescent="0.25">
      <c r="A8162" t="s">
        <v>7336</v>
      </c>
    </row>
    <row r="8163" spans="1:1" x14ac:dyDescent="0.25">
      <c r="A8163" t="s">
        <v>7337</v>
      </c>
    </row>
    <row r="8165" spans="1:1" x14ac:dyDescent="0.25">
      <c r="A8165" t="s">
        <v>7338</v>
      </c>
    </row>
    <row r="8167" spans="1:1" x14ac:dyDescent="0.25">
      <c r="A8167" t="s">
        <v>7339</v>
      </c>
    </row>
    <row r="8169" spans="1:1" x14ac:dyDescent="0.25">
      <c r="A8169" t="s">
        <v>7340</v>
      </c>
    </row>
    <row r="8171" spans="1:1" x14ac:dyDescent="0.25">
      <c r="A8171" t="s">
        <v>7338</v>
      </c>
    </row>
    <row r="8173" spans="1:1" x14ac:dyDescent="0.25">
      <c r="A8173" t="s">
        <v>7339</v>
      </c>
    </row>
    <row r="8175" spans="1:1" x14ac:dyDescent="0.25">
      <c r="A8175" t="s">
        <v>7341</v>
      </c>
    </row>
    <row r="8176" spans="1:1" x14ac:dyDescent="0.25">
      <c r="A8176" t="s">
        <v>7342</v>
      </c>
    </row>
    <row r="8177" spans="1:1" x14ac:dyDescent="0.25">
      <c r="A8177" t="s">
        <v>7343</v>
      </c>
    </row>
    <row r="8179" spans="1:1" x14ac:dyDescent="0.25">
      <c r="A8179" t="s">
        <v>7344</v>
      </c>
    </row>
    <row r="8180" spans="1:1" x14ac:dyDescent="0.25">
      <c r="A8180" t="s">
        <v>7345</v>
      </c>
    </row>
    <row r="8181" spans="1:1" x14ac:dyDescent="0.25">
      <c r="A8181" t="s">
        <v>7346</v>
      </c>
    </row>
    <row r="8182" spans="1:1" x14ac:dyDescent="0.25">
      <c r="A8182" t="s">
        <v>7347</v>
      </c>
    </row>
    <row r="8183" spans="1:1" x14ac:dyDescent="0.25">
      <c r="A8183" t="s">
        <v>7348</v>
      </c>
    </row>
    <row r="8184" spans="1:1" x14ac:dyDescent="0.25">
      <c r="A8184" t="s">
        <v>7349</v>
      </c>
    </row>
    <row r="8185" spans="1:1" x14ac:dyDescent="0.25">
      <c r="A8185" t="s">
        <v>7350</v>
      </c>
    </row>
    <row r="8186" spans="1:1" x14ac:dyDescent="0.25">
      <c r="A8186" t="s">
        <v>7351</v>
      </c>
    </row>
    <row r="8187" spans="1:1" x14ac:dyDescent="0.25">
      <c r="A8187" t="s">
        <v>7352</v>
      </c>
    </row>
    <row r="8188" spans="1:1" x14ac:dyDescent="0.25">
      <c r="A8188" t="s">
        <v>7353</v>
      </c>
    </row>
    <row r="8189" spans="1:1" x14ac:dyDescent="0.25">
      <c r="A8189" t="s">
        <v>7354</v>
      </c>
    </row>
    <row r="8190" spans="1:1" x14ac:dyDescent="0.25">
      <c r="A8190" t="s">
        <v>7355</v>
      </c>
    </row>
    <row r="8191" spans="1:1" x14ac:dyDescent="0.25">
      <c r="A8191" t="s">
        <v>7356</v>
      </c>
    </row>
    <row r="8192" spans="1:1" x14ac:dyDescent="0.25">
      <c r="A8192" t="s">
        <v>7357</v>
      </c>
    </row>
    <row r="8193" spans="1:1" x14ac:dyDescent="0.25">
      <c r="A8193" t="s">
        <v>7358</v>
      </c>
    </row>
    <row r="8194" spans="1:1" x14ac:dyDescent="0.25">
      <c r="A8194" t="s">
        <v>7359</v>
      </c>
    </row>
    <row r="8195" spans="1:1" x14ac:dyDescent="0.25">
      <c r="A8195" t="s">
        <v>7360</v>
      </c>
    </row>
    <row r="8196" spans="1:1" x14ac:dyDescent="0.25">
      <c r="A8196" t="s">
        <v>7361</v>
      </c>
    </row>
    <row r="8197" spans="1:1" x14ac:dyDescent="0.25">
      <c r="A8197" t="s">
        <v>7362</v>
      </c>
    </row>
    <row r="8198" spans="1:1" x14ac:dyDescent="0.25">
      <c r="A8198" t="s">
        <v>7363</v>
      </c>
    </row>
    <row r="8199" spans="1:1" x14ac:dyDescent="0.25">
      <c r="A8199" t="s">
        <v>7364</v>
      </c>
    </row>
    <row r="8200" spans="1:1" x14ac:dyDescent="0.25">
      <c r="A8200" t="s">
        <v>7365</v>
      </c>
    </row>
    <row r="8201" spans="1:1" x14ac:dyDescent="0.25">
      <c r="A8201" t="s">
        <v>7366</v>
      </c>
    </row>
    <row r="8202" spans="1:1" x14ac:dyDescent="0.25">
      <c r="A8202" t="s">
        <v>7367</v>
      </c>
    </row>
    <row r="8203" spans="1:1" x14ac:dyDescent="0.25">
      <c r="A8203" t="s">
        <v>7368</v>
      </c>
    </row>
    <row r="8204" spans="1:1" x14ac:dyDescent="0.25">
      <c r="A8204" t="s">
        <v>7369</v>
      </c>
    </row>
    <row r="8205" spans="1:1" x14ac:dyDescent="0.25">
      <c r="A8205" t="s">
        <v>7370</v>
      </c>
    </row>
    <row r="8206" spans="1:1" x14ac:dyDescent="0.25">
      <c r="A8206" t="s">
        <v>7371</v>
      </c>
    </row>
    <row r="8207" spans="1:1" x14ac:dyDescent="0.25">
      <c r="A8207" t="s">
        <v>7372</v>
      </c>
    </row>
    <row r="8208" spans="1:1" x14ac:dyDescent="0.25">
      <c r="A8208" t="s">
        <v>7373</v>
      </c>
    </row>
    <row r="8209" spans="1:1" x14ac:dyDescent="0.25">
      <c r="A8209" t="s">
        <v>7374</v>
      </c>
    </row>
    <row r="8210" spans="1:1" x14ac:dyDescent="0.25">
      <c r="A8210" t="s">
        <v>7375</v>
      </c>
    </row>
    <row r="8211" spans="1:1" x14ac:dyDescent="0.25">
      <c r="A8211" t="s">
        <v>7376</v>
      </c>
    </row>
    <row r="8213" spans="1:1" x14ac:dyDescent="0.25">
      <c r="A8213" t="s">
        <v>7377</v>
      </c>
    </row>
    <row r="8214" spans="1:1" x14ac:dyDescent="0.25">
      <c r="A8214" t="s">
        <v>7378</v>
      </c>
    </row>
    <row r="8215" spans="1:1" x14ac:dyDescent="0.25">
      <c r="A8215" t="s">
        <v>7379</v>
      </c>
    </row>
    <row r="8216" spans="1:1" x14ac:dyDescent="0.25">
      <c r="A8216" t="s">
        <v>7380</v>
      </c>
    </row>
    <row r="8217" spans="1:1" x14ac:dyDescent="0.25">
      <c r="A8217" t="s">
        <v>7381</v>
      </c>
    </row>
    <row r="8218" spans="1:1" x14ac:dyDescent="0.25">
      <c r="A8218" t="s">
        <v>7382</v>
      </c>
    </row>
    <row r="8219" spans="1:1" x14ac:dyDescent="0.25">
      <c r="A8219" t="s">
        <v>7383</v>
      </c>
    </row>
    <row r="8220" spans="1:1" x14ac:dyDescent="0.25">
      <c r="A8220" t="s">
        <v>7384</v>
      </c>
    </row>
    <row r="8221" spans="1:1" x14ac:dyDescent="0.25">
      <c r="A8221" t="s">
        <v>7385</v>
      </c>
    </row>
    <row r="8222" spans="1:1" x14ac:dyDescent="0.25">
      <c r="A8222" t="s">
        <v>7386</v>
      </c>
    </row>
    <row r="8223" spans="1:1" x14ac:dyDescent="0.25">
      <c r="A8223" t="s">
        <v>7387</v>
      </c>
    </row>
    <row r="8224" spans="1:1" x14ac:dyDescent="0.25">
      <c r="A8224" t="s">
        <v>7388</v>
      </c>
    </row>
    <row r="8225" spans="1:1" x14ac:dyDescent="0.25">
      <c r="A8225" t="s">
        <v>7389</v>
      </c>
    </row>
    <row r="8226" spans="1:1" x14ac:dyDescent="0.25">
      <c r="A8226" t="s">
        <v>2804</v>
      </c>
    </row>
    <row r="8227" spans="1:1" x14ac:dyDescent="0.25">
      <c r="A8227" t="s">
        <v>7390</v>
      </c>
    </row>
    <row r="8229" spans="1:1" x14ac:dyDescent="0.25">
      <c r="A8229" t="s">
        <v>7391</v>
      </c>
    </row>
    <row r="8230" spans="1:1" x14ac:dyDescent="0.25">
      <c r="A8230" t="s">
        <v>7392</v>
      </c>
    </row>
    <row r="8231" spans="1:1" x14ac:dyDescent="0.25">
      <c r="A8231" t="s">
        <v>7393</v>
      </c>
    </row>
    <row r="8232" spans="1:1" x14ac:dyDescent="0.25">
      <c r="A8232" t="s">
        <v>7394</v>
      </c>
    </row>
    <row r="8233" spans="1:1" x14ac:dyDescent="0.25">
      <c r="A8233" t="s">
        <v>7395</v>
      </c>
    </row>
    <row r="8234" spans="1:1" x14ac:dyDescent="0.25">
      <c r="A8234" t="s">
        <v>7396</v>
      </c>
    </row>
    <row r="8235" spans="1:1" x14ac:dyDescent="0.25">
      <c r="A8235" t="s">
        <v>7397</v>
      </c>
    </row>
    <row r="8236" spans="1:1" x14ac:dyDescent="0.25">
      <c r="A8236" t="s">
        <v>7398</v>
      </c>
    </row>
    <row r="8237" spans="1:1" x14ac:dyDescent="0.25">
      <c r="A8237" t="s">
        <v>7399</v>
      </c>
    </row>
    <row r="8238" spans="1:1" x14ac:dyDescent="0.25">
      <c r="A8238" t="s">
        <v>7400</v>
      </c>
    </row>
    <row r="8239" spans="1:1" x14ac:dyDescent="0.25">
      <c r="A8239" t="s">
        <v>7401</v>
      </c>
    </row>
    <row r="8240" spans="1:1" x14ac:dyDescent="0.25">
      <c r="A8240" t="s">
        <v>7402</v>
      </c>
    </row>
    <row r="8241" spans="1:1" x14ac:dyDescent="0.25">
      <c r="A8241" t="s">
        <v>7403</v>
      </c>
    </row>
    <row r="8242" spans="1:1" x14ac:dyDescent="0.25">
      <c r="A8242" t="s">
        <v>7404</v>
      </c>
    </row>
    <row r="8243" spans="1:1" x14ac:dyDescent="0.25">
      <c r="A8243" t="s">
        <v>7405</v>
      </c>
    </row>
    <row r="8244" spans="1:1" x14ac:dyDescent="0.25">
      <c r="A8244" t="s">
        <v>7406</v>
      </c>
    </row>
    <row r="8245" spans="1:1" x14ac:dyDescent="0.25">
      <c r="A8245" t="s">
        <v>7407</v>
      </c>
    </row>
    <row r="8246" spans="1:1" x14ac:dyDescent="0.25">
      <c r="A8246" t="s">
        <v>7408</v>
      </c>
    </row>
    <row r="8247" spans="1:1" x14ac:dyDescent="0.25">
      <c r="A8247" t="s">
        <v>7409</v>
      </c>
    </row>
    <row r="8248" spans="1:1" x14ac:dyDescent="0.25">
      <c r="A8248" t="s">
        <v>7410</v>
      </c>
    </row>
    <row r="8249" spans="1:1" x14ac:dyDescent="0.25">
      <c r="A8249" t="s">
        <v>7411</v>
      </c>
    </row>
    <row r="8250" spans="1:1" x14ac:dyDescent="0.25">
      <c r="A8250" t="s">
        <v>7412</v>
      </c>
    </row>
    <row r="8251" spans="1:1" x14ac:dyDescent="0.25">
      <c r="A8251" t="s">
        <v>7413</v>
      </c>
    </row>
    <row r="8252" spans="1:1" x14ac:dyDescent="0.25">
      <c r="A8252" t="s">
        <v>7414</v>
      </c>
    </row>
    <row r="8253" spans="1:1" x14ac:dyDescent="0.25">
      <c r="A8253" t="s">
        <v>7415</v>
      </c>
    </row>
    <row r="8254" spans="1:1" x14ac:dyDescent="0.25">
      <c r="A8254" t="s">
        <v>7416</v>
      </c>
    </row>
    <row r="8255" spans="1:1" x14ac:dyDescent="0.25">
      <c r="A8255" t="s">
        <v>7417</v>
      </c>
    </row>
    <row r="8256" spans="1:1" x14ac:dyDescent="0.25">
      <c r="A8256" t="s">
        <v>7418</v>
      </c>
    </row>
    <row r="8257" spans="1:1" x14ac:dyDescent="0.25">
      <c r="A8257" t="s">
        <v>7419</v>
      </c>
    </row>
    <row r="8258" spans="1:1" x14ac:dyDescent="0.25">
      <c r="A8258" t="s">
        <v>7420</v>
      </c>
    </row>
    <row r="8259" spans="1:1" x14ac:dyDescent="0.25">
      <c r="A8259" t="s">
        <v>7421</v>
      </c>
    </row>
    <row r="8260" spans="1:1" x14ac:dyDescent="0.25">
      <c r="A8260" t="s">
        <v>7422</v>
      </c>
    </row>
    <row r="8261" spans="1:1" x14ac:dyDescent="0.25">
      <c r="A8261" t="s">
        <v>3264</v>
      </c>
    </row>
    <row r="8262" spans="1:1" x14ac:dyDescent="0.25">
      <c r="A8262" t="s">
        <v>7423</v>
      </c>
    </row>
    <row r="8264" spans="1:1" x14ac:dyDescent="0.25">
      <c r="A8264" t="s">
        <v>7424</v>
      </c>
    </row>
    <row r="8265" spans="1:1" x14ac:dyDescent="0.25">
      <c r="A8265" t="s">
        <v>7425</v>
      </c>
    </row>
    <row r="8266" spans="1:1" x14ac:dyDescent="0.25">
      <c r="A8266" t="s">
        <v>7426</v>
      </c>
    </row>
    <row r="8267" spans="1:1" x14ac:dyDescent="0.25">
      <c r="A8267" t="s">
        <v>2313</v>
      </c>
    </row>
    <row r="8268" spans="1:1" x14ac:dyDescent="0.25">
      <c r="A8268" t="s">
        <v>7427</v>
      </c>
    </row>
    <row r="8270" spans="1:1" x14ac:dyDescent="0.25">
      <c r="A8270" t="s">
        <v>7428</v>
      </c>
    </row>
    <row r="8271" spans="1:1" x14ac:dyDescent="0.25">
      <c r="A8271" t="s">
        <v>7429</v>
      </c>
    </row>
    <row r="8272" spans="1:1" x14ac:dyDescent="0.25">
      <c r="A8272" t="s">
        <v>7430</v>
      </c>
    </row>
    <row r="8274" spans="1:1" x14ac:dyDescent="0.25">
      <c r="A8274" t="s">
        <v>7431</v>
      </c>
    </row>
    <row r="8276" spans="1:1" x14ac:dyDescent="0.25">
      <c r="A8276" t="s">
        <v>7432</v>
      </c>
    </row>
    <row r="8277" spans="1:1" x14ac:dyDescent="0.25">
      <c r="A8277" t="s">
        <v>7433</v>
      </c>
    </row>
    <row r="8278" spans="1:1" x14ac:dyDescent="0.25">
      <c r="A8278" t="s">
        <v>7434</v>
      </c>
    </row>
    <row r="8279" spans="1:1" x14ac:dyDescent="0.25">
      <c r="A8279" t="s">
        <v>7435</v>
      </c>
    </row>
    <row r="8280" spans="1:1" x14ac:dyDescent="0.25">
      <c r="A8280" t="s">
        <v>7436</v>
      </c>
    </row>
    <row r="8281" spans="1:1" x14ac:dyDescent="0.25">
      <c r="A8281" t="s">
        <v>7437</v>
      </c>
    </row>
    <row r="8282" spans="1:1" x14ac:dyDescent="0.25">
      <c r="A8282" t="s">
        <v>7438</v>
      </c>
    </row>
    <row r="8283" spans="1:1" x14ac:dyDescent="0.25">
      <c r="A8283" t="s">
        <v>7439</v>
      </c>
    </row>
    <row r="8284" spans="1:1" x14ac:dyDescent="0.25">
      <c r="A8284" t="s">
        <v>7440</v>
      </c>
    </row>
    <row r="8286" spans="1:1" x14ac:dyDescent="0.25">
      <c r="A8286" t="s">
        <v>7441</v>
      </c>
    </row>
    <row r="8287" spans="1:1" x14ac:dyDescent="0.25">
      <c r="A8287" t="s">
        <v>7442</v>
      </c>
    </row>
    <row r="8288" spans="1:1" x14ac:dyDescent="0.25">
      <c r="A8288" t="s">
        <v>7443</v>
      </c>
    </row>
    <row r="8289" spans="1:1" x14ac:dyDescent="0.25">
      <c r="A8289" t="s">
        <v>7444</v>
      </c>
    </row>
    <row r="8290" spans="1:1" x14ac:dyDescent="0.25">
      <c r="A8290" t="s">
        <v>7445</v>
      </c>
    </row>
    <row r="8291" spans="1:1" x14ac:dyDescent="0.25">
      <c r="A8291" t="s">
        <v>7446</v>
      </c>
    </row>
    <row r="8292" spans="1:1" x14ac:dyDescent="0.25">
      <c r="A8292" t="s">
        <v>7447</v>
      </c>
    </row>
    <row r="8293" spans="1:1" x14ac:dyDescent="0.25">
      <c r="A8293" t="s">
        <v>7448</v>
      </c>
    </row>
    <row r="8294" spans="1:1" x14ac:dyDescent="0.25">
      <c r="A8294" t="s">
        <v>7449</v>
      </c>
    </row>
    <row r="8295" spans="1:1" x14ac:dyDescent="0.25">
      <c r="A8295" t="s">
        <v>7450</v>
      </c>
    </row>
    <row r="8296" spans="1:1" x14ac:dyDescent="0.25">
      <c r="A8296" t="s">
        <v>7451</v>
      </c>
    </row>
    <row r="8298" spans="1:1" x14ac:dyDescent="0.25">
      <c r="A8298" t="s">
        <v>7452</v>
      </c>
    </row>
    <row r="8299" spans="1:1" x14ac:dyDescent="0.25">
      <c r="A8299" t="s">
        <v>7453</v>
      </c>
    </row>
    <row r="8301" spans="1:1" x14ac:dyDescent="0.25">
      <c r="A8301" t="s">
        <v>2485</v>
      </c>
    </row>
    <row r="8303" spans="1:1" x14ac:dyDescent="0.25">
      <c r="A8303" t="s">
        <v>7454</v>
      </c>
    </row>
    <row r="8305" spans="1:3" x14ac:dyDescent="0.25">
      <c r="A8305" t="s">
        <v>1951</v>
      </c>
    </row>
    <row r="8306" spans="1:3" x14ac:dyDescent="0.25">
      <c r="A8306" t="s">
        <v>7455</v>
      </c>
      <c r="B8306" t="s">
        <v>7456</v>
      </c>
      <c r="C8306" t="s">
        <v>7457</v>
      </c>
    </row>
    <row r="8307" spans="1:3" x14ac:dyDescent="0.25">
      <c r="A8307" t="s">
        <v>7458</v>
      </c>
    </row>
    <row r="8308" spans="1:3" x14ac:dyDescent="0.25">
      <c r="A8308" t="s">
        <v>7459</v>
      </c>
    </row>
    <row r="8310" spans="1:3" x14ac:dyDescent="0.25">
      <c r="A8310" t="s">
        <v>5923</v>
      </c>
    </row>
    <row r="8311" spans="1:3" x14ac:dyDescent="0.25">
      <c r="A8311" t="s">
        <v>7460</v>
      </c>
    </row>
    <row r="8312" spans="1:3" x14ac:dyDescent="0.25">
      <c r="A8312" t="s">
        <v>7461</v>
      </c>
    </row>
    <row r="8313" spans="1:3" x14ac:dyDescent="0.25">
      <c r="A8313" t="s">
        <v>7462</v>
      </c>
    </row>
    <row r="8314" spans="1:3" x14ac:dyDescent="0.25">
      <c r="A8314" t="s">
        <v>7463</v>
      </c>
    </row>
    <row r="8315" spans="1:3" x14ac:dyDescent="0.25">
      <c r="A8315" t="s">
        <v>7464</v>
      </c>
    </row>
    <row r="8318" spans="1:3" x14ac:dyDescent="0.25">
      <c r="A8318" t="s">
        <v>7465</v>
      </c>
    </row>
    <row r="8319" spans="1:3" x14ac:dyDescent="0.25">
      <c r="A8319" t="s">
        <v>7466</v>
      </c>
    </row>
    <row r="8320" spans="1:3" x14ac:dyDescent="0.25">
      <c r="A8320" t="s">
        <v>7467</v>
      </c>
    </row>
    <row r="8321" spans="1:1" x14ac:dyDescent="0.25">
      <c r="A8321" t="s">
        <v>7468</v>
      </c>
    </row>
    <row r="8322" spans="1:1" x14ac:dyDescent="0.25">
      <c r="A8322" t="s">
        <v>7469</v>
      </c>
    </row>
    <row r="8323" spans="1:1" x14ac:dyDescent="0.25">
      <c r="A8323" t="s">
        <v>7470</v>
      </c>
    </row>
    <row r="8326" spans="1:1" x14ac:dyDescent="0.25">
      <c r="A8326" t="s">
        <v>5959</v>
      </c>
    </row>
    <row r="8327" spans="1:1" x14ac:dyDescent="0.25">
      <c r="A8327" t="s">
        <v>7471</v>
      </c>
    </row>
    <row r="8328" spans="1:1" x14ac:dyDescent="0.25">
      <c r="A8328" t="s">
        <v>7472</v>
      </c>
    </row>
    <row r="8329" spans="1:1" x14ac:dyDescent="0.25">
      <c r="A8329" t="s">
        <v>7473</v>
      </c>
    </row>
    <row r="8330" spans="1:1" x14ac:dyDescent="0.25">
      <c r="A8330" t="s">
        <v>7474</v>
      </c>
    </row>
    <row r="8331" spans="1:1" x14ac:dyDescent="0.25">
      <c r="A8331" t="s">
        <v>7475</v>
      </c>
    </row>
    <row r="8334" spans="1:1" x14ac:dyDescent="0.25">
      <c r="A8334" t="s">
        <v>5965</v>
      </c>
    </row>
    <row r="8336" spans="1:1" x14ac:dyDescent="0.25">
      <c r="A8336" t="s">
        <v>5966</v>
      </c>
    </row>
    <row r="8337" spans="1:1" x14ac:dyDescent="0.25">
      <c r="A8337" t="s">
        <v>5967</v>
      </c>
    </row>
    <row r="8338" spans="1:1" x14ac:dyDescent="0.25">
      <c r="A8338" t="s">
        <v>5968</v>
      </c>
    </row>
    <row r="8339" spans="1:1" x14ac:dyDescent="0.25">
      <c r="A8339" t="s">
        <v>7476</v>
      </c>
    </row>
    <row r="8340" spans="1:1" x14ac:dyDescent="0.25">
      <c r="A8340" t="s">
        <v>7477</v>
      </c>
    </row>
    <row r="8342" spans="1:1" x14ac:dyDescent="0.25">
      <c r="A8342" t="s">
        <v>7478</v>
      </c>
    </row>
    <row r="8345" spans="1:1" x14ac:dyDescent="0.25">
      <c r="A8345" t="s">
        <v>7479</v>
      </c>
    </row>
    <row r="8347" spans="1:1" x14ac:dyDescent="0.25">
      <c r="A8347" t="s">
        <v>7480</v>
      </c>
    </row>
    <row r="8349" spans="1:1" x14ac:dyDescent="0.25">
      <c r="A8349" t="s">
        <v>7481</v>
      </c>
    </row>
    <row r="8351" spans="1:1" x14ac:dyDescent="0.25">
      <c r="A8351" t="s">
        <v>7482</v>
      </c>
    </row>
    <row r="8352" spans="1:1" x14ac:dyDescent="0.25">
      <c r="A8352" t="s">
        <v>7483</v>
      </c>
    </row>
    <row r="8353" spans="1:1" x14ac:dyDescent="0.25">
      <c r="A8353" t="s">
        <v>7484</v>
      </c>
    </row>
    <row r="8354" spans="1:1" x14ac:dyDescent="0.25">
      <c r="A8354" t="s">
        <v>7485</v>
      </c>
    </row>
    <row r="8355" spans="1:1" x14ac:dyDescent="0.25">
      <c r="A8355" t="s">
        <v>7486</v>
      </c>
    </row>
    <row r="8356" spans="1:1" x14ac:dyDescent="0.25">
      <c r="A8356" t="s">
        <v>7487</v>
      </c>
    </row>
    <row r="8357" spans="1:1" x14ac:dyDescent="0.25">
      <c r="A8357" t="s">
        <v>7488</v>
      </c>
    </row>
    <row r="8358" spans="1:1" x14ac:dyDescent="0.25">
      <c r="A8358" t="s">
        <v>7489</v>
      </c>
    </row>
    <row r="8360" spans="1:1" x14ac:dyDescent="0.25">
      <c r="A8360" t="s">
        <v>7490</v>
      </c>
    </row>
    <row r="8362" spans="1:1" x14ac:dyDescent="0.25">
      <c r="A8362" t="s">
        <v>7491</v>
      </c>
    </row>
    <row r="8363" spans="1:1" x14ac:dyDescent="0.25">
      <c r="A8363" t="s">
        <v>7492</v>
      </c>
    </row>
    <row r="8364" spans="1:1" x14ac:dyDescent="0.25">
      <c r="A8364" t="s">
        <v>3667</v>
      </c>
    </row>
    <row r="8365" spans="1:1" x14ac:dyDescent="0.25">
      <c r="A8365" t="s">
        <v>7493</v>
      </c>
    </row>
    <row r="8366" spans="1:1" x14ac:dyDescent="0.25">
      <c r="A8366" t="s">
        <v>7494</v>
      </c>
    </row>
    <row r="8367" spans="1:1" x14ac:dyDescent="0.25">
      <c r="A8367" t="s">
        <v>7495</v>
      </c>
    </row>
    <row r="8368" spans="1:1" x14ac:dyDescent="0.25">
      <c r="A8368" t="s">
        <v>7496</v>
      </c>
    </row>
    <row r="8369" spans="1:2" x14ac:dyDescent="0.25">
      <c r="A8369" t="s">
        <v>7497</v>
      </c>
    </row>
    <row r="8370" spans="1:2" x14ac:dyDescent="0.25">
      <c r="A8370" t="s">
        <v>7498</v>
      </c>
    </row>
    <row r="8371" spans="1:2" x14ac:dyDescent="0.25">
      <c r="A8371" t="s">
        <v>7499</v>
      </c>
    </row>
    <row r="8372" spans="1:2" x14ac:dyDescent="0.25">
      <c r="A8372" t="s">
        <v>7500</v>
      </c>
    </row>
    <row r="8373" spans="1:2" x14ac:dyDescent="0.25">
      <c r="A8373" t="s">
        <v>7501</v>
      </c>
    </row>
    <row r="8374" spans="1:2" x14ac:dyDescent="0.25">
      <c r="A8374" t="s">
        <v>7502</v>
      </c>
    </row>
    <row r="8375" spans="1:2" x14ac:dyDescent="0.25">
      <c r="A8375" t="s">
        <v>7503</v>
      </c>
    </row>
    <row r="8376" spans="1:2" x14ac:dyDescent="0.25">
      <c r="A8376" t="s">
        <v>3840</v>
      </c>
    </row>
    <row r="8377" spans="1:2" x14ac:dyDescent="0.25">
      <c r="A8377" t="s">
        <v>7504</v>
      </c>
      <c r="B8377" t="s">
        <v>7505</v>
      </c>
    </row>
    <row r="8379" spans="1:2" x14ac:dyDescent="0.25">
      <c r="A8379" t="s">
        <v>7506</v>
      </c>
    </row>
    <row r="8380" spans="1:2" x14ac:dyDescent="0.25">
      <c r="A8380" t="s">
        <v>7507</v>
      </c>
    </row>
    <row r="8381" spans="1:2" x14ac:dyDescent="0.25">
      <c r="A8381" t="s">
        <v>7508</v>
      </c>
    </row>
    <row r="8382" spans="1:2" x14ac:dyDescent="0.25">
      <c r="A8382" t="s">
        <v>7509</v>
      </c>
    </row>
    <row r="8383" spans="1:2" x14ac:dyDescent="0.25">
      <c r="A8383" t="s">
        <v>7510</v>
      </c>
    </row>
    <row r="8384" spans="1:2" x14ac:dyDescent="0.25">
      <c r="A8384" t="s">
        <v>7511</v>
      </c>
    </row>
    <row r="8385" spans="1:1" x14ac:dyDescent="0.25">
      <c r="A8385" t="s">
        <v>7512</v>
      </c>
    </row>
    <row r="8386" spans="1:1" x14ac:dyDescent="0.25">
      <c r="A8386" t="s">
        <v>7513</v>
      </c>
    </row>
    <row r="8387" spans="1:1" x14ac:dyDescent="0.25">
      <c r="A8387" t="s">
        <v>7514</v>
      </c>
    </row>
    <row r="8388" spans="1:1" x14ac:dyDescent="0.25">
      <c r="A8388" t="s">
        <v>5346</v>
      </c>
    </row>
    <row r="8391" spans="1:1" x14ac:dyDescent="0.25">
      <c r="A8391" t="s">
        <v>7515</v>
      </c>
    </row>
    <row r="8393" spans="1:1" x14ac:dyDescent="0.25">
      <c r="A8393" t="s">
        <v>7516</v>
      </c>
    </row>
    <row r="8395" spans="1:1" x14ac:dyDescent="0.25">
      <c r="A8395" t="s">
        <v>7517</v>
      </c>
    </row>
    <row r="8396" spans="1:1" x14ac:dyDescent="0.25">
      <c r="A8396" t="s">
        <v>7518</v>
      </c>
    </row>
    <row r="8397" spans="1:1" x14ac:dyDescent="0.25">
      <c r="A8397" t="s">
        <v>7519</v>
      </c>
    </row>
    <row r="8399" spans="1:1" x14ac:dyDescent="0.25">
      <c r="A8399" t="s">
        <v>7520</v>
      </c>
    </row>
    <row r="8401" spans="1:1" x14ac:dyDescent="0.25">
      <c r="A8401" t="s">
        <v>7521</v>
      </c>
    </row>
    <row r="8403" spans="1:1" x14ac:dyDescent="0.25">
      <c r="A8403" t="s">
        <v>7522</v>
      </c>
    </row>
    <row r="8405" spans="1:1" x14ac:dyDescent="0.25">
      <c r="A8405" t="s">
        <v>7523</v>
      </c>
    </row>
    <row r="8407" spans="1:1" x14ac:dyDescent="0.25">
      <c r="A8407" t="s">
        <v>7524</v>
      </c>
    </row>
    <row r="8409" spans="1:1" x14ac:dyDescent="0.25">
      <c r="A8409" t="s">
        <v>7525</v>
      </c>
    </row>
    <row r="8411" spans="1:1" x14ac:dyDescent="0.25">
      <c r="A8411" t="s">
        <v>1951</v>
      </c>
    </row>
    <row r="8412" spans="1:1" x14ac:dyDescent="0.25">
      <c r="A8412" t="s">
        <v>7526</v>
      </c>
    </row>
    <row r="8413" spans="1:1" x14ac:dyDescent="0.25">
      <c r="A8413" t="s">
        <v>7527</v>
      </c>
    </row>
    <row r="8414" spans="1:1" x14ac:dyDescent="0.25">
      <c r="A8414" t="s">
        <v>7528</v>
      </c>
    </row>
    <row r="8415" spans="1:1" x14ac:dyDescent="0.25">
      <c r="A8415" t="s">
        <v>7529</v>
      </c>
    </row>
    <row r="8416" spans="1:1" x14ac:dyDescent="0.25">
      <c r="A8416" t="s">
        <v>7530</v>
      </c>
    </row>
    <row r="8417" spans="1:1" x14ac:dyDescent="0.25">
      <c r="A8417" t="s">
        <v>7531</v>
      </c>
    </row>
    <row r="8418" spans="1:1" x14ac:dyDescent="0.25">
      <c r="A8418" t="s">
        <v>7532</v>
      </c>
    </row>
    <row r="8419" spans="1:1" x14ac:dyDescent="0.25">
      <c r="A8419" t="s">
        <v>7533</v>
      </c>
    </row>
    <row r="8420" spans="1:1" x14ac:dyDescent="0.25">
      <c r="A8420" t="s">
        <v>7534</v>
      </c>
    </row>
    <row r="8421" spans="1:1" x14ac:dyDescent="0.25">
      <c r="A8421" t="s">
        <v>7535</v>
      </c>
    </row>
    <row r="8422" spans="1:1" x14ac:dyDescent="0.25">
      <c r="A8422" t="s">
        <v>7536</v>
      </c>
    </row>
    <row r="8423" spans="1:1" x14ac:dyDescent="0.25">
      <c r="A8423" t="s">
        <v>7537</v>
      </c>
    </row>
    <row r="8424" spans="1:1" x14ac:dyDescent="0.25">
      <c r="A8424" t="s">
        <v>7538</v>
      </c>
    </row>
    <row r="8425" spans="1:1" x14ac:dyDescent="0.25">
      <c r="A8425" t="s">
        <v>7539</v>
      </c>
    </row>
    <row r="8426" spans="1:1" x14ac:dyDescent="0.25">
      <c r="A8426" t="s">
        <v>7540</v>
      </c>
    </row>
    <row r="8428" spans="1:1" x14ac:dyDescent="0.25">
      <c r="A8428" t="s">
        <v>7541</v>
      </c>
    </row>
    <row r="8429" spans="1:1" x14ac:dyDescent="0.25">
      <c r="A8429" t="s">
        <v>7542</v>
      </c>
    </row>
    <row r="8430" spans="1:1" x14ac:dyDescent="0.25">
      <c r="A8430" t="s">
        <v>7543</v>
      </c>
    </row>
    <row r="8431" spans="1:1" x14ac:dyDescent="0.25">
      <c r="A8431" t="s">
        <v>7544</v>
      </c>
    </row>
    <row r="8432" spans="1:1" x14ac:dyDescent="0.25">
      <c r="A8432" t="s">
        <v>5177</v>
      </c>
    </row>
    <row r="8433" spans="1:1" x14ac:dyDescent="0.25">
      <c r="A8433" t="s">
        <v>7545</v>
      </c>
    </row>
    <row r="8434" spans="1:1" x14ac:dyDescent="0.25">
      <c r="A8434" t="s">
        <v>7546</v>
      </c>
    </row>
    <row r="8435" spans="1:1" x14ac:dyDescent="0.25">
      <c r="A8435" t="s">
        <v>7547</v>
      </c>
    </row>
    <row r="8436" spans="1:1" x14ac:dyDescent="0.25">
      <c r="A8436" t="s">
        <v>4493</v>
      </c>
    </row>
    <row r="8437" spans="1:1" x14ac:dyDescent="0.25">
      <c r="A8437" t="s">
        <v>7548</v>
      </c>
    </row>
    <row r="8438" spans="1:1" x14ac:dyDescent="0.25">
      <c r="A8438" t="s">
        <v>1812</v>
      </c>
    </row>
    <row r="8439" spans="1:1" x14ac:dyDescent="0.25">
      <c r="A8439" t="s">
        <v>7549</v>
      </c>
    </row>
    <row r="8440" spans="1:1" x14ac:dyDescent="0.25">
      <c r="A8440" t="s">
        <v>7550</v>
      </c>
    </row>
    <row r="8441" spans="1:1" x14ac:dyDescent="0.25">
      <c r="A8441" t="s">
        <v>7551</v>
      </c>
    </row>
    <row r="8442" spans="1:1" x14ac:dyDescent="0.25">
      <c r="A8442" t="s">
        <v>7552</v>
      </c>
    </row>
    <row r="8443" spans="1:1" x14ac:dyDescent="0.25">
      <c r="A8443" t="s">
        <v>7553</v>
      </c>
    </row>
    <row r="8445" spans="1:1" x14ac:dyDescent="0.25">
      <c r="A8445" t="s">
        <v>4374</v>
      </c>
    </row>
    <row r="8446" spans="1:1" x14ac:dyDescent="0.25">
      <c r="A8446" t="s">
        <v>6905</v>
      </c>
    </row>
    <row r="8448" spans="1:1" x14ac:dyDescent="0.25">
      <c r="A8448" t="s">
        <v>6906</v>
      </c>
    </row>
    <row r="8450" spans="1:1" x14ac:dyDescent="0.25">
      <c r="A8450" t="s">
        <v>6907</v>
      </c>
    </row>
    <row r="8452" spans="1:1" x14ac:dyDescent="0.25">
      <c r="A8452" t="s">
        <v>7554</v>
      </c>
    </row>
    <row r="8454" spans="1:1" x14ac:dyDescent="0.25">
      <c r="A8454" t="s">
        <v>1862</v>
      </c>
    </row>
    <row r="8455" spans="1:1" x14ac:dyDescent="0.25">
      <c r="A8455" t="s">
        <v>6908</v>
      </c>
    </row>
    <row r="8457" spans="1:1" x14ac:dyDescent="0.25">
      <c r="A8457" t="s">
        <v>6909</v>
      </c>
    </row>
    <row r="8458" spans="1:1" x14ac:dyDescent="0.25">
      <c r="A8458" t="s">
        <v>6910</v>
      </c>
    </row>
    <row r="8459" spans="1:1" x14ac:dyDescent="0.25">
      <c r="A8459" t="s">
        <v>6911</v>
      </c>
    </row>
    <row r="8461" spans="1:1" x14ac:dyDescent="0.25">
      <c r="A8461" t="s">
        <v>6912</v>
      </c>
    </row>
    <row r="8462" spans="1:1" x14ac:dyDescent="0.25">
      <c r="A8462" t="s">
        <v>6910</v>
      </c>
    </row>
    <row r="8463" spans="1:1" x14ac:dyDescent="0.25">
      <c r="A8463" t="s">
        <v>6913</v>
      </c>
    </row>
    <row r="8464" spans="1:1" x14ac:dyDescent="0.25">
      <c r="A8464" t="s">
        <v>6914</v>
      </c>
    </row>
    <row r="8465" spans="1:1" x14ac:dyDescent="0.25">
      <c r="A8465" t="s">
        <v>6915</v>
      </c>
    </row>
    <row r="8466" spans="1:1" x14ac:dyDescent="0.25">
      <c r="A8466" t="s">
        <v>6916</v>
      </c>
    </row>
    <row r="8467" spans="1:1" x14ac:dyDescent="0.25">
      <c r="A8467" t="s">
        <v>6917</v>
      </c>
    </row>
    <row r="8469" spans="1:1" x14ac:dyDescent="0.25">
      <c r="A8469" t="s">
        <v>2782</v>
      </c>
    </row>
    <row r="8470" spans="1:1" x14ac:dyDescent="0.25">
      <c r="A8470" t="s">
        <v>6910</v>
      </c>
    </row>
    <row r="8471" spans="1:1" x14ac:dyDescent="0.25">
      <c r="A8471" t="s">
        <v>6918</v>
      </c>
    </row>
    <row r="8472" spans="1:1" x14ac:dyDescent="0.25">
      <c r="A8472" t="s">
        <v>6919</v>
      </c>
    </row>
    <row r="8473" spans="1:1" x14ac:dyDescent="0.25">
      <c r="A8473" t="s">
        <v>6910</v>
      </c>
    </row>
    <row r="8474" spans="1:1" x14ac:dyDescent="0.25">
      <c r="A8474" t="s">
        <v>6920</v>
      </c>
    </row>
    <row r="8476" spans="1:1" x14ac:dyDescent="0.25">
      <c r="A8476" t="s">
        <v>7555</v>
      </c>
    </row>
    <row r="8478" spans="1:1" x14ac:dyDescent="0.25">
      <c r="A8478" t="s">
        <v>6922</v>
      </c>
    </row>
    <row r="8480" spans="1:1" x14ac:dyDescent="0.25">
      <c r="A8480" t="s">
        <v>7556</v>
      </c>
    </row>
    <row r="8482" spans="1:1" x14ac:dyDescent="0.25">
      <c r="A8482" t="s">
        <v>7557</v>
      </c>
    </row>
    <row r="8483" spans="1:1" x14ac:dyDescent="0.25">
      <c r="A8483" t="s">
        <v>7558</v>
      </c>
    </row>
    <row r="8484" spans="1:1" x14ac:dyDescent="0.25">
      <c r="A8484" t="s">
        <v>7559</v>
      </c>
    </row>
    <row r="8485" spans="1:1" x14ac:dyDescent="0.25">
      <c r="A8485" t="s">
        <v>7560</v>
      </c>
    </row>
    <row r="8487" spans="1:1" x14ac:dyDescent="0.25">
      <c r="A8487" t="s">
        <v>7561</v>
      </c>
    </row>
    <row r="8488" spans="1:1" x14ac:dyDescent="0.25">
      <c r="A8488" t="s">
        <v>7562</v>
      </c>
    </row>
    <row r="8489" spans="1:1" x14ac:dyDescent="0.25">
      <c r="A8489" t="s">
        <v>7563</v>
      </c>
    </row>
    <row r="8490" spans="1:1" x14ac:dyDescent="0.25">
      <c r="A8490" t="s">
        <v>7564</v>
      </c>
    </row>
    <row r="8491" spans="1:1" x14ac:dyDescent="0.25">
      <c r="A8491" t="s">
        <v>7565</v>
      </c>
    </row>
    <row r="8492" spans="1:1" x14ac:dyDescent="0.25">
      <c r="A8492" t="s">
        <v>7566</v>
      </c>
    </row>
    <row r="8493" spans="1:1" x14ac:dyDescent="0.25">
      <c r="A8493" t="s">
        <v>7567</v>
      </c>
    </row>
    <row r="8494" spans="1:1" x14ac:dyDescent="0.25">
      <c r="A8494" t="s">
        <v>7568</v>
      </c>
    </row>
    <row r="8495" spans="1:1" x14ac:dyDescent="0.25">
      <c r="A8495" t="s">
        <v>7569</v>
      </c>
    </row>
    <row r="8496" spans="1:1" x14ac:dyDescent="0.25">
      <c r="A8496" t="s">
        <v>7570</v>
      </c>
    </row>
    <row r="8497" spans="1:1" x14ac:dyDescent="0.25">
      <c r="A8497" t="s">
        <v>7571</v>
      </c>
    </row>
    <row r="8498" spans="1:1" x14ac:dyDescent="0.25">
      <c r="A8498" t="s">
        <v>7572</v>
      </c>
    </row>
    <row r="8500" spans="1:1" x14ac:dyDescent="0.25">
      <c r="A8500" t="s">
        <v>7573</v>
      </c>
    </row>
    <row r="8501" spans="1:1" x14ac:dyDescent="0.25">
      <c r="A8501" t="s">
        <v>7574</v>
      </c>
    </row>
    <row r="8502" spans="1:1" x14ac:dyDescent="0.25">
      <c r="A8502" t="s">
        <v>7575</v>
      </c>
    </row>
    <row r="8503" spans="1:1" x14ac:dyDescent="0.25">
      <c r="A8503" t="s">
        <v>7576</v>
      </c>
    </row>
    <row r="8504" spans="1:1" x14ac:dyDescent="0.25">
      <c r="A8504" t="s">
        <v>7577</v>
      </c>
    </row>
    <row r="8505" spans="1:1" x14ac:dyDescent="0.25">
      <c r="A8505" t="s">
        <v>7578</v>
      </c>
    </row>
    <row r="8506" spans="1:1" x14ac:dyDescent="0.25">
      <c r="A8506" t="s">
        <v>7579</v>
      </c>
    </row>
    <row r="8507" spans="1:1" x14ac:dyDescent="0.25">
      <c r="A8507" t="s">
        <v>7580</v>
      </c>
    </row>
    <row r="8508" spans="1:1" x14ac:dyDescent="0.25">
      <c r="A8508" t="s">
        <v>7581</v>
      </c>
    </row>
    <row r="8509" spans="1:1" x14ac:dyDescent="0.25">
      <c r="A8509" t="s">
        <v>7582</v>
      </c>
    </row>
    <row r="8511" spans="1:1" x14ac:dyDescent="0.25">
      <c r="A8511" t="s">
        <v>7583</v>
      </c>
    </row>
    <row r="8512" spans="1:1" x14ac:dyDescent="0.25">
      <c r="A8512" t="s">
        <v>7584</v>
      </c>
    </row>
    <row r="8513" spans="1:1" x14ac:dyDescent="0.25">
      <c r="A8513" t="s">
        <v>7585</v>
      </c>
    </row>
    <row r="8514" spans="1:1" x14ac:dyDescent="0.25">
      <c r="A8514" t="s">
        <v>7586</v>
      </c>
    </row>
    <row r="8515" spans="1:1" x14ac:dyDescent="0.25">
      <c r="A8515" t="s">
        <v>7587</v>
      </c>
    </row>
    <row r="8516" spans="1:1" x14ac:dyDescent="0.25">
      <c r="A8516" t="s">
        <v>7588</v>
      </c>
    </row>
    <row r="8517" spans="1:1" x14ac:dyDescent="0.25">
      <c r="A8517" t="s">
        <v>7589</v>
      </c>
    </row>
    <row r="8518" spans="1:1" x14ac:dyDescent="0.25">
      <c r="A8518" t="s">
        <v>7590</v>
      </c>
    </row>
    <row r="8519" spans="1:1" x14ac:dyDescent="0.25">
      <c r="A8519" t="s">
        <v>7591</v>
      </c>
    </row>
    <row r="8520" spans="1:1" x14ac:dyDescent="0.25">
      <c r="A8520" t="s">
        <v>7592</v>
      </c>
    </row>
    <row r="8522" spans="1:1" x14ac:dyDescent="0.25">
      <c r="A8522" t="s">
        <v>7593</v>
      </c>
    </row>
    <row r="8524" spans="1:1" x14ac:dyDescent="0.25">
      <c r="A8524" t="s">
        <v>7594</v>
      </c>
    </row>
    <row r="8525" spans="1:1" x14ac:dyDescent="0.25">
      <c r="A8525" t="s">
        <v>7595</v>
      </c>
    </row>
    <row r="8526" spans="1:1" x14ac:dyDescent="0.25">
      <c r="A8526" t="s">
        <v>7596</v>
      </c>
    </row>
    <row r="8527" spans="1:1" x14ac:dyDescent="0.25">
      <c r="A8527" t="s">
        <v>7597</v>
      </c>
    </row>
    <row r="8528" spans="1:1" x14ac:dyDescent="0.25">
      <c r="A8528" t="s">
        <v>7598</v>
      </c>
    </row>
    <row r="8529" spans="1:1" x14ac:dyDescent="0.25">
      <c r="A8529" t="s">
        <v>7599</v>
      </c>
    </row>
    <row r="8530" spans="1:1" x14ac:dyDescent="0.25">
      <c r="A8530" t="s">
        <v>7600</v>
      </c>
    </row>
    <row r="8532" spans="1:1" x14ac:dyDescent="0.25">
      <c r="A8532" t="s">
        <v>7601</v>
      </c>
    </row>
    <row r="8534" spans="1:1" x14ac:dyDescent="0.25">
      <c r="A8534" t="s">
        <v>4461</v>
      </c>
    </row>
    <row r="8536" spans="1:1" x14ac:dyDescent="0.25">
      <c r="A8536" t="s">
        <v>7602</v>
      </c>
    </row>
    <row r="8538" spans="1:1" x14ac:dyDescent="0.25">
      <c r="A8538" t="s">
        <v>7603</v>
      </c>
    </row>
    <row r="8539" spans="1:1" x14ac:dyDescent="0.25">
      <c r="A8539" t="s">
        <v>7604</v>
      </c>
    </row>
    <row r="8540" spans="1:1" x14ac:dyDescent="0.25">
      <c r="A8540" t="s">
        <v>7605</v>
      </c>
    </row>
    <row r="8542" spans="1:1" x14ac:dyDescent="0.25">
      <c r="A8542" t="s">
        <v>7606</v>
      </c>
    </row>
    <row r="8543" spans="1:1" x14ac:dyDescent="0.25">
      <c r="A8543" t="s">
        <v>7607</v>
      </c>
    </row>
    <row r="8544" spans="1:1" x14ac:dyDescent="0.25">
      <c r="A8544" t="s">
        <v>7608</v>
      </c>
    </row>
    <row r="8546" spans="1:2" x14ac:dyDescent="0.25">
      <c r="A8546" t="s">
        <v>7609</v>
      </c>
    </row>
    <row r="8548" spans="1:2" x14ac:dyDescent="0.25">
      <c r="A8548" t="s">
        <v>7610</v>
      </c>
    </row>
    <row r="8550" spans="1:2" x14ac:dyDescent="0.25">
      <c r="A8550" t="s">
        <v>7611</v>
      </c>
    </row>
    <row r="8552" spans="1:2" x14ac:dyDescent="0.25">
      <c r="A8552" t="s">
        <v>7612</v>
      </c>
    </row>
    <row r="8553" spans="1:2" x14ac:dyDescent="0.25">
      <c r="A8553" t="s">
        <v>7613</v>
      </c>
    </row>
    <row r="8554" spans="1:2" x14ac:dyDescent="0.25">
      <c r="A8554" t="s">
        <v>7614</v>
      </c>
      <c r="B8554" t="s">
        <v>7615</v>
      </c>
    </row>
    <row r="8555" spans="1:2" x14ac:dyDescent="0.25">
      <c r="A8555" t="s">
        <v>7616</v>
      </c>
    </row>
    <row r="8556" spans="1:2" x14ac:dyDescent="0.25">
      <c r="A8556" t="s">
        <v>7617</v>
      </c>
      <c r="B8556" t="s">
        <v>7618</v>
      </c>
    </row>
    <row r="8557" spans="1:2" x14ac:dyDescent="0.25">
      <c r="A8557" t="s">
        <v>7619</v>
      </c>
    </row>
    <row r="8558" spans="1:2" x14ac:dyDescent="0.25">
      <c r="A8558" t="s">
        <v>7620</v>
      </c>
    </row>
    <row r="8559" spans="1:2" x14ac:dyDescent="0.25">
      <c r="A8559" t="s">
        <v>7621</v>
      </c>
    </row>
    <row r="8560" spans="1:2" x14ac:dyDescent="0.25">
      <c r="A8560" t="s">
        <v>7622</v>
      </c>
    </row>
    <row r="8561" spans="1:1" x14ac:dyDescent="0.25">
      <c r="A8561" t="s">
        <v>7623</v>
      </c>
    </row>
    <row r="8562" spans="1:1" x14ac:dyDescent="0.25">
      <c r="A8562" t="s">
        <v>7624</v>
      </c>
    </row>
    <row r="8563" spans="1:1" x14ac:dyDescent="0.25">
      <c r="A8563" t="s">
        <v>1862</v>
      </c>
    </row>
    <row r="8565" spans="1:1" x14ac:dyDescent="0.25">
      <c r="A8565" t="s">
        <v>7625</v>
      </c>
    </row>
    <row r="8566" spans="1:1" x14ac:dyDescent="0.25">
      <c r="A8566" t="s">
        <v>7626</v>
      </c>
    </row>
    <row r="8567" spans="1:1" x14ac:dyDescent="0.25">
      <c r="A8567" t="s">
        <v>7627</v>
      </c>
    </row>
    <row r="8568" spans="1:1" x14ac:dyDescent="0.25">
      <c r="A8568" t="s">
        <v>7628</v>
      </c>
    </row>
    <row r="8569" spans="1:1" x14ac:dyDescent="0.25">
      <c r="A8569" t="s">
        <v>7629</v>
      </c>
    </row>
    <row r="8570" spans="1:1" x14ac:dyDescent="0.25">
      <c r="A8570" t="s">
        <v>7630</v>
      </c>
    </row>
    <row r="8571" spans="1:1" x14ac:dyDescent="0.25">
      <c r="A8571" t="s">
        <v>7631</v>
      </c>
    </row>
    <row r="8572" spans="1:1" x14ac:dyDescent="0.25">
      <c r="A8572" t="s">
        <v>7632</v>
      </c>
    </row>
    <row r="8573" spans="1:1" x14ac:dyDescent="0.25">
      <c r="A8573" t="s">
        <v>7633</v>
      </c>
    </row>
    <row r="8574" spans="1:1" x14ac:dyDescent="0.25">
      <c r="A8574" t="s">
        <v>7634</v>
      </c>
    </row>
    <row r="8575" spans="1:1" x14ac:dyDescent="0.25">
      <c r="A8575" t="s">
        <v>7635</v>
      </c>
    </row>
    <row r="8576" spans="1:1" x14ac:dyDescent="0.25">
      <c r="A8576" t="s">
        <v>7636</v>
      </c>
    </row>
    <row r="8577" spans="1:1" x14ac:dyDescent="0.25">
      <c r="A8577" t="s">
        <v>7637</v>
      </c>
    </row>
    <row r="8578" spans="1:1" x14ac:dyDescent="0.25">
      <c r="A8578" t="s">
        <v>7638</v>
      </c>
    </row>
    <row r="8579" spans="1:1" x14ac:dyDescent="0.25">
      <c r="A8579" t="s">
        <v>7639</v>
      </c>
    </row>
    <row r="8580" spans="1:1" x14ac:dyDescent="0.25">
      <c r="A8580" t="s">
        <v>7640</v>
      </c>
    </row>
    <row r="8581" spans="1:1" x14ac:dyDescent="0.25">
      <c r="A8581" t="s">
        <v>7641</v>
      </c>
    </row>
    <row r="8582" spans="1:1" x14ac:dyDescent="0.25">
      <c r="A8582" t="s">
        <v>7642</v>
      </c>
    </row>
    <row r="8583" spans="1:1" x14ac:dyDescent="0.25">
      <c r="A8583" t="s">
        <v>7643</v>
      </c>
    </row>
    <row r="8584" spans="1:1" x14ac:dyDescent="0.25">
      <c r="A8584" t="s">
        <v>7644</v>
      </c>
    </row>
    <row r="8585" spans="1:1" x14ac:dyDescent="0.25">
      <c r="A8585" t="s">
        <v>7645</v>
      </c>
    </row>
    <row r="8586" spans="1:1" x14ac:dyDescent="0.25">
      <c r="A8586" t="s">
        <v>7646</v>
      </c>
    </row>
    <row r="8587" spans="1:1" x14ac:dyDescent="0.25">
      <c r="A8587" t="s">
        <v>7647</v>
      </c>
    </row>
    <row r="8588" spans="1:1" x14ac:dyDescent="0.25">
      <c r="A8588" t="s">
        <v>7648</v>
      </c>
    </row>
    <row r="8589" spans="1:1" x14ac:dyDescent="0.25">
      <c r="A8589" t="s">
        <v>7649</v>
      </c>
    </row>
    <row r="8590" spans="1:1" x14ac:dyDescent="0.25">
      <c r="A8590" t="s">
        <v>7650</v>
      </c>
    </row>
    <row r="8591" spans="1:1" x14ac:dyDescent="0.25">
      <c r="A8591" t="s">
        <v>7651</v>
      </c>
    </row>
    <row r="8592" spans="1:1" x14ac:dyDescent="0.25">
      <c r="A8592" t="s">
        <v>7652</v>
      </c>
    </row>
    <row r="8593" spans="1:1" x14ac:dyDescent="0.25">
      <c r="A8593" t="s">
        <v>7653</v>
      </c>
    </row>
    <row r="8595" spans="1:1" x14ac:dyDescent="0.25">
      <c r="A8595" t="s">
        <v>2477</v>
      </c>
    </row>
    <row r="8597" spans="1:1" x14ac:dyDescent="0.25">
      <c r="A8597" t="s">
        <v>2478</v>
      </c>
    </row>
    <row r="8599" spans="1:1" x14ac:dyDescent="0.25">
      <c r="A8599" t="s">
        <v>2479</v>
      </c>
    </row>
    <row r="8601" spans="1:1" x14ac:dyDescent="0.25">
      <c r="A8601" t="s">
        <v>2480</v>
      </c>
    </row>
    <row r="8603" spans="1:1" x14ac:dyDescent="0.25">
      <c r="A8603" t="s">
        <v>2481</v>
      </c>
    </row>
    <row r="8605" spans="1:1" x14ac:dyDescent="0.25">
      <c r="A8605" t="s">
        <v>2482</v>
      </c>
    </row>
    <row r="8607" spans="1:1" x14ac:dyDescent="0.25">
      <c r="A8607" t="s">
        <v>2483</v>
      </c>
    </row>
    <row r="8609" spans="1:1" x14ac:dyDescent="0.25">
      <c r="A8609" t="s">
        <v>2484</v>
      </c>
    </row>
    <row r="8611" spans="1:1" x14ac:dyDescent="0.25">
      <c r="A8611" t="s">
        <v>2485</v>
      </c>
    </row>
    <row r="8613" spans="1:1" x14ac:dyDescent="0.25">
      <c r="A8613" t="s">
        <v>2486</v>
      </c>
    </row>
    <row r="8615" spans="1:1" x14ac:dyDescent="0.25">
      <c r="A8615" t="s">
        <v>2322</v>
      </c>
    </row>
    <row r="8616" spans="1:1" x14ac:dyDescent="0.25">
      <c r="A8616" t="s">
        <v>2487</v>
      </c>
    </row>
    <row r="8617" spans="1:1" x14ac:dyDescent="0.25">
      <c r="A8617" t="s">
        <v>2488</v>
      </c>
    </row>
    <row r="8618" spans="1:1" x14ac:dyDescent="0.25">
      <c r="A8618" t="s">
        <v>2489</v>
      </c>
    </row>
    <row r="8619" spans="1:1" x14ac:dyDescent="0.25">
      <c r="A8619" t="s">
        <v>2490</v>
      </c>
    </row>
    <row r="8620" spans="1:1" x14ac:dyDescent="0.25">
      <c r="A8620" t="s">
        <v>2491</v>
      </c>
    </row>
    <row r="8621" spans="1:1" x14ac:dyDescent="0.25">
      <c r="A8621" t="s">
        <v>2492</v>
      </c>
    </row>
    <row r="8622" spans="1:1" x14ac:dyDescent="0.25">
      <c r="A8622" t="s">
        <v>2493</v>
      </c>
    </row>
    <row r="8623" spans="1:1" x14ac:dyDescent="0.25">
      <c r="A8623" t="s">
        <v>2494</v>
      </c>
    </row>
    <row r="8624" spans="1:1" x14ac:dyDescent="0.25">
      <c r="A8624" t="s">
        <v>2495</v>
      </c>
    </row>
    <row r="8625" spans="1:1" x14ac:dyDescent="0.25">
      <c r="A8625" t="s">
        <v>2496</v>
      </c>
    </row>
    <row r="8626" spans="1:1" x14ac:dyDescent="0.25">
      <c r="A8626" t="s">
        <v>2497</v>
      </c>
    </row>
    <row r="8627" spans="1:1" x14ac:dyDescent="0.25">
      <c r="A8627" t="s">
        <v>2498</v>
      </c>
    </row>
    <row r="8628" spans="1:1" x14ac:dyDescent="0.25">
      <c r="A8628" t="s">
        <v>2499</v>
      </c>
    </row>
    <row r="8629" spans="1:1" x14ac:dyDescent="0.25">
      <c r="A8629" t="s">
        <v>2500</v>
      </c>
    </row>
    <row r="8630" spans="1:1" x14ac:dyDescent="0.25">
      <c r="A8630" t="s">
        <v>2501</v>
      </c>
    </row>
    <row r="8631" spans="1:1" x14ac:dyDescent="0.25">
      <c r="A8631" t="s">
        <v>2502</v>
      </c>
    </row>
    <row r="8632" spans="1:1" x14ac:dyDescent="0.25">
      <c r="A8632" t="s">
        <v>2503</v>
      </c>
    </row>
    <row r="8633" spans="1:1" x14ac:dyDescent="0.25">
      <c r="A8633" t="s">
        <v>2504</v>
      </c>
    </row>
    <row r="8634" spans="1:1" x14ac:dyDescent="0.25">
      <c r="A8634" t="s">
        <v>2505</v>
      </c>
    </row>
    <row r="8635" spans="1:1" x14ac:dyDescent="0.25">
      <c r="A8635" t="s">
        <v>2506</v>
      </c>
    </row>
    <row r="8636" spans="1:1" x14ac:dyDescent="0.25">
      <c r="A8636" t="s">
        <v>2507</v>
      </c>
    </row>
    <row r="8637" spans="1:1" x14ac:dyDescent="0.25">
      <c r="A8637" t="s">
        <v>2508</v>
      </c>
    </row>
    <row r="8638" spans="1:1" x14ac:dyDescent="0.25">
      <c r="A8638" t="s">
        <v>2509</v>
      </c>
    </row>
    <row r="8639" spans="1:1" x14ac:dyDescent="0.25">
      <c r="A8639" t="s">
        <v>2510</v>
      </c>
    </row>
    <row r="8640" spans="1:1" x14ac:dyDescent="0.25">
      <c r="A8640" t="s">
        <v>2511</v>
      </c>
    </row>
    <row r="8641" spans="1:1" x14ac:dyDescent="0.25">
      <c r="A8641" t="s">
        <v>2512</v>
      </c>
    </row>
    <row r="8642" spans="1:1" x14ac:dyDescent="0.25">
      <c r="A8642" t="s">
        <v>2513</v>
      </c>
    </row>
    <row r="8643" spans="1:1" x14ac:dyDescent="0.25">
      <c r="A8643" t="s">
        <v>2514</v>
      </c>
    </row>
    <row r="8644" spans="1:1" x14ac:dyDescent="0.25">
      <c r="A8644" t="s">
        <v>2515</v>
      </c>
    </row>
    <row r="8645" spans="1:1" x14ac:dyDescent="0.25">
      <c r="A8645" t="s">
        <v>2516</v>
      </c>
    </row>
    <row r="8646" spans="1:1" x14ac:dyDescent="0.25">
      <c r="A8646" t="s">
        <v>2517</v>
      </c>
    </row>
    <row r="8647" spans="1:1" x14ac:dyDescent="0.25">
      <c r="A8647" t="s">
        <v>2518</v>
      </c>
    </row>
    <row r="8649" spans="1:1" x14ac:dyDescent="0.25">
      <c r="A8649" t="s">
        <v>2519</v>
      </c>
    </row>
    <row r="8651" spans="1:1" x14ac:dyDescent="0.25">
      <c r="A8651" t="s">
        <v>2520</v>
      </c>
    </row>
    <row r="8653" spans="1:1" x14ac:dyDescent="0.25">
      <c r="A8653" t="s">
        <v>2521</v>
      </c>
    </row>
    <row r="8655" spans="1:1" x14ac:dyDescent="0.25">
      <c r="A8655" t="s">
        <v>2522</v>
      </c>
    </row>
    <row r="8657" spans="1:1" x14ac:dyDescent="0.25">
      <c r="A8657" t="s">
        <v>2523</v>
      </c>
    </row>
    <row r="8658" spans="1:1" x14ac:dyDescent="0.25">
      <c r="A8658" t="s">
        <v>2524</v>
      </c>
    </row>
    <row r="8659" spans="1:1" x14ac:dyDescent="0.25">
      <c r="A8659" t="s">
        <v>7654</v>
      </c>
    </row>
    <row r="8661" spans="1:1" x14ac:dyDescent="0.25">
      <c r="A8661" t="s">
        <v>7655</v>
      </c>
    </row>
    <row r="8663" spans="1:1" x14ac:dyDescent="0.25">
      <c r="A8663" t="s">
        <v>7656</v>
      </c>
    </row>
    <row r="8665" spans="1:1" x14ac:dyDescent="0.25">
      <c r="A8665" t="s">
        <v>7657</v>
      </c>
    </row>
    <row r="8667" spans="1:1" x14ac:dyDescent="0.25">
      <c r="A8667" t="s">
        <v>7658</v>
      </c>
    </row>
    <row r="8669" spans="1:1" x14ac:dyDescent="0.25">
      <c r="A8669" t="s">
        <v>7659</v>
      </c>
    </row>
    <row r="8671" spans="1:1" x14ac:dyDescent="0.25">
      <c r="A8671" t="s">
        <v>7660</v>
      </c>
    </row>
    <row r="8673" spans="1:2" x14ac:dyDescent="0.25">
      <c r="A8673" t="s">
        <v>7661</v>
      </c>
    </row>
    <row r="8674" spans="1:2" x14ac:dyDescent="0.25">
      <c r="A8674" t="s">
        <v>2572</v>
      </c>
    </row>
    <row r="8675" spans="1:2" x14ac:dyDescent="0.25">
      <c r="A8675" t="s">
        <v>7662</v>
      </c>
    </row>
    <row r="8676" spans="1:2" x14ac:dyDescent="0.25">
      <c r="A8676" t="s">
        <v>7663</v>
      </c>
    </row>
    <row r="8677" spans="1:2" x14ac:dyDescent="0.25">
      <c r="A8677" t="s">
        <v>7664</v>
      </c>
    </row>
    <row r="8678" spans="1:2" x14ac:dyDescent="0.25">
      <c r="A8678" t="s">
        <v>7665</v>
      </c>
    </row>
    <row r="8679" spans="1:2" x14ac:dyDescent="0.25">
      <c r="A8679" t="s">
        <v>7666</v>
      </c>
    </row>
    <row r="8680" spans="1:2" x14ac:dyDescent="0.25">
      <c r="A8680" t="s">
        <v>7667</v>
      </c>
    </row>
    <row r="8681" spans="1:2" x14ac:dyDescent="0.25">
      <c r="A8681" t="s">
        <v>7668</v>
      </c>
    </row>
    <row r="8682" spans="1:2" x14ac:dyDescent="0.25">
      <c r="A8682" t="s">
        <v>2579</v>
      </c>
    </row>
    <row r="8683" spans="1:2" x14ac:dyDescent="0.25">
      <c r="A8683" t="s">
        <v>7669</v>
      </c>
    </row>
    <row r="8684" spans="1:2" x14ac:dyDescent="0.25">
      <c r="A8684" t="s">
        <v>7670</v>
      </c>
    </row>
    <row r="8685" spans="1:2" x14ac:dyDescent="0.25">
      <c r="A8685" t="s">
        <v>7671</v>
      </c>
    </row>
    <row r="8686" spans="1:2" x14ac:dyDescent="0.25">
      <c r="A8686" t="s">
        <v>7672</v>
      </c>
    </row>
    <row r="8687" spans="1:2" x14ac:dyDescent="0.25">
      <c r="A8687" t="s">
        <v>7673</v>
      </c>
      <c r="B8687" t="s">
        <v>7674</v>
      </c>
    </row>
    <row r="8688" spans="1:2" x14ac:dyDescent="0.25">
      <c r="A8688" t="s">
        <v>7675</v>
      </c>
    </row>
    <row r="8689" spans="1:1" x14ac:dyDescent="0.25">
      <c r="A8689" t="s">
        <v>7676</v>
      </c>
    </row>
    <row r="8690" spans="1:1" x14ac:dyDescent="0.25">
      <c r="A8690" t="s">
        <v>7677</v>
      </c>
    </row>
    <row r="8692" spans="1:1" x14ac:dyDescent="0.25">
      <c r="A8692" t="s">
        <v>7678</v>
      </c>
    </row>
    <row r="8693" spans="1:1" x14ac:dyDescent="0.25">
      <c r="A8693" t="s">
        <v>7679</v>
      </c>
    </row>
    <row r="8695" spans="1:1" x14ac:dyDescent="0.25">
      <c r="A8695" t="s">
        <v>7680</v>
      </c>
    </row>
    <row r="8696" spans="1:1" x14ac:dyDescent="0.25">
      <c r="A8696" t="s">
        <v>7681</v>
      </c>
    </row>
    <row r="8697" spans="1:1" x14ac:dyDescent="0.25">
      <c r="A8697" t="s">
        <v>7682</v>
      </c>
    </row>
    <row r="8698" spans="1:1" x14ac:dyDescent="0.25">
      <c r="A8698" t="s">
        <v>7683</v>
      </c>
    </row>
    <row r="8699" spans="1:1" x14ac:dyDescent="0.25">
      <c r="A8699" t="s">
        <v>7684</v>
      </c>
    </row>
    <row r="8700" spans="1:1" x14ac:dyDescent="0.25">
      <c r="A8700" t="s">
        <v>7685</v>
      </c>
    </row>
    <row r="8701" spans="1:1" x14ac:dyDescent="0.25">
      <c r="A8701" t="s">
        <v>7686</v>
      </c>
    </row>
    <row r="8702" spans="1:1" x14ac:dyDescent="0.25">
      <c r="A8702" t="s">
        <v>7687</v>
      </c>
    </row>
    <row r="8703" spans="1:1" x14ac:dyDescent="0.25">
      <c r="A8703" t="s">
        <v>7688</v>
      </c>
    </row>
    <row r="8704" spans="1:1" x14ac:dyDescent="0.25">
      <c r="A8704" t="s">
        <v>7689</v>
      </c>
    </row>
    <row r="8705" spans="1:1" x14ac:dyDescent="0.25">
      <c r="A8705" t="s">
        <v>7690</v>
      </c>
    </row>
    <row r="8706" spans="1:1" x14ac:dyDescent="0.25">
      <c r="A8706" t="s">
        <v>7691</v>
      </c>
    </row>
    <row r="8707" spans="1:1" x14ac:dyDescent="0.25">
      <c r="A8707" t="s">
        <v>7692</v>
      </c>
    </row>
    <row r="8708" spans="1:1" x14ac:dyDescent="0.25">
      <c r="A8708" t="s">
        <v>7693</v>
      </c>
    </row>
    <row r="8709" spans="1:1" x14ac:dyDescent="0.25">
      <c r="A8709" t="s">
        <v>7694</v>
      </c>
    </row>
    <row r="8710" spans="1:1" x14ac:dyDescent="0.25">
      <c r="A8710" t="s">
        <v>7695</v>
      </c>
    </row>
    <row r="8711" spans="1:1" x14ac:dyDescent="0.25">
      <c r="A8711" t="s">
        <v>5194</v>
      </c>
    </row>
    <row r="8712" spans="1:1" x14ac:dyDescent="0.25">
      <c r="A8712" t="s">
        <v>7696</v>
      </c>
    </row>
    <row r="8713" spans="1:1" x14ac:dyDescent="0.25">
      <c r="A8713" t="s">
        <v>7697</v>
      </c>
    </row>
    <row r="8714" spans="1:1" x14ac:dyDescent="0.25">
      <c r="A8714" t="s">
        <v>7698</v>
      </c>
    </row>
    <row r="8715" spans="1:1" x14ac:dyDescent="0.25">
      <c r="A8715" t="s">
        <v>7699</v>
      </c>
    </row>
    <row r="8716" spans="1:1" x14ac:dyDescent="0.25">
      <c r="A8716" t="s">
        <v>7700</v>
      </c>
    </row>
    <row r="8717" spans="1:1" x14ac:dyDescent="0.25">
      <c r="A8717" t="s">
        <v>7701</v>
      </c>
    </row>
    <row r="8718" spans="1:1" x14ac:dyDescent="0.25">
      <c r="A8718" t="s">
        <v>7702</v>
      </c>
    </row>
    <row r="8719" spans="1:1" x14ac:dyDescent="0.25">
      <c r="A8719" t="s">
        <v>7703</v>
      </c>
    </row>
    <row r="8720" spans="1:1" x14ac:dyDescent="0.25">
      <c r="A8720" t="s">
        <v>7704</v>
      </c>
    </row>
    <row r="8721" spans="1:1" x14ac:dyDescent="0.25">
      <c r="A8721" t="s">
        <v>7705</v>
      </c>
    </row>
    <row r="8722" spans="1:1" x14ac:dyDescent="0.25">
      <c r="A8722" t="s">
        <v>7706</v>
      </c>
    </row>
    <row r="8723" spans="1:1" x14ac:dyDescent="0.25">
      <c r="A8723" t="s">
        <v>7707</v>
      </c>
    </row>
    <row r="8725" spans="1:1" x14ac:dyDescent="0.25">
      <c r="A8725" t="s">
        <v>7708</v>
      </c>
    </row>
    <row r="8727" spans="1:1" x14ac:dyDescent="0.25">
      <c r="A8727" t="s">
        <v>7709</v>
      </c>
    </row>
    <row r="8729" spans="1:1" x14ac:dyDescent="0.25">
      <c r="A8729" t="s">
        <v>2313</v>
      </c>
    </row>
    <row r="8731" spans="1:1" x14ac:dyDescent="0.25">
      <c r="A8731" t="s">
        <v>7710</v>
      </c>
    </row>
    <row r="8733" spans="1:1" x14ac:dyDescent="0.25">
      <c r="A8733" t="s">
        <v>1862</v>
      </c>
    </row>
    <row r="8734" spans="1:1" x14ac:dyDescent="0.25">
      <c r="A8734" t="s">
        <v>7711</v>
      </c>
    </row>
    <row r="8735" spans="1:1" x14ac:dyDescent="0.25">
      <c r="A8735" t="s">
        <v>7712</v>
      </c>
    </row>
    <row r="8736" spans="1:1" x14ac:dyDescent="0.25">
      <c r="A8736" t="s">
        <v>7713</v>
      </c>
    </row>
    <row r="8737" spans="1:2" x14ac:dyDescent="0.25">
      <c r="A8737" t="s">
        <v>7714</v>
      </c>
    </row>
    <row r="8738" spans="1:2" x14ac:dyDescent="0.25">
      <c r="A8738" t="s">
        <v>7715</v>
      </c>
    </row>
    <row r="8739" spans="1:2" x14ac:dyDescent="0.25">
      <c r="A8739" t="s">
        <v>7716</v>
      </c>
    </row>
    <row r="8740" spans="1:2" x14ac:dyDescent="0.25">
      <c r="A8740" t="s">
        <v>7717</v>
      </c>
    </row>
    <row r="8741" spans="1:2" x14ac:dyDescent="0.25">
      <c r="A8741" t="s">
        <v>1951</v>
      </c>
    </row>
    <row r="8742" spans="1:2" x14ac:dyDescent="0.25">
      <c r="A8742" t="s">
        <v>7718</v>
      </c>
    </row>
    <row r="8743" spans="1:2" x14ac:dyDescent="0.25">
      <c r="A8743" t="s">
        <v>7719</v>
      </c>
    </row>
    <row r="8744" spans="1:2" x14ac:dyDescent="0.25">
      <c r="A8744" t="s">
        <v>7720</v>
      </c>
    </row>
    <row r="8745" spans="1:2" x14ac:dyDescent="0.25">
      <c r="A8745" t="s">
        <v>7721</v>
      </c>
    </row>
    <row r="8746" spans="1:2" x14ac:dyDescent="0.25">
      <c r="A8746" t="s">
        <v>7722</v>
      </c>
    </row>
    <row r="8747" spans="1:2" x14ac:dyDescent="0.25">
      <c r="A8747" t="s">
        <v>7723</v>
      </c>
    </row>
    <row r="8748" spans="1:2" x14ac:dyDescent="0.25">
      <c r="A8748" t="s">
        <v>7724</v>
      </c>
    </row>
    <row r="8749" spans="1:2" x14ac:dyDescent="0.25">
      <c r="A8749" t="s">
        <v>7725</v>
      </c>
    </row>
    <row r="8750" spans="1:2" x14ac:dyDescent="0.25">
      <c r="A8750" t="s">
        <v>7726</v>
      </c>
      <c r="B8750" t="s">
        <v>7727</v>
      </c>
    </row>
    <row r="8751" spans="1:2" x14ac:dyDescent="0.25">
      <c r="A8751" t="s">
        <v>7728</v>
      </c>
    </row>
    <row r="8752" spans="1:2" x14ac:dyDescent="0.25">
      <c r="A8752" t="s">
        <v>2746</v>
      </c>
    </row>
    <row r="8753" spans="1:2" x14ac:dyDescent="0.25">
      <c r="A8753" t="s">
        <v>7729</v>
      </c>
    </row>
    <row r="8754" spans="1:2" x14ac:dyDescent="0.25">
      <c r="A8754" t="s">
        <v>7730</v>
      </c>
    </row>
    <row r="8755" spans="1:2" x14ac:dyDescent="0.25">
      <c r="A8755" t="s">
        <v>7731</v>
      </c>
    </row>
    <row r="8757" spans="1:2" x14ac:dyDescent="0.25">
      <c r="A8757" t="s">
        <v>7732</v>
      </c>
      <c r="B8757" t="s">
        <v>7733</v>
      </c>
    </row>
    <row r="8758" spans="1:2" x14ac:dyDescent="0.25">
      <c r="A8758" t="s">
        <v>7734</v>
      </c>
    </row>
    <row r="8759" spans="1:2" x14ac:dyDescent="0.25">
      <c r="A8759" t="s">
        <v>7735</v>
      </c>
    </row>
    <row r="8760" spans="1:2" x14ac:dyDescent="0.25">
      <c r="A8760" t="s">
        <v>7736</v>
      </c>
    </row>
    <row r="8761" spans="1:2" x14ac:dyDescent="0.25">
      <c r="A8761" t="s">
        <v>7737</v>
      </c>
    </row>
    <row r="8762" spans="1:2" x14ac:dyDescent="0.25">
      <c r="A8762" t="s">
        <v>7738</v>
      </c>
    </row>
    <row r="8763" spans="1:2" x14ac:dyDescent="0.25">
      <c r="A8763" t="s">
        <v>7739</v>
      </c>
    </row>
    <row r="8764" spans="1:2" x14ac:dyDescent="0.25">
      <c r="A8764" t="s">
        <v>7740</v>
      </c>
    </row>
    <row r="8765" spans="1:2" x14ac:dyDescent="0.25">
      <c r="A8765" t="s">
        <v>7741</v>
      </c>
    </row>
    <row r="8766" spans="1:2" x14ac:dyDescent="0.25">
      <c r="A8766" t="s">
        <v>7742</v>
      </c>
    </row>
    <row r="8767" spans="1:2" x14ac:dyDescent="0.25">
      <c r="A8767" t="s">
        <v>7743</v>
      </c>
    </row>
    <row r="8768" spans="1:2" x14ac:dyDescent="0.25">
      <c r="A8768" t="s">
        <v>7744</v>
      </c>
    </row>
    <row r="8769" spans="1:3" x14ac:dyDescent="0.25">
      <c r="A8769" t="s">
        <v>7745</v>
      </c>
    </row>
    <row r="8770" spans="1:3" x14ac:dyDescent="0.25">
      <c r="A8770" t="s">
        <v>7746</v>
      </c>
    </row>
    <row r="8771" spans="1:3" x14ac:dyDescent="0.25">
      <c r="A8771" t="s">
        <v>7747</v>
      </c>
    </row>
    <row r="8772" spans="1:3" x14ac:dyDescent="0.25">
      <c r="A8772" t="s">
        <v>7748</v>
      </c>
    </row>
    <row r="8773" spans="1:3" x14ac:dyDescent="0.25">
      <c r="A8773" t="s">
        <v>7749</v>
      </c>
    </row>
    <row r="8774" spans="1:3" x14ac:dyDescent="0.25">
      <c r="A8774" t="s">
        <v>7750</v>
      </c>
    </row>
    <row r="8775" spans="1:3" x14ac:dyDescent="0.25">
      <c r="A8775" t="s">
        <v>7751</v>
      </c>
    </row>
    <row r="8776" spans="1:3" x14ac:dyDescent="0.25">
      <c r="A8776" t="s">
        <v>7752</v>
      </c>
    </row>
    <row r="8777" spans="1:3" x14ac:dyDescent="0.25">
      <c r="A8777" t="s">
        <v>7753</v>
      </c>
    </row>
    <row r="8778" spans="1:3" x14ac:dyDescent="0.25">
      <c r="A8778" t="s">
        <v>7754</v>
      </c>
      <c r="B8778" t="s">
        <v>7755</v>
      </c>
      <c r="C8778" t="s">
        <v>7756</v>
      </c>
    </row>
    <row r="8779" spans="1:3" x14ac:dyDescent="0.25">
      <c r="A8779" t="s">
        <v>7757</v>
      </c>
    </row>
    <row r="8780" spans="1:3" x14ac:dyDescent="0.25">
      <c r="A8780" t="s">
        <v>7758</v>
      </c>
    </row>
    <row r="8781" spans="1:3" x14ac:dyDescent="0.25">
      <c r="A8781" t="s">
        <v>7759</v>
      </c>
    </row>
    <row r="8782" spans="1:3" x14ac:dyDescent="0.25">
      <c r="A8782" t="s">
        <v>7760</v>
      </c>
    </row>
    <row r="8784" spans="1:3" x14ac:dyDescent="0.25">
      <c r="A8784" t="s">
        <v>7761</v>
      </c>
    </row>
    <row r="8785" spans="1:1" x14ac:dyDescent="0.25">
      <c r="A8785" t="s">
        <v>7762</v>
      </c>
    </row>
    <row r="8786" spans="1:1" x14ac:dyDescent="0.25">
      <c r="A8786" t="s">
        <v>7763</v>
      </c>
    </row>
    <row r="8787" spans="1:1" x14ac:dyDescent="0.25">
      <c r="A8787" t="s">
        <v>7764</v>
      </c>
    </row>
    <row r="8788" spans="1:1" x14ac:dyDescent="0.25">
      <c r="A8788" t="s">
        <v>7765</v>
      </c>
    </row>
    <row r="8789" spans="1:1" x14ac:dyDescent="0.25">
      <c r="A8789" t="s">
        <v>7766</v>
      </c>
    </row>
    <row r="8790" spans="1:1" x14ac:dyDescent="0.25">
      <c r="A8790" t="s">
        <v>7767</v>
      </c>
    </row>
    <row r="8791" spans="1:1" x14ac:dyDescent="0.25">
      <c r="A8791" t="s">
        <v>7768</v>
      </c>
    </row>
    <row r="8792" spans="1:1" x14ac:dyDescent="0.25">
      <c r="A8792" t="s">
        <v>7769</v>
      </c>
    </row>
    <row r="8793" spans="1:1" x14ac:dyDescent="0.25">
      <c r="A8793" t="s">
        <v>7770</v>
      </c>
    </row>
    <row r="8794" spans="1:1" x14ac:dyDescent="0.25">
      <c r="A8794" t="s">
        <v>7771</v>
      </c>
    </row>
    <row r="8795" spans="1:1" x14ac:dyDescent="0.25">
      <c r="A8795" t="s">
        <v>7772</v>
      </c>
    </row>
    <row r="8796" spans="1:1" x14ac:dyDescent="0.25">
      <c r="A8796" t="s">
        <v>7773</v>
      </c>
    </row>
    <row r="8797" spans="1:1" x14ac:dyDescent="0.25">
      <c r="A8797" t="s">
        <v>7774</v>
      </c>
    </row>
    <row r="8798" spans="1:1" x14ac:dyDescent="0.25">
      <c r="A8798" t="s">
        <v>7775</v>
      </c>
    </row>
    <row r="8799" spans="1:1" x14ac:dyDescent="0.25">
      <c r="A8799" t="s">
        <v>2304</v>
      </c>
    </row>
    <row r="8800" spans="1:1" x14ac:dyDescent="0.25">
      <c r="A8800" t="s">
        <v>7776</v>
      </c>
    </row>
    <row r="8801" spans="1:1" x14ac:dyDescent="0.25">
      <c r="A8801" t="s">
        <v>7777</v>
      </c>
    </row>
    <row r="8802" spans="1:1" x14ac:dyDescent="0.25">
      <c r="A8802" t="s">
        <v>7778</v>
      </c>
    </row>
    <row r="8803" spans="1:1" x14ac:dyDescent="0.25">
      <c r="A8803" t="s">
        <v>7779</v>
      </c>
    </row>
    <row r="8804" spans="1:1" x14ac:dyDescent="0.25">
      <c r="A8804" t="s">
        <v>7780</v>
      </c>
    </row>
    <row r="8805" spans="1:1" x14ac:dyDescent="0.25">
      <c r="A8805" t="s">
        <v>7781</v>
      </c>
    </row>
    <row r="8806" spans="1:1" x14ac:dyDescent="0.25">
      <c r="A8806" t="s">
        <v>7782</v>
      </c>
    </row>
    <row r="8807" spans="1:1" x14ac:dyDescent="0.25">
      <c r="A8807" t="s">
        <v>7783</v>
      </c>
    </row>
    <row r="8808" spans="1:1" x14ac:dyDescent="0.25">
      <c r="A8808" t="s">
        <v>7784</v>
      </c>
    </row>
    <row r="8809" spans="1:1" x14ac:dyDescent="0.25">
      <c r="A8809" t="s">
        <v>7785</v>
      </c>
    </row>
    <row r="8810" spans="1:1" x14ac:dyDescent="0.25">
      <c r="A8810" t="s">
        <v>7786</v>
      </c>
    </row>
    <row r="8812" spans="1:1" x14ac:dyDescent="0.25">
      <c r="A8812" t="s">
        <v>7787</v>
      </c>
    </row>
    <row r="8814" spans="1:1" x14ac:dyDescent="0.25">
      <c r="A8814" t="s">
        <v>7788</v>
      </c>
    </row>
    <row r="8816" spans="1:1" x14ac:dyDescent="0.25">
      <c r="A8816" t="s">
        <v>7789</v>
      </c>
    </row>
    <row r="8818" spans="1:1" x14ac:dyDescent="0.25">
      <c r="A8818" t="s">
        <v>7790</v>
      </c>
    </row>
    <row r="8820" spans="1:1" x14ac:dyDescent="0.25">
      <c r="A8820" t="s">
        <v>7791</v>
      </c>
    </row>
    <row r="8822" spans="1:1" x14ac:dyDescent="0.25">
      <c r="A8822" t="s">
        <v>7792</v>
      </c>
    </row>
    <row r="8823" spans="1:1" x14ac:dyDescent="0.25">
      <c r="A8823" t="s">
        <v>7793</v>
      </c>
    </row>
    <row r="8824" spans="1:1" x14ac:dyDescent="0.25">
      <c r="A8824" t="s">
        <v>7794</v>
      </c>
    </row>
    <row r="8826" spans="1:1" x14ac:dyDescent="0.25">
      <c r="A8826" t="s">
        <v>1860</v>
      </c>
    </row>
    <row r="8828" spans="1:1" x14ac:dyDescent="0.25">
      <c r="A8828" t="s">
        <v>6121</v>
      </c>
    </row>
    <row r="8830" spans="1:1" x14ac:dyDescent="0.25">
      <c r="A8830" t="s">
        <v>1862</v>
      </c>
    </row>
    <row r="8831" spans="1:1" x14ac:dyDescent="0.25">
      <c r="A8831" t="s">
        <v>6122</v>
      </c>
    </row>
    <row r="8832" spans="1:1" x14ac:dyDescent="0.25">
      <c r="A8832" t="s">
        <v>6123</v>
      </c>
    </row>
    <row r="8833" spans="1:1" x14ac:dyDescent="0.25">
      <c r="A8833" t="s">
        <v>6124</v>
      </c>
    </row>
    <row r="8834" spans="1:1" x14ac:dyDescent="0.25">
      <c r="A8834" t="s">
        <v>6125</v>
      </c>
    </row>
    <row r="8835" spans="1:1" x14ac:dyDescent="0.25">
      <c r="A8835" t="s">
        <v>6126</v>
      </c>
    </row>
    <row r="8836" spans="1:1" x14ac:dyDescent="0.25">
      <c r="A8836" t="s">
        <v>6127</v>
      </c>
    </row>
    <row r="8837" spans="1:1" x14ac:dyDescent="0.25">
      <c r="A8837" t="s">
        <v>6128</v>
      </c>
    </row>
    <row r="8838" spans="1:1" x14ac:dyDescent="0.25">
      <c r="A8838" t="s">
        <v>6129</v>
      </c>
    </row>
    <row r="8839" spans="1:1" x14ac:dyDescent="0.25">
      <c r="A8839" t="s">
        <v>6130</v>
      </c>
    </row>
    <row r="8840" spans="1:1" x14ac:dyDescent="0.25">
      <c r="A8840" t="s">
        <v>6131</v>
      </c>
    </row>
    <row r="8841" spans="1:1" x14ac:dyDescent="0.25">
      <c r="A8841" t="s">
        <v>6132</v>
      </c>
    </row>
    <row r="8842" spans="1:1" x14ac:dyDescent="0.25">
      <c r="A8842" t="s">
        <v>6133</v>
      </c>
    </row>
    <row r="8843" spans="1:1" x14ac:dyDescent="0.25">
      <c r="A8843" t="s">
        <v>1876</v>
      </c>
    </row>
    <row r="8844" spans="1:1" x14ac:dyDescent="0.25">
      <c r="A8844" t="s">
        <v>6134</v>
      </c>
    </row>
    <row r="8845" spans="1:1" x14ac:dyDescent="0.25">
      <c r="A8845" t="s">
        <v>6135</v>
      </c>
    </row>
    <row r="8846" spans="1:1" x14ac:dyDescent="0.25">
      <c r="A8846" t="s">
        <v>6136</v>
      </c>
    </row>
    <row r="8847" spans="1:1" x14ac:dyDescent="0.25">
      <c r="A8847" t="s">
        <v>6137</v>
      </c>
    </row>
    <row r="8848" spans="1:1" x14ac:dyDescent="0.25">
      <c r="A8848" t="s">
        <v>6138</v>
      </c>
    </row>
    <row r="8849" spans="1:1" x14ac:dyDescent="0.25">
      <c r="A8849" t="s">
        <v>6139</v>
      </c>
    </row>
    <row r="8850" spans="1:1" x14ac:dyDescent="0.25">
      <c r="A8850" t="s">
        <v>6140</v>
      </c>
    </row>
    <row r="8851" spans="1:1" x14ac:dyDescent="0.25">
      <c r="A8851" t="s">
        <v>6141</v>
      </c>
    </row>
    <row r="8852" spans="1:1" x14ac:dyDescent="0.25">
      <c r="A8852" t="s">
        <v>6142</v>
      </c>
    </row>
    <row r="8853" spans="1:1" x14ac:dyDescent="0.25">
      <c r="A8853" t="s">
        <v>6143</v>
      </c>
    </row>
    <row r="8854" spans="1:1" x14ac:dyDescent="0.25">
      <c r="A8854" t="s">
        <v>6144</v>
      </c>
    </row>
    <row r="8855" spans="1:1" x14ac:dyDescent="0.25">
      <c r="A8855" t="s">
        <v>6145</v>
      </c>
    </row>
    <row r="8856" spans="1:1" x14ac:dyDescent="0.25">
      <c r="A8856" t="s">
        <v>1888</v>
      </c>
    </row>
    <row r="8858" spans="1:1" x14ac:dyDescent="0.25">
      <c r="A8858" t="s">
        <v>1889</v>
      </c>
    </row>
    <row r="8859" spans="1:1" x14ac:dyDescent="0.25">
      <c r="A8859" t="s">
        <v>6146</v>
      </c>
    </row>
    <row r="8860" spans="1:1" x14ac:dyDescent="0.25">
      <c r="A8860" t="s">
        <v>7795</v>
      </c>
    </row>
    <row r="8862" spans="1:1" x14ac:dyDescent="0.25">
      <c r="A8862" t="s">
        <v>6205</v>
      </c>
    </row>
    <row r="8864" spans="1:1" x14ac:dyDescent="0.25">
      <c r="A8864" t="s">
        <v>6206</v>
      </c>
    </row>
    <row r="8866" spans="1:1" x14ac:dyDescent="0.25">
      <c r="A8866" t="s">
        <v>6207</v>
      </c>
    </row>
    <row r="8868" spans="1:1" x14ac:dyDescent="0.25">
      <c r="A8868" t="s">
        <v>4743</v>
      </c>
    </row>
    <row r="8870" spans="1:1" x14ac:dyDescent="0.25">
      <c r="A8870" t="s">
        <v>6208</v>
      </c>
    </row>
    <row r="8871" spans="1:1" x14ac:dyDescent="0.25">
      <c r="A8871" t="s">
        <v>6209</v>
      </c>
    </row>
    <row r="8872" spans="1:1" x14ac:dyDescent="0.25">
      <c r="A8872" t="s">
        <v>6210</v>
      </c>
    </row>
    <row r="8873" spans="1:1" x14ac:dyDescent="0.25">
      <c r="A8873" t="s">
        <v>6211</v>
      </c>
    </row>
    <row r="8874" spans="1:1" x14ac:dyDescent="0.25">
      <c r="A8874" t="s">
        <v>6212</v>
      </c>
    </row>
    <row r="8875" spans="1:1" x14ac:dyDescent="0.25">
      <c r="A8875" t="s">
        <v>6213</v>
      </c>
    </row>
    <row r="8876" spans="1:1" x14ac:dyDescent="0.25">
      <c r="A8876" t="s">
        <v>6214</v>
      </c>
    </row>
    <row r="8877" spans="1:1" x14ac:dyDescent="0.25">
      <c r="A8877" t="s">
        <v>6215</v>
      </c>
    </row>
    <row r="8879" spans="1:1" x14ac:dyDescent="0.25">
      <c r="A8879" t="s">
        <v>6216</v>
      </c>
    </row>
    <row r="8880" spans="1:1" x14ac:dyDescent="0.25">
      <c r="A8880" t="s">
        <v>6217</v>
      </c>
    </row>
    <row r="8881" spans="1:1" x14ac:dyDescent="0.25">
      <c r="A8881" t="s">
        <v>6218</v>
      </c>
    </row>
    <row r="8882" spans="1:1" x14ac:dyDescent="0.25">
      <c r="A8882" t="s">
        <v>6219</v>
      </c>
    </row>
    <row r="8883" spans="1:1" x14ac:dyDescent="0.25">
      <c r="A8883" t="s">
        <v>6220</v>
      </c>
    </row>
    <row r="8884" spans="1:1" x14ac:dyDescent="0.25">
      <c r="A8884" t="s">
        <v>6221</v>
      </c>
    </row>
    <row r="8885" spans="1:1" x14ac:dyDescent="0.25">
      <c r="A8885" t="s">
        <v>6222</v>
      </c>
    </row>
    <row r="8886" spans="1:1" x14ac:dyDescent="0.25">
      <c r="A8886" t="s">
        <v>6223</v>
      </c>
    </row>
    <row r="8887" spans="1:1" x14ac:dyDescent="0.25">
      <c r="A8887" t="s">
        <v>4326</v>
      </c>
    </row>
    <row r="8888" spans="1:1" x14ac:dyDescent="0.25">
      <c r="A8888" t="s">
        <v>3951</v>
      </c>
    </row>
    <row r="8889" spans="1:1" x14ac:dyDescent="0.25">
      <c r="A8889" t="s">
        <v>6224</v>
      </c>
    </row>
    <row r="8890" spans="1:1" x14ac:dyDescent="0.25">
      <c r="A8890" t="s">
        <v>6225</v>
      </c>
    </row>
    <row r="8891" spans="1:1" x14ac:dyDescent="0.25">
      <c r="A8891" t="s">
        <v>6226</v>
      </c>
    </row>
    <row r="8892" spans="1:1" x14ac:dyDescent="0.25">
      <c r="A8892" t="s">
        <v>6227</v>
      </c>
    </row>
    <row r="8893" spans="1:1" x14ac:dyDescent="0.25">
      <c r="A8893" t="s">
        <v>6228</v>
      </c>
    </row>
    <row r="8894" spans="1:1" x14ac:dyDescent="0.25">
      <c r="A8894" t="s">
        <v>6229</v>
      </c>
    </row>
    <row r="8896" spans="1:1" x14ac:dyDescent="0.25">
      <c r="A8896" t="s">
        <v>6230</v>
      </c>
    </row>
    <row r="8897" spans="1:1" x14ac:dyDescent="0.25">
      <c r="A8897" t="s">
        <v>6231</v>
      </c>
    </row>
    <row r="8898" spans="1:1" x14ac:dyDescent="0.25">
      <c r="A8898" t="s">
        <v>7796</v>
      </c>
    </row>
    <row r="8900" spans="1:1" x14ac:dyDescent="0.25">
      <c r="A8900" t="s">
        <v>6183</v>
      </c>
    </row>
    <row r="8901" spans="1:1" x14ac:dyDescent="0.25">
      <c r="A8901" t="s">
        <v>6184</v>
      </c>
    </row>
    <row r="8902" spans="1:1" x14ac:dyDescent="0.25">
      <c r="A8902" t="s">
        <v>6185</v>
      </c>
    </row>
    <row r="8903" spans="1:1" x14ac:dyDescent="0.25">
      <c r="A8903" t="s">
        <v>6186</v>
      </c>
    </row>
    <row r="8904" spans="1:1" x14ac:dyDescent="0.25">
      <c r="A8904" t="s">
        <v>6187</v>
      </c>
    </row>
    <row r="8905" spans="1:1" x14ac:dyDescent="0.25">
      <c r="A8905" t="s">
        <v>6188</v>
      </c>
    </row>
    <row r="8906" spans="1:1" x14ac:dyDescent="0.25">
      <c r="A8906" t="s">
        <v>6189</v>
      </c>
    </row>
    <row r="8908" spans="1:1" x14ac:dyDescent="0.25">
      <c r="A8908" t="s">
        <v>6190</v>
      </c>
    </row>
    <row r="8909" spans="1:1" x14ac:dyDescent="0.25">
      <c r="A8909" t="s">
        <v>6191</v>
      </c>
    </row>
    <row r="8910" spans="1:1" x14ac:dyDescent="0.25">
      <c r="A8910" t="s">
        <v>6192</v>
      </c>
    </row>
    <row r="8911" spans="1:1" x14ac:dyDescent="0.25">
      <c r="A8911" t="s">
        <v>6193</v>
      </c>
    </row>
    <row r="8912" spans="1:1" x14ac:dyDescent="0.25">
      <c r="A8912" t="s">
        <v>6194</v>
      </c>
    </row>
    <row r="8913" spans="1:1" x14ac:dyDescent="0.25">
      <c r="A8913" t="s">
        <v>6195</v>
      </c>
    </row>
    <row r="8914" spans="1:1" x14ac:dyDescent="0.25">
      <c r="A8914" t="s">
        <v>6196</v>
      </c>
    </row>
    <row r="8915" spans="1:1" x14ac:dyDescent="0.25">
      <c r="A8915" t="s">
        <v>6197</v>
      </c>
    </row>
    <row r="8916" spans="1:1" x14ac:dyDescent="0.25">
      <c r="A8916" t="s">
        <v>6198</v>
      </c>
    </row>
    <row r="8917" spans="1:1" x14ac:dyDescent="0.25">
      <c r="A8917" t="s">
        <v>6199</v>
      </c>
    </row>
    <row r="8918" spans="1:1" x14ac:dyDescent="0.25">
      <c r="A8918" t="s">
        <v>6200</v>
      </c>
    </row>
    <row r="8919" spans="1:1" x14ac:dyDescent="0.25">
      <c r="A8919" t="s">
        <v>6201</v>
      </c>
    </row>
    <row r="8920" spans="1:1" x14ac:dyDescent="0.25">
      <c r="A8920" t="s">
        <v>6202</v>
      </c>
    </row>
    <row r="8921" spans="1:1" x14ac:dyDescent="0.25">
      <c r="A8921" t="s">
        <v>6203</v>
      </c>
    </row>
    <row r="8922" spans="1:1" x14ac:dyDescent="0.25">
      <c r="A8922" t="s">
        <v>7797</v>
      </c>
    </row>
    <row r="8924" spans="1:1" x14ac:dyDescent="0.25">
      <c r="A8924" t="s">
        <v>2749</v>
      </c>
    </row>
    <row r="8926" spans="1:1" x14ac:dyDescent="0.25">
      <c r="A8926" t="s">
        <v>7798</v>
      </c>
    </row>
    <row r="8927" spans="1:1" x14ac:dyDescent="0.25">
      <c r="A8927" t="s">
        <v>7799</v>
      </c>
    </row>
    <row r="8928" spans="1:1" x14ac:dyDescent="0.25">
      <c r="A8928" t="s">
        <v>7800</v>
      </c>
    </row>
    <row r="8929" spans="1:1" x14ac:dyDescent="0.25">
      <c r="A8929" t="s">
        <v>7801</v>
      </c>
    </row>
    <row r="8930" spans="1:1" x14ac:dyDescent="0.25">
      <c r="A8930" t="s">
        <v>7802</v>
      </c>
    </row>
    <row r="8931" spans="1:1" x14ac:dyDescent="0.25">
      <c r="A8931" t="s">
        <v>7803</v>
      </c>
    </row>
    <row r="8932" spans="1:1" x14ac:dyDescent="0.25">
      <c r="A8932" t="s">
        <v>7804</v>
      </c>
    </row>
    <row r="8933" spans="1:1" x14ac:dyDescent="0.25">
      <c r="A8933" t="s">
        <v>7805</v>
      </c>
    </row>
    <row r="8934" spans="1:1" x14ac:dyDescent="0.25">
      <c r="A8934" t="s">
        <v>7806</v>
      </c>
    </row>
    <row r="8936" spans="1:1" x14ac:dyDescent="0.25">
      <c r="A8936" t="s">
        <v>7807</v>
      </c>
    </row>
    <row r="8937" spans="1:1" x14ac:dyDescent="0.25">
      <c r="A8937" t="s">
        <v>7808</v>
      </c>
    </row>
    <row r="8938" spans="1:1" x14ac:dyDescent="0.25">
      <c r="A8938" t="s">
        <v>7809</v>
      </c>
    </row>
    <row r="8939" spans="1:1" x14ac:dyDescent="0.25">
      <c r="A8939" t="s">
        <v>7810</v>
      </c>
    </row>
    <row r="8940" spans="1:1" x14ac:dyDescent="0.25">
      <c r="A8940" t="s">
        <v>7811</v>
      </c>
    </row>
    <row r="8941" spans="1:1" x14ac:dyDescent="0.25">
      <c r="A8941" t="s">
        <v>7812</v>
      </c>
    </row>
    <row r="8942" spans="1:1" x14ac:dyDescent="0.25">
      <c r="A8942" t="s">
        <v>7813</v>
      </c>
    </row>
    <row r="8944" spans="1:1" x14ac:dyDescent="0.25">
      <c r="A8944" t="s">
        <v>7814</v>
      </c>
    </row>
    <row r="8945" spans="1:1" x14ac:dyDescent="0.25">
      <c r="A8945" t="s">
        <v>7815</v>
      </c>
    </row>
    <row r="8946" spans="1:1" x14ac:dyDescent="0.25">
      <c r="A8946" t="s">
        <v>7816</v>
      </c>
    </row>
    <row r="8947" spans="1:1" x14ac:dyDescent="0.25">
      <c r="A8947" t="s">
        <v>7817</v>
      </c>
    </row>
    <row r="8948" spans="1:1" x14ac:dyDescent="0.25">
      <c r="A8948" t="s">
        <v>7818</v>
      </c>
    </row>
    <row r="8949" spans="1:1" x14ac:dyDescent="0.25">
      <c r="A8949" t="s">
        <v>7819</v>
      </c>
    </row>
    <row r="8950" spans="1:1" x14ac:dyDescent="0.25">
      <c r="A8950" t="s">
        <v>7820</v>
      </c>
    </row>
    <row r="8951" spans="1:1" x14ac:dyDescent="0.25">
      <c r="A8951" t="s">
        <v>7821</v>
      </c>
    </row>
    <row r="8952" spans="1:1" x14ac:dyDescent="0.25">
      <c r="A8952" t="s">
        <v>2205</v>
      </c>
    </row>
    <row r="8954" spans="1:1" x14ac:dyDescent="0.25">
      <c r="A8954" t="s">
        <v>7822</v>
      </c>
    </row>
    <row r="8955" spans="1:1" x14ac:dyDescent="0.25">
      <c r="A8955" t="s">
        <v>7823</v>
      </c>
    </row>
    <row r="8956" spans="1:1" x14ac:dyDescent="0.25">
      <c r="A8956" t="s">
        <v>7824</v>
      </c>
    </row>
    <row r="8957" spans="1:1" x14ac:dyDescent="0.25">
      <c r="A8957" t="s">
        <v>7825</v>
      </c>
    </row>
    <row r="8958" spans="1:1" x14ac:dyDescent="0.25">
      <c r="A8958" t="s">
        <v>7826</v>
      </c>
    </row>
    <row r="8959" spans="1:1" x14ac:dyDescent="0.25">
      <c r="A8959" t="s">
        <v>7827</v>
      </c>
    </row>
    <row r="8960" spans="1:1" x14ac:dyDescent="0.25">
      <c r="A8960" t="s">
        <v>7828</v>
      </c>
    </row>
    <row r="8961" spans="1:1" x14ac:dyDescent="0.25">
      <c r="A8961" t="s">
        <v>7829</v>
      </c>
    </row>
    <row r="8962" spans="1:1" x14ac:dyDescent="0.25">
      <c r="A8962" t="s">
        <v>7830</v>
      </c>
    </row>
    <row r="8963" spans="1:1" x14ac:dyDescent="0.25">
      <c r="A8963" t="s">
        <v>7831</v>
      </c>
    </row>
    <row r="8964" spans="1:1" x14ac:dyDescent="0.25">
      <c r="A8964" t="s">
        <v>7832</v>
      </c>
    </row>
    <row r="8965" spans="1:1" x14ac:dyDescent="0.25">
      <c r="A8965" t="s">
        <v>7833</v>
      </c>
    </row>
    <row r="8966" spans="1:1" x14ac:dyDescent="0.25">
      <c r="A8966" t="s">
        <v>7834</v>
      </c>
    </row>
    <row r="8967" spans="1:1" x14ac:dyDescent="0.25">
      <c r="A8967" t="s">
        <v>7835</v>
      </c>
    </row>
    <row r="8969" spans="1:1" x14ac:dyDescent="0.25">
      <c r="A8969" t="s">
        <v>7836</v>
      </c>
    </row>
    <row r="8971" spans="1:1" x14ac:dyDescent="0.25">
      <c r="A8971" t="s">
        <v>7101</v>
      </c>
    </row>
    <row r="8972" spans="1:1" x14ac:dyDescent="0.25">
      <c r="A8972" t="s">
        <v>7837</v>
      </c>
    </row>
    <row r="8973" spans="1:1" x14ac:dyDescent="0.25">
      <c r="A8973" t="s">
        <v>7838</v>
      </c>
    </row>
    <row r="8974" spans="1:1" x14ac:dyDescent="0.25">
      <c r="A8974" t="s">
        <v>7839</v>
      </c>
    </row>
    <row r="8975" spans="1:1" x14ac:dyDescent="0.25">
      <c r="A8975" t="s">
        <v>7840</v>
      </c>
    </row>
    <row r="8976" spans="1:1" x14ac:dyDescent="0.25">
      <c r="A8976" t="s">
        <v>7841</v>
      </c>
    </row>
    <row r="8977" spans="1:1" x14ac:dyDescent="0.25">
      <c r="A8977" t="s">
        <v>7842</v>
      </c>
    </row>
    <row r="8978" spans="1:1" x14ac:dyDescent="0.25">
      <c r="A8978" t="s">
        <v>7843</v>
      </c>
    </row>
    <row r="8979" spans="1:1" x14ac:dyDescent="0.25">
      <c r="A8979" t="s">
        <v>7844</v>
      </c>
    </row>
    <row r="8980" spans="1:1" x14ac:dyDescent="0.25">
      <c r="A8980" t="s">
        <v>7845</v>
      </c>
    </row>
    <row r="8981" spans="1:1" x14ac:dyDescent="0.25">
      <c r="A8981" t="s">
        <v>7846</v>
      </c>
    </row>
    <row r="8982" spans="1:1" x14ac:dyDescent="0.25">
      <c r="A8982" t="s">
        <v>7847</v>
      </c>
    </row>
    <row r="8983" spans="1:1" x14ac:dyDescent="0.25">
      <c r="A8983" t="s">
        <v>3633</v>
      </c>
    </row>
    <row r="8984" spans="1:1" x14ac:dyDescent="0.25">
      <c r="A8984" t="s">
        <v>7848</v>
      </c>
    </row>
    <row r="8985" spans="1:1" x14ac:dyDescent="0.25">
      <c r="A8985" t="s">
        <v>7849</v>
      </c>
    </row>
    <row r="8986" spans="1:1" x14ac:dyDescent="0.25">
      <c r="A8986" t="s">
        <v>7850</v>
      </c>
    </row>
    <row r="8987" spans="1:1" x14ac:dyDescent="0.25">
      <c r="A8987" t="s">
        <v>7851</v>
      </c>
    </row>
    <row r="8988" spans="1:1" x14ac:dyDescent="0.25">
      <c r="A8988" t="s">
        <v>7852</v>
      </c>
    </row>
    <row r="8989" spans="1:1" x14ac:dyDescent="0.25">
      <c r="A8989" t="s">
        <v>7853</v>
      </c>
    </row>
    <row r="8990" spans="1:1" x14ac:dyDescent="0.25">
      <c r="A8990" t="s">
        <v>7854</v>
      </c>
    </row>
    <row r="8991" spans="1:1" x14ac:dyDescent="0.25">
      <c r="A8991" t="s">
        <v>7855</v>
      </c>
    </row>
    <row r="8992" spans="1:1" x14ac:dyDescent="0.25">
      <c r="A8992" t="s">
        <v>7856</v>
      </c>
    </row>
    <row r="8993" spans="1:1" x14ac:dyDescent="0.25">
      <c r="A8993" t="s">
        <v>7857</v>
      </c>
    </row>
    <row r="8994" spans="1:1" x14ac:dyDescent="0.25">
      <c r="A8994" t="s">
        <v>7858</v>
      </c>
    </row>
    <row r="8995" spans="1:1" x14ac:dyDescent="0.25">
      <c r="A8995" t="s">
        <v>7859</v>
      </c>
    </row>
    <row r="8996" spans="1:1" x14ac:dyDescent="0.25">
      <c r="A8996" t="s">
        <v>7860</v>
      </c>
    </row>
    <row r="8997" spans="1:1" x14ac:dyDescent="0.25">
      <c r="A8997" t="s">
        <v>7861</v>
      </c>
    </row>
    <row r="8998" spans="1:1" x14ac:dyDescent="0.25">
      <c r="A8998" t="s">
        <v>7862</v>
      </c>
    </row>
    <row r="8999" spans="1:1" x14ac:dyDescent="0.25">
      <c r="A8999" t="s">
        <v>7863</v>
      </c>
    </row>
    <row r="9000" spans="1:1" x14ac:dyDescent="0.25">
      <c r="A9000" t="s">
        <v>7864</v>
      </c>
    </row>
    <row r="9002" spans="1:1" x14ac:dyDescent="0.25">
      <c r="A9002" t="s">
        <v>7865</v>
      </c>
    </row>
    <row r="9004" spans="1:1" x14ac:dyDescent="0.25">
      <c r="A9004" t="s">
        <v>7866</v>
      </c>
    </row>
    <row r="9005" spans="1:1" x14ac:dyDescent="0.25">
      <c r="A9005" t="s">
        <v>7867</v>
      </c>
    </row>
    <row r="9006" spans="1:1" x14ac:dyDescent="0.25">
      <c r="A9006" t="s">
        <v>7868</v>
      </c>
    </row>
    <row r="9007" spans="1:1" x14ac:dyDescent="0.25">
      <c r="A9007" t="s">
        <v>7869</v>
      </c>
    </row>
    <row r="9008" spans="1:1" x14ac:dyDescent="0.25">
      <c r="A9008" t="s">
        <v>7870</v>
      </c>
    </row>
    <row r="9009" spans="1:1" x14ac:dyDescent="0.25">
      <c r="A9009" t="s">
        <v>7871</v>
      </c>
    </row>
    <row r="9010" spans="1:1" x14ac:dyDescent="0.25">
      <c r="A9010" t="s">
        <v>7872</v>
      </c>
    </row>
    <row r="9011" spans="1:1" x14ac:dyDescent="0.25">
      <c r="A9011" t="s">
        <v>7873</v>
      </c>
    </row>
    <row r="9013" spans="1:1" x14ac:dyDescent="0.25">
      <c r="A9013" t="s">
        <v>7874</v>
      </c>
    </row>
    <row r="9014" spans="1:1" x14ac:dyDescent="0.25">
      <c r="A9014" t="s">
        <v>7875</v>
      </c>
    </row>
    <row r="9015" spans="1:1" x14ac:dyDescent="0.25">
      <c r="A9015" t="s">
        <v>7876</v>
      </c>
    </row>
    <row r="9016" spans="1:1" x14ac:dyDescent="0.25">
      <c r="A9016" t="s">
        <v>7877</v>
      </c>
    </row>
    <row r="9017" spans="1:1" x14ac:dyDescent="0.25">
      <c r="A9017" t="s">
        <v>7878</v>
      </c>
    </row>
    <row r="9019" spans="1:1" x14ac:dyDescent="0.25">
      <c r="A9019" t="s">
        <v>7879</v>
      </c>
    </row>
    <row r="9020" spans="1:1" x14ac:dyDescent="0.25">
      <c r="A9020" t="s">
        <v>7880</v>
      </c>
    </row>
    <row r="9021" spans="1:1" x14ac:dyDescent="0.25">
      <c r="A9021" t="s">
        <v>7881</v>
      </c>
    </row>
    <row r="9022" spans="1:1" x14ac:dyDescent="0.25">
      <c r="A9022" t="s">
        <v>7882</v>
      </c>
    </row>
    <row r="9023" spans="1:1" x14ac:dyDescent="0.25">
      <c r="A9023" t="s">
        <v>7883</v>
      </c>
    </row>
    <row r="9024" spans="1:1" x14ac:dyDescent="0.25">
      <c r="A9024" t="s">
        <v>7884</v>
      </c>
    </row>
    <row r="9025" spans="1:1" x14ac:dyDescent="0.25">
      <c r="A9025" t="s">
        <v>7885</v>
      </c>
    </row>
    <row r="9026" spans="1:1" x14ac:dyDescent="0.25">
      <c r="A9026" t="s">
        <v>7886</v>
      </c>
    </row>
    <row r="9027" spans="1:1" x14ac:dyDescent="0.25">
      <c r="A9027" t="s">
        <v>7887</v>
      </c>
    </row>
    <row r="9028" spans="1:1" x14ac:dyDescent="0.25">
      <c r="A9028" t="s">
        <v>7888</v>
      </c>
    </row>
    <row r="9029" spans="1:1" x14ac:dyDescent="0.25">
      <c r="A9029" t="s">
        <v>7889</v>
      </c>
    </row>
    <row r="9030" spans="1:1" x14ac:dyDescent="0.25">
      <c r="A9030" t="s">
        <v>7890</v>
      </c>
    </row>
    <row r="9031" spans="1:1" x14ac:dyDescent="0.25">
      <c r="A9031" t="s">
        <v>7891</v>
      </c>
    </row>
    <row r="9032" spans="1:1" x14ac:dyDescent="0.25">
      <c r="A9032" t="s">
        <v>7892</v>
      </c>
    </row>
    <row r="9033" spans="1:1" x14ac:dyDescent="0.25">
      <c r="A9033" t="s">
        <v>7893</v>
      </c>
    </row>
    <row r="9034" spans="1:1" x14ac:dyDescent="0.25">
      <c r="A9034" t="s">
        <v>7894</v>
      </c>
    </row>
    <row r="9035" spans="1:1" x14ac:dyDescent="0.25">
      <c r="A9035" t="s">
        <v>7895</v>
      </c>
    </row>
    <row r="9036" spans="1:1" x14ac:dyDescent="0.25">
      <c r="A9036" t="s">
        <v>7896</v>
      </c>
    </row>
    <row r="9037" spans="1:1" x14ac:dyDescent="0.25">
      <c r="A9037" t="s">
        <v>7897</v>
      </c>
    </row>
    <row r="9038" spans="1:1" x14ac:dyDescent="0.25">
      <c r="A9038" t="s">
        <v>2572</v>
      </c>
    </row>
    <row r="9039" spans="1:1" x14ac:dyDescent="0.25">
      <c r="A9039" t="s">
        <v>7898</v>
      </c>
    </row>
    <row r="9040" spans="1:1" x14ac:dyDescent="0.25">
      <c r="A9040" t="s">
        <v>7899</v>
      </c>
    </row>
    <row r="9041" spans="1:1" x14ac:dyDescent="0.25">
      <c r="A9041" t="s">
        <v>7900</v>
      </c>
    </row>
    <row r="9042" spans="1:1" x14ac:dyDescent="0.25">
      <c r="A9042" t="s">
        <v>7901</v>
      </c>
    </row>
    <row r="9043" spans="1:1" x14ac:dyDescent="0.25">
      <c r="A9043" t="s">
        <v>3210</v>
      </c>
    </row>
    <row r="9044" spans="1:1" x14ac:dyDescent="0.25">
      <c r="A9044" t="s">
        <v>7902</v>
      </c>
    </row>
    <row r="9045" spans="1:1" x14ac:dyDescent="0.25">
      <c r="A9045" t="s">
        <v>7903</v>
      </c>
    </row>
    <row r="9046" spans="1:1" x14ac:dyDescent="0.25">
      <c r="A9046" t="s">
        <v>4587</v>
      </c>
    </row>
    <row r="9047" spans="1:1" x14ac:dyDescent="0.25">
      <c r="A9047" t="s">
        <v>7904</v>
      </c>
    </row>
    <row r="9048" spans="1:1" x14ac:dyDescent="0.25">
      <c r="A9048" t="s">
        <v>4561</v>
      </c>
    </row>
    <row r="9049" spans="1:1" x14ac:dyDescent="0.25">
      <c r="A9049" t="s">
        <v>7905</v>
      </c>
    </row>
    <row r="9051" spans="1:1" x14ac:dyDescent="0.25">
      <c r="A9051" t="s">
        <v>2252</v>
      </c>
    </row>
    <row r="9052" spans="1:1" x14ac:dyDescent="0.25">
      <c r="A9052" t="s">
        <v>2447</v>
      </c>
    </row>
    <row r="9053" spans="1:1" x14ac:dyDescent="0.25">
      <c r="A9053" t="s">
        <v>7906</v>
      </c>
    </row>
    <row r="9054" spans="1:1" x14ac:dyDescent="0.25">
      <c r="A9054" t="s">
        <v>7907</v>
      </c>
    </row>
    <row r="9055" spans="1:1" x14ac:dyDescent="0.25">
      <c r="A9055" t="s">
        <v>7908</v>
      </c>
    </row>
    <row r="9056" spans="1:1" x14ac:dyDescent="0.25">
      <c r="A9056" t="s">
        <v>7909</v>
      </c>
    </row>
    <row r="9057" spans="1:1" x14ac:dyDescent="0.25">
      <c r="A9057" t="s">
        <v>3210</v>
      </c>
    </row>
    <row r="9058" spans="1:1" x14ac:dyDescent="0.25">
      <c r="A9058" t="s">
        <v>7910</v>
      </c>
    </row>
    <row r="9059" spans="1:1" x14ac:dyDescent="0.25">
      <c r="A9059" t="s">
        <v>7911</v>
      </c>
    </row>
    <row r="9060" spans="1:1" x14ac:dyDescent="0.25">
      <c r="A9060" t="s">
        <v>7912</v>
      </c>
    </row>
    <row r="9061" spans="1:1" x14ac:dyDescent="0.25">
      <c r="A9061" t="s">
        <v>7913</v>
      </c>
    </row>
    <row r="9062" spans="1:1" x14ac:dyDescent="0.25">
      <c r="A9062" t="s">
        <v>4561</v>
      </c>
    </row>
    <row r="9063" spans="1:1" x14ac:dyDescent="0.25">
      <c r="A9063" t="s">
        <v>7914</v>
      </c>
    </row>
    <row r="9064" spans="1:1" x14ac:dyDescent="0.25">
      <c r="A9064" t="s">
        <v>7915</v>
      </c>
    </row>
    <row r="9065" spans="1:1" x14ac:dyDescent="0.25">
      <c r="A9065" t="s">
        <v>7916</v>
      </c>
    </row>
    <row r="9067" spans="1:1" x14ac:dyDescent="0.25">
      <c r="A9067" t="s">
        <v>7917</v>
      </c>
    </row>
    <row r="9068" spans="1:1" x14ac:dyDescent="0.25">
      <c r="A9068" t="s">
        <v>7918</v>
      </c>
    </row>
    <row r="9069" spans="1:1" x14ac:dyDescent="0.25">
      <c r="A9069" t="s">
        <v>7919</v>
      </c>
    </row>
    <row r="9070" spans="1:1" x14ac:dyDescent="0.25">
      <c r="A9070" t="s">
        <v>7920</v>
      </c>
    </row>
    <row r="9071" spans="1:1" x14ac:dyDescent="0.25">
      <c r="A9071" t="s">
        <v>7921</v>
      </c>
    </row>
    <row r="9072" spans="1:1" x14ac:dyDescent="0.25">
      <c r="A9072" t="s">
        <v>7922</v>
      </c>
    </row>
    <row r="9073" spans="1:1" x14ac:dyDescent="0.25">
      <c r="A9073" t="s">
        <v>7923</v>
      </c>
    </row>
    <row r="9074" spans="1:1" x14ac:dyDescent="0.25">
      <c r="A9074" t="s">
        <v>7924</v>
      </c>
    </row>
    <row r="9075" spans="1:1" x14ac:dyDescent="0.25">
      <c r="A9075" t="s">
        <v>7925</v>
      </c>
    </row>
    <row r="9076" spans="1:1" x14ac:dyDescent="0.25">
      <c r="A9076" t="s">
        <v>7926</v>
      </c>
    </row>
    <row r="9077" spans="1:1" x14ac:dyDescent="0.25">
      <c r="A9077" t="s">
        <v>7927</v>
      </c>
    </row>
    <row r="9078" spans="1:1" x14ac:dyDescent="0.25">
      <c r="A9078" t="s">
        <v>7928</v>
      </c>
    </row>
    <row r="9079" spans="1:1" x14ac:dyDescent="0.25">
      <c r="A9079" t="s">
        <v>7923</v>
      </c>
    </row>
    <row r="9080" spans="1:1" x14ac:dyDescent="0.25">
      <c r="A9080" t="s">
        <v>7925</v>
      </c>
    </row>
    <row r="9081" spans="1:1" x14ac:dyDescent="0.25">
      <c r="A9081" t="s">
        <v>7929</v>
      </c>
    </row>
    <row r="9082" spans="1:1" x14ac:dyDescent="0.25">
      <c r="A9082" t="s">
        <v>7930</v>
      </c>
    </row>
    <row r="9083" spans="1:1" x14ac:dyDescent="0.25">
      <c r="A9083" t="s">
        <v>7931</v>
      </c>
    </row>
    <row r="9084" spans="1:1" x14ac:dyDescent="0.25">
      <c r="A9084" t="s">
        <v>7925</v>
      </c>
    </row>
    <row r="9085" spans="1:1" x14ac:dyDescent="0.25">
      <c r="A9085" t="s">
        <v>7932</v>
      </c>
    </row>
    <row r="9086" spans="1:1" x14ac:dyDescent="0.25">
      <c r="A9086" t="s">
        <v>7933</v>
      </c>
    </row>
    <row r="9087" spans="1:1" x14ac:dyDescent="0.25">
      <c r="A9087" t="s">
        <v>7934</v>
      </c>
    </row>
    <row r="9089" spans="1:1" x14ac:dyDescent="0.25">
      <c r="A9089" t="s">
        <v>7935</v>
      </c>
    </row>
    <row r="9090" spans="1:1" x14ac:dyDescent="0.25">
      <c r="A9090" t="s">
        <v>7936</v>
      </c>
    </row>
    <row r="9091" spans="1:1" x14ac:dyDescent="0.25">
      <c r="A9091" t="s">
        <v>7937</v>
      </c>
    </row>
    <row r="9092" spans="1:1" x14ac:dyDescent="0.25">
      <c r="A9092" t="s">
        <v>7938</v>
      </c>
    </row>
    <row r="9093" spans="1:1" x14ac:dyDescent="0.25">
      <c r="A9093" t="s">
        <v>7939</v>
      </c>
    </row>
    <row r="9094" spans="1:1" x14ac:dyDescent="0.25">
      <c r="A9094" t="s">
        <v>7940</v>
      </c>
    </row>
    <row r="9095" spans="1:1" x14ac:dyDescent="0.25">
      <c r="A9095" t="s">
        <v>7941</v>
      </c>
    </row>
    <row r="9096" spans="1:1" x14ac:dyDescent="0.25">
      <c r="A9096" t="s">
        <v>7942</v>
      </c>
    </row>
    <row r="9097" spans="1:1" x14ac:dyDescent="0.25">
      <c r="A9097" t="s">
        <v>7943</v>
      </c>
    </row>
    <row r="9098" spans="1:1" x14ac:dyDescent="0.25">
      <c r="A9098" t="s">
        <v>7944</v>
      </c>
    </row>
    <row r="9100" spans="1:1" x14ac:dyDescent="0.25">
      <c r="A9100" t="s">
        <v>7945</v>
      </c>
    </row>
    <row r="9101" spans="1:1" x14ac:dyDescent="0.25">
      <c r="A9101" t="s">
        <v>7946</v>
      </c>
    </row>
    <row r="9102" spans="1:1" x14ac:dyDescent="0.25">
      <c r="A9102" t="s">
        <v>7947</v>
      </c>
    </row>
    <row r="9103" spans="1:1" x14ac:dyDescent="0.25">
      <c r="A9103" t="s">
        <v>7948</v>
      </c>
    </row>
    <row r="9104" spans="1:1" x14ac:dyDescent="0.25">
      <c r="A9104" t="s">
        <v>7949</v>
      </c>
    </row>
    <row r="9105" spans="1:2" x14ac:dyDescent="0.25">
      <c r="A9105" t="s">
        <v>7950</v>
      </c>
      <c r="B9105" t="s">
        <v>7951</v>
      </c>
    </row>
    <row r="9106" spans="1:2" x14ac:dyDescent="0.25">
      <c r="A9106" t="s">
        <v>7952</v>
      </c>
    </row>
    <row r="9107" spans="1:2" x14ac:dyDescent="0.25">
      <c r="A9107" t="s">
        <v>7953</v>
      </c>
    </row>
    <row r="9108" spans="1:2" x14ac:dyDescent="0.25">
      <c r="A9108" t="s">
        <v>7954</v>
      </c>
    </row>
    <row r="9110" spans="1:2" x14ac:dyDescent="0.25">
      <c r="A9110" t="s">
        <v>6233</v>
      </c>
    </row>
    <row r="9112" spans="1:2" x14ac:dyDescent="0.25">
      <c r="A9112" t="s">
        <v>6234</v>
      </c>
    </row>
    <row r="9114" spans="1:2" x14ac:dyDescent="0.25">
      <c r="A9114" t="s">
        <v>3228</v>
      </c>
    </row>
    <row r="9116" spans="1:2" x14ac:dyDescent="0.25">
      <c r="A9116" t="s">
        <v>2485</v>
      </c>
    </row>
    <row r="9118" spans="1:2" x14ac:dyDescent="0.25">
      <c r="A9118" t="s">
        <v>6235</v>
      </c>
    </row>
    <row r="9120" spans="1:2" x14ac:dyDescent="0.25">
      <c r="A9120" t="s">
        <v>6236</v>
      </c>
    </row>
    <row r="9122" spans="1:1" x14ac:dyDescent="0.25">
      <c r="A9122" t="s">
        <v>6237</v>
      </c>
    </row>
    <row r="9123" spans="1:1" x14ac:dyDescent="0.25">
      <c r="A9123" t="s">
        <v>6238</v>
      </c>
    </row>
    <row r="9124" spans="1:1" x14ac:dyDescent="0.25">
      <c r="A9124" t="s">
        <v>6239</v>
      </c>
    </row>
    <row r="9125" spans="1:1" x14ac:dyDescent="0.25">
      <c r="A9125" t="s">
        <v>6240</v>
      </c>
    </row>
    <row r="9126" spans="1:1" x14ac:dyDescent="0.25">
      <c r="A9126" t="s">
        <v>6241</v>
      </c>
    </row>
    <row r="9127" spans="1:1" x14ac:dyDescent="0.25">
      <c r="A9127" t="s">
        <v>6242</v>
      </c>
    </row>
    <row r="9128" spans="1:1" x14ac:dyDescent="0.25">
      <c r="A9128" t="s">
        <v>6243</v>
      </c>
    </row>
    <row r="9129" spans="1:1" x14ac:dyDescent="0.25">
      <c r="A9129" t="s">
        <v>6244</v>
      </c>
    </row>
    <row r="9130" spans="1:1" x14ac:dyDescent="0.25">
      <c r="A9130" t="s">
        <v>6245</v>
      </c>
    </row>
    <row r="9131" spans="1:1" x14ac:dyDescent="0.25">
      <c r="A9131" t="s">
        <v>6246</v>
      </c>
    </row>
    <row r="9132" spans="1:1" x14ac:dyDescent="0.25">
      <c r="A9132" t="s">
        <v>6247</v>
      </c>
    </row>
    <row r="9133" spans="1:1" x14ac:dyDescent="0.25">
      <c r="A9133" t="s">
        <v>6248</v>
      </c>
    </row>
    <row r="9134" spans="1:1" x14ac:dyDescent="0.25">
      <c r="A9134" t="s">
        <v>6249</v>
      </c>
    </row>
    <row r="9135" spans="1:1" x14ac:dyDescent="0.25">
      <c r="A9135" t="s">
        <v>6250</v>
      </c>
    </row>
    <row r="9136" spans="1:1" x14ac:dyDescent="0.25">
      <c r="A9136" t="s">
        <v>6251</v>
      </c>
    </row>
    <row r="9137" spans="1:1" x14ac:dyDescent="0.25">
      <c r="A9137" t="s">
        <v>6252</v>
      </c>
    </row>
    <row r="9138" spans="1:1" x14ac:dyDescent="0.25">
      <c r="A9138" t="s">
        <v>6253</v>
      </c>
    </row>
    <row r="9139" spans="1:1" x14ac:dyDescent="0.25">
      <c r="A9139" t="s">
        <v>6254</v>
      </c>
    </row>
    <row r="9140" spans="1:1" x14ac:dyDescent="0.25">
      <c r="A9140" t="s">
        <v>6255</v>
      </c>
    </row>
    <row r="9141" spans="1:1" x14ac:dyDescent="0.25">
      <c r="A9141" t="s">
        <v>6256</v>
      </c>
    </row>
    <row r="9142" spans="1:1" x14ac:dyDescent="0.25">
      <c r="A9142" t="s">
        <v>6257</v>
      </c>
    </row>
    <row r="9143" spans="1:1" x14ac:dyDescent="0.25">
      <c r="A9143" t="s">
        <v>6258</v>
      </c>
    </row>
    <row r="9144" spans="1:1" x14ac:dyDescent="0.25">
      <c r="A9144" t="s">
        <v>6259</v>
      </c>
    </row>
    <row r="9145" spans="1:1" x14ac:dyDescent="0.25">
      <c r="A9145" t="s">
        <v>6260</v>
      </c>
    </row>
    <row r="9147" spans="1:1" x14ac:dyDescent="0.25">
      <c r="A9147" t="s">
        <v>6261</v>
      </c>
    </row>
    <row r="9148" spans="1:1" x14ac:dyDescent="0.25">
      <c r="A9148" t="s">
        <v>6262</v>
      </c>
    </row>
    <row r="9149" spans="1:1" x14ac:dyDescent="0.25">
      <c r="A9149" t="s">
        <v>6263</v>
      </c>
    </row>
    <row r="9150" spans="1:1" x14ac:dyDescent="0.25">
      <c r="A9150" t="s">
        <v>6264</v>
      </c>
    </row>
    <row r="9151" spans="1:1" x14ac:dyDescent="0.25">
      <c r="A9151" t="s">
        <v>6265</v>
      </c>
    </row>
    <row r="9152" spans="1:1" x14ac:dyDescent="0.25">
      <c r="A9152" t="s">
        <v>6266</v>
      </c>
    </row>
    <row r="9153" spans="1:1" x14ac:dyDescent="0.25">
      <c r="A9153" t="s">
        <v>6267</v>
      </c>
    </row>
    <row r="9154" spans="1:1" x14ac:dyDescent="0.25">
      <c r="A9154" t="s">
        <v>7955</v>
      </c>
    </row>
    <row r="9157" spans="1:1" x14ac:dyDescent="0.25">
      <c r="A9157" t="s">
        <v>6269</v>
      </c>
    </row>
    <row r="9159" spans="1:1" x14ac:dyDescent="0.25">
      <c r="A9159" t="s">
        <v>6270</v>
      </c>
    </row>
    <row r="9161" spans="1:1" x14ac:dyDescent="0.25">
      <c r="A9161" t="s">
        <v>6271</v>
      </c>
    </row>
    <row r="9163" spans="1:1" x14ac:dyDescent="0.25">
      <c r="A9163" t="s">
        <v>6272</v>
      </c>
    </row>
    <row r="9165" spans="1:1" x14ac:dyDescent="0.25">
      <c r="A9165" t="s">
        <v>6273</v>
      </c>
    </row>
    <row r="9167" spans="1:1" x14ac:dyDescent="0.25">
      <c r="A9167" t="s">
        <v>2749</v>
      </c>
    </row>
    <row r="9168" spans="1:1" x14ac:dyDescent="0.25">
      <c r="A9168" t="s">
        <v>6274</v>
      </c>
    </row>
    <row r="9169" spans="1:5" x14ac:dyDescent="0.25">
      <c r="A9169" t="s">
        <v>6275</v>
      </c>
    </row>
    <row r="9170" spans="1:5" x14ac:dyDescent="0.25">
      <c r="A9170" t="s">
        <v>6276</v>
      </c>
    </row>
    <row r="9171" spans="1:5" x14ac:dyDescent="0.25">
      <c r="A9171" t="s">
        <v>6277</v>
      </c>
    </row>
    <row r="9172" spans="1:5" x14ac:dyDescent="0.25">
      <c r="A9172" t="s">
        <v>6278</v>
      </c>
      <c r="B9172" t="s">
        <v>6279</v>
      </c>
      <c r="C9172" t="s">
        <v>6280</v>
      </c>
      <c r="D9172" t="s">
        <v>6281</v>
      </c>
      <c r="E9172" t="s">
        <v>6282</v>
      </c>
    </row>
    <row r="9173" spans="1:5" x14ac:dyDescent="0.25">
      <c r="A9173" t="s">
        <v>6283</v>
      </c>
      <c r="B9173" t="s">
        <v>6284</v>
      </c>
      <c r="C9173" t="s">
        <v>6285</v>
      </c>
    </row>
    <row r="9174" spans="1:5" x14ac:dyDescent="0.25">
      <c r="A9174" t="s">
        <v>6286</v>
      </c>
    </row>
    <row r="9175" spans="1:5" x14ac:dyDescent="0.25">
      <c r="A9175" t="s">
        <v>3264</v>
      </c>
    </row>
    <row r="9176" spans="1:5" x14ac:dyDescent="0.25">
      <c r="A9176" t="s">
        <v>6287</v>
      </c>
    </row>
    <row r="9177" spans="1:5" x14ac:dyDescent="0.25">
      <c r="A9177" t="s">
        <v>6288</v>
      </c>
    </row>
    <row r="9178" spans="1:5" x14ac:dyDescent="0.25">
      <c r="A9178" t="s">
        <v>6289</v>
      </c>
    </row>
    <row r="9179" spans="1:5" x14ac:dyDescent="0.25">
      <c r="A9179" t="s">
        <v>6290</v>
      </c>
    </row>
    <row r="9180" spans="1:5" x14ac:dyDescent="0.25">
      <c r="A9180" t="s">
        <v>6291</v>
      </c>
    </row>
    <row r="9181" spans="1:5" x14ac:dyDescent="0.25">
      <c r="A9181" t="s">
        <v>6292</v>
      </c>
    </row>
    <row r="9182" spans="1:5" x14ac:dyDescent="0.25">
      <c r="A9182" t="s">
        <v>6293</v>
      </c>
    </row>
    <row r="9183" spans="1:5" x14ac:dyDescent="0.25">
      <c r="A9183" t="s">
        <v>6294</v>
      </c>
    </row>
    <row r="9184" spans="1:5" x14ac:dyDescent="0.25">
      <c r="A9184" t="s">
        <v>6295</v>
      </c>
    </row>
    <row r="9185" spans="1:1" x14ac:dyDescent="0.25">
      <c r="A9185" t="s">
        <v>6296</v>
      </c>
    </row>
    <row r="9186" spans="1:1" x14ac:dyDescent="0.25">
      <c r="A9186" t="s">
        <v>6297</v>
      </c>
    </row>
    <row r="9187" spans="1:1" x14ac:dyDescent="0.25">
      <c r="A9187" t="s">
        <v>6298</v>
      </c>
    </row>
    <row r="9188" spans="1:1" x14ac:dyDescent="0.25">
      <c r="A9188" t="s">
        <v>6299</v>
      </c>
    </row>
    <row r="9189" spans="1:1" x14ac:dyDescent="0.25">
      <c r="A9189" t="s">
        <v>6300</v>
      </c>
    </row>
    <row r="9190" spans="1:1" x14ac:dyDescent="0.25">
      <c r="A9190" t="s">
        <v>6301</v>
      </c>
    </row>
    <row r="9192" spans="1:1" x14ac:dyDescent="0.25">
      <c r="A9192" t="s">
        <v>6302</v>
      </c>
    </row>
    <row r="9194" spans="1:1" x14ac:dyDescent="0.25">
      <c r="A9194" t="s">
        <v>6303</v>
      </c>
    </row>
    <row r="9196" spans="1:1" x14ac:dyDescent="0.25">
      <c r="A9196" t="s">
        <v>2761</v>
      </c>
    </row>
    <row r="9199" spans="1:1" x14ac:dyDescent="0.25">
      <c r="A9199" t="s">
        <v>6304</v>
      </c>
    </row>
    <row r="9201" spans="1:1" x14ac:dyDescent="0.25">
      <c r="A9201" t="s">
        <v>6305</v>
      </c>
    </row>
    <row r="9203" spans="1:1" x14ac:dyDescent="0.25">
      <c r="A9203" t="s">
        <v>6306</v>
      </c>
    </row>
    <row r="9205" spans="1:1" x14ac:dyDescent="0.25">
      <c r="A9205" t="s">
        <v>6307</v>
      </c>
    </row>
    <row r="9206" spans="1:1" x14ac:dyDescent="0.25">
      <c r="A9206" t="s">
        <v>6308</v>
      </c>
    </row>
    <row r="9207" spans="1:1" x14ac:dyDescent="0.25">
      <c r="A9207" t="s">
        <v>6309</v>
      </c>
    </row>
    <row r="9208" spans="1:1" x14ac:dyDescent="0.25">
      <c r="A9208" t="s">
        <v>6310</v>
      </c>
    </row>
    <row r="9209" spans="1:1" x14ac:dyDescent="0.25">
      <c r="A9209" t="s">
        <v>6311</v>
      </c>
    </row>
    <row r="9210" spans="1:1" x14ac:dyDescent="0.25">
      <c r="A9210" t="s">
        <v>6312</v>
      </c>
    </row>
    <row r="9211" spans="1:1" x14ac:dyDescent="0.25">
      <c r="A9211" t="s">
        <v>6313</v>
      </c>
    </row>
    <row r="9212" spans="1:1" x14ac:dyDescent="0.25">
      <c r="A9212" t="s">
        <v>7956</v>
      </c>
    </row>
    <row r="9214" spans="1:1" x14ac:dyDescent="0.25">
      <c r="A9214" t="s">
        <v>6315</v>
      </c>
    </row>
    <row r="9216" spans="1:1" x14ac:dyDescent="0.25">
      <c r="A9216" t="s">
        <v>6316</v>
      </c>
    </row>
    <row r="9218" spans="1:1" x14ac:dyDescent="0.25">
      <c r="A9218" t="s">
        <v>6317</v>
      </c>
    </row>
    <row r="9220" spans="1:1" x14ac:dyDescent="0.25">
      <c r="A9220" t="s">
        <v>3437</v>
      </c>
    </row>
    <row r="9221" spans="1:1" x14ac:dyDescent="0.25">
      <c r="A9221" t="s">
        <v>6318</v>
      </c>
    </row>
    <row r="9222" spans="1:1" x14ac:dyDescent="0.25">
      <c r="A9222" t="s">
        <v>6319</v>
      </c>
    </row>
    <row r="9223" spans="1:1" x14ac:dyDescent="0.25">
      <c r="A9223" t="s">
        <v>6320</v>
      </c>
    </row>
    <row r="9224" spans="1:1" x14ac:dyDescent="0.25">
      <c r="A9224" t="s">
        <v>6321</v>
      </c>
    </row>
    <row r="9225" spans="1:1" x14ac:dyDescent="0.25">
      <c r="A9225" t="s">
        <v>6322</v>
      </c>
    </row>
    <row r="9226" spans="1:1" x14ac:dyDescent="0.25">
      <c r="A9226" t="s">
        <v>6323</v>
      </c>
    </row>
    <row r="9228" spans="1:1" x14ac:dyDescent="0.25">
      <c r="A9228" t="s">
        <v>5959</v>
      </c>
    </row>
    <row r="9229" spans="1:1" x14ac:dyDescent="0.25">
      <c r="A9229" t="s">
        <v>6324</v>
      </c>
    </row>
    <row r="9230" spans="1:1" x14ac:dyDescent="0.25">
      <c r="A9230" t="s">
        <v>6325</v>
      </c>
    </row>
    <row r="9231" spans="1:1" x14ac:dyDescent="0.25">
      <c r="A9231" t="s">
        <v>6326</v>
      </c>
    </row>
    <row r="9233" spans="1:1" x14ac:dyDescent="0.25">
      <c r="A9233" t="s">
        <v>2844</v>
      </c>
    </row>
    <row r="9234" spans="1:1" x14ac:dyDescent="0.25">
      <c r="A9234" t="s">
        <v>2845</v>
      </c>
    </row>
    <row r="9235" spans="1:1" x14ac:dyDescent="0.25">
      <c r="A9235" t="s">
        <v>6327</v>
      </c>
    </row>
    <row r="9236" spans="1:1" x14ac:dyDescent="0.25">
      <c r="A9236" t="s">
        <v>7957</v>
      </c>
    </row>
    <row r="9239" spans="1:1" x14ac:dyDescent="0.25">
      <c r="A9239" t="s">
        <v>7958</v>
      </c>
    </row>
    <row r="9241" spans="1:1" x14ac:dyDescent="0.25">
      <c r="A9241" t="s">
        <v>7959</v>
      </c>
    </row>
    <row r="9243" spans="1:1" x14ac:dyDescent="0.25">
      <c r="A9243" t="s">
        <v>7960</v>
      </c>
    </row>
    <row r="9245" spans="1:1" x14ac:dyDescent="0.25">
      <c r="A9245" t="s">
        <v>2485</v>
      </c>
    </row>
    <row r="9247" spans="1:1" x14ac:dyDescent="0.25">
      <c r="A9247" t="s">
        <v>7961</v>
      </c>
    </row>
    <row r="9249" spans="1:1" x14ac:dyDescent="0.25">
      <c r="A9249" t="s">
        <v>7962</v>
      </c>
    </row>
    <row r="9251" spans="1:1" x14ac:dyDescent="0.25">
      <c r="A9251" t="s">
        <v>7963</v>
      </c>
    </row>
    <row r="9253" spans="1:1" x14ac:dyDescent="0.25">
      <c r="A9253" t="s">
        <v>7964</v>
      </c>
    </row>
    <row r="9255" spans="1:1" x14ac:dyDescent="0.25">
      <c r="A9255" t="s">
        <v>7965</v>
      </c>
    </row>
    <row r="9257" spans="1:1" x14ac:dyDescent="0.25">
      <c r="A9257" t="s">
        <v>7966</v>
      </c>
    </row>
    <row r="9259" spans="1:1" x14ac:dyDescent="0.25">
      <c r="A9259" t="s">
        <v>7967</v>
      </c>
    </row>
    <row r="9261" spans="1:1" x14ac:dyDescent="0.25">
      <c r="A9261" t="s">
        <v>7968</v>
      </c>
    </row>
    <row r="9263" spans="1:1" x14ac:dyDescent="0.25">
      <c r="A9263" t="s">
        <v>7969</v>
      </c>
    </row>
    <row r="9265" spans="1:1" x14ac:dyDescent="0.25">
      <c r="A9265" t="s">
        <v>7970</v>
      </c>
    </row>
    <row r="9267" spans="1:1" x14ac:dyDescent="0.25">
      <c r="A9267" t="s">
        <v>7971</v>
      </c>
    </row>
    <row r="9269" spans="1:1" x14ac:dyDescent="0.25">
      <c r="A9269" t="s">
        <v>7972</v>
      </c>
    </row>
    <row r="9271" spans="1:1" x14ac:dyDescent="0.25">
      <c r="A9271" t="s">
        <v>7973</v>
      </c>
    </row>
    <row r="9273" spans="1:1" x14ac:dyDescent="0.25">
      <c r="A9273" t="s">
        <v>7974</v>
      </c>
    </row>
    <row r="9275" spans="1:1" x14ac:dyDescent="0.25">
      <c r="A9275" t="s">
        <v>7975</v>
      </c>
    </row>
    <row r="9277" spans="1:1" x14ac:dyDescent="0.25">
      <c r="A9277" t="s">
        <v>7976</v>
      </c>
    </row>
    <row r="9279" spans="1:1" x14ac:dyDescent="0.25">
      <c r="A9279" t="s">
        <v>7977</v>
      </c>
    </row>
    <row r="9281" spans="1:4" x14ac:dyDescent="0.25">
      <c r="A9281" t="s">
        <v>7978</v>
      </c>
    </row>
    <row r="9283" spans="1:4" x14ac:dyDescent="0.25">
      <c r="A9283" t="s">
        <v>7979</v>
      </c>
    </row>
    <row r="9285" spans="1:4" x14ac:dyDescent="0.25">
      <c r="A9285" t="s">
        <v>7980</v>
      </c>
    </row>
    <row r="9287" spans="1:4" x14ac:dyDescent="0.25">
      <c r="A9287" t="s">
        <v>7981</v>
      </c>
    </row>
    <row r="9289" spans="1:4" x14ac:dyDescent="0.25">
      <c r="A9289" t="s">
        <v>7982</v>
      </c>
    </row>
    <row r="9291" spans="1:4" x14ac:dyDescent="0.25">
      <c r="A9291" t="s">
        <v>7983</v>
      </c>
      <c r="B9291" t="s">
        <v>7984</v>
      </c>
    </row>
    <row r="9293" spans="1:4" x14ac:dyDescent="0.25">
      <c r="A9293" t="s">
        <v>7985</v>
      </c>
      <c r="B9293" t="s">
        <v>7986</v>
      </c>
      <c r="C9293" t="s">
        <v>7987</v>
      </c>
      <c r="D9293" t="s">
        <v>7988</v>
      </c>
    </row>
    <row r="9295" spans="1:4" x14ac:dyDescent="0.25">
      <c r="A9295" t="s">
        <v>7989</v>
      </c>
    </row>
    <row r="9297" spans="1:1" x14ac:dyDescent="0.25">
      <c r="A9297" t="s">
        <v>7990</v>
      </c>
    </row>
    <row r="9299" spans="1:1" x14ac:dyDescent="0.25">
      <c r="A9299" t="s">
        <v>7991</v>
      </c>
    </row>
    <row r="9301" spans="1:1" x14ac:dyDescent="0.25">
      <c r="A9301" t="s">
        <v>7992</v>
      </c>
    </row>
    <row r="9303" spans="1:1" x14ac:dyDescent="0.25">
      <c r="A9303" t="s">
        <v>7993</v>
      </c>
    </row>
    <row r="9305" spans="1:1" x14ac:dyDescent="0.25">
      <c r="A9305" t="s">
        <v>7994</v>
      </c>
    </row>
    <row r="9307" spans="1:1" x14ac:dyDescent="0.25">
      <c r="A9307" t="s">
        <v>7995</v>
      </c>
    </row>
    <row r="9309" spans="1:1" x14ac:dyDescent="0.25">
      <c r="A9309" t="s">
        <v>7996</v>
      </c>
    </row>
    <row r="9310" spans="1:1" x14ac:dyDescent="0.25">
      <c r="A9310" t="s">
        <v>7997</v>
      </c>
    </row>
    <row r="9311" spans="1:1" x14ac:dyDescent="0.25">
      <c r="A9311" t="s">
        <v>7998</v>
      </c>
    </row>
    <row r="9312" spans="1:1" x14ac:dyDescent="0.25">
      <c r="A9312" t="s">
        <v>7999</v>
      </c>
    </row>
    <row r="9313" spans="1:1" x14ac:dyDescent="0.25">
      <c r="A9313" t="s">
        <v>8000</v>
      </c>
    </row>
    <row r="9315" spans="1:1" x14ac:dyDescent="0.25">
      <c r="A9315" t="s">
        <v>8001</v>
      </c>
    </row>
    <row r="9317" spans="1:1" x14ac:dyDescent="0.25">
      <c r="A9317" t="s">
        <v>8002</v>
      </c>
    </row>
    <row r="9318" spans="1:1" x14ac:dyDescent="0.25">
      <c r="A9318" t="s">
        <v>8003</v>
      </c>
    </row>
    <row r="9320" spans="1:1" x14ac:dyDescent="0.25">
      <c r="A9320" t="s">
        <v>2697</v>
      </c>
    </row>
    <row r="9321" spans="1:1" x14ac:dyDescent="0.25">
      <c r="A9321" t="s">
        <v>2700</v>
      </c>
    </row>
    <row r="9322" spans="1:1" x14ac:dyDescent="0.25">
      <c r="A9322" t="s">
        <v>8004</v>
      </c>
    </row>
    <row r="9323" spans="1:1" x14ac:dyDescent="0.25">
      <c r="A9323" t="s">
        <v>8005</v>
      </c>
    </row>
    <row r="9324" spans="1:1" x14ac:dyDescent="0.25">
      <c r="A9324" t="s">
        <v>8006</v>
      </c>
    </row>
    <row r="9325" spans="1:1" x14ac:dyDescent="0.25">
      <c r="A9325" t="s">
        <v>8007</v>
      </c>
    </row>
    <row r="9326" spans="1:1" x14ac:dyDescent="0.25">
      <c r="A9326" t="s">
        <v>8008</v>
      </c>
    </row>
    <row r="9327" spans="1:1" x14ac:dyDescent="0.25">
      <c r="A9327" t="s">
        <v>8009</v>
      </c>
    </row>
    <row r="9328" spans="1:1" x14ac:dyDescent="0.25">
      <c r="A9328" t="s">
        <v>8010</v>
      </c>
    </row>
    <row r="9331" spans="1:1" x14ac:dyDescent="0.25">
      <c r="A9331" t="s">
        <v>6329</v>
      </c>
    </row>
    <row r="9332" spans="1:1" x14ac:dyDescent="0.25">
      <c r="A9332" t="s">
        <v>6330</v>
      </c>
    </row>
    <row r="9333" spans="1:1" x14ac:dyDescent="0.25">
      <c r="A9333" t="s">
        <v>6331</v>
      </c>
    </row>
    <row r="9334" spans="1:1" x14ac:dyDescent="0.25">
      <c r="A9334" t="s">
        <v>6332</v>
      </c>
    </row>
    <row r="9335" spans="1:1" x14ac:dyDescent="0.25">
      <c r="A9335" t="s">
        <v>6333</v>
      </c>
    </row>
    <row r="9336" spans="1:1" x14ac:dyDescent="0.25">
      <c r="A9336" t="s">
        <v>6334</v>
      </c>
    </row>
    <row r="9337" spans="1:1" x14ac:dyDescent="0.25">
      <c r="A9337" t="s">
        <v>6335</v>
      </c>
    </row>
    <row r="9338" spans="1:1" x14ac:dyDescent="0.25">
      <c r="A9338" t="s">
        <v>6336</v>
      </c>
    </row>
    <row r="9339" spans="1:1" x14ac:dyDescent="0.25">
      <c r="A9339" t="s">
        <v>6337</v>
      </c>
    </row>
    <row r="9340" spans="1:1" x14ac:dyDescent="0.25">
      <c r="A9340" t="s">
        <v>6338</v>
      </c>
    </row>
    <row r="9341" spans="1:1" x14ac:dyDescent="0.25">
      <c r="A9341" t="s">
        <v>6339</v>
      </c>
    </row>
    <row r="9342" spans="1:1" x14ac:dyDescent="0.25">
      <c r="A9342" t="s">
        <v>6340</v>
      </c>
    </row>
    <row r="9343" spans="1:1" x14ac:dyDescent="0.25">
      <c r="A9343" t="s">
        <v>6341</v>
      </c>
    </row>
    <row r="9344" spans="1:1" x14ac:dyDescent="0.25">
      <c r="A9344" t="s">
        <v>6342</v>
      </c>
    </row>
    <row r="9345" spans="1:1" x14ac:dyDescent="0.25">
      <c r="A9345" t="s">
        <v>6343</v>
      </c>
    </row>
    <row r="9346" spans="1:1" x14ac:dyDescent="0.25">
      <c r="A9346" t="s">
        <v>6085</v>
      </c>
    </row>
    <row r="9347" spans="1:1" x14ac:dyDescent="0.25">
      <c r="A9347" t="s">
        <v>6344</v>
      </c>
    </row>
    <row r="9348" spans="1:1" x14ac:dyDescent="0.25">
      <c r="A9348" t="s">
        <v>6345</v>
      </c>
    </row>
    <row r="9349" spans="1:1" x14ac:dyDescent="0.25">
      <c r="A9349" t="s">
        <v>6346</v>
      </c>
    </row>
    <row r="9350" spans="1:1" x14ac:dyDescent="0.25">
      <c r="A9350" t="s">
        <v>2265</v>
      </c>
    </row>
    <row r="9353" spans="1:1" x14ac:dyDescent="0.25">
      <c r="A9353" t="s">
        <v>926</v>
      </c>
    </row>
    <row r="9355" spans="1:1" x14ac:dyDescent="0.25">
      <c r="A9355" t="s">
        <v>2266</v>
      </c>
    </row>
    <row r="9358" spans="1:1" x14ac:dyDescent="0.25">
      <c r="A9358" t="s">
        <v>2267</v>
      </c>
    </row>
    <row r="9360" spans="1:1" x14ac:dyDescent="0.25">
      <c r="A9360" t="s">
        <v>2268</v>
      </c>
    </row>
    <row r="9363" spans="1:1" x14ac:dyDescent="0.25">
      <c r="A9363" t="s">
        <v>2269</v>
      </c>
    </row>
    <row r="9365" spans="1:1" x14ac:dyDescent="0.25">
      <c r="A9365" t="s">
        <v>2270</v>
      </c>
    </row>
    <row r="9368" spans="1:1" x14ac:dyDescent="0.25">
      <c r="A9368" t="s">
        <v>2271</v>
      </c>
    </row>
    <row r="9369" spans="1:1" x14ac:dyDescent="0.25">
      <c r="A9369" t="s">
        <v>6347</v>
      </c>
    </row>
    <row r="9370" spans="1:1" x14ac:dyDescent="0.25">
      <c r="A9370" t="s">
        <v>8011</v>
      </c>
    </row>
    <row r="9372" spans="1:1" x14ac:dyDescent="0.25">
      <c r="A9372" t="s">
        <v>8012</v>
      </c>
    </row>
    <row r="9374" spans="1:1" x14ac:dyDescent="0.25">
      <c r="A9374" t="s">
        <v>8013</v>
      </c>
    </row>
    <row r="9376" spans="1:1" x14ac:dyDescent="0.25">
      <c r="A9376" t="s">
        <v>2925</v>
      </c>
    </row>
    <row r="9378" spans="1:1" x14ac:dyDescent="0.25">
      <c r="A9378" t="s">
        <v>8014</v>
      </c>
    </row>
    <row r="9380" spans="1:1" x14ac:dyDescent="0.25">
      <c r="A9380" t="s">
        <v>8015</v>
      </c>
    </row>
    <row r="9381" spans="1:1" x14ac:dyDescent="0.25">
      <c r="A9381" t="s">
        <v>1862</v>
      </c>
    </row>
    <row r="9382" spans="1:1" x14ac:dyDescent="0.25">
      <c r="A9382" t="s">
        <v>8016</v>
      </c>
    </row>
    <row r="9383" spans="1:1" x14ac:dyDescent="0.25">
      <c r="A9383" t="s">
        <v>8017</v>
      </c>
    </row>
    <row r="9384" spans="1:1" x14ac:dyDescent="0.25">
      <c r="A9384" t="s">
        <v>8018</v>
      </c>
    </row>
    <row r="9385" spans="1:1" x14ac:dyDescent="0.25">
      <c r="A9385" t="s">
        <v>8019</v>
      </c>
    </row>
    <row r="9386" spans="1:1" x14ac:dyDescent="0.25">
      <c r="A9386" t="s">
        <v>8020</v>
      </c>
    </row>
    <row r="9387" spans="1:1" x14ac:dyDescent="0.25">
      <c r="A9387" t="s">
        <v>8021</v>
      </c>
    </row>
    <row r="9388" spans="1:1" x14ac:dyDescent="0.25">
      <c r="A9388" t="s">
        <v>8022</v>
      </c>
    </row>
    <row r="9389" spans="1:1" x14ac:dyDescent="0.25">
      <c r="A9389" t="s">
        <v>8023</v>
      </c>
    </row>
    <row r="9390" spans="1:1" x14ac:dyDescent="0.25">
      <c r="A9390" t="s">
        <v>8024</v>
      </c>
    </row>
    <row r="9391" spans="1:1" x14ac:dyDescent="0.25">
      <c r="A9391" t="s">
        <v>8025</v>
      </c>
    </row>
    <row r="9392" spans="1:1" x14ac:dyDescent="0.25">
      <c r="A9392" t="s">
        <v>1951</v>
      </c>
    </row>
    <row r="9393" spans="1:1" x14ac:dyDescent="0.25">
      <c r="A9393" t="s">
        <v>8026</v>
      </c>
    </row>
    <row r="9394" spans="1:1" x14ac:dyDescent="0.25">
      <c r="A9394" t="s">
        <v>8027</v>
      </c>
    </row>
    <row r="9395" spans="1:1" x14ac:dyDescent="0.25">
      <c r="A9395" t="s">
        <v>8028</v>
      </c>
    </row>
    <row r="9396" spans="1:1" x14ac:dyDescent="0.25">
      <c r="A9396" t="s">
        <v>8029</v>
      </c>
    </row>
    <row r="9397" spans="1:1" x14ac:dyDescent="0.25">
      <c r="A9397" t="s">
        <v>8030</v>
      </c>
    </row>
    <row r="9398" spans="1:1" x14ac:dyDescent="0.25">
      <c r="A9398" t="s">
        <v>8031</v>
      </c>
    </row>
    <row r="9399" spans="1:1" x14ac:dyDescent="0.25">
      <c r="A9399" t="s">
        <v>8032</v>
      </c>
    </row>
    <row r="9400" spans="1:1" x14ac:dyDescent="0.25">
      <c r="A9400" t="s">
        <v>8033</v>
      </c>
    </row>
    <row r="9401" spans="1:1" x14ac:dyDescent="0.25">
      <c r="A9401" t="s">
        <v>8034</v>
      </c>
    </row>
    <row r="9402" spans="1:1" x14ac:dyDescent="0.25">
      <c r="A9402" t="s">
        <v>8035</v>
      </c>
    </row>
    <row r="9403" spans="1:1" x14ac:dyDescent="0.25">
      <c r="A9403" t="s">
        <v>8036</v>
      </c>
    </row>
    <row r="9404" spans="1:1" x14ac:dyDescent="0.25">
      <c r="A9404" t="s">
        <v>8037</v>
      </c>
    </row>
    <row r="9405" spans="1:1" x14ac:dyDescent="0.25">
      <c r="A9405" t="s">
        <v>8038</v>
      </c>
    </row>
    <row r="9406" spans="1:1" x14ac:dyDescent="0.25">
      <c r="A9406" t="s">
        <v>8039</v>
      </c>
    </row>
    <row r="9407" spans="1:1" x14ac:dyDescent="0.25">
      <c r="A9407" t="s">
        <v>8040</v>
      </c>
    </row>
    <row r="9408" spans="1:1" x14ac:dyDescent="0.25">
      <c r="A9408" t="s">
        <v>8041</v>
      </c>
    </row>
    <row r="9409" spans="1:1" x14ac:dyDescent="0.25">
      <c r="A9409" t="s">
        <v>8042</v>
      </c>
    </row>
    <row r="9411" spans="1:1" x14ac:dyDescent="0.25">
      <c r="A9411" t="s">
        <v>8043</v>
      </c>
    </row>
    <row r="9413" spans="1:1" x14ac:dyDescent="0.25">
      <c r="A9413" t="s">
        <v>8044</v>
      </c>
    </row>
    <row r="9414" spans="1:1" x14ac:dyDescent="0.25">
      <c r="A9414" t="s">
        <v>8045</v>
      </c>
    </row>
    <row r="9415" spans="1:1" x14ac:dyDescent="0.25">
      <c r="A9415" t="s">
        <v>8046</v>
      </c>
    </row>
    <row r="9416" spans="1:1" x14ac:dyDescent="0.25">
      <c r="A9416" t="s">
        <v>8047</v>
      </c>
    </row>
    <row r="9417" spans="1:1" x14ac:dyDescent="0.25">
      <c r="A9417" t="s">
        <v>8048</v>
      </c>
    </row>
    <row r="9418" spans="1:1" x14ac:dyDescent="0.25">
      <c r="A9418" t="s">
        <v>8049</v>
      </c>
    </row>
    <row r="9419" spans="1:1" x14ac:dyDescent="0.25">
      <c r="A9419" t="s">
        <v>8050</v>
      </c>
    </row>
    <row r="9421" spans="1:1" x14ac:dyDescent="0.25">
      <c r="A9421" t="s">
        <v>8051</v>
      </c>
    </row>
    <row r="9423" spans="1:1" x14ac:dyDescent="0.25">
      <c r="A9423" t="s">
        <v>8052</v>
      </c>
    </row>
    <row r="9425" spans="1:1" x14ac:dyDescent="0.25">
      <c r="A9425" t="s">
        <v>8053</v>
      </c>
    </row>
    <row r="9426" spans="1:1" x14ac:dyDescent="0.25">
      <c r="A9426" t="s">
        <v>8054</v>
      </c>
    </row>
    <row r="9427" spans="1:1" x14ac:dyDescent="0.25">
      <c r="A9427" t="s">
        <v>8055</v>
      </c>
    </row>
    <row r="9429" spans="1:1" x14ac:dyDescent="0.25">
      <c r="A9429" t="s">
        <v>8056</v>
      </c>
    </row>
    <row r="9431" spans="1:1" x14ac:dyDescent="0.25">
      <c r="A9431" t="s">
        <v>8057</v>
      </c>
    </row>
    <row r="9432" spans="1:1" x14ac:dyDescent="0.25">
      <c r="A9432" t="s">
        <v>8058</v>
      </c>
    </row>
    <row r="9433" spans="1:1" x14ac:dyDescent="0.25">
      <c r="A9433" t="s">
        <v>8059</v>
      </c>
    </row>
    <row r="9434" spans="1:1" x14ac:dyDescent="0.25">
      <c r="A9434" t="s">
        <v>8060</v>
      </c>
    </row>
    <row r="9435" spans="1:1" x14ac:dyDescent="0.25">
      <c r="A9435" t="s">
        <v>8061</v>
      </c>
    </row>
    <row r="9436" spans="1:1" x14ac:dyDescent="0.25">
      <c r="A9436" t="s">
        <v>8062</v>
      </c>
    </row>
    <row r="9437" spans="1:1" x14ac:dyDescent="0.25">
      <c r="A9437" t="s">
        <v>8063</v>
      </c>
    </row>
    <row r="9438" spans="1:1" x14ac:dyDescent="0.25">
      <c r="A9438" t="s">
        <v>8064</v>
      </c>
    </row>
    <row r="9439" spans="1:1" x14ac:dyDescent="0.25">
      <c r="A9439" t="s">
        <v>8065</v>
      </c>
    </row>
    <row r="9440" spans="1:1" x14ac:dyDescent="0.25">
      <c r="A9440" t="s">
        <v>8066</v>
      </c>
    </row>
    <row r="9441" spans="1:1" x14ac:dyDescent="0.25">
      <c r="A9441" t="s">
        <v>8067</v>
      </c>
    </row>
    <row r="9442" spans="1:1" x14ac:dyDescent="0.25">
      <c r="A9442" t="s">
        <v>8068</v>
      </c>
    </row>
    <row r="9443" spans="1:1" x14ac:dyDescent="0.25">
      <c r="A9443" t="s">
        <v>8069</v>
      </c>
    </row>
    <row r="9444" spans="1:1" x14ac:dyDescent="0.25">
      <c r="A9444" t="s">
        <v>8070</v>
      </c>
    </row>
    <row r="9446" spans="1:1" x14ac:dyDescent="0.25">
      <c r="A9446" t="s">
        <v>6199</v>
      </c>
    </row>
    <row r="9447" spans="1:1" x14ac:dyDescent="0.25">
      <c r="A9447" t="s">
        <v>8071</v>
      </c>
    </row>
    <row r="9448" spans="1:1" x14ac:dyDescent="0.25">
      <c r="A9448" t="s">
        <v>8072</v>
      </c>
    </row>
    <row r="9449" spans="1:1" x14ac:dyDescent="0.25">
      <c r="A9449" t="s">
        <v>8073</v>
      </c>
    </row>
    <row r="9450" spans="1:1" x14ac:dyDescent="0.25">
      <c r="A9450" t="s">
        <v>8074</v>
      </c>
    </row>
    <row r="9451" spans="1:1" x14ac:dyDescent="0.25">
      <c r="A9451" t="s">
        <v>8075</v>
      </c>
    </row>
    <row r="9453" spans="1:1" x14ac:dyDescent="0.25">
      <c r="A9453" t="s">
        <v>8076</v>
      </c>
    </row>
    <row r="9455" spans="1:1" x14ac:dyDescent="0.25">
      <c r="A9455" t="s">
        <v>8077</v>
      </c>
    </row>
    <row r="9457" spans="1:1" x14ac:dyDescent="0.25">
      <c r="A9457" t="s">
        <v>8078</v>
      </c>
    </row>
    <row r="9458" spans="1:1" x14ac:dyDescent="0.25">
      <c r="A9458" t="s">
        <v>8079</v>
      </c>
    </row>
    <row r="9459" spans="1:1" x14ac:dyDescent="0.25">
      <c r="A9459" t="s">
        <v>8080</v>
      </c>
    </row>
    <row r="9460" spans="1:1" x14ac:dyDescent="0.25">
      <c r="A9460" t="s">
        <v>8081</v>
      </c>
    </row>
    <row r="9461" spans="1:1" x14ac:dyDescent="0.25">
      <c r="A9461" t="s">
        <v>6372</v>
      </c>
    </row>
    <row r="9462" spans="1:1" x14ac:dyDescent="0.25">
      <c r="A9462" t="s">
        <v>6373</v>
      </c>
    </row>
    <row r="9464" spans="1:1" x14ac:dyDescent="0.25">
      <c r="A9464" t="s">
        <v>6374</v>
      </c>
    </row>
    <row r="9466" spans="1:1" x14ac:dyDescent="0.25">
      <c r="A9466" t="s">
        <v>6375</v>
      </c>
    </row>
    <row r="9468" spans="1:1" x14ac:dyDescent="0.25">
      <c r="A9468" t="s">
        <v>3626</v>
      </c>
    </row>
    <row r="9469" spans="1:1" x14ac:dyDescent="0.25">
      <c r="A9469" t="s">
        <v>6376</v>
      </c>
    </row>
    <row r="9470" spans="1:1" x14ac:dyDescent="0.25">
      <c r="A9470" t="s">
        <v>6377</v>
      </c>
    </row>
    <row r="9471" spans="1:1" x14ac:dyDescent="0.25">
      <c r="A9471" t="s">
        <v>6378</v>
      </c>
    </row>
    <row r="9472" spans="1:1" x14ac:dyDescent="0.25">
      <c r="A9472" t="s">
        <v>6379</v>
      </c>
    </row>
    <row r="9474" spans="1:1" x14ac:dyDescent="0.25">
      <c r="A9474" t="s">
        <v>6380</v>
      </c>
    </row>
    <row r="9475" spans="1:1" x14ac:dyDescent="0.25">
      <c r="A9475" t="s">
        <v>6381</v>
      </c>
    </row>
    <row r="9476" spans="1:1" x14ac:dyDescent="0.25">
      <c r="A9476" t="s">
        <v>6382</v>
      </c>
    </row>
    <row r="9477" spans="1:1" x14ac:dyDescent="0.25">
      <c r="A9477" t="s">
        <v>6383</v>
      </c>
    </row>
    <row r="9478" spans="1:1" x14ac:dyDescent="0.25">
      <c r="A9478" t="s">
        <v>6384</v>
      </c>
    </row>
    <row r="9479" spans="1:1" x14ac:dyDescent="0.25">
      <c r="A9479" t="s">
        <v>6385</v>
      </c>
    </row>
    <row r="9480" spans="1:1" x14ac:dyDescent="0.25">
      <c r="A9480" t="s">
        <v>6386</v>
      </c>
    </row>
    <row r="9481" spans="1:1" x14ac:dyDescent="0.25">
      <c r="A9481" t="s">
        <v>6387</v>
      </c>
    </row>
    <row r="9482" spans="1:1" x14ac:dyDescent="0.25">
      <c r="A9482" t="s">
        <v>6388</v>
      </c>
    </row>
    <row r="9483" spans="1:1" x14ac:dyDescent="0.25">
      <c r="A9483" t="s">
        <v>6389</v>
      </c>
    </row>
    <row r="9484" spans="1:1" x14ac:dyDescent="0.25">
      <c r="A9484" t="s">
        <v>6390</v>
      </c>
    </row>
    <row r="9487" spans="1:1" x14ac:dyDescent="0.25">
      <c r="A9487" t="s">
        <v>6391</v>
      </c>
    </row>
    <row r="9488" spans="1:1" x14ac:dyDescent="0.25">
      <c r="A9488" t="s">
        <v>6392</v>
      </c>
    </row>
    <row r="9490" spans="1:1" x14ac:dyDescent="0.25">
      <c r="A9490" t="s">
        <v>4509</v>
      </c>
    </row>
    <row r="9491" spans="1:1" x14ac:dyDescent="0.25">
      <c r="A9491" t="s">
        <v>6393</v>
      </c>
    </row>
    <row r="9493" spans="1:1" x14ac:dyDescent="0.25">
      <c r="A9493" t="s">
        <v>6394</v>
      </c>
    </row>
    <row r="9494" spans="1:1" x14ac:dyDescent="0.25">
      <c r="A9494" t="s">
        <v>6395</v>
      </c>
    </row>
    <row r="9495" spans="1:1" x14ac:dyDescent="0.25">
      <c r="A9495" t="s">
        <v>6396</v>
      </c>
    </row>
    <row r="9497" spans="1:1" x14ac:dyDescent="0.25">
      <c r="A9497" t="s">
        <v>6397</v>
      </c>
    </row>
    <row r="9498" spans="1:1" x14ac:dyDescent="0.25">
      <c r="A9498" t="s">
        <v>6398</v>
      </c>
    </row>
    <row r="9499" spans="1:1" x14ac:dyDescent="0.25">
      <c r="A9499" t="s">
        <v>6399</v>
      </c>
    </row>
    <row r="9501" spans="1:1" x14ac:dyDescent="0.25">
      <c r="A9501" t="s">
        <v>6400</v>
      </c>
    </row>
    <row r="9502" spans="1:1" x14ac:dyDescent="0.25">
      <c r="A9502" t="s">
        <v>6401</v>
      </c>
    </row>
    <row r="9503" spans="1:1" x14ac:dyDescent="0.25">
      <c r="A9503" t="s">
        <v>6402</v>
      </c>
    </row>
    <row r="9505" spans="1:1" x14ac:dyDescent="0.25">
      <c r="A9505" t="s">
        <v>6403</v>
      </c>
    </row>
    <row r="9506" spans="1:1" x14ac:dyDescent="0.25">
      <c r="A9506" t="s">
        <v>6404</v>
      </c>
    </row>
    <row r="9507" spans="1:1" x14ac:dyDescent="0.25">
      <c r="A9507" t="s">
        <v>6405</v>
      </c>
    </row>
    <row r="9509" spans="1:1" x14ac:dyDescent="0.25">
      <c r="A9509" t="s">
        <v>6406</v>
      </c>
    </row>
    <row r="9510" spans="1:1" x14ac:dyDescent="0.25">
      <c r="A9510" t="s">
        <v>6407</v>
      </c>
    </row>
    <row r="9511" spans="1:1" x14ac:dyDescent="0.25">
      <c r="A9511" t="s">
        <v>6408</v>
      </c>
    </row>
    <row r="9512" spans="1:1" x14ac:dyDescent="0.25">
      <c r="A9512" t="s">
        <v>6409</v>
      </c>
    </row>
    <row r="9513" spans="1:1" x14ac:dyDescent="0.25">
      <c r="A9513" t="s">
        <v>6410</v>
      </c>
    </row>
    <row r="9514" spans="1:1" x14ac:dyDescent="0.25">
      <c r="A9514" t="s">
        <v>6411</v>
      </c>
    </row>
    <row r="9515" spans="1:1" x14ac:dyDescent="0.25">
      <c r="A9515" t="s">
        <v>6412</v>
      </c>
    </row>
    <row r="9516" spans="1:1" x14ac:dyDescent="0.25">
      <c r="A9516" t="s">
        <v>6413</v>
      </c>
    </row>
    <row r="9517" spans="1:1" x14ac:dyDescent="0.25">
      <c r="A9517" t="s">
        <v>6414</v>
      </c>
    </row>
    <row r="9518" spans="1:1" x14ac:dyDescent="0.25">
      <c r="A9518" t="s">
        <v>6415</v>
      </c>
    </row>
    <row r="9519" spans="1:1" x14ac:dyDescent="0.25">
      <c r="A9519" t="s">
        <v>6416</v>
      </c>
    </row>
    <row r="9520" spans="1:1" x14ac:dyDescent="0.25">
      <c r="A9520" t="s">
        <v>6417</v>
      </c>
    </row>
    <row r="9521" spans="1:1" x14ac:dyDescent="0.25">
      <c r="A9521" t="s">
        <v>6418</v>
      </c>
    </row>
    <row r="9522" spans="1:1" x14ac:dyDescent="0.25">
      <c r="A9522" t="s">
        <v>6419</v>
      </c>
    </row>
    <row r="9523" spans="1:1" x14ac:dyDescent="0.25">
      <c r="A9523" t="s">
        <v>6420</v>
      </c>
    </row>
    <row r="9525" spans="1:1" x14ac:dyDescent="0.25">
      <c r="A9525" t="s">
        <v>6421</v>
      </c>
    </row>
    <row r="9526" spans="1:1" x14ac:dyDescent="0.25">
      <c r="A9526" t="s">
        <v>6422</v>
      </c>
    </row>
    <row r="9527" spans="1:1" x14ac:dyDescent="0.25">
      <c r="A9527" t="s">
        <v>6423</v>
      </c>
    </row>
    <row r="9528" spans="1:1" x14ac:dyDescent="0.25">
      <c r="A9528" t="s">
        <v>6424</v>
      </c>
    </row>
    <row r="9529" spans="1:1" x14ac:dyDescent="0.25">
      <c r="A9529" t="s">
        <v>6425</v>
      </c>
    </row>
    <row r="9530" spans="1:1" x14ac:dyDescent="0.25">
      <c r="A9530" t="s">
        <v>6426</v>
      </c>
    </row>
    <row r="9531" spans="1:1" x14ac:dyDescent="0.25">
      <c r="A9531" t="s">
        <v>6427</v>
      </c>
    </row>
    <row r="9532" spans="1:1" x14ac:dyDescent="0.25">
      <c r="A9532" t="s">
        <v>6428</v>
      </c>
    </row>
    <row r="9534" spans="1:1" x14ac:dyDescent="0.25">
      <c r="A9534" t="s">
        <v>6429</v>
      </c>
    </row>
    <row r="9535" spans="1:1" x14ac:dyDescent="0.25">
      <c r="A9535" t="s">
        <v>6430</v>
      </c>
    </row>
    <row r="9537" spans="1:1" x14ac:dyDescent="0.25">
      <c r="A9537" t="s">
        <v>6431</v>
      </c>
    </row>
    <row r="9538" spans="1:1" x14ac:dyDescent="0.25">
      <c r="A9538" t="s">
        <v>6432</v>
      </c>
    </row>
    <row r="9539" spans="1:1" x14ac:dyDescent="0.25">
      <c r="A9539" t="s">
        <v>8082</v>
      </c>
    </row>
    <row r="9540" spans="1:1" x14ac:dyDescent="0.25">
      <c r="A9540" t="s">
        <v>6349</v>
      </c>
    </row>
    <row r="9542" spans="1:1" x14ac:dyDescent="0.25">
      <c r="A9542" t="s">
        <v>6350</v>
      </c>
    </row>
    <row r="9543" spans="1:1" x14ac:dyDescent="0.25">
      <c r="A9543" t="s">
        <v>6351</v>
      </c>
    </row>
    <row r="9544" spans="1:1" x14ac:dyDescent="0.25">
      <c r="A9544" t="s">
        <v>6352</v>
      </c>
    </row>
    <row r="9546" spans="1:1" x14ac:dyDescent="0.25">
      <c r="A9546" t="s">
        <v>1049</v>
      </c>
    </row>
    <row r="9547" spans="1:1" x14ac:dyDescent="0.25">
      <c r="A9547" t="s">
        <v>6353</v>
      </c>
    </row>
    <row r="9548" spans="1:1" x14ac:dyDescent="0.25">
      <c r="A9548" t="s">
        <v>6354</v>
      </c>
    </row>
    <row r="9549" spans="1:1" x14ac:dyDescent="0.25">
      <c r="A9549" t="s">
        <v>6355</v>
      </c>
    </row>
    <row r="9550" spans="1:1" x14ac:dyDescent="0.25">
      <c r="A9550" t="s">
        <v>6356</v>
      </c>
    </row>
    <row r="9551" spans="1:1" x14ac:dyDescent="0.25">
      <c r="A9551" t="s">
        <v>6357</v>
      </c>
    </row>
    <row r="9552" spans="1:1" x14ac:dyDescent="0.25">
      <c r="A9552" t="s">
        <v>6358</v>
      </c>
    </row>
    <row r="9553" spans="1:1" x14ac:dyDescent="0.25">
      <c r="A9553" t="s">
        <v>6359</v>
      </c>
    </row>
    <row r="9554" spans="1:1" x14ac:dyDescent="0.25">
      <c r="A9554" t="s">
        <v>2614</v>
      </c>
    </row>
    <row r="9555" spans="1:1" x14ac:dyDescent="0.25">
      <c r="A9555" t="s">
        <v>6360</v>
      </c>
    </row>
    <row r="9556" spans="1:1" x14ac:dyDescent="0.25">
      <c r="A9556" t="s">
        <v>6361</v>
      </c>
    </row>
    <row r="9557" spans="1:1" x14ac:dyDescent="0.25">
      <c r="A9557" t="s">
        <v>6362</v>
      </c>
    </row>
    <row r="9558" spans="1:1" x14ac:dyDescent="0.25">
      <c r="A9558" t="s">
        <v>6363</v>
      </c>
    </row>
    <row r="9559" spans="1:1" x14ac:dyDescent="0.25">
      <c r="A9559" t="s">
        <v>6364</v>
      </c>
    </row>
    <row r="9560" spans="1:1" x14ac:dyDescent="0.25">
      <c r="A9560" t="s">
        <v>6365</v>
      </c>
    </row>
    <row r="9561" spans="1:1" x14ac:dyDescent="0.25">
      <c r="A9561" t="s">
        <v>6366</v>
      </c>
    </row>
    <row r="9562" spans="1:1" x14ac:dyDescent="0.25">
      <c r="A9562" t="s">
        <v>6367</v>
      </c>
    </row>
    <row r="9563" spans="1:1" x14ac:dyDescent="0.25">
      <c r="A9563" t="s">
        <v>6368</v>
      </c>
    </row>
    <row r="9564" spans="1:1" x14ac:dyDescent="0.25">
      <c r="A9564" t="s">
        <v>6369</v>
      </c>
    </row>
    <row r="9565" spans="1:1" x14ac:dyDescent="0.25">
      <c r="A9565" t="s">
        <v>6370</v>
      </c>
    </row>
    <row r="9566" spans="1:1" x14ac:dyDescent="0.25">
      <c r="A9566" t="s">
        <v>8083</v>
      </c>
    </row>
    <row r="9569" spans="1:1" x14ac:dyDescent="0.25">
      <c r="A9569" t="s">
        <v>8084</v>
      </c>
    </row>
    <row r="9571" spans="1:1" x14ac:dyDescent="0.25">
      <c r="A9571" t="s">
        <v>2485</v>
      </c>
    </row>
    <row r="9573" spans="1:1" x14ac:dyDescent="0.25">
      <c r="A9573" t="s">
        <v>8085</v>
      </c>
    </row>
    <row r="9575" spans="1:1" x14ac:dyDescent="0.25">
      <c r="A9575" t="s">
        <v>2749</v>
      </c>
    </row>
    <row r="9576" spans="1:1" x14ac:dyDescent="0.25">
      <c r="A9576" t="s">
        <v>8086</v>
      </c>
    </row>
    <row r="9577" spans="1:1" x14ac:dyDescent="0.25">
      <c r="A9577" t="s">
        <v>8087</v>
      </c>
    </row>
    <row r="9578" spans="1:1" x14ac:dyDescent="0.25">
      <c r="A9578" t="s">
        <v>8088</v>
      </c>
    </row>
    <row r="9579" spans="1:1" x14ac:dyDescent="0.25">
      <c r="A9579" t="s">
        <v>8089</v>
      </c>
    </row>
    <row r="9580" spans="1:1" x14ac:dyDescent="0.25">
      <c r="A9580" t="s">
        <v>8090</v>
      </c>
    </row>
    <row r="9581" spans="1:1" x14ac:dyDescent="0.25">
      <c r="A9581" t="s">
        <v>8091</v>
      </c>
    </row>
    <row r="9582" spans="1:1" x14ac:dyDescent="0.25">
      <c r="A9582" t="s">
        <v>8092</v>
      </c>
    </row>
    <row r="9583" spans="1:1" x14ac:dyDescent="0.25">
      <c r="A9583" t="s">
        <v>8093</v>
      </c>
    </row>
    <row r="9584" spans="1:1" x14ac:dyDescent="0.25">
      <c r="A9584" t="s">
        <v>3264</v>
      </c>
    </row>
    <row r="9585" spans="1:1" x14ac:dyDescent="0.25">
      <c r="A9585" t="s">
        <v>8094</v>
      </c>
    </row>
    <row r="9586" spans="1:1" x14ac:dyDescent="0.25">
      <c r="A9586" t="s">
        <v>8095</v>
      </c>
    </row>
    <row r="9587" spans="1:1" x14ac:dyDescent="0.25">
      <c r="A9587" t="s">
        <v>8096</v>
      </c>
    </row>
    <row r="9588" spans="1:1" x14ac:dyDescent="0.25">
      <c r="A9588" t="s">
        <v>8097</v>
      </c>
    </row>
    <row r="9589" spans="1:1" x14ac:dyDescent="0.25">
      <c r="A9589" t="s">
        <v>8098</v>
      </c>
    </row>
    <row r="9590" spans="1:1" x14ac:dyDescent="0.25">
      <c r="A9590" t="s">
        <v>8099</v>
      </c>
    </row>
    <row r="9591" spans="1:1" x14ac:dyDescent="0.25">
      <c r="A9591" t="s">
        <v>8100</v>
      </c>
    </row>
    <row r="9592" spans="1:1" x14ac:dyDescent="0.25">
      <c r="A9592" t="s">
        <v>8101</v>
      </c>
    </row>
    <row r="9593" spans="1:1" x14ac:dyDescent="0.25">
      <c r="A9593" t="s">
        <v>8102</v>
      </c>
    </row>
    <row r="9594" spans="1:1" x14ac:dyDescent="0.25">
      <c r="A9594" t="s">
        <v>8103</v>
      </c>
    </row>
    <row r="9595" spans="1:1" x14ac:dyDescent="0.25">
      <c r="A9595" t="s">
        <v>8104</v>
      </c>
    </row>
    <row r="9596" spans="1:1" x14ac:dyDescent="0.25">
      <c r="A9596" t="s">
        <v>8105</v>
      </c>
    </row>
    <row r="9597" spans="1:1" x14ac:dyDescent="0.25">
      <c r="A9597" t="s">
        <v>8106</v>
      </c>
    </row>
    <row r="9599" spans="1:1" x14ac:dyDescent="0.25">
      <c r="A9599" t="s">
        <v>4743</v>
      </c>
    </row>
    <row r="9600" spans="1:1" x14ac:dyDescent="0.25">
      <c r="A9600" t="s">
        <v>8107</v>
      </c>
    </row>
    <row r="9602" spans="1:1" x14ac:dyDescent="0.25">
      <c r="A9602" t="s">
        <v>8108</v>
      </c>
    </row>
    <row r="9603" spans="1:1" x14ac:dyDescent="0.25">
      <c r="A9603" t="s">
        <v>8109</v>
      </c>
    </row>
    <row r="9604" spans="1:1" x14ac:dyDescent="0.25">
      <c r="A9604" t="s">
        <v>8110</v>
      </c>
    </row>
    <row r="9606" spans="1:1" x14ac:dyDescent="0.25">
      <c r="A9606" t="s">
        <v>8111</v>
      </c>
    </row>
    <row r="9607" spans="1:1" x14ac:dyDescent="0.25">
      <c r="A9607" t="s">
        <v>8112</v>
      </c>
    </row>
    <row r="9608" spans="1:1" x14ac:dyDescent="0.25">
      <c r="A9608" t="s">
        <v>8113</v>
      </c>
    </row>
    <row r="9609" spans="1:1" x14ac:dyDescent="0.25">
      <c r="A9609" t="s">
        <v>8114</v>
      </c>
    </row>
    <row r="9610" spans="1:1" x14ac:dyDescent="0.25">
      <c r="A9610" t="s">
        <v>8115</v>
      </c>
    </row>
    <row r="9611" spans="1:1" x14ac:dyDescent="0.25">
      <c r="A9611" t="s">
        <v>8116</v>
      </c>
    </row>
    <row r="9612" spans="1:1" x14ac:dyDescent="0.25">
      <c r="A9612" t="s">
        <v>8117</v>
      </c>
    </row>
    <row r="9613" spans="1:1" x14ac:dyDescent="0.25">
      <c r="A9613" t="s">
        <v>8118</v>
      </c>
    </row>
    <row r="9614" spans="1:1" x14ac:dyDescent="0.25">
      <c r="A9614" t="s">
        <v>8119</v>
      </c>
    </row>
    <row r="9615" spans="1:1" x14ac:dyDescent="0.25">
      <c r="A9615" t="s">
        <v>8120</v>
      </c>
    </row>
    <row r="9616" spans="1:1" x14ac:dyDescent="0.25">
      <c r="A9616" t="s">
        <v>8121</v>
      </c>
    </row>
    <row r="9617" spans="1:1" x14ac:dyDescent="0.25">
      <c r="A9617" t="s">
        <v>8122</v>
      </c>
    </row>
    <row r="9618" spans="1:1" x14ac:dyDescent="0.25">
      <c r="A9618" t="s">
        <v>8123</v>
      </c>
    </row>
    <row r="9619" spans="1:1" x14ac:dyDescent="0.25">
      <c r="A9619" t="s">
        <v>8124</v>
      </c>
    </row>
    <row r="9620" spans="1:1" x14ac:dyDescent="0.25">
      <c r="A9620" t="s">
        <v>8125</v>
      </c>
    </row>
    <row r="9621" spans="1:1" x14ac:dyDescent="0.25">
      <c r="A9621" t="s">
        <v>8126</v>
      </c>
    </row>
    <row r="9622" spans="1:1" x14ac:dyDescent="0.25">
      <c r="A9622" t="s">
        <v>8127</v>
      </c>
    </row>
    <row r="9623" spans="1:1" x14ac:dyDescent="0.25">
      <c r="A9623" t="s">
        <v>8128</v>
      </c>
    </row>
    <row r="9624" spans="1:1" x14ac:dyDescent="0.25">
      <c r="A9624" t="s">
        <v>8129</v>
      </c>
    </row>
    <row r="9625" spans="1:1" x14ac:dyDescent="0.25">
      <c r="A9625" t="s">
        <v>8130</v>
      </c>
    </row>
    <row r="9626" spans="1:1" x14ac:dyDescent="0.25">
      <c r="A9626" t="s">
        <v>8131</v>
      </c>
    </row>
    <row r="9627" spans="1:1" x14ac:dyDescent="0.25">
      <c r="A9627" t="s">
        <v>8132</v>
      </c>
    </row>
    <row r="9628" spans="1:1" x14ac:dyDescent="0.25">
      <c r="A9628" t="s">
        <v>8133</v>
      </c>
    </row>
    <row r="9629" spans="1:1" x14ac:dyDescent="0.25">
      <c r="A9629" t="s">
        <v>8134</v>
      </c>
    </row>
    <row r="9630" spans="1:1" x14ac:dyDescent="0.25">
      <c r="A9630" t="s">
        <v>8135</v>
      </c>
    </row>
    <row r="9631" spans="1:1" x14ac:dyDescent="0.25">
      <c r="A9631" t="s">
        <v>8136</v>
      </c>
    </row>
    <row r="9632" spans="1:1" x14ac:dyDescent="0.25">
      <c r="A9632" t="s">
        <v>8137</v>
      </c>
    </row>
    <row r="9633" spans="1:1" x14ac:dyDescent="0.25">
      <c r="A9633" t="s">
        <v>8138</v>
      </c>
    </row>
    <row r="9634" spans="1:1" x14ac:dyDescent="0.25">
      <c r="A9634" t="s">
        <v>8139</v>
      </c>
    </row>
    <row r="9635" spans="1:1" x14ac:dyDescent="0.25">
      <c r="A9635" t="s">
        <v>8140</v>
      </c>
    </row>
    <row r="9636" spans="1:1" x14ac:dyDescent="0.25">
      <c r="A9636" t="s">
        <v>8141</v>
      </c>
    </row>
    <row r="9637" spans="1:1" x14ac:dyDescent="0.25">
      <c r="A9637" t="s">
        <v>8142</v>
      </c>
    </row>
    <row r="9638" spans="1:1" x14ac:dyDescent="0.25">
      <c r="A9638" t="s">
        <v>8143</v>
      </c>
    </row>
    <row r="9639" spans="1:1" x14ac:dyDescent="0.25">
      <c r="A9639" t="s">
        <v>8144</v>
      </c>
    </row>
    <row r="9640" spans="1:1" x14ac:dyDescent="0.25">
      <c r="A9640" t="s">
        <v>8145</v>
      </c>
    </row>
    <row r="9641" spans="1:1" x14ac:dyDescent="0.25">
      <c r="A9641" t="s">
        <v>8146</v>
      </c>
    </row>
    <row r="9642" spans="1:1" x14ac:dyDescent="0.25">
      <c r="A9642" t="s">
        <v>8147</v>
      </c>
    </row>
    <row r="9643" spans="1:1" x14ac:dyDescent="0.25">
      <c r="A9643" t="s">
        <v>8148</v>
      </c>
    </row>
    <row r="9644" spans="1:1" x14ac:dyDescent="0.25">
      <c r="A9644" t="s">
        <v>8149</v>
      </c>
    </row>
    <row r="9646" spans="1:1" x14ac:dyDescent="0.25">
      <c r="A9646" t="s">
        <v>8150</v>
      </c>
    </row>
    <row r="9648" spans="1:1" x14ac:dyDescent="0.25">
      <c r="A9648" t="s">
        <v>8151</v>
      </c>
    </row>
    <row r="9649" spans="1:1" x14ac:dyDescent="0.25">
      <c r="A9649" t="s">
        <v>8152</v>
      </c>
    </row>
    <row r="9650" spans="1:1" x14ac:dyDescent="0.25">
      <c r="A9650" t="s">
        <v>8153</v>
      </c>
    </row>
    <row r="9652" spans="1:1" x14ac:dyDescent="0.25">
      <c r="A9652" t="s">
        <v>6436</v>
      </c>
    </row>
    <row r="9654" spans="1:1" x14ac:dyDescent="0.25">
      <c r="A9654" t="s">
        <v>6437</v>
      </c>
    </row>
    <row r="9656" spans="1:1" x14ac:dyDescent="0.25">
      <c r="A9656" t="s">
        <v>6438</v>
      </c>
    </row>
    <row r="9658" spans="1:1" x14ac:dyDescent="0.25">
      <c r="A9658" t="s">
        <v>6439</v>
      </c>
    </row>
    <row r="9660" spans="1:1" x14ac:dyDescent="0.25">
      <c r="A9660" t="s">
        <v>6440</v>
      </c>
    </row>
    <row r="9662" spans="1:1" x14ac:dyDescent="0.25">
      <c r="A9662" t="s">
        <v>2749</v>
      </c>
    </row>
    <row r="9664" spans="1:1" x14ac:dyDescent="0.25">
      <c r="A9664" t="s">
        <v>5875</v>
      </c>
    </row>
    <row r="9666" spans="1:1" x14ac:dyDescent="0.25">
      <c r="A9666" t="s">
        <v>5876</v>
      </c>
    </row>
    <row r="9668" spans="1:1" x14ac:dyDescent="0.25">
      <c r="A9668" t="s">
        <v>5877</v>
      </c>
    </row>
    <row r="9670" spans="1:1" x14ac:dyDescent="0.25">
      <c r="A9670" t="s">
        <v>5878</v>
      </c>
    </row>
    <row r="9672" spans="1:1" x14ac:dyDescent="0.25">
      <c r="A9672" t="s">
        <v>6441</v>
      </c>
    </row>
    <row r="9674" spans="1:1" x14ac:dyDescent="0.25">
      <c r="A9674" t="s">
        <v>5880</v>
      </c>
    </row>
    <row r="9676" spans="1:1" x14ac:dyDescent="0.25">
      <c r="A9676" t="s">
        <v>5881</v>
      </c>
    </row>
    <row r="9678" spans="1:1" x14ac:dyDescent="0.25">
      <c r="A9678" t="s">
        <v>5882</v>
      </c>
    </row>
    <row r="9680" spans="1:1" x14ac:dyDescent="0.25">
      <c r="A9680" t="s">
        <v>6442</v>
      </c>
    </row>
    <row r="9682" spans="1:1" x14ac:dyDescent="0.25">
      <c r="A9682" t="s">
        <v>5883</v>
      </c>
    </row>
    <row r="9684" spans="1:1" x14ac:dyDescent="0.25">
      <c r="A9684" t="s">
        <v>5884</v>
      </c>
    </row>
    <row r="9686" spans="1:1" x14ac:dyDescent="0.25">
      <c r="A9686" t="s">
        <v>3264</v>
      </c>
    </row>
    <row r="9688" spans="1:1" x14ac:dyDescent="0.25">
      <c r="A9688" t="s">
        <v>2782</v>
      </c>
    </row>
    <row r="9690" spans="1:1" x14ac:dyDescent="0.25">
      <c r="A9690" t="s">
        <v>6443</v>
      </c>
    </row>
    <row r="9692" spans="1:1" x14ac:dyDescent="0.25">
      <c r="A9692" t="s">
        <v>5864</v>
      </c>
    </row>
    <row r="9694" spans="1:1" x14ac:dyDescent="0.25">
      <c r="A9694" t="s">
        <v>6444</v>
      </c>
    </row>
    <row r="9696" spans="1:1" x14ac:dyDescent="0.25">
      <c r="A9696" t="s">
        <v>6445</v>
      </c>
    </row>
    <row r="9698" spans="1:2" x14ac:dyDescent="0.25">
      <c r="A9698" t="s">
        <v>6446</v>
      </c>
    </row>
    <row r="9700" spans="1:2" x14ac:dyDescent="0.25">
      <c r="A9700" t="s">
        <v>6447</v>
      </c>
    </row>
    <row r="9702" spans="1:2" x14ac:dyDescent="0.25">
      <c r="A9702" t="s">
        <v>6448</v>
      </c>
    </row>
    <row r="9704" spans="1:2" x14ac:dyDescent="0.25">
      <c r="A9704" t="s">
        <v>6449</v>
      </c>
    </row>
    <row r="9706" spans="1:2" x14ac:dyDescent="0.25">
      <c r="A9706" t="s">
        <v>6450</v>
      </c>
    </row>
    <row r="9708" spans="1:2" x14ac:dyDescent="0.25">
      <c r="A9708" t="s">
        <v>5870</v>
      </c>
    </row>
    <row r="9710" spans="1:2" x14ac:dyDescent="0.25">
      <c r="A9710" t="s">
        <v>6451</v>
      </c>
      <c r="B9710" t="s">
        <v>5873</v>
      </c>
    </row>
    <row r="9712" spans="1:2" x14ac:dyDescent="0.25">
      <c r="A9712" t="s">
        <v>6452</v>
      </c>
    </row>
    <row r="9714" spans="1:1" x14ac:dyDescent="0.25">
      <c r="A9714" t="s">
        <v>5885</v>
      </c>
    </row>
    <row r="9716" spans="1:1" x14ac:dyDescent="0.25">
      <c r="A9716" t="s">
        <v>5886</v>
      </c>
    </row>
    <row r="9718" spans="1:1" x14ac:dyDescent="0.25">
      <c r="A9718" t="s">
        <v>5887</v>
      </c>
    </row>
    <row r="9720" spans="1:1" x14ac:dyDescent="0.25">
      <c r="A9720" t="s">
        <v>5888</v>
      </c>
    </row>
    <row r="9722" spans="1:1" x14ac:dyDescent="0.25">
      <c r="A9722" t="s">
        <v>5889</v>
      </c>
    </row>
    <row r="9724" spans="1:1" x14ac:dyDescent="0.25">
      <c r="A9724" t="s">
        <v>5890</v>
      </c>
    </row>
    <row r="9725" spans="1:1" x14ac:dyDescent="0.25">
      <c r="A9725" t="s">
        <v>6453</v>
      </c>
    </row>
    <row r="9726" spans="1:1" x14ac:dyDescent="0.25">
      <c r="A9726" t="s">
        <v>8154</v>
      </c>
    </row>
    <row r="9728" spans="1:1" x14ac:dyDescent="0.25">
      <c r="A9728" t="s">
        <v>2601</v>
      </c>
    </row>
    <row r="9730" spans="1:1" x14ac:dyDescent="0.25">
      <c r="A9730" t="s">
        <v>2602</v>
      </c>
    </row>
    <row r="9732" spans="1:1" x14ac:dyDescent="0.25">
      <c r="A9732" t="s">
        <v>2603</v>
      </c>
    </row>
    <row r="9733" spans="1:1" x14ac:dyDescent="0.25">
      <c r="A9733" t="s">
        <v>2604</v>
      </c>
    </row>
    <row r="9734" spans="1:1" x14ac:dyDescent="0.25">
      <c r="A9734" t="s">
        <v>2605</v>
      </c>
    </row>
    <row r="9735" spans="1:1" x14ac:dyDescent="0.25">
      <c r="A9735" t="s">
        <v>2606</v>
      </c>
    </row>
    <row r="9736" spans="1:1" x14ac:dyDescent="0.25">
      <c r="A9736" t="s">
        <v>2607</v>
      </c>
    </row>
    <row r="9737" spans="1:1" x14ac:dyDescent="0.25">
      <c r="A9737" t="s">
        <v>2608</v>
      </c>
    </row>
    <row r="9738" spans="1:1" x14ac:dyDescent="0.25">
      <c r="A9738" t="s">
        <v>2609</v>
      </c>
    </row>
    <row r="9739" spans="1:1" x14ac:dyDescent="0.25">
      <c r="A9739" t="s">
        <v>2610</v>
      </c>
    </row>
    <row r="9740" spans="1:1" x14ac:dyDescent="0.25">
      <c r="A9740" t="s">
        <v>2611</v>
      </c>
    </row>
    <row r="9742" spans="1:1" x14ac:dyDescent="0.25">
      <c r="A9742" t="s">
        <v>2612</v>
      </c>
    </row>
    <row r="9743" spans="1:1" x14ac:dyDescent="0.25">
      <c r="A9743" t="s">
        <v>2613</v>
      </c>
    </row>
    <row r="9744" spans="1:1" x14ac:dyDescent="0.25">
      <c r="A9744" t="s">
        <v>2614</v>
      </c>
    </row>
    <row r="9745" spans="1:1" x14ac:dyDescent="0.25">
      <c r="A9745" t="s">
        <v>2615</v>
      </c>
    </row>
    <row r="9746" spans="1:1" x14ac:dyDescent="0.25">
      <c r="A9746" t="s">
        <v>2616</v>
      </c>
    </row>
    <row r="9747" spans="1:1" x14ac:dyDescent="0.25">
      <c r="A9747" t="s">
        <v>2617</v>
      </c>
    </row>
    <row r="9748" spans="1:1" x14ac:dyDescent="0.25">
      <c r="A9748" t="s">
        <v>2618</v>
      </c>
    </row>
    <row r="9749" spans="1:1" x14ac:dyDescent="0.25">
      <c r="A9749" t="s">
        <v>2619</v>
      </c>
    </row>
    <row r="9750" spans="1:1" x14ac:dyDescent="0.25">
      <c r="A9750" t="s">
        <v>2620</v>
      </c>
    </row>
    <row r="9752" spans="1:1" x14ac:dyDescent="0.25">
      <c r="A9752" t="s">
        <v>2621</v>
      </c>
    </row>
    <row r="9753" spans="1:1" x14ac:dyDescent="0.25">
      <c r="A9753" t="s">
        <v>2622</v>
      </c>
    </row>
    <row r="9755" spans="1:1" x14ac:dyDescent="0.25">
      <c r="A9755" t="s">
        <v>2623</v>
      </c>
    </row>
    <row r="9756" spans="1:1" x14ac:dyDescent="0.25">
      <c r="A9756" t="s">
        <v>2624</v>
      </c>
    </row>
    <row r="9757" spans="1:1" x14ac:dyDescent="0.25">
      <c r="A9757" t="s">
        <v>2625</v>
      </c>
    </row>
    <row r="9758" spans="1:1" x14ac:dyDescent="0.25">
      <c r="A9758" t="s">
        <v>8155</v>
      </c>
    </row>
    <row r="9759" spans="1:1" x14ac:dyDescent="0.25">
      <c r="A9759" t="s">
        <v>2526</v>
      </c>
    </row>
    <row r="9761" spans="1:1" x14ac:dyDescent="0.25">
      <c r="A9761" t="s">
        <v>2527</v>
      </c>
    </row>
    <row r="9763" spans="1:1" x14ac:dyDescent="0.25">
      <c r="A9763" t="s">
        <v>2528</v>
      </c>
    </row>
    <row r="9765" spans="1:1" x14ac:dyDescent="0.25">
      <c r="A9765" t="s">
        <v>2529</v>
      </c>
    </row>
    <row r="9766" spans="1:1" x14ac:dyDescent="0.25">
      <c r="A9766" t="s">
        <v>2530</v>
      </c>
    </row>
    <row r="9767" spans="1:1" x14ac:dyDescent="0.25">
      <c r="A9767" t="s">
        <v>2531</v>
      </c>
    </row>
    <row r="9768" spans="1:1" x14ac:dyDescent="0.25">
      <c r="A9768" t="s">
        <v>2532</v>
      </c>
    </row>
    <row r="9769" spans="1:1" x14ac:dyDescent="0.25">
      <c r="A9769" t="s">
        <v>2533</v>
      </c>
    </row>
    <row r="9770" spans="1:1" x14ac:dyDescent="0.25">
      <c r="A9770" t="s">
        <v>2534</v>
      </c>
    </row>
    <row r="9771" spans="1:1" x14ac:dyDescent="0.25">
      <c r="A9771" t="s">
        <v>2535</v>
      </c>
    </row>
    <row r="9772" spans="1:1" x14ac:dyDescent="0.25">
      <c r="A9772" t="s">
        <v>2536</v>
      </c>
    </row>
    <row r="9773" spans="1:1" x14ac:dyDescent="0.25">
      <c r="A9773" t="s">
        <v>2537</v>
      </c>
    </row>
    <row r="9775" spans="1:1" x14ac:dyDescent="0.25">
      <c r="A9775" t="s">
        <v>2009</v>
      </c>
    </row>
    <row r="9777" spans="1:1" x14ac:dyDescent="0.25">
      <c r="A9777" t="s">
        <v>2538</v>
      </c>
    </row>
    <row r="9778" spans="1:1" x14ac:dyDescent="0.25">
      <c r="A9778" t="s">
        <v>2539</v>
      </c>
    </row>
    <row r="9779" spans="1:1" x14ac:dyDescent="0.25">
      <c r="A9779" t="s">
        <v>2540</v>
      </c>
    </row>
    <row r="9780" spans="1:1" x14ac:dyDescent="0.25">
      <c r="A9780" t="s">
        <v>2541</v>
      </c>
    </row>
    <row r="9781" spans="1:1" x14ac:dyDescent="0.25">
      <c r="A9781" t="s">
        <v>2542</v>
      </c>
    </row>
    <row r="9783" spans="1:1" x14ac:dyDescent="0.25">
      <c r="A9783" t="s">
        <v>1935</v>
      </c>
    </row>
    <row r="9785" spans="1:1" x14ac:dyDescent="0.25">
      <c r="A9785" t="s">
        <v>2543</v>
      </c>
    </row>
    <row r="9786" spans="1:1" x14ac:dyDescent="0.25">
      <c r="A9786" t="s">
        <v>2544</v>
      </c>
    </row>
    <row r="9787" spans="1:1" x14ac:dyDescent="0.25">
      <c r="A9787" t="s">
        <v>2545</v>
      </c>
    </row>
    <row r="9788" spans="1:1" x14ac:dyDescent="0.25">
      <c r="A9788" t="s">
        <v>2546</v>
      </c>
    </row>
    <row r="9789" spans="1:1" x14ac:dyDescent="0.25">
      <c r="A9789" t="s">
        <v>2547</v>
      </c>
    </row>
    <row r="9791" spans="1:1" x14ac:dyDescent="0.25">
      <c r="A9791" t="s">
        <v>2548</v>
      </c>
    </row>
    <row r="9793" spans="1:1" x14ac:dyDescent="0.25">
      <c r="A9793" t="s">
        <v>2549</v>
      </c>
    </row>
    <row r="9795" spans="1:1" x14ac:dyDescent="0.25">
      <c r="A9795" t="s">
        <v>2550</v>
      </c>
    </row>
    <row r="9796" spans="1:1" x14ac:dyDescent="0.25">
      <c r="A9796" t="s">
        <v>2551</v>
      </c>
    </row>
    <row r="9797" spans="1:1" x14ac:dyDescent="0.25">
      <c r="A9797" t="s">
        <v>2552</v>
      </c>
    </row>
    <row r="9798" spans="1:1" x14ac:dyDescent="0.25">
      <c r="A9798" t="s">
        <v>2553</v>
      </c>
    </row>
    <row r="9799" spans="1:1" x14ac:dyDescent="0.25">
      <c r="A9799" t="s">
        <v>2554</v>
      </c>
    </row>
    <row r="9800" spans="1:1" x14ac:dyDescent="0.25">
      <c r="A9800" t="s">
        <v>2555</v>
      </c>
    </row>
    <row r="9801" spans="1:1" x14ac:dyDescent="0.25">
      <c r="A9801" t="s">
        <v>2556</v>
      </c>
    </row>
    <row r="9802" spans="1:1" x14ac:dyDescent="0.25">
      <c r="A9802" t="s">
        <v>2557</v>
      </c>
    </row>
    <row r="9803" spans="1:1" x14ac:dyDescent="0.25">
      <c r="A9803" t="s">
        <v>2558</v>
      </c>
    </row>
    <row r="9804" spans="1:1" x14ac:dyDescent="0.25">
      <c r="A9804" t="s">
        <v>8156</v>
      </c>
    </row>
    <row r="9806" spans="1:1" x14ac:dyDescent="0.25">
      <c r="A9806" t="s">
        <v>8157</v>
      </c>
    </row>
    <row r="9808" spans="1:1" x14ac:dyDescent="0.25">
      <c r="A9808" t="s">
        <v>8158</v>
      </c>
    </row>
    <row r="9810" spans="1:1" x14ac:dyDescent="0.25">
      <c r="A9810" t="s">
        <v>8159</v>
      </c>
    </row>
    <row r="9812" spans="1:1" x14ac:dyDescent="0.25">
      <c r="A9812" t="s">
        <v>7183</v>
      </c>
    </row>
    <row r="9814" spans="1:1" x14ac:dyDescent="0.25">
      <c r="A9814" t="s">
        <v>8160</v>
      </c>
    </row>
    <row r="9816" spans="1:1" x14ac:dyDescent="0.25">
      <c r="A9816" t="s">
        <v>8161</v>
      </c>
    </row>
    <row r="9817" spans="1:1" x14ac:dyDescent="0.25">
      <c r="A9817" t="s">
        <v>8162</v>
      </c>
    </row>
    <row r="9818" spans="1:1" x14ac:dyDescent="0.25">
      <c r="A9818" t="s">
        <v>8163</v>
      </c>
    </row>
    <row r="9819" spans="1:1" x14ac:dyDescent="0.25">
      <c r="A9819" t="s">
        <v>8164</v>
      </c>
    </row>
    <row r="9820" spans="1:1" x14ac:dyDescent="0.25">
      <c r="A9820" t="s">
        <v>8165</v>
      </c>
    </row>
    <row r="9821" spans="1:1" x14ac:dyDescent="0.25">
      <c r="A9821" t="s">
        <v>8166</v>
      </c>
    </row>
    <row r="9822" spans="1:1" x14ac:dyDescent="0.25">
      <c r="A9822" t="s">
        <v>8167</v>
      </c>
    </row>
    <row r="9823" spans="1:1" x14ac:dyDescent="0.25">
      <c r="A9823" t="s">
        <v>8168</v>
      </c>
    </row>
    <row r="9824" spans="1:1" x14ac:dyDescent="0.25">
      <c r="A9824" t="s">
        <v>8169</v>
      </c>
    </row>
    <row r="9825" spans="1:1" x14ac:dyDescent="0.25">
      <c r="A9825" t="s">
        <v>8170</v>
      </c>
    </row>
    <row r="9826" spans="1:1" x14ac:dyDescent="0.25">
      <c r="A9826" t="s">
        <v>8171</v>
      </c>
    </row>
    <row r="9827" spans="1:1" x14ac:dyDescent="0.25">
      <c r="A9827" t="s">
        <v>8172</v>
      </c>
    </row>
    <row r="9828" spans="1:1" x14ac:dyDescent="0.25">
      <c r="A9828" t="s">
        <v>8173</v>
      </c>
    </row>
    <row r="9829" spans="1:1" x14ac:dyDescent="0.25">
      <c r="A9829" t="s">
        <v>8174</v>
      </c>
    </row>
    <row r="9830" spans="1:1" x14ac:dyDescent="0.25">
      <c r="A9830" t="s">
        <v>8175</v>
      </c>
    </row>
    <row r="9831" spans="1:1" x14ac:dyDescent="0.25">
      <c r="A9831" t="s">
        <v>2611</v>
      </c>
    </row>
    <row r="9833" spans="1:1" x14ac:dyDescent="0.25">
      <c r="A9833" t="s">
        <v>2240</v>
      </c>
    </row>
    <row r="9834" spans="1:1" x14ac:dyDescent="0.25">
      <c r="A9834" t="s">
        <v>8176</v>
      </c>
    </row>
    <row r="9835" spans="1:1" x14ac:dyDescent="0.25">
      <c r="A9835" t="s">
        <v>8177</v>
      </c>
    </row>
    <row r="9836" spans="1:1" x14ac:dyDescent="0.25">
      <c r="A9836" t="s">
        <v>8178</v>
      </c>
    </row>
    <row r="9837" spans="1:1" x14ac:dyDescent="0.25">
      <c r="A9837" t="s">
        <v>8179</v>
      </c>
    </row>
    <row r="9838" spans="1:1" x14ac:dyDescent="0.25">
      <c r="A9838" t="s">
        <v>8180</v>
      </c>
    </row>
    <row r="9839" spans="1:1" x14ac:dyDescent="0.25">
      <c r="A9839" t="s">
        <v>8181</v>
      </c>
    </row>
    <row r="9840" spans="1:1" x14ac:dyDescent="0.25">
      <c r="A9840" t="s">
        <v>8182</v>
      </c>
    </row>
    <row r="9841" spans="1:1" x14ac:dyDescent="0.25">
      <c r="A9841" t="s">
        <v>8183</v>
      </c>
    </row>
    <row r="9842" spans="1:1" x14ac:dyDescent="0.25">
      <c r="A9842" t="s">
        <v>2252</v>
      </c>
    </row>
    <row r="9843" spans="1:1" x14ac:dyDescent="0.25">
      <c r="A9843" t="s">
        <v>8184</v>
      </c>
    </row>
    <row r="9844" spans="1:1" x14ac:dyDescent="0.25">
      <c r="A9844" t="s">
        <v>8185</v>
      </c>
    </row>
    <row r="9845" spans="1:1" x14ac:dyDescent="0.25">
      <c r="A9845" t="s">
        <v>8186</v>
      </c>
    </row>
    <row r="9846" spans="1:1" x14ac:dyDescent="0.25">
      <c r="A9846" t="s">
        <v>8187</v>
      </c>
    </row>
    <row r="9847" spans="1:1" x14ac:dyDescent="0.25">
      <c r="A9847" t="s">
        <v>8188</v>
      </c>
    </row>
    <row r="9848" spans="1:1" x14ac:dyDescent="0.25">
      <c r="A9848" t="s">
        <v>8189</v>
      </c>
    </row>
    <row r="9849" spans="1:1" x14ac:dyDescent="0.25">
      <c r="A9849" t="s">
        <v>6455</v>
      </c>
    </row>
    <row r="9851" spans="1:1" x14ac:dyDescent="0.25">
      <c r="A9851" t="s">
        <v>5397</v>
      </c>
    </row>
    <row r="9852" spans="1:1" x14ac:dyDescent="0.25">
      <c r="A9852" t="s">
        <v>6456</v>
      </c>
    </row>
    <row r="9853" spans="1:1" x14ac:dyDescent="0.25">
      <c r="A9853" t="s">
        <v>6457</v>
      </c>
    </row>
    <row r="9854" spans="1:1" x14ac:dyDescent="0.25">
      <c r="A9854" t="s">
        <v>6458</v>
      </c>
    </row>
    <row r="9855" spans="1:1" x14ac:dyDescent="0.25">
      <c r="A9855" t="s">
        <v>6459</v>
      </c>
    </row>
    <row r="9856" spans="1:1" x14ac:dyDescent="0.25">
      <c r="A9856" t="s">
        <v>6460</v>
      </c>
    </row>
    <row r="9857" spans="1:1" x14ac:dyDescent="0.25">
      <c r="A9857" t="s">
        <v>6461</v>
      </c>
    </row>
    <row r="9858" spans="1:1" x14ac:dyDescent="0.25">
      <c r="A9858" t="s">
        <v>6462</v>
      </c>
    </row>
    <row r="9859" spans="1:1" x14ac:dyDescent="0.25">
      <c r="A9859" t="s">
        <v>6463</v>
      </c>
    </row>
    <row r="9860" spans="1:1" x14ac:dyDescent="0.25">
      <c r="A9860" t="s">
        <v>6464</v>
      </c>
    </row>
    <row r="9861" spans="1:1" x14ac:dyDescent="0.25">
      <c r="A9861" t="s">
        <v>6465</v>
      </c>
    </row>
    <row r="9862" spans="1:1" x14ac:dyDescent="0.25">
      <c r="A9862" t="s">
        <v>6466</v>
      </c>
    </row>
    <row r="9863" spans="1:1" x14ac:dyDescent="0.25">
      <c r="A9863" t="s">
        <v>6467</v>
      </c>
    </row>
    <row r="9864" spans="1:1" x14ac:dyDescent="0.25">
      <c r="A9864" t="s">
        <v>6468</v>
      </c>
    </row>
    <row r="9866" spans="1:1" x14ac:dyDescent="0.25">
      <c r="A9866" t="s">
        <v>6469</v>
      </c>
    </row>
    <row r="9868" spans="1:1" x14ac:dyDescent="0.25">
      <c r="A9868" t="s">
        <v>6470</v>
      </c>
    </row>
    <row r="9870" spans="1:1" x14ac:dyDescent="0.25">
      <c r="A9870" t="s">
        <v>6468</v>
      </c>
    </row>
    <row r="9872" spans="1:1" x14ac:dyDescent="0.25">
      <c r="A9872" t="s">
        <v>6471</v>
      </c>
    </row>
    <row r="9874" spans="1:1" x14ac:dyDescent="0.25">
      <c r="A9874" t="s">
        <v>6472</v>
      </c>
    </row>
    <row r="9875" spans="1:1" x14ac:dyDescent="0.25">
      <c r="A9875" t="s">
        <v>6473</v>
      </c>
    </row>
    <row r="9876" spans="1:1" x14ac:dyDescent="0.25">
      <c r="A9876" t="s">
        <v>8190</v>
      </c>
    </row>
    <row r="9877" spans="1:1" x14ac:dyDescent="0.25">
      <c r="A9877" t="s">
        <v>8191</v>
      </c>
    </row>
    <row r="9878" spans="1:1" x14ac:dyDescent="0.25">
      <c r="A9878" t="s">
        <v>8192</v>
      </c>
    </row>
    <row r="9879" spans="1:1" x14ac:dyDescent="0.25">
      <c r="A9879" t="s">
        <v>8193</v>
      </c>
    </row>
    <row r="9880" spans="1:1" x14ac:dyDescent="0.25">
      <c r="A9880" t="s">
        <v>8194</v>
      </c>
    </row>
    <row r="9881" spans="1:1" x14ac:dyDescent="0.25">
      <c r="A9881" t="s">
        <v>8195</v>
      </c>
    </row>
    <row r="9883" spans="1:1" x14ac:dyDescent="0.25">
      <c r="A9883" t="s">
        <v>8196</v>
      </c>
    </row>
    <row r="9884" spans="1:1" x14ac:dyDescent="0.25">
      <c r="A9884" t="s">
        <v>8197</v>
      </c>
    </row>
    <row r="9885" spans="1:1" x14ac:dyDescent="0.25">
      <c r="A9885" t="s">
        <v>8198</v>
      </c>
    </row>
    <row r="9886" spans="1:1" x14ac:dyDescent="0.25">
      <c r="A9886" t="s">
        <v>8199</v>
      </c>
    </row>
    <row r="9887" spans="1:1" x14ac:dyDescent="0.25">
      <c r="A9887" t="s">
        <v>8200</v>
      </c>
    </row>
    <row r="9888" spans="1:1" x14ac:dyDescent="0.25">
      <c r="A9888" t="s">
        <v>8201</v>
      </c>
    </row>
    <row r="9889" spans="1:1" x14ac:dyDescent="0.25">
      <c r="A9889" t="s">
        <v>8202</v>
      </c>
    </row>
    <row r="9890" spans="1:1" x14ac:dyDescent="0.25">
      <c r="A9890" t="s">
        <v>8203</v>
      </c>
    </row>
    <row r="9891" spans="1:1" x14ac:dyDescent="0.25">
      <c r="A9891" t="s">
        <v>8204</v>
      </c>
    </row>
    <row r="9892" spans="1:1" x14ac:dyDescent="0.25">
      <c r="A9892" t="s">
        <v>8205</v>
      </c>
    </row>
    <row r="9893" spans="1:1" x14ac:dyDescent="0.25">
      <c r="A9893" t="s">
        <v>8206</v>
      </c>
    </row>
    <row r="9894" spans="1:1" x14ac:dyDescent="0.25">
      <c r="A9894" t="s">
        <v>8207</v>
      </c>
    </row>
    <row r="9895" spans="1:1" x14ac:dyDescent="0.25">
      <c r="A9895" t="s">
        <v>8208</v>
      </c>
    </row>
    <row r="9896" spans="1:1" x14ac:dyDescent="0.25">
      <c r="A9896" t="s">
        <v>8209</v>
      </c>
    </row>
    <row r="9897" spans="1:1" x14ac:dyDescent="0.25">
      <c r="A9897" t="s">
        <v>8210</v>
      </c>
    </row>
    <row r="9899" spans="1:1" x14ac:dyDescent="0.25">
      <c r="A9899" t="s">
        <v>8211</v>
      </c>
    </row>
    <row r="9900" spans="1:1" x14ac:dyDescent="0.25">
      <c r="A9900" t="s">
        <v>8212</v>
      </c>
    </row>
    <row r="9903" spans="1:1" x14ac:dyDescent="0.25">
      <c r="A9903" t="s">
        <v>8213</v>
      </c>
    </row>
    <row r="9904" spans="1:1" x14ac:dyDescent="0.25">
      <c r="A9904" t="s">
        <v>8214</v>
      </c>
    </row>
    <row r="9905" spans="1:1" x14ac:dyDescent="0.25">
      <c r="A9905" t="s">
        <v>8215</v>
      </c>
    </row>
    <row r="9906" spans="1:1" x14ac:dyDescent="0.25">
      <c r="A9906" t="s">
        <v>8216</v>
      </c>
    </row>
    <row r="9908" spans="1:1" x14ac:dyDescent="0.25">
      <c r="A9908" t="s">
        <v>8217</v>
      </c>
    </row>
    <row r="9909" spans="1:1" x14ac:dyDescent="0.25">
      <c r="A9909" t="s">
        <v>8218</v>
      </c>
    </row>
    <row r="9910" spans="1:1" x14ac:dyDescent="0.25">
      <c r="A9910" t="s">
        <v>8219</v>
      </c>
    </row>
    <row r="9911" spans="1:1" x14ac:dyDescent="0.25">
      <c r="A9911" t="s">
        <v>8220</v>
      </c>
    </row>
    <row r="9912" spans="1:1" x14ac:dyDescent="0.25">
      <c r="A9912" t="s">
        <v>8221</v>
      </c>
    </row>
    <row r="9914" spans="1:1" x14ac:dyDescent="0.25">
      <c r="A9914" t="s">
        <v>7480</v>
      </c>
    </row>
    <row r="9916" spans="1:1" x14ac:dyDescent="0.25">
      <c r="A9916" t="s">
        <v>8222</v>
      </c>
    </row>
    <row r="9918" spans="1:1" x14ac:dyDescent="0.25">
      <c r="A9918" t="s">
        <v>8223</v>
      </c>
    </row>
    <row r="9920" spans="1:1" x14ac:dyDescent="0.25">
      <c r="A9920" t="s">
        <v>8224</v>
      </c>
    </row>
    <row r="9921" spans="1:1" x14ac:dyDescent="0.25">
      <c r="A9921" t="s">
        <v>8225</v>
      </c>
    </row>
    <row r="9922" spans="1:1" x14ac:dyDescent="0.25">
      <c r="A9922" t="s">
        <v>8226</v>
      </c>
    </row>
    <row r="9923" spans="1:1" x14ac:dyDescent="0.25">
      <c r="A9923" t="s">
        <v>8227</v>
      </c>
    </row>
    <row r="9924" spans="1:1" x14ac:dyDescent="0.25">
      <c r="A9924" t="s">
        <v>8228</v>
      </c>
    </row>
    <row r="9926" spans="1:1" x14ac:dyDescent="0.25">
      <c r="A9926" t="s">
        <v>8229</v>
      </c>
    </row>
    <row r="9928" spans="1:1" x14ac:dyDescent="0.25">
      <c r="A9928" t="s">
        <v>8230</v>
      </c>
    </row>
    <row r="9929" spans="1:1" x14ac:dyDescent="0.25">
      <c r="A9929" t="s">
        <v>8231</v>
      </c>
    </row>
    <row r="9930" spans="1:1" x14ac:dyDescent="0.25">
      <c r="A9930" t="s">
        <v>8232</v>
      </c>
    </row>
    <row r="9931" spans="1:1" x14ac:dyDescent="0.25">
      <c r="A9931" t="s">
        <v>8233</v>
      </c>
    </row>
    <row r="9932" spans="1:1" x14ac:dyDescent="0.25">
      <c r="A9932" t="s">
        <v>8234</v>
      </c>
    </row>
    <row r="9933" spans="1:1" x14ac:dyDescent="0.25">
      <c r="A9933" t="s">
        <v>8235</v>
      </c>
    </row>
    <row r="9934" spans="1:1" x14ac:dyDescent="0.25">
      <c r="A9934" t="s">
        <v>8236</v>
      </c>
    </row>
    <row r="9935" spans="1:1" x14ac:dyDescent="0.25">
      <c r="A9935" t="s">
        <v>8237</v>
      </c>
    </row>
    <row r="9936" spans="1:1" x14ac:dyDescent="0.25">
      <c r="A9936" t="s">
        <v>8238</v>
      </c>
    </row>
    <row r="9937" spans="1:1" x14ac:dyDescent="0.25">
      <c r="A9937" t="s">
        <v>8239</v>
      </c>
    </row>
    <row r="9938" spans="1:1" x14ac:dyDescent="0.25">
      <c r="A9938" t="s">
        <v>8240</v>
      </c>
    </row>
    <row r="9939" spans="1:1" x14ac:dyDescent="0.25">
      <c r="A9939" t="s">
        <v>8241</v>
      </c>
    </row>
    <row r="9940" spans="1:1" x14ac:dyDescent="0.25">
      <c r="A9940" t="s">
        <v>8242</v>
      </c>
    </row>
    <row r="9941" spans="1:1" x14ac:dyDescent="0.25">
      <c r="A9941" t="s">
        <v>8243</v>
      </c>
    </row>
    <row r="9942" spans="1:1" x14ac:dyDescent="0.25">
      <c r="A9942" t="s">
        <v>8244</v>
      </c>
    </row>
    <row r="9943" spans="1:1" x14ac:dyDescent="0.25">
      <c r="A9943" t="s">
        <v>8245</v>
      </c>
    </row>
    <row r="9944" spans="1:1" x14ac:dyDescent="0.25">
      <c r="A9944" t="s">
        <v>8246</v>
      </c>
    </row>
    <row r="9945" spans="1:1" x14ac:dyDescent="0.25">
      <c r="A9945" t="s">
        <v>8247</v>
      </c>
    </row>
    <row r="9946" spans="1:1" x14ac:dyDescent="0.25">
      <c r="A9946" t="s">
        <v>5354</v>
      </c>
    </row>
    <row r="9947" spans="1:1" x14ac:dyDescent="0.25">
      <c r="A9947" t="s">
        <v>8248</v>
      </c>
    </row>
    <row r="9948" spans="1:1" x14ac:dyDescent="0.25">
      <c r="A9948" t="s">
        <v>8249</v>
      </c>
    </row>
    <row r="9949" spans="1:1" x14ac:dyDescent="0.25">
      <c r="A9949" t="s">
        <v>8250</v>
      </c>
    </row>
    <row r="9950" spans="1:1" x14ac:dyDescent="0.25">
      <c r="A9950" t="s">
        <v>8251</v>
      </c>
    </row>
    <row r="9951" spans="1:1" x14ac:dyDescent="0.25">
      <c r="A9951" t="s">
        <v>8252</v>
      </c>
    </row>
    <row r="9952" spans="1:1" x14ac:dyDescent="0.25">
      <c r="A9952" t="s">
        <v>8253</v>
      </c>
    </row>
    <row r="9953" spans="1:1" x14ac:dyDescent="0.25">
      <c r="A9953" t="s">
        <v>8254</v>
      </c>
    </row>
    <row r="9954" spans="1:1" x14ac:dyDescent="0.25">
      <c r="A9954" t="s">
        <v>8255</v>
      </c>
    </row>
    <row r="9955" spans="1:1" x14ac:dyDescent="0.25">
      <c r="A9955" t="s">
        <v>8256</v>
      </c>
    </row>
    <row r="9956" spans="1:1" x14ac:dyDescent="0.25">
      <c r="A9956" t="s">
        <v>8257</v>
      </c>
    </row>
    <row r="9958" spans="1:1" x14ac:dyDescent="0.25">
      <c r="A9958" t="s">
        <v>8258</v>
      </c>
    </row>
    <row r="9960" spans="1:1" x14ac:dyDescent="0.25">
      <c r="A9960" t="s">
        <v>8259</v>
      </c>
    </row>
    <row r="9962" spans="1:1" x14ac:dyDescent="0.25">
      <c r="A9962" t="s">
        <v>8260</v>
      </c>
    </row>
    <row r="9963" spans="1:1" x14ac:dyDescent="0.25">
      <c r="A9963" t="s">
        <v>8261</v>
      </c>
    </row>
    <row r="9964" spans="1:1" x14ac:dyDescent="0.25">
      <c r="A9964" t="s">
        <v>8262</v>
      </c>
    </row>
    <row r="9967" spans="1:1" x14ac:dyDescent="0.25">
      <c r="A9967" t="s">
        <v>6475</v>
      </c>
    </row>
    <row r="9969" spans="1:1" x14ac:dyDescent="0.25">
      <c r="A9969" t="s">
        <v>6476</v>
      </c>
    </row>
    <row r="9971" spans="1:1" x14ac:dyDescent="0.25">
      <c r="A9971" t="s">
        <v>6477</v>
      </c>
    </row>
    <row r="9972" spans="1:1" x14ac:dyDescent="0.25">
      <c r="A9972" t="s">
        <v>6478</v>
      </c>
    </row>
    <row r="9973" spans="1:1" x14ac:dyDescent="0.25">
      <c r="A9973" t="s">
        <v>6479</v>
      </c>
    </row>
    <row r="9974" spans="1:1" x14ac:dyDescent="0.25">
      <c r="A9974" t="s">
        <v>6480</v>
      </c>
    </row>
    <row r="9975" spans="1:1" x14ac:dyDescent="0.25">
      <c r="A9975" t="s">
        <v>6481</v>
      </c>
    </row>
    <row r="9976" spans="1:1" x14ac:dyDescent="0.25">
      <c r="A9976" t="s">
        <v>6482</v>
      </c>
    </row>
    <row r="9977" spans="1:1" x14ac:dyDescent="0.25">
      <c r="A9977" t="s">
        <v>6483</v>
      </c>
    </row>
    <row r="9978" spans="1:1" x14ac:dyDescent="0.25">
      <c r="A9978" t="s">
        <v>6484</v>
      </c>
    </row>
    <row r="9979" spans="1:1" x14ac:dyDescent="0.25">
      <c r="A9979" t="s">
        <v>6485</v>
      </c>
    </row>
    <row r="9980" spans="1:1" x14ac:dyDescent="0.25">
      <c r="A9980" t="s">
        <v>6486</v>
      </c>
    </row>
    <row r="9981" spans="1:1" x14ac:dyDescent="0.25">
      <c r="A9981" t="s">
        <v>6487</v>
      </c>
    </row>
    <row r="9982" spans="1:1" x14ac:dyDescent="0.25">
      <c r="A9982" t="s">
        <v>6488</v>
      </c>
    </row>
    <row r="9983" spans="1:1" x14ac:dyDescent="0.25">
      <c r="A9983" t="s">
        <v>6489</v>
      </c>
    </row>
    <row r="9984" spans="1:1" x14ac:dyDescent="0.25">
      <c r="A9984" t="s">
        <v>6490</v>
      </c>
    </row>
    <row r="9985" spans="1:1" x14ac:dyDescent="0.25">
      <c r="A9985" t="s">
        <v>6491</v>
      </c>
    </row>
    <row r="9986" spans="1:1" x14ac:dyDescent="0.25">
      <c r="A9986" t="s">
        <v>6492</v>
      </c>
    </row>
    <row r="9987" spans="1:1" x14ac:dyDescent="0.25">
      <c r="A9987" t="s">
        <v>6493</v>
      </c>
    </row>
    <row r="9988" spans="1:1" x14ac:dyDescent="0.25">
      <c r="A9988" t="s">
        <v>6494</v>
      </c>
    </row>
    <row r="9989" spans="1:1" x14ac:dyDescent="0.25">
      <c r="A9989" t="s">
        <v>6495</v>
      </c>
    </row>
    <row r="9990" spans="1:1" x14ac:dyDescent="0.25">
      <c r="A9990" t="s">
        <v>6496</v>
      </c>
    </row>
    <row r="9991" spans="1:1" x14ac:dyDescent="0.25">
      <c r="A9991" t="s">
        <v>6497</v>
      </c>
    </row>
    <row r="9993" spans="1:1" x14ac:dyDescent="0.25">
      <c r="A9993" t="s">
        <v>6498</v>
      </c>
    </row>
    <row r="9994" spans="1:1" x14ac:dyDescent="0.25">
      <c r="A9994" t="s">
        <v>6499</v>
      </c>
    </row>
    <row r="9995" spans="1:1" x14ac:dyDescent="0.25">
      <c r="A9995" t="s">
        <v>6500</v>
      </c>
    </row>
    <row r="9996" spans="1:1" x14ac:dyDescent="0.25">
      <c r="A9996" t="s">
        <v>6501</v>
      </c>
    </row>
    <row r="9997" spans="1:1" x14ac:dyDescent="0.25">
      <c r="A9997" t="s">
        <v>6502</v>
      </c>
    </row>
    <row r="9998" spans="1:1" x14ac:dyDescent="0.25">
      <c r="A9998" t="s">
        <v>6503</v>
      </c>
    </row>
    <row r="9999" spans="1:1" x14ac:dyDescent="0.25">
      <c r="A9999" t="s">
        <v>6504</v>
      </c>
    </row>
    <row r="10000" spans="1:1" x14ac:dyDescent="0.25">
      <c r="A10000" t="s">
        <v>6505</v>
      </c>
    </row>
    <row r="10001" spans="1:1" x14ac:dyDescent="0.25">
      <c r="A10001" t="s">
        <v>6506</v>
      </c>
    </row>
    <row r="10002" spans="1:1" x14ac:dyDescent="0.25">
      <c r="A10002" t="s">
        <v>6507</v>
      </c>
    </row>
    <row r="10003" spans="1:1" x14ac:dyDescent="0.25">
      <c r="A10003" t="s">
        <v>6508</v>
      </c>
    </row>
    <row r="10004" spans="1:1" x14ac:dyDescent="0.25">
      <c r="A10004" t="s">
        <v>6509</v>
      </c>
    </row>
    <row r="10005" spans="1:1" x14ac:dyDescent="0.25">
      <c r="A10005" t="s">
        <v>6510</v>
      </c>
    </row>
    <row r="10006" spans="1:1" x14ac:dyDescent="0.25">
      <c r="A10006" t="s">
        <v>6511</v>
      </c>
    </row>
    <row r="10007" spans="1:1" x14ac:dyDescent="0.25">
      <c r="A10007" t="s">
        <v>6512</v>
      </c>
    </row>
    <row r="10008" spans="1:1" x14ac:dyDescent="0.25">
      <c r="A10008" t="s">
        <v>6513</v>
      </c>
    </row>
    <row r="10009" spans="1:1" x14ac:dyDescent="0.25">
      <c r="A10009" t="s">
        <v>6514</v>
      </c>
    </row>
    <row r="10010" spans="1:1" x14ac:dyDescent="0.25">
      <c r="A10010" t="s">
        <v>6515</v>
      </c>
    </row>
    <row r="10011" spans="1:1" x14ac:dyDescent="0.25">
      <c r="A10011" t="s">
        <v>2518</v>
      </c>
    </row>
    <row r="10013" spans="1:1" x14ac:dyDescent="0.25">
      <c r="A10013" t="s">
        <v>6516</v>
      </c>
    </row>
    <row r="10014" spans="1:1" x14ac:dyDescent="0.25">
      <c r="A10014" t="s">
        <v>6517</v>
      </c>
    </row>
    <row r="10015" spans="1:1" x14ac:dyDescent="0.25">
      <c r="A10015" t="s">
        <v>6518</v>
      </c>
    </row>
    <row r="10016" spans="1:1" x14ac:dyDescent="0.25">
      <c r="A10016" t="s">
        <v>6519</v>
      </c>
    </row>
    <row r="10017" spans="1:1" x14ac:dyDescent="0.25">
      <c r="A10017" t="s">
        <v>6520</v>
      </c>
    </row>
    <row r="10018" spans="1:1" x14ac:dyDescent="0.25">
      <c r="A10018" t="s">
        <v>6521</v>
      </c>
    </row>
    <row r="10019" spans="1:1" x14ac:dyDescent="0.25">
      <c r="A10019" t="s">
        <v>6522</v>
      </c>
    </row>
    <row r="10020" spans="1:1" x14ac:dyDescent="0.25">
      <c r="A10020" t="s">
        <v>6523</v>
      </c>
    </row>
    <row r="10021" spans="1:1" x14ac:dyDescent="0.25">
      <c r="A10021" t="s">
        <v>8263</v>
      </c>
    </row>
    <row r="10024" spans="1:1" x14ac:dyDescent="0.25">
      <c r="A10024" t="s">
        <v>8264</v>
      </c>
    </row>
    <row r="10026" spans="1:1" x14ac:dyDescent="0.25">
      <c r="A10026" t="s">
        <v>8265</v>
      </c>
    </row>
    <row r="10028" spans="1:1" x14ac:dyDescent="0.25">
      <c r="A10028" t="s">
        <v>8266</v>
      </c>
    </row>
    <row r="10030" spans="1:1" x14ac:dyDescent="0.25">
      <c r="A10030" t="s">
        <v>8267</v>
      </c>
    </row>
    <row r="10032" spans="1:1" x14ac:dyDescent="0.25">
      <c r="A10032" t="s">
        <v>4913</v>
      </c>
    </row>
    <row r="10034" spans="1:1" x14ac:dyDescent="0.25">
      <c r="A10034" t="s">
        <v>8268</v>
      </c>
    </row>
    <row r="10035" spans="1:1" x14ac:dyDescent="0.25">
      <c r="A10035" t="s">
        <v>8269</v>
      </c>
    </row>
    <row r="10036" spans="1:1" x14ac:dyDescent="0.25">
      <c r="A10036" t="s">
        <v>8270</v>
      </c>
    </row>
    <row r="10037" spans="1:1" x14ac:dyDescent="0.25">
      <c r="A10037" t="s">
        <v>8271</v>
      </c>
    </row>
    <row r="10038" spans="1:1" x14ac:dyDescent="0.25">
      <c r="A10038" t="s">
        <v>8272</v>
      </c>
    </row>
    <row r="10039" spans="1:1" x14ac:dyDescent="0.25">
      <c r="A10039" t="s">
        <v>8273</v>
      </c>
    </row>
    <row r="10040" spans="1:1" x14ac:dyDescent="0.25">
      <c r="A10040" t="s">
        <v>8274</v>
      </c>
    </row>
    <row r="10041" spans="1:1" x14ac:dyDescent="0.25">
      <c r="A10041" t="s">
        <v>4924</v>
      </c>
    </row>
    <row r="10042" spans="1:1" x14ac:dyDescent="0.25">
      <c r="A10042" t="s">
        <v>8275</v>
      </c>
    </row>
    <row r="10043" spans="1:1" x14ac:dyDescent="0.25">
      <c r="A10043" t="s">
        <v>8276</v>
      </c>
    </row>
    <row r="10044" spans="1:1" x14ac:dyDescent="0.25">
      <c r="A10044" t="s">
        <v>8277</v>
      </c>
    </row>
    <row r="10045" spans="1:1" x14ac:dyDescent="0.25">
      <c r="A10045" t="s">
        <v>8278</v>
      </c>
    </row>
    <row r="10046" spans="1:1" x14ac:dyDescent="0.25">
      <c r="A10046" t="s">
        <v>8279</v>
      </c>
    </row>
    <row r="10047" spans="1:1" x14ac:dyDescent="0.25">
      <c r="A10047" t="s">
        <v>8280</v>
      </c>
    </row>
    <row r="10048" spans="1:1" x14ac:dyDescent="0.25">
      <c r="A10048" t="s">
        <v>8281</v>
      </c>
    </row>
    <row r="10049" spans="1:1" x14ac:dyDescent="0.25">
      <c r="A10049" t="s">
        <v>8282</v>
      </c>
    </row>
    <row r="10050" spans="1:1" x14ac:dyDescent="0.25">
      <c r="A10050" t="s">
        <v>8283</v>
      </c>
    </row>
    <row r="10052" spans="1:1" x14ac:dyDescent="0.25">
      <c r="A10052" t="s">
        <v>8284</v>
      </c>
    </row>
    <row r="10054" spans="1:1" x14ac:dyDescent="0.25">
      <c r="A10054" t="s">
        <v>8285</v>
      </c>
    </row>
    <row r="10056" spans="1:1" x14ac:dyDescent="0.25">
      <c r="A10056" t="s">
        <v>8286</v>
      </c>
    </row>
    <row r="10058" spans="1:1" x14ac:dyDescent="0.25">
      <c r="A10058" t="s">
        <v>8287</v>
      </c>
    </row>
    <row r="10060" spans="1:1" x14ac:dyDescent="0.25">
      <c r="A10060" t="s">
        <v>8288</v>
      </c>
    </row>
    <row r="10062" spans="1:1" x14ac:dyDescent="0.25">
      <c r="A10062" t="s">
        <v>8289</v>
      </c>
    </row>
    <row r="10063" spans="1:1" x14ac:dyDescent="0.25">
      <c r="A10063" t="s">
        <v>8290</v>
      </c>
    </row>
    <row r="10064" spans="1:1" x14ac:dyDescent="0.25">
      <c r="A10064" t="s">
        <v>8291</v>
      </c>
    </row>
    <row r="10065" spans="1:1" x14ac:dyDescent="0.25">
      <c r="A10065" t="s">
        <v>8292</v>
      </c>
    </row>
    <row r="10066" spans="1:1" x14ac:dyDescent="0.25">
      <c r="A10066" t="s">
        <v>8293</v>
      </c>
    </row>
    <row r="10067" spans="1:1" x14ac:dyDescent="0.25">
      <c r="A10067" t="s">
        <v>8294</v>
      </c>
    </row>
    <row r="10068" spans="1:1" x14ac:dyDescent="0.25">
      <c r="A10068" t="s">
        <v>8295</v>
      </c>
    </row>
    <row r="10069" spans="1:1" x14ac:dyDescent="0.25">
      <c r="A10069" t="s">
        <v>8296</v>
      </c>
    </row>
    <row r="10070" spans="1:1" x14ac:dyDescent="0.25">
      <c r="A10070" t="s">
        <v>8297</v>
      </c>
    </row>
    <row r="10071" spans="1:1" x14ac:dyDescent="0.25">
      <c r="A10071" t="s">
        <v>8298</v>
      </c>
    </row>
    <row r="10072" spans="1:1" x14ac:dyDescent="0.25">
      <c r="A10072" t="s">
        <v>8299</v>
      </c>
    </row>
    <row r="10073" spans="1:1" x14ac:dyDescent="0.25">
      <c r="A10073" t="s">
        <v>8300</v>
      </c>
    </row>
    <row r="10074" spans="1:1" x14ac:dyDescent="0.25">
      <c r="A10074" t="s">
        <v>8301</v>
      </c>
    </row>
    <row r="10075" spans="1:1" x14ac:dyDescent="0.25">
      <c r="A10075" t="s">
        <v>8302</v>
      </c>
    </row>
    <row r="10076" spans="1:1" x14ac:dyDescent="0.25">
      <c r="A10076" t="s">
        <v>8303</v>
      </c>
    </row>
    <row r="10077" spans="1:1" x14ac:dyDescent="0.25">
      <c r="A10077" t="s">
        <v>8304</v>
      </c>
    </row>
    <row r="10078" spans="1:1" x14ac:dyDescent="0.25">
      <c r="A10078" t="s">
        <v>7675</v>
      </c>
    </row>
    <row r="10079" spans="1:1" x14ac:dyDescent="0.25">
      <c r="A10079" t="s">
        <v>8305</v>
      </c>
    </row>
    <row r="10080" spans="1:1" x14ac:dyDescent="0.25">
      <c r="A10080" t="s">
        <v>8306</v>
      </c>
    </row>
    <row r="10081" spans="1:9" x14ac:dyDescent="0.25">
      <c r="A10081" t="s">
        <v>8307</v>
      </c>
    </row>
    <row r="10082" spans="1:9" x14ac:dyDescent="0.25">
      <c r="A10082" t="s">
        <v>8308</v>
      </c>
    </row>
    <row r="10083" spans="1:9" x14ac:dyDescent="0.25">
      <c r="A10083" t="s">
        <v>8309</v>
      </c>
    </row>
    <row r="10084" spans="1:9" x14ac:dyDescent="0.25">
      <c r="A10084" t="s">
        <v>8310</v>
      </c>
    </row>
    <row r="10085" spans="1:9" x14ac:dyDescent="0.25">
      <c r="A10085" t="s">
        <v>8311</v>
      </c>
    </row>
    <row r="10086" spans="1:9" x14ac:dyDescent="0.25">
      <c r="A10086" t="s">
        <v>8312</v>
      </c>
    </row>
    <row r="10087" spans="1:9" x14ac:dyDescent="0.25">
      <c r="A10087" t="s">
        <v>8313</v>
      </c>
    </row>
    <row r="10088" spans="1:9" x14ac:dyDescent="0.25">
      <c r="A10088" t="s">
        <v>8314</v>
      </c>
    </row>
    <row r="10089" spans="1:9" x14ac:dyDescent="0.25">
      <c r="A10089" t="s">
        <v>8315</v>
      </c>
    </row>
    <row r="10090" spans="1:9" x14ac:dyDescent="0.25">
      <c r="A10090" t="s">
        <v>8316</v>
      </c>
    </row>
    <row r="10092" spans="1:9" x14ac:dyDescent="0.25">
      <c r="A10092" t="s">
        <v>8317</v>
      </c>
    </row>
    <row r="10094" spans="1:9" x14ac:dyDescent="0.25">
      <c r="A10094" t="s">
        <v>8318</v>
      </c>
    </row>
    <row r="10095" spans="1:9" x14ac:dyDescent="0.25">
      <c r="A10095" t="s">
        <v>8319</v>
      </c>
    </row>
    <row r="10096" spans="1:9" x14ac:dyDescent="0.25">
      <c r="A10096" t="s">
        <v>8320</v>
      </c>
      <c r="B10096" t="s">
        <v>8321</v>
      </c>
      <c r="C10096" t="s">
        <v>8322</v>
      </c>
      <c r="D10096" t="s">
        <v>8323</v>
      </c>
      <c r="E10096" t="s">
        <v>8324</v>
      </c>
      <c r="F10096" t="s">
        <v>8325</v>
      </c>
      <c r="G10096" t="s">
        <v>8326</v>
      </c>
      <c r="H10096" t="s">
        <v>8327</v>
      </c>
      <c r="I10096" t="s">
        <v>8328</v>
      </c>
    </row>
    <row r="10097" spans="1:1" x14ac:dyDescent="0.25">
      <c r="A10097" t="s">
        <v>8329</v>
      </c>
    </row>
    <row r="10098" spans="1:1" x14ac:dyDescent="0.25">
      <c r="A10098" t="s">
        <v>8330</v>
      </c>
    </row>
    <row r="10100" spans="1:1" x14ac:dyDescent="0.25">
      <c r="A10100" t="s">
        <v>8331</v>
      </c>
    </row>
    <row r="10102" spans="1:1" x14ac:dyDescent="0.25">
      <c r="A10102" t="s">
        <v>1862</v>
      </c>
    </row>
    <row r="10103" spans="1:1" x14ac:dyDescent="0.25">
      <c r="A10103" t="s">
        <v>8332</v>
      </c>
    </row>
    <row r="10104" spans="1:1" x14ac:dyDescent="0.25">
      <c r="A10104" t="s">
        <v>8333</v>
      </c>
    </row>
    <row r="10105" spans="1:1" x14ac:dyDescent="0.25">
      <c r="A10105" t="s">
        <v>8334</v>
      </c>
    </row>
    <row r="10106" spans="1:1" x14ac:dyDescent="0.25">
      <c r="A10106" t="s">
        <v>8335</v>
      </c>
    </row>
    <row r="10107" spans="1:1" x14ac:dyDescent="0.25">
      <c r="A10107" t="s">
        <v>8336</v>
      </c>
    </row>
    <row r="10108" spans="1:1" x14ac:dyDescent="0.25">
      <c r="A10108" t="s">
        <v>8337</v>
      </c>
    </row>
    <row r="10109" spans="1:1" x14ac:dyDescent="0.25">
      <c r="A10109" t="s">
        <v>8338</v>
      </c>
    </row>
    <row r="10110" spans="1:1" x14ac:dyDescent="0.25">
      <c r="A10110" t="s">
        <v>8339</v>
      </c>
    </row>
    <row r="10111" spans="1:1" x14ac:dyDescent="0.25">
      <c r="A10111" t="s">
        <v>2199</v>
      </c>
    </row>
    <row r="10112" spans="1:1" x14ac:dyDescent="0.25">
      <c r="A10112" t="s">
        <v>8340</v>
      </c>
    </row>
    <row r="10113" spans="1:1" x14ac:dyDescent="0.25">
      <c r="A10113" t="s">
        <v>8341</v>
      </c>
    </row>
    <row r="10114" spans="1:1" x14ac:dyDescent="0.25">
      <c r="A10114" t="s">
        <v>8342</v>
      </c>
    </row>
    <row r="10115" spans="1:1" x14ac:dyDescent="0.25">
      <c r="A10115" t="s">
        <v>8343</v>
      </c>
    </row>
    <row r="10116" spans="1:1" x14ac:dyDescent="0.25">
      <c r="A10116" t="s">
        <v>8344</v>
      </c>
    </row>
    <row r="10117" spans="1:1" x14ac:dyDescent="0.25">
      <c r="A10117" t="s">
        <v>8345</v>
      </c>
    </row>
    <row r="10118" spans="1:1" x14ac:dyDescent="0.25">
      <c r="A10118" t="s">
        <v>8346</v>
      </c>
    </row>
    <row r="10119" spans="1:1" x14ac:dyDescent="0.25">
      <c r="A10119" t="s">
        <v>8347</v>
      </c>
    </row>
    <row r="10120" spans="1:1" x14ac:dyDescent="0.25">
      <c r="A10120" t="s">
        <v>8348</v>
      </c>
    </row>
    <row r="10121" spans="1:1" x14ac:dyDescent="0.25">
      <c r="A10121" t="s">
        <v>8349</v>
      </c>
    </row>
    <row r="10122" spans="1:1" x14ac:dyDescent="0.25">
      <c r="A10122" t="s">
        <v>8350</v>
      </c>
    </row>
    <row r="10123" spans="1:1" x14ac:dyDescent="0.25">
      <c r="A10123" t="s">
        <v>8351</v>
      </c>
    </row>
    <row r="10124" spans="1:1" x14ac:dyDescent="0.25">
      <c r="A10124" t="s">
        <v>8352</v>
      </c>
    </row>
    <row r="10125" spans="1:1" x14ac:dyDescent="0.25">
      <c r="A10125" t="s">
        <v>8353</v>
      </c>
    </row>
    <row r="10126" spans="1:1" x14ac:dyDescent="0.25">
      <c r="A10126" t="s">
        <v>8354</v>
      </c>
    </row>
    <row r="10127" spans="1:1" x14ac:dyDescent="0.25">
      <c r="A10127" t="s">
        <v>2205</v>
      </c>
    </row>
    <row r="10128" spans="1:1" x14ac:dyDescent="0.25">
      <c r="A10128" t="s">
        <v>8355</v>
      </c>
    </row>
    <row r="10129" spans="1:1" x14ac:dyDescent="0.25">
      <c r="A10129" t="s">
        <v>8356</v>
      </c>
    </row>
    <row r="10130" spans="1:1" x14ac:dyDescent="0.25">
      <c r="A10130" t="s">
        <v>4150</v>
      </c>
    </row>
    <row r="10131" spans="1:1" x14ac:dyDescent="0.25">
      <c r="A10131" t="s">
        <v>8357</v>
      </c>
    </row>
    <row r="10132" spans="1:1" x14ac:dyDescent="0.25">
      <c r="A10132" t="s">
        <v>8358</v>
      </c>
    </row>
    <row r="10133" spans="1:1" x14ac:dyDescent="0.25">
      <c r="A10133" t="s">
        <v>8359</v>
      </c>
    </row>
    <row r="10134" spans="1:1" x14ac:dyDescent="0.25">
      <c r="A10134" t="s">
        <v>8360</v>
      </c>
    </row>
    <row r="10135" spans="1:1" x14ac:dyDescent="0.25">
      <c r="A10135" t="s">
        <v>8361</v>
      </c>
    </row>
    <row r="10137" spans="1:1" x14ac:dyDescent="0.25">
      <c r="A10137" t="s">
        <v>6546</v>
      </c>
    </row>
    <row r="10139" spans="1:1" x14ac:dyDescent="0.25">
      <c r="A10139" t="s">
        <v>6547</v>
      </c>
    </row>
    <row r="10141" spans="1:1" x14ac:dyDescent="0.25">
      <c r="A10141" t="s">
        <v>6548</v>
      </c>
    </row>
    <row r="10143" spans="1:1" x14ac:dyDescent="0.25">
      <c r="A10143" t="s">
        <v>6549</v>
      </c>
    </row>
    <row r="10145" spans="1:1" x14ac:dyDescent="0.25">
      <c r="A10145" t="s">
        <v>6550</v>
      </c>
    </row>
    <row r="10147" spans="1:1" x14ac:dyDescent="0.25">
      <c r="A10147" t="s">
        <v>6551</v>
      </c>
    </row>
    <row r="10149" spans="1:1" x14ac:dyDescent="0.25">
      <c r="A10149" t="s">
        <v>6552</v>
      </c>
    </row>
    <row r="10151" spans="1:1" x14ac:dyDescent="0.25">
      <c r="A10151" t="s">
        <v>6553</v>
      </c>
    </row>
    <row r="10153" spans="1:1" x14ac:dyDescent="0.25">
      <c r="A10153" t="s">
        <v>6554</v>
      </c>
    </row>
    <row r="10155" spans="1:1" x14ac:dyDescent="0.25">
      <c r="A10155" t="s">
        <v>6555</v>
      </c>
    </row>
    <row r="10157" spans="1:1" x14ac:dyDescent="0.25">
      <c r="A10157" t="s">
        <v>6556</v>
      </c>
    </row>
    <row r="10158" spans="1:1" x14ac:dyDescent="0.25">
      <c r="A10158" t="s">
        <v>6557</v>
      </c>
    </row>
    <row r="10160" spans="1:1" x14ac:dyDescent="0.25">
      <c r="A10160" t="s">
        <v>6558</v>
      </c>
    </row>
    <row r="10161" spans="1:1" x14ac:dyDescent="0.25">
      <c r="A10161" t="s">
        <v>6559</v>
      </c>
    </row>
    <row r="10162" spans="1:1" x14ac:dyDescent="0.25">
      <c r="A10162" t="s">
        <v>6560</v>
      </c>
    </row>
    <row r="10163" spans="1:1" x14ac:dyDescent="0.25">
      <c r="A10163" t="s">
        <v>6561</v>
      </c>
    </row>
    <row r="10164" spans="1:1" x14ac:dyDescent="0.25">
      <c r="A10164" t="s">
        <v>6562</v>
      </c>
    </row>
    <row r="10165" spans="1:1" x14ac:dyDescent="0.25">
      <c r="A10165" t="s">
        <v>6563</v>
      </c>
    </row>
    <row r="10166" spans="1:1" x14ac:dyDescent="0.25">
      <c r="A10166" t="s">
        <v>6564</v>
      </c>
    </row>
    <row r="10167" spans="1:1" x14ac:dyDescent="0.25">
      <c r="A10167" t="s">
        <v>6565</v>
      </c>
    </row>
    <row r="10168" spans="1:1" x14ac:dyDescent="0.25">
      <c r="A10168" t="s">
        <v>6566</v>
      </c>
    </row>
    <row r="10169" spans="1:1" x14ac:dyDescent="0.25">
      <c r="A10169" t="s">
        <v>6567</v>
      </c>
    </row>
    <row r="10170" spans="1:1" x14ac:dyDescent="0.25">
      <c r="A10170" t="s">
        <v>6561</v>
      </c>
    </row>
    <row r="10171" spans="1:1" x14ac:dyDescent="0.25">
      <c r="A10171" t="s">
        <v>6568</v>
      </c>
    </row>
    <row r="10172" spans="1:1" x14ac:dyDescent="0.25">
      <c r="A10172" t="s">
        <v>6569</v>
      </c>
    </row>
    <row r="10173" spans="1:1" x14ac:dyDescent="0.25">
      <c r="A10173" t="s">
        <v>6570</v>
      </c>
    </row>
    <row r="10174" spans="1:1" x14ac:dyDescent="0.25">
      <c r="A10174" t="s">
        <v>6571</v>
      </c>
    </row>
    <row r="10175" spans="1:1" x14ac:dyDescent="0.25">
      <c r="A10175" t="s">
        <v>6572</v>
      </c>
    </row>
    <row r="10176" spans="1:1" x14ac:dyDescent="0.25">
      <c r="A10176" t="s">
        <v>6573</v>
      </c>
    </row>
    <row r="10177" spans="1:1" x14ac:dyDescent="0.25">
      <c r="A10177" t="s">
        <v>6574</v>
      </c>
    </row>
    <row r="10178" spans="1:1" x14ac:dyDescent="0.25">
      <c r="A10178" t="s">
        <v>6575</v>
      </c>
    </row>
    <row r="10179" spans="1:1" x14ac:dyDescent="0.25">
      <c r="A10179" t="s">
        <v>6576</v>
      </c>
    </row>
    <row r="10180" spans="1:1" x14ac:dyDescent="0.25">
      <c r="A10180" t="s">
        <v>6577</v>
      </c>
    </row>
    <row r="10181" spans="1:1" x14ac:dyDescent="0.25">
      <c r="A10181" t="s">
        <v>6578</v>
      </c>
    </row>
    <row r="10182" spans="1:1" x14ac:dyDescent="0.25">
      <c r="A10182" t="s">
        <v>6579</v>
      </c>
    </row>
    <row r="10183" spans="1:1" x14ac:dyDescent="0.25">
      <c r="A10183" t="s">
        <v>6580</v>
      </c>
    </row>
    <row r="10184" spans="1:1" x14ac:dyDescent="0.25">
      <c r="A10184" t="s">
        <v>6581</v>
      </c>
    </row>
    <row r="10185" spans="1:1" x14ac:dyDescent="0.25">
      <c r="A10185" t="s">
        <v>6582</v>
      </c>
    </row>
    <row r="10186" spans="1:1" x14ac:dyDescent="0.25">
      <c r="A10186" t="s">
        <v>6583</v>
      </c>
    </row>
    <row r="10187" spans="1:1" x14ac:dyDescent="0.25">
      <c r="A10187" t="s">
        <v>6584</v>
      </c>
    </row>
    <row r="10188" spans="1:1" x14ac:dyDescent="0.25">
      <c r="A10188" t="s">
        <v>6585</v>
      </c>
    </row>
    <row r="10189" spans="1:1" x14ac:dyDescent="0.25">
      <c r="A10189" t="s">
        <v>6586</v>
      </c>
    </row>
    <row r="10190" spans="1:1" x14ac:dyDescent="0.25">
      <c r="A10190" t="s">
        <v>6587</v>
      </c>
    </row>
    <row r="10191" spans="1:1" x14ac:dyDescent="0.25">
      <c r="A10191" t="s">
        <v>6588</v>
      </c>
    </row>
    <row r="10192" spans="1:1" x14ac:dyDescent="0.25">
      <c r="A10192" t="s">
        <v>6589</v>
      </c>
    </row>
    <row r="10193" spans="1:1" x14ac:dyDescent="0.25">
      <c r="A10193" t="s">
        <v>6590</v>
      </c>
    </row>
    <row r="10194" spans="1:1" x14ac:dyDescent="0.25">
      <c r="A10194" t="s">
        <v>6591</v>
      </c>
    </row>
    <row r="10195" spans="1:1" x14ac:dyDescent="0.25">
      <c r="A10195" t="s">
        <v>6592</v>
      </c>
    </row>
    <row r="10196" spans="1:1" x14ac:dyDescent="0.25">
      <c r="A10196" t="s">
        <v>6593</v>
      </c>
    </row>
    <row r="10197" spans="1:1" x14ac:dyDescent="0.25">
      <c r="A10197" t="s">
        <v>6594</v>
      </c>
    </row>
    <row r="10198" spans="1:1" x14ac:dyDescent="0.25">
      <c r="A10198" t="s">
        <v>6595</v>
      </c>
    </row>
    <row r="10199" spans="1:1" x14ac:dyDescent="0.25">
      <c r="A10199" t="s">
        <v>6596</v>
      </c>
    </row>
    <row r="10200" spans="1:1" x14ac:dyDescent="0.25">
      <c r="A10200" t="s">
        <v>8362</v>
      </c>
    </row>
    <row r="10203" spans="1:1" x14ac:dyDescent="0.25">
      <c r="A10203" t="s">
        <v>8363</v>
      </c>
    </row>
    <row r="10205" spans="1:1" x14ac:dyDescent="0.25">
      <c r="A10205" t="s">
        <v>8364</v>
      </c>
    </row>
    <row r="10207" spans="1:1" x14ac:dyDescent="0.25">
      <c r="A10207" t="s">
        <v>8365</v>
      </c>
    </row>
    <row r="10209" spans="1:1" x14ac:dyDescent="0.25">
      <c r="A10209" t="s">
        <v>8366</v>
      </c>
    </row>
    <row r="10211" spans="1:1" x14ac:dyDescent="0.25">
      <c r="A10211" t="s">
        <v>8367</v>
      </c>
    </row>
    <row r="10212" spans="1:1" x14ac:dyDescent="0.25">
      <c r="A10212" t="s">
        <v>8368</v>
      </c>
    </row>
    <row r="10213" spans="1:1" x14ac:dyDescent="0.25">
      <c r="A10213" t="s">
        <v>8369</v>
      </c>
    </row>
    <row r="10215" spans="1:1" x14ac:dyDescent="0.25">
      <c r="A10215" t="s">
        <v>8370</v>
      </c>
    </row>
    <row r="10216" spans="1:1" x14ac:dyDescent="0.25">
      <c r="A10216" t="s">
        <v>8371</v>
      </c>
    </row>
    <row r="10217" spans="1:1" x14ac:dyDescent="0.25">
      <c r="A10217" t="s">
        <v>8372</v>
      </c>
    </row>
    <row r="10218" spans="1:1" x14ac:dyDescent="0.25">
      <c r="A10218" t="s">
        <v>8373</v>
      </c>
    </row>
    <row r="10219" spans="1:1" x14ac:dyDescent="0.25">
      <c r="A10219" t="s">
        <v>8374</v>
      </c>
    </row>
    <row r="10220" spans="1:1" x14ac:dyDescent="0.25">
      <c r="A10220" t="s">
        <v>8375</v>
      </c>
    </row>
    <row r="10221" spans="1:1" x14ac:dyDescent="0.25">
      <c r="A10221" t="s">
        <v>8376</v>
      </c>
    </row>
    <row r="10222" spans="1:1" x14ac:dyDescent="0.25">
      <c r="A10222" t="s">
        <v>8377</v>
      </c>
    </row>
    <row r="10224" spans="1:1" x14ac:dyDescent="0.25">
      <c r="A10224" t="s">
        <v>8378</v>
      </c>
    </row>
    <row r="10226" spans="1:1" x14ac:dyDescent="0.25">
      <c r="A10226" t="s">
        <v>8379</v>
      </c>
    </row>
    <row r="10228" spans="1:1" x14ac:dyDescent="0.25">
      <c r="A10228" t="s">
        <v>8380</v>
      </c>
    </row>
    <row r="10230" spans="1:1" x14ac:dyDescent="0.25">
      <c r="A10230" t="s">
        <v>8381</v>
      </c>
    </row>
    <row r="10232" spans="1:1" x14ac:dyDescent="0.25">
      <c r="A10232" t="s">
        <v>8382</v>
      </c>
    </row>
    <row r="10234" spans="1:1" x14ac:dyDescent="0.25">
      <c r="A10234" t="s">
        <v>8383</v>
      </c>
    </row>
    <row r="10236" spans="1:1" x14ac:dyDescent="0.25">
      <c r="A10236" t="s">
        <v>8384</v>
      </c>
    </row>
    <row r="10238" spans="1:1" x14ac:dyDescent="0.25">
      <c r="A10238" t="s">
        <v>8385</v>
      </c>
    </row>
    <row r="10240" spans="1:1" x14ac:dyDescent="0.25">
      <c r="A10240" t="s">
        <v>8386</v>
      </c>
    </row>
    <row r="10242" spans="1:1" x14ac:dyDescent="0.25">
      <c r="A10242" t="s">
        <v>8387</v>
      </c>
    </row>
    <row r="10244" spans="1:1" x14ac:dyDescent="0.25">
      <c r="A10244" t="s">
        <v>8388</v>
      </c>
    </row>
    <row r="10246" spans="1:1" x14ac:dyDescent="0.25">
      <c r="A10246" t="s">
        <v>8389</v>
      </c>
    </row>
    <row r="10248" spans="1:1" x14ac:dyDescent="0.25">
      <c r="A10248" t="s">
        <v>8390</v>
      </c>
    </row>
    <row r="10249" spans="1:1" x14ac:dyDescent="0.25">
      <c r="A10249" t="s">
        <v>8391</v>
      </c>
    </row>
    <row r="10251" spans="1:1" x14ac:dyDescent="0.25">
      <c r="A10251" t="s">
        <v>8392</v>
      </c>
    </row>
    <row r="10253" spans="1:1" x14ac:dyDescent="0.25">
      <c r="A10253" t="s">
        <v>8393</v>
      </c>
    </row>
    <row r="10255" spans="1:1" x14ac:dyDescent="0.25">
      <c r="A10255" t="s">
        <v>8394</v>
      </c>
    </row>
    <row r="10257" spans="1:1" x14ac:dyDescent="0.25">
      <c r="A10257" t="s">
        <v>8395</v>
      </c>
    </row>
    <row r="10259" spans="1:1" x14ac:dyDescent="0.25">
      <c r="A10259" t="s">
        <v>8396</v>
      </c>
    </row>
    <row r="10261" spans="1:1" x14ac:dyDescent="0.25">
      <c r="A10261" t="s">
        <v>8397</v>
      </c>
    </row>
    <row r="10263" spans="1:1" x14ac:dyDescent="0.25">
      <c r="A10263" t="s">
        <v>8398</v>
      </c>
    </row>
    <row r="10265" spans="1:1" x14ac:dyDescent="0.25">
      <c r="A10265" t="s">
        <v>8399</v>
      </c>
    </row>
    <row r="10267" spans="1:1" x14ac:dyDescent="0.25">
      <c r="A10267" t="s">
        <v>8400</v>
      </c>
    </row>
    <row r="10269" spans="1:1" x14ac:dyDescent="0.25">
      <c r="A10269" t="s">
        <v>8401</v>
      </c>
    </row>
    <row r="10271" spans="1:1" x14ac:dyDescent="0.25">
      <c r="A10271" t="s">
        <v>8402</v>
      </c>
    </row>
    <row r="10273" spans="1:1" x14ac:dyDescent="0.25">
      <c r="A10273" t="s">
        <v>8403</v>
      </c>
    </row>
    <row r="10275" spans="1:1" x14ac:dyDescent="0.25">
      <c r="A10275" t="s">
        <v>8404</v>
      </c>
    </row>
    <row r="10277" spans="1:1" x14ac:dyDescent="0.25">
      <c r="A10277" t="s">
        <v>8405</v>
      </c>
    </row>
    <row r="10279" spans="1:1" x14ac:dyDescent="0.25">
      <c r="A10279" t="s">
        <v>8406</v>
      </c>
    </row>
    <row r="10281" spans="1:1" x14ac:dyDescent="0.25">
      <c r="A10281" t="s">
        <v>8407</v>
      </c>
    </row>
    <row r="10283" spans="1:1" x14ac:dyDescent="0.25">
      <c r="A10283" t="s">
        <v>8408</v>
      </c>
    </row>
    <row r="10285" spans="1:1" x14ac:dyDescent="0.25">
      <c r="A10285" t="s">
        <v>8409</v>
      </c>
    </row>
    <row r="10287" spans="1:1" x14ac:dyDescent="0.25">
      <c r="A10287" t="s">
        <v>8410</v>
      </c>
    </row>
    <row r="10289" spans="1:1" x14ac:dyDescent="0.25">
      <c r="A10289" t="s">
        <v>8411</v>
      </c>
    </row>
    <row r="10291" spans="1:1" x14ac:dyDescent="0.25">
      <c r="A10291" t="s">
        <v>8412</v>
      </c>
    </row>
    <row r="10293" spans="1:1" x14ac:dyDescent="0.25">
      <c r="A10293" t="s">
        <v>8413</v>
      </c>
    </row>
    <row r="10295" spans="1:1" x14ac:dyDescent="0.25">
      <c r="A10295" t="s">
        <v>8414</v>
      </c>
    </row>
    <row r="10297" spans="1:1" x14ac:dyDescent="0.25">
      <c r="A10297" t="s">
        <v>8415</v>
      </c>
    </row>
    <row r="10299" spans="1:1" x14ac:dyDescent="0.25">
      <c r="A10299" t="s">
        <v>8416</v>
      </c>
    </row>
    <row r="10301" spans="1:1" x14ac:dyDescent="0.25">
      <c r="A10301" t="s">
        <v>8417</v>
      </c>
    </row>
    <row r="10303" spans="1:1" x14ac:dyDescent="0.25">
      <c r="A10303" t="s">
        <v>8418</v>
      </c>
    </row>
    <row r="10305" spans="1:1" x14ac:dyDescent="0.25">
      <c r="A10305" t="s">
        <v>8419</v>
      </c>
    </row>
    <row r="10307" spans="1:1" x14ac:dyDescent="0.25">
      <c r="A10307" t="s">
        <v>2761</v>
      </c>
    </row>
    <row r="10310" spans="1:1" x14ac:dyDescent="0.25">
      <c r="A10310" t="s">
        <v>6304</v>
      </c>
    </row>
    <row r="10312" spans="1:1" x14ac:dyDescent="0.25">
      <c r="A10312" t="s">
        <v>6305</v>
      </c>
    </row>
    <row r="10314" spans="1:1" x14ac:dyDescent="0.25">
      <c r="A10314" t="s">
        <v>6306</v>
      </c>
    </row>
    <row r="10316" spans="1:1" x14ac:dyDescent="0.25">
      <c r="A10316" t="s">
        <v>6307</v>
      </c>
    </row>
    <row r="10317" spans="1:1" x14ac:dyDescent="0.25">
      <c r="A10317" t="s">
        <v>6308</v>
      </c>
    </row>
    <row r="10318" spans="1:1" x14ac:dyDescent="0.25">
      <c r="A10318" t="s">
        <v>6309</v>
      </c>
    </row>
    <row r="10319" spans="1:1" x14ac:dyDescent="0.25">
      <c r="A10319" t="s">
        <v>6310</v>
      </c>
    </row>
    <row r="10320" spans="1:1" x14ac:dyDescent="0.25">
      <c r="A10320" t="s">
        <v>6311</v>
      </c>
    </row>
    <row r="10321" spans="1:2" x14ac:dyDescent="0.25">
      <c r="A10321" t="s">
        <v>6312</v>
      </c>
    </row>
    <row r="10322" spans="1:2" x14ac:dyDescent="0.25">
      <c r="A10322" t="s">
        <v>8420</v>
      </c>
    </row>
    <row r="10323" spans="1:2" x14ac:dyDescent="0.25">
      <c r="A10323" t="s">
        <v>8421</v>
      </c>
    </row>
    <row r="10325" spans="1:2" x14ac:dyDescent="0.25">
      <c r="A10325" t="s">
        <v>8422</v>
      </c>
    </row>
    <row r="10327" spans="1:2" x14ac:dyDescent="0.25">
      <c r="A10327" t="s">
        <v>8423</v>
      </c>
      <c r="B10327" t="s">
        <v>8424</v>
      </c>
    </row>
    <row r="10329" spans="1:2" x14ac:dyDescent="0.25">
      <c r="A10329" t="s">
        <v>8425</v>
      </c>
    </row>
    <row r="10330" spans="1:2" x14ac:dyDescent="0.25">
      <c r="A10330" t="s">
        <v>8426</v>
      </c>
      <c r="B10330" t="s">
        <v>8427</v>
      </c>
    </row>
    <row r="10331" spans="1:2" x14ac:dyDescent="0.25">
      <c r="A10331" t="s">
        <v>8428</v>
      </c>
    </row>
    <row r="10332" spans="1:2" x14ac:dyDescent="0.25">
      <c r="A10332" t="s">
        <v>8429</v>
      </c>
    </row>
    <row r="10333" spans="1:2" x14ac:dyDescent="0.25">
      <c r="A10333" t="s">
        <v>8430</v>
      </c>
      <c r="B10333" t="s">
        <v>8431</v>
      </c>
    </row>
    <row r="10334" spans="1:2" x14ac:dyDescent="0.25">
      <c r="A10334" t="s">
        <v>8432</v>
      </c>
    </row>
    <row r="10335" spans="1:2" x14ac:dyDescent="0.25">
      <c r="A10335" t="s">
        <v>8433</v>
      </c>
    </row>
    <row r="10336" spans="1:2" x14ac:dyDescent="0.25">
      <c r="A10336" t="s">
        <v>8434</v>
      </c>
    </row>
    <row r="10337" spans="1:2" x14ac:dyDescent="0.25">
      <c r="A10337" t="s">
        <v>5194</v>
      </c>
    </row>
    <row r="10338" spans="1:2" x14ac:dyDescent="0.25">
      <c r="A10338" t="s">
        <v>7761</v>
      </c>
    </row>
    <row r="10340" spans="1:2" x14ac:dyDescent="0.25">
      <c r="A10340" t="s">
        <v>8435</v>
      </c>
    </row>
    <row r="10341" spans="1:2" x14ac:dyDescent="0.25">
      <c r="A10341" t="s">
        <v>8436</v>
      </c>
      <c r="B10341" t="s">
        <v>8437</v>
      </c>
    </row>
    <row r="10342" spans="1:2" x14ac:dyDescent="0.25">
      <c r="A10342" t="s">
        <v>8438</v>
      </c>
    </row>
    <row r="10343" spans="1:2" x14ac:dyDescent="0.25">
      <c r="A10343" t="s">
        <v>8439</v>
      </c>
    </row>
    <row r="10344" spans="1:2" x14ac:dyDescent="0.25">
      <c r="A10344" t="s">
        <v>8440</v>
      </c>
    </row>
    <row r="10345" spans="1:2" x14ac:dyDescent="0.25">
      <c r="A10345" t="s">
        <v>8441</v>
      </c>
    </row>
    <row r="10346" spans="1:2" x14ac:dyDescent="0.25">
      <c r="A10346" t="s">
        <v>8442</v>
      </c>
    </row>
    <row r="10347" spans="1:2" x14ac:dyDescent="0.25">
      <c r="A10347" t="s">
        <v>8443</v>
      </c>
    </row>
    <row r="10348" spans="1:2" x14ac:dyDescent="0.25">
      <c r="A10348" t="s">
        <v>8444</v>
      </c>
    </row>
    <row r="10349" spans="1:2" x14ac:dyDescent="0.25">
      <c r="A10349" t="s">
        <v>8445</v>
      </c>
    </row>
    <row r="10350" spans="1:2" x14ac:dyDescent="0.25">
      <c r="A10350" t="s">
        <v>8446</v>
      </c>
    </row>
    <row r="10351" spans="1:2" x14ac:dyDescent="0.25">
      <c r="A10351" t="s">
        <v>8447</v>
      </c>
    </row>
    <row r="10352" spans="1:2" x14ac:dyDescent="0.25">
      <c r="A10352" t="s">
        <v>8448</v>
      </c>
    </row>
    <row r="10353" spans="1:1" x14ac:dyDescent="0.25">
      <c r="A10353" t="s">
        <v>8449</v>
      </c>
    </row>
    <row r="10354" spans="1:1" x14ac:dyDescent="0.25">
      <c r="A10354" t="s">
        <v>8450</v>
      </c>
    </row>
    <row r="10355" spans="1:1" x14ac:dyDescent="0.25">
      <c r="A10355" t="s">
        <v>8451</v>
      </c>
    </row>
    <row r="10356" spans="1:1" x14ac:dyDescent="0.25">
      <c r="A10356" t="s">
        <v>8452</v>
      </c>
    </row>
    <row r="10357" spans="1:1" x14ac:dyDescent="0.25">
      <c r="A10357" t="s">
        <v>8453</v>
      </c>
    </row>
    <row r="10358" spans="1:1" x14ac:dyDescent="0.25">
      <c r="A10358" t="s">
        <v>8454</v>
      </c>
    </row>
    <row r="10359" spans="1:1" x14ac:dyDescent="0.25">
      <c r="A10359" t="s">
        <v>8455</v>
      </c>
    </row>
    <row r="10360" spans="1:1" x14ac:dyDescent="0.25">
      <c r="A10360" t="s">
        <v>8456</v>
      </c>
    </row>
    <row r="10361" spans="1:1" x14ac:dyDescent="0.25">
      <c r="A10361" t="s">
        <v>8457</v>
      </c>
    </row>
    <row r="10362" spans="1:1" x14ac:dyDescent="0.25">
      <c r="A10362" t="s">
        <v>8458</v>
      </c>
    </row>
    <row r="10363" spans="1:1" x14ac:dyDescent="0.25">
      <c r="A10363" t="s">
        <v>8459</v>
      </c>
    </row>
    <row r="10364" spans="1:1" x14ac:dyDescent="0.25">
      <c r="A10364" t="s">
        <v>8460</v>
      </c>
    </row>
    <row r="10365" spans="1:1" x14ac:dyDescent="0.25">
      <c r="A10365" t="s">
        <v>8461</v>
      </c>
    </row>
    <row r="10366" spans="1:1" x14ac:dyDescent="0.25">
      <c r="A10366" t="s">
        <v>8462</v>
      </c>
    </row>
    <row r="10367" spans="1:1" x14ac:dyDescent="0.25">
      <c r="A10367" t="s">
        <v>8463</v>
      </c>
    </row>
    <row r="10368" spans="1:1" x14ac:dyDescent="0.25">
      <c r="A10368" t="s">
        <v>8464</v>
      </c>
    </row>
    <row r="10369" spans="1:1" x14ac:dyDescent="0.25">
      <c r="A10369" t="s">
        <v>8465</v>
      </c>
    </row>
    <row r="10370" spans="1:1" x14ac:dyDescent="0.25">
      <c r="A10370" t="s">
        <v>8466</v>
      </c>
    </row>
    <row r="10371" spans="1:1" x14ac:dyDescent="0.25">
      <c r="A10371" t="s">
        <v>8467</v>
      </c>
    </row>
    <row r="10372" spans="1:1" x14ac:dyDescent="0.25">
      <c r="A10372" t="s">
        <v>8468</v>
      </c>
    </row>
    <row r="10373" spans="1:1" x14ac:dyDescent="0.25">
      <c r="A10373" t="s">
        <v>8469</v>
      </c>
    </row>
    <row r="10374" spans="1:1" x14ac:dyDescent="0.25">
      <c r="A10374" t="s">
        <v>8470</v>
      </c>
    </row>
    <row r="10375" spans="1:1" x14ac:dyDescent="0.25">
      <c r="A10375" t="s">
        <v>8471</v>
      </c>
    </row>
    <row r="10376" spans="1:1" x14ac:dyDescent="0.25">
      <c r="A10376" t="s">
        <v>8472</v>
      </c>
    </row>
    <row r="10377" spans="1:1" x14ac:dyDescent="0.25">
      <c r="A10377" t="s">
        <v>8473</v>
      </c>
    </row>
    <row r="10378" spans="1:1" x14ac:dyDescent="0.25">
      <c r="A10378" t="s">
        <v>8474</v>
      </c>
    </row>
    <row r="10380" spans="1:1" x14ac:dyDescent="0.25">
      <c r="A10380" t="s">
        <v>8475</v>
      </c>
    </row>
    <row r="10381" spans="1:1" x14ac:dyDescent="0.25">
      <c r="A10381" t="s">
        <v>8476</v>
      </c>
    </row>
    <row r="10383" spans="1:1" x14ac:dyDescent="0.25">
      <c r="A10383" t="s">
        <v>2697</v>
      </c>
    </row>
    <row r="10384" spans="1:1" x14ac:dyDescent="0.25">
      <c r="A10384" t="s">
        <v>2700</v>
      </c>
    </row>
    <row r="10385" spans="1:1" x14ac:dyDescent="0.25">
      <c r="A10385" t="s">
        <v>8477</v>
      </c>
    </row>
    <row r="10386" spans="1:1" x14ac:dyDescent="0.25">
      <c r="A10386" t="s">
        <v>8478</v>
      </c>
    </row>
    <row r="10387" spans="1:1" x14ac:dyDescent="0.25">
      <c r="A10387" t="s">
        <v>8479</v>
      </c>
    </row>
    <row r="10389" spans="1:1" x14ac:dyDescent="0.25">
      <c r="A10389" t="s">
        <v>4978</v>
      </c>
    </row>
    <row r="10391" spans="1:1" x14ac:dyDescent="0.25">
      <c r="A10391" t="s">
        <v>4979</v>
      </c>
    </row>
    <row r="10393" spans="1:1" x14ac:dyDescent="0.25">
      <c r="A10393" t="s">
        <v>2313</v>
      </c>
    </row>
    <row r="10394" spans="1:1" x14ac:dyDescent="0.25">
      <c r="A10394" t="s">
        <v>4980</v>
      </c>
    </row>
    <row r="10395" spans="1:1" x14ac:dyDescent="0.25">
      <c r="A10395" t="s">
        <v>4981</v>
      </c>
    </row>
    <row r="10396" spans="1:1" x14ac:dyDescent="0.25">
      <c r="A10396" t="s">
        <v>4982</v>
      </c>
    </row>
    <row r="10397" spans="1:1" x14ac:dyDescent="0.25">
      <c r="A10397" t="s">
        <v>4983</v>
      </c>
    </row>
    <row r="10398" spans="1:1" x14ac:dyDescent="0.25">
      <c r="A10398" t="s">
        <v>4984</v>
      </c>
    </row>
    <row r="10399" spans="1:1" x14ac:dyDescent="0.25">
      <c r="A10399" t="s">
        <v>4985</v>
      </c>
    </row>
    <row r="10400" spans="1:1" x14ac:dyDescent="0.25">
      <c r="A10400" t="s">
        <v>4986</v>
      </c>
    </row>
    <row r="10401" spans="1:4" x14ac:dyDescent="0.25">
      <c r="A10401" t="s">
        <v>4987</v>
      </c>
    </row>
    <row r="10402" spans="1:4" x14ac:dyDescent="0.25">
      <c r="A10402" t="s">
        <v>1862</v>
      </c>
    </row>
    <row r="10403" spans="1:4" x14ac:dyDescent="0.25">
      <c r="A10403" t="s">
        <v>4988</v>
      </c>
      <c r="B10403" t="s">
        <v>4989</v>
      </c>
      <c r="C10403" t="s">
        <v>4990</v>
      </c>
      <c r="D10403" t="s">
        <v>4991</v>
      </c>
    </row>
    <row r="10404" spans="1:4" x14ac:dyDescent="0.25">
      <c r="A10404" t="s">
        <v>4992</v>
      </c>
    </row>
    <row r="10405" spans="1:4" x14ac:dyDescent="0.25">
      <c r="A10405" t="s">
        <v>4993</v>
      </c>
    </row>
    <row r="10406" spans="1:4" x14ac:dyDescent="0.25">
      <c r="A10406" t="s">
        <v>3237</v>
      </c>
    </row>
    <row r="10407" spans="1:4" x14ac:dyDescent="0.25">
      <c r="A10407" t="s">
        <v>4994</v>
      </c>
    </row>
    <row r="10408" spans="1:4" x14ac:dyDescent="0.25">
      <c r="A10408" t="s">
        <v>4995</v>
      </c>
    </row>
    <row r="10409" spans="1:4" x14ac:dyDescent="0.25">
      <c r="A10409" t="s">
        <v>4996</v>
      </c>
    </row>
    <row r="10411" spans="1:4" x14ac:dyDescent="0.25">
      <c r="A10411" t="s">
        <v>4997</v>
      </c>
    </row>
    <row r="10413" spans="1:4" x14ac:dyDescent="0.25">
      <c r="A10413" t="s">
        <v>4998</v>
      </c>
    </row>
    <row r="10415" spans="1:4" x14ac:dyDescent="0.25">
      <c r="A10415" t="s">
        <v>4999</v>
      </c>
    </row>
    <row r="10417" spans="1:3" x14ac:dyDescent="0.25">
      <c r="A10417" t="s">
        <v>5000</v>
      </c>
    </row>
    <row r="10419" spans="1:3" x14ac:dyDescent="0.25">
      <c r="A10419" t="s">
        <v>8480</v>
      </c>
    </row>
    <row r="10420" spans="1:3" x14ac:dyDescent="0.25">
      <c r="A10420" t="s">
        <v>8481</v>
      </c>
    </row>
    <row r="10421" spans="1:3" x14ac:dyDescent="0.25">
      <c r="A10421" t="s">
        <v>8482</v>
      </c>
    </row>
    <row r="10423" spans="1:3" x14ac:dyDescent="0.25">
      <c r="A10423" t="s">
        <v>6525</v>
      </c>
    </row>
    <row r="10426" spans="1:3" x14ac:dyDescent="0.25">
      <c r="A10426" t="s">
        <v>6526</v>
      </c>
    </row>
    <row r="10428" spans="1:3" x14ac:dyDescent="0.25">
      <c r="A10428" t="s">
        <v>6527</v>
      </c>
      <c r="B10428" t="s">
        <v>6528</v>
      </c>
      <c r="C10428" t="s">
        <v>6529</v>
      </c>
    </row>
    <row r="10430" spans="1:3" x14ac:dyDescent="0.25">
      <c r="A10430" t="s">
        <v>2761</v>
      </c>
    </row>
    <row r="10433" spans="1:6" x14ac:dyDescent="0.25">
      <c r="A10433" t="s">
        <v>6530</v>
      </c>
      <c r="B10433" t="s">
        <v>6531</v>
      </c>
      <c r="C10433" t="s">
        <v>6532</v>
      </c>
      <c r="D10433" t="s">
        <v>6533</v>
      </c>
      <c r="E10433" t="s">
        <v>6534</v>
      </c>
      <c r="F10433" t="s">
        <v>6535</v>
      </c>
    </row>
    <row r="10435" spans="1:6" x14ac:dyDescent="0.25">
      <c r="A10435" t="s">
        <v>6536</v>
      </c>
    </row>
    <row r="10437" spans="1:6" x14ac:dyDescent="0.25">
      <c r="A10437" t="s">
        <v>6537</v>
      </c>
    </row>
    <row r="10439" spans="1:6" x14ac:dyDescent="0.25">
      <c r="A10439" t="s">
        <v>2749</v>
      </c>
    </row>
    <row r="10442" spans="1:6" x14ac:dyDescent="0.25">
      <c r="A10442" t="s">
        <v>6538</v>
      </c>
    </row>
    <row r="10444" spans="1:6" x14ac:dyDescent="0.25">
      <c r="A10444" t="s">
        <v>3264</v>
      </c>
    </row>
    <row r="10445" spans="1:6" x14ac:dyDescent="0.25">
      <c r="A10445" t="s">
        <v>6539</v>
      </c>
    </row>
    <row r="10446" spans="1:6" x14ac:dyDescent="0.25">
      <c r="A10446" t="s">
        <v>6540</v>
      </c>
    </row>
    <row r="10447" spans="1:6" x14ac:dyDescent="0.25">
      <c r="A10447" t="s">
        <v>6541</v>
      </c>
    </row>
    <row r="10448" spans="1:6" x14ac:dyDescent="0.25">
      <c r="A10448" t="s">
        <v>6542</v>
      </c>
    </row>
    <row r="10449" spans="1:1" x14ac:dyDescent="0.25">
      <c r="A10449" t="s">
        <v>6543</v>
      </c>
    </row>
    <row r="10450" spans="1:1" x14ac:dyDescent="0.25">
      <c r="A10450" t="s">
        <v>6544</v>
      </c>
    </row>
    <row r="10451" spans="1:1" x14ac:dyDescent="0.25">
      <c r="A10451" t="s">
        <v>8483</v>
      </c>
    </row>
    <row r="10453" spans="1:1" x14ac:dyDescent="0.25">
      <c r="A10453" t="s">
        <v>8484</v>
      </c>
    </row>
    <row r="10455" spans="1:1" x14ac:dyDescent="0.25">
      <c r="A10455" t="s">
        <v>8485</v>
      </c>
    </row>
    <row r="10457" spans="1:1" x14ac:dyDescent="0.25">
      <c r="A10457" t="s">
        <v>8486</v>
      </c>
    </row>
    <row r="10459" spans="1:1" x14ac:dyDescent="0.25">
      <c r="A10459" t="s">
        <v>2611</v>
      </c>
    </row>
    <row r="10461" spans="1:1" x14ac:dyDescent="0.25">
      <c r="A10461" t="s">
        <v>8487</v>
      </c>
    </row>
    <row r="10462" spans="1:1" x14ac:dyDescent="0.25">
      <c r="A10462" t="s">
        <v>8488</v>
      </c>
    </row>
    <row r="10463" spans="1:1" x14ac:dyDescent="0.25">
      <c r="A10463" t="s">
        <v>8489</v>
      </c>
    </row>
    <row r="10466" spans="1:1" x14ac:dyDescent="0.25">
      <c r="A10466" t="s">
        <v>8490</v>
      </c>
    </row>
    <row r="10468" spans="1:1" x14ac:dyDescent="0.25">
      <c r="A10468" t="s">
        <v>2749</v>
      </c>
    </row>
    <row r="10469" spans="1:1" x14ac:dyDescent="0.25">
      <c r="A10469" t="s">
        <v>8491</v>
      </c>
    </row>
    <row r="10470" spans="1:1" x14ac:dyDescent="0.25">
      <c r="A10470" t="s">
        <v>8492</v>
      </c>
    </row>
    <row r="10471" spans="1:1" x14ac:dyDescent="0.25">
      <c r="A10471" t="s">
        <v>8493</v>
      </c>
    </row>
    <row r="10472" spans="1:1" x14ac:dyDescent="0.25">
      <c r="A10472" t="s">
        <v>8494</v>
      </c>
    </row>
    <row r="10473" spans="1:1" x14ac:dyDescent="0.25">
      <c r="A10473" t="s">
        <v>8495</v>
      </c>
    </row>
    <row r="10474" spans="1:1" x14ac:dyDescent="0.25">
      <c r="A10474" t="s">
        <v>8496</v>
      </c>
    </row>
    <row r="10475" spans="1:1" x14ac:dyDescent="0.25">
      <c r="A10475" t="s">
        <v>8497</v>
      </c>
    </row>
    <row r="10476" spans="1:1" x14ac:dyDescent="0.25">
      <c r="A10476" t="s">
        <v>8498</v>
      </c>
    </row>
    <row r="10477" spans="1:1" x14ac:dyDescent="0.25">
      <c r="A10477" t="s">
        <v>8499</v>
      </c>
    </row>
    <row r="10478" spans="1:1" x14ac:dyDescent="0.25">
      <c r="A10478" t="s">
        <v>8500</v>
      </c>
    </row>
    <row r="10479" spans="1:1" x14ac:dyDescent="0.25">
      <c r="A10479" t="s">
        <v>8501</v>
      </c>
    </row>
    <row r="10480" spans="1:1" x14ac:dyDescent="0.25">
      <c r="A10480" t="s">
        <v>8502</v>
      </c>
    </row>
    <row r="10481" spans="1:1" x14ac:dyDescent="0.25">
      <c r="A10481" t="s">
        <v>8503</v>
      </c>
    </row>
    <row r="10482" spans="1:1" x14ac:dyDescent="0.25">
      <c r="A10482" t="s">
        <v>3264</v>
      </c>
    </row>
    <row r="10483" spans="1:1" x14ac:dyDescent="0.25">
      <c r="A10483" t="s">
        <v>8504</v>
      </c>
    </row>
    <row r="10484" spans="1:1" x14ac:dyDescent="0.25">
      <c r="A10484" t="s">
        <v>8505</v>
      </c>
    </row>
    <row r="10485" spans="1:1" x14ac:dyDescent="0.25">
      <c r="A10485" t="s">
        <v>8506</v>
      </c>
    </row>
    <row r="10486" spans="1:1" x14ac:dyDescent="0.25">
      <c r="A10486" t="s">
        <v>8507</v>
      </c>
    </row>
    <row r="10487" spans="1:1" x14ac:dyDescent="0.25">
      <c r="A10487" t="s">
        <v>8508</v>
      </c>
    </row>
    <row r="10488" spans="1:1" x14ac:dyDescent="0.25">
      <c r="A10488" t="s">
        <v>8509</v>
      </c>
    </row>
    <row r="10489" spans="1:1" x14ac:dyDescent="0.25">
      <c r="A10489" t="s">
        <v>8510</v>
      </c>
    </row>
    <row r="10490" spans="1:1" x14ac:dyDescent="0.25">
      <c r="A10490" t="s">
        <v>8511</v>
      </c>
    </row>
    <row r="10491" spans="1:1" x14ac:dyDescent="0.25">
      <c r="A10491" t="s">
        <v>8512</v>
      </c>
    </row>
    <row r="10492" spans="1:1" x14ac:dyDescent="0.25">
      <c r="A10492" t="s">
        <v>8513</v>
      </c>
    </row>
    <row r="10493" spans="1:1" x14ac:dyDescent="0.25">
      <c r="A10493" t="s">
        <v>8514</v>
      </c>
    </row>
    <row r="10494" spans="1:1" x14ac:dyDescent="0.25">
      <c r="A10494" t="s">
        <v>8515</v>
      </c>
    </row>
    <row r="10495" spans="1:1" x14ac:dyDescent="0.25">
      <c r="A10495" t="s">
        <v>8516</v>
      </c>
    </row>
    <row r="10496" spans="1:1" x14ac:dyDescent="0.25">
      <c r="A10496" t="s">
        <v>8517</v>
      </c>
    </row>
    <row r="10497" spans="1:1" x14ac:dyDescent="0.25">
      <c r="A10497" t="s">
        <v>8518</v>
      </c>
    </row>
    <row r="10498" spans="1:1" x14ac:dyDescent="0.25">
      <c r="A10498" t="s">
        <v>8519</v>
      </c>
    </row>
    <row r="10500" spans="1:1" x14ac:dyDescent="0.25">
      <c r="A10500" t="s">
        <v>8520</v>
      </c>
    </row>
    <row r="10501" spans="1:1" x14ac:dyDescent="0.25">
      <c r="A10501" t="s">
        <v>8521</v>
      </c>
    </row>
    <row r="10502" spans="1:1" x14ac:dyDescent="0.25">
      <c r="A10502" t="s">
        <v>8522</v>
      </c>
    </row>
    <row r="10503" spans="1:1" x14ac:dyDescent="0.25">
      <c r="A10503" t="s">
        <v>744</v>
      </c>
    </row>
    <row r="10505" spans="1:1" x14ac:dyDescent="0.25">
      <c r="A10505" t="s">
        <v>5177</v>
      </c>
    </row>
    <row r="10506" spans="1:1" x14ac:dyDescent="0.25">
      <c r="A10506" t="s">
        <v>8523</v>
      </c>
    </row>
    <row r="10508" spans="1:1" x14ac:dyDescent="0.25">
      <c r="A10508" t="s">
        <v>5639</v>
      </c>
    </row>
    <row r="10509" spans="1:1" x14ac:dyDescent="0.25">
      <c r="A10509" t="s">
        <v>795</v>
      </c>
    </row>
    <row r="10511" spans="1:1" x14ac:dyDescent="0.25">
      <c r="A10511" t="s">
        <v>8524</v>
      </c>
    </row>
    <row r="10512" spans="1:1" x14ac:dyDescent="0.25">
      <c r="A10512" t="s">
        <v>8525</v>
      </c>
    </row>
    <row r="10514" spans="1:1" x14ac:dyDescent="0.25">
      <c r="A10514" t="s">
        <v>2563</v>
      </c>
    </row>
    <row r="10515" spans="1:1" x14ac:dyDescent="0.25">
      <c r="A10515" t="s">
        <v>8526</v>
      </c>
    </row>
    <row r="10517" spans="1:1" x14ac:dyDescent="0.25">
      <c r="A10517" t="s">
        <v>8527</v>
      </c>
    </row>
    <row r="10519" spans="1:1" x14ac:dyDescent="0.25">
      <c r="A10519" t="s">
        <v>8528</v>
      </c>
    </row>
    <row r="10521" spans="1:1" x14ac:dyDescent="0.25">
      <c r="A10521" t="s">
        <v>8529</v>
      </c>
    </row>
    <row r="10522" spans="1:1" x14ac:dyDescent="0.25">
      <c r="A10522" t="s">
        <v>8530</v>
      </c>
    </row>
    <row r="10523" spans="1:1" x14ac:dyDescent="0.25">
      <c r="A10523" t="s">
        <v>8531</v>
      </c>
    </row>
    <row r="10524" spans="1:1" x14ac:dyDescent="0.25">
      <c r="A10524" t="s">
        <v>8532</v>
      </c>
    </row>
    <row r="10525" spans="1:1" x14ac:dyDescent="0.25">
      <c r="A10525" t="s">
        <v>8533</v>
      </c>
    </row>
    <row r="10526" spans="1:1" x14ac:dyDescent="0.25">
      <c r="A10526" t="s">
        <v>8534</v>
      </c>
    </row>
    <row r="10527" spans="1:1" x14ac:dyDescent="0.25">
      <c r="A10527" t="s">
        <v>8535</v>
      </c>
    </row>
    <row r="10528" spans="1:1" x14ac:dyDescent="0.25">
      <c r="A10528" t="s">
        <v>8536</v>
      </c>
    </row>
    <row r="10529" spans="1:1" x14ac:dyDescent="0.25">
      <c r="A10529" t="s">
        <v>8537</v>
      </c>
    </row>
    <row r="10530" spans="1:1" x14ac:dyDescent="0.25">
      <c r="A10530" t="s">
        <v>8538</v>
      </c>
    </row>
    <row r="10531" spans="1:1" x14ac:dyDescent="0.25">
      <c r="A10531" t="s">
        <v>8539</v>
      </c>
    </row>
    <row r="10532" spans="1:1" x14ac:dyDescent="0.25">
      <c r="A10532" t="s">
        <v>8540</v>
      </c>
    </row>
    <row r="10533" spans="1:1" x14ac:dyDescent="0.25">
      <c r="A10533" t="s">
        <v>2199</v>
      </c>
    </row>
    <row r="10534" spans="1:1" x14ac:dyDescent="0.25">
      <c r="A10534" t="s">
        <v>8541</v>
      </c>
    </row>
    <row r="10535" spans="1:1" x14ac:dyDescent="0.25">
      <c r="A10535" t="s">
        <v>8542</v>
      </c>
    </row>
    <row r="10536" spans="1:1" x14ac:dyDescent="0.25">
      <c r="A10536" t="s">
        <v>8543</v>
      </c>
    </row>
    <row r="10537" spans="1:1" x14ac:dyDescent="0.25">
      <c r="A10537" t="s">
        <v>8544</v>
      </c>
    </row>
    <row r="10538" spans="1:1" x14ac:dyDescent="0.25">
      <c r="A10538" t="s">
        <v>8545</v>
      </c>
    </row>
    <row r="10539" spans="1:1" x14ac:dyDescent="0.25">
      <c r="A10539" t="s">
        <v>8546</v>
      </c>
    </row>
    <row r="10540" spans="1:1" x14ac:dyDescent="0.25">
      <c r="A10540" t="s">
        <v>8547</v>
      </c>
    </row>
    <row r="10541" spans="1:1" x14ac:dyDescent="0.25">
      <c r="A10541" t="s">
        <v>8548</v>
      </c>
    </row>
    <row r="10542" spans="1:1" x14ac:dyDescent="0.25">
      <c r="A10542" t="s">
        <v>8549</v>
      </c>
    </row>
    <row r="10543" spans="1:1" x14ac:dyDescent="0.25">
      <c r="A10543" t="s">
        <v>8550</v>
      </c>
    </row>
    <row r="10544" spans="1:1" x14ac:dyDescent="0.25">
      <c r="A10544" t="s">
        <v>8551</v>
      </c>
    </row>
    <row r="10545" spans="1:1" x14ac:dyDescent="0.25">
      <c r="A10545" t="s">
        <v>8552</v>
      </c>
    </row>
    <row r="10546" spans="1:1" x14ac:dyDescent="0.25">
      <c r="A10546" t="s">
        <v>8553</v>
      </c>
    </row>
    <row r="10547" spans="1:1" x14ac:dyDescent="0.25">
      <c r="A10547" t="s">
        <v>8554</v>
      </c>
    </row>
    <row r="10548" spans="1:1" x14ac:dyDescent="0.25">
      <c r="A10548" t="s">
        <v>8555</v>
      </c>
    </row>
    <row r="10549" spans="1:1" x14ac:dyDescent="0.25">
      <c r="A10549" t="s">
        <v>6624</v>
      </c>
    </row>
    <row r="10551" spans="1:1" x14ac:dyDescent="0.25">
      <c r="A10551" t="s">
        <v>4372</v>
      </c>
    </row>
    <row r="10552" spans="1:1" x14ac:dyDescent="0.25">
      <c r="A10552" t="s">
        <v>6625</v>
      </c>
    </row>
    <row r="10554" spans="1:1" x14ac:dyDescent="0.25">
      <c r="A10554" t="s">
        <v>6626</v>
      </c>
    </row>
    <row r="10556" spans="1:1" x14ac:dyDescent="0.25">
      <c r="A10556" t="s">
        <v>2749</v>
      </c>
    </row>
    <row r="10557" spans="1:1" x14ac:dyDescent="0.25">
      <c r="A10557" t="s">
        <v>6627</v>
      </c>
    </row>
    <row r="10558" spans="1:1" x14ac:dyDescent="0.25">
      <c r="A10558" t="s">
        <v>6628</v>
      </c>
    </row>
    <row r="10559" spans="1:1" x14ac:dyDescent="0.25">
      <c r="A10559" t="s">
        <v>6629</v>
      </c>
    </row>
    <row r="10560" spans="1:1" x14ac:dyDescent="0.25">
      <c r="A10560" t="s">
        <v>6630</v>
      </c>
    </row>
    <row r="10561" spans="1:1" x14ac:dyDescent="0.25">
      <c r="A10561" t="s">
        <v>6631</v>
      </c>
    </row>
    <row r="10562" spans="1:1" x14ac:dyDescent="0.25">
      <c r="A10562" t="s">
        <v>5094</v>
      </c>
    </row>
    <row r="10563" spans="1:1" x14ac:dyDescent="0.25">
      <c r="A10563" t="s">
        <v>6632</v>
      </c>
    </row>
    <row r="10564" spans="1:1" x14ac:dyDescent="0.25">
      <c r="A10564" t="s">
        <v>6633</v>
      </c>
    </row>
    <row r="10565" spans="1:1" x14ac:dyDescent="0.25">
      <c r="A10565" t="s">
        <v>6634</v>
      </c>
    </row>
    <row r="10566" spans="1:1" x14ac:dyDescent="0.25">
      <c r="A10566" t="s">
        <v>6635</v>
      </c>
    </row>
    <row r="10567" spans="1:1" x14ac:dyDescent="0.25">
      <c r="A10567" t="s">
        <v>6636</v>
      </c>
    </row>
    <row r="10568" spans="1:1" x14ac:dyDescent="0.25">
      <c r="A10568" t="s">
        <v>6637</v>
      </c>
    </row>
    <row r="10569" spans="1:1" x14ac:dyDescent="0.25">
      <c r="A10569" t="s">
        <v>6638</v>
      </c>
    </row>
    <row r="10570" spans="1:1" x14ac:dyDescent="0.25">
      <c r="A10570" t="s">
        <v>6639</v>
      </c>
    </row>
    <row r="10571" spans="1:1" x14ac:dyDescent="0.25">
      <c r="A10571" t="s">
        <v>6640</v>
      </c>
    </row>
    <row r="10572" spans="1:1" x14ac:dyDescent="0.25">
      <c r="A10572" t="s">
        <v>6641</v>
      </c>
    </row>
    <row r="10573" spans="1:1" x14ac:dyDescent="0.25">
      <c r="A10573" t="s">
        <v>6642</v>
      </c>
    </row>
    <row r="10574" spans="1:1" x14ac:dyDescent="0.25">
      <c r="A10574" t="s">
        <v>8556</v>
      </c>
    </row>
    <row r="10576" spans="1:1" x14ac:dyDescent="0.25">
      <c r="A10576" t="s">
        <v>744</v>
      </c>
    </row>
    <row r="10578" spans="1:1" x14ac:dyDescent="0.25">
      <c r="A10578" t="s">
        <v>8557</v>
      </c>
    </row>
    <row r="10580" spans="1:1" x14ac:dyDescent="0.25">
      <c r="A10580" t="s">
        <v>1333</v>
      </c>
    </row>
    <row r="10582" spans="1:1" x14ac:dyDescent="0.25">
      <c r="A10582" t="s">
        <v>8558</v>
      </c>
    </row>
    <row r="10584" spans="1:1" x14ac:dyDescent="0.25">
      <c r="A10584" t="s">
        <v>8559</v>
      </c>
    </row>
    <row r="10586" spans="1:1" x14ac:dyDescent="0.25">
      <c r="A10586" t="s">
        <v>8560</v>
      </c>
    </row>
    <row r="10587" spans="1:1" x14ac:dyDescent="0.25">
      <c r="A10587" t="s">
        <v>8561</v>
      </c>
    </row>
    <row r="10588" spans="1:1" x14ac:dyDescent="0.25">
      <c r="A10588" t="s">
        <v>8562</v>
      </c>
    </row>
    <row r="10589" spans="1:1" x14ac:dyDescent="0.25">
      <c r="A10589" t="s">
        <v>8563</v>
      </c>
    </row>
    <row r="10590" spans="1:1" x14ac:dyDescent="0.25">
      <c r="A10590" t="s">
        <v>8564</v>
      </c>
    </row>
    <row r="10591" spans="1:1" x14ac:dyDescent="0.25">
      <c r="A10591" t="s">
        <v>8565</v>
      </c>
    </row>
    <row r="10592" spans="1:1" x14ac:dyDescent="0.25">
      <c r="A10592" t="s">
        <v>8566</v>
      </c>
    </row>
    <row r="10593" spans="1:1" x14ac:dyDescent="0.25">
      <c r="A10593" t="s">
        <v>8567</v>
      </c>
    </row>
    <row r="10594" spans="1:1" x14ac:dyDescent="0.25">
      <c r="A10594" t="s">
        <v>8568</v>
      </c>
    </row>
    <row r="10595" spans="1:1" x14ac:dyDescent="0.25">
      <c r="A10595" t="s">
        <v>8569</v>
      </c>
    </row>
    <row r="10596" spans="1:1" x14ac:dyDescent="0.25">
      <c r="A10596" t="s">
        <v>8570</v>
      </c>
    </row>
    <row r="10597" spans="1:1" x14ac:dyDescent="0.25">
      <c r="A10597" t="s">
        <v>8571</v>
      </c>
    </row>
    <row r="10598" spans="1:1" x14ac:dyDescent="0.25">
      <c r="A10598" t="s">
        <v>8572</v>
      </c>
    </row>
    <row r="10599" spans="1:1" x14ac:dyDescent="0.25">
      <c r="A10599" t="s">
        <v>8573</v>
      </c>
    </row>
    <row r="10600" spans="1:1" x14ac:dyDescent="0.25">
      <c r="A10600" t="s">
        <v>8574</v>
      </c>
    </row>
    <row r="10601" spans="1:1" x14ac:dyDescent="0.25">
      <c r="A10601" t="s">
        <v>8575</v>
      </c>
    </row>
    <row r="10602" spans="1:1" x14ac:dyDescent="0.25">
      <c r="A10602" t="s">
        <v>8576</v>
      </c>
    </row>
    <row r="10603" spans="1:1" x14ac:dyDescent="0.25">
      <c r="A10603" t="s">
        <v>8577</v>
      </c>
    </row>
    <row r="10604" spans="1:1" x14ac:dyDescent="0.25">
      <c r="A10604" t="s">
        <v>8578</v>
      </c>
    </row>
    <row r="10605" spans="1:1" x14ac:dyDescent="0.25">
      <c r="A10605" t="s">
        <v>8579</v>
      </c>
    </row>
    <row r="10606" spans="1:1" x14ac:dyDescent="0.25">
      <c r="A10606" t="s">
        <v>8580</v>
      </c>
    </row>
    <row r="10607" spans="1:1" x14ac:dyDescent="0.25">
      <c r="A10607" t="s">
        <v>8581</v>
      </c>
    </row>
    <row r="10608" spans="1:1" x14ac:dyDescent="0.25">
      <c r="A10608" t="s">
        <v>8582</v>
      </c>
    </row>
    <row r="10609" spans="1:1" x14ac:dyDescent="0.25">
      <c r="A10609" t="s">
        <v>8583</v>
      </c>
    </row>
    <row r="10610" spans="1:1" x14ac:dyDescent="0.25">
      <c r="A10610" t="s">
        <v>8584</v>
      </c>
    </row>
    <row r="10611" spans="1:1" x14ac:dyDescent="0.25">
      <c r="A10611" t="s">
        <v>8585</v>
      </c>
    </row>
    <row r="10612" spans="1:1" x14ac:dyDescent="0.25">
      <c r="A10612" t="s">
        <v>8586</v>
      </c>
    </row>
    <row r="10613" spans="1:1" x14ac:dyDescent="0.25">
      <c r="A10613" t="s">
        <v>8587</v>
      </c>
    </row>
    <row r="10614" spans="1:1" x14ac:dyDescent="0.25">
      <c r="A10614" t="s">
        <v>8588</v>
      </c>
    </row>
    <row r="10615" spans="1:1" x14ac:dyDescent="0.25">
      <c r="A10615" t="s">
        <v>8589</v>
      </c>
    </row>
    <row r="10616" spans="1:1" x14ac:dyDescent="0.25">
      <c r="A10616" t="s">
        <v>8590</v>
      </c>
    </row>
    <row r="10617" spans="1:1" x14ac:dyDescent="0.25">
      <c r="A10617" t="s">
        <v>8591</v>
      </c>
    </row>
    <row r="10618" spans="1:1" x14ac:dyDescent="0.25">
      <c r="A10618" t="s">
        <v>8592</v>
      </c>
    </row>
    <row r="10619" spans="1:1" x14ac:dyDescent="0.25">
      <c r="A10619" t="s">
        <v>8593</v>
      </c>
    </row>
    <row r="10620" spans="1:1" x14ac:dyDescent="0.25">
      <c r="A10620" t="s">
        <v>8594</v>
      </c>
    </row>
    <row r="10621" spans="1:1" x14ac:dyDescent="0.25">
      <c r="A10621" t="s">
        <v>8595</v>
      </c>
    </row>
    <row r="10622" spans="1:1" x14ac:dyDescent="0.25">
      <c r="A10622" t="s">
        <v>8596</v>
      </c>
    </row>
    <row r="10623" spans="1:1" x14ac:dyDescent="0.25">
      <c r="A10623" t="s">
        <v>8597</v>
      </c>
    </row>
    <row r="10625" spans="1:1" x14ac:dyDescent="0.25">
      <c r="A10625" t="s">
        <v>8598</v>
      </c>
    </row>
    <row r="10627" spans="1:1" x14ac:dyDescent="0.25">
      <c r="A10627" t="s">
        <v>8599</v>
      </c>
    </row>
    <row r="10629" spans="1:1" x14ac:dyDescent="0.25">
      <c r="A10629" t="s">
        <v>8600</v>
      </c>
    </row>
    <row r="10630" spans="1:1" x14ac:dyDescent="0.25">
      <c r="A10630" t="s">
        <v>8601</v>
      </c>
    </row>
    <row r="10631" spans="1:1" x14ac:dyDescent="0.25">
      <c r="A10631" t="s">
        <v>8602</v>
      </c>
    </row>
    <row r="10633" spans="1:1" x14ac:dyDescent="0.25">
      <c r="A10633" t="s">
        <v>6598</v>
      </c>
    </row>
    <row r="10635" spans="1:1" x14ac:dyDescent="0.25">
      <c r="A10635" t="s">
        <v>2114</v>
      </c>
    </row>
    <row r="10636" spans="1:1" x14ac:dyDescent="0.25">
      <c r="A10636" t="s">
        <v>6599</v>
      </c>
    </row>
    <row r="10637" spans="1:1" x14ac:dyDescent="0.25">
      <c r="A10637" t="s">
        <v>2749</v>
      </c>
    </row>
    <row r="10638" spans="1:1" x14ac:dyDescent="0.25">
      <c r="A10638" t="s">
        <v>6600</v>
      </c>
    </row>
    <row r="10639" spans="1:1" x14ac:dyDescent="0.25">
      <c r="A10639" t="s">
        <v>6601</v>
      </c>
    </row>
    <row r="10640" spans="1:1" x14ac:dyDescent="0.25">
      <c r="A10640" t="s">
        <v>6602</v>
      </c>
    </row>
    <row r="10641" spans="1:2" x14ac:dyDescent="0.25">
      <c r="A10641" t="s">
        <v>6603</v>
      </c>
    </row>
    <row r="10642" spans="1:2" x14ac:dyDescent="0.25">
      <c r="A10642" t="s">
        <v>6604</v>
      </c>
    </row>
    <row r="10643" spans="1:2" x14ac:dyDescent="0.25">
      <c r="A10643" t="s">
        <v>6605</v>
      </c>
    </row>
    <row r="10644" spans="1:2" x14ac:dyDescent="0.25">
      <c r="A10644" t="s">
        <v>6606</v>
      </c>
    </row>
    <row r="10645" spans="1:2" x14ac:dyDescent="0.25">
      <c r="A10645" t="s">
        <v>6607</v>
      </c>
    </row>
    <row r="10646" spans="1:2" x14ac:dyDescent="0.25">
      <c r="A10646" t="s">
        <v>6608</v>
      </c>
    </row>
    <row r="10647" spans="1:2" x14ac:dyDescent="0.25">
      <c r="A10647" t="s">
        <v>6609</v>
      </c>
    </row>
    <row r="10648" spans="1:2" x14ac:dyDescent="0.25">
      <c r="A10648" t="s">
        <v>6610</v>
      </c>
    </row>
    <row r="10649" spans="1:2" x14ac:dyDescent="0.25">
      <c r="A10649" t="s">
        <v>6611</v>
      </c>
    </row>
    <row r="10650" spans="1:2" x14ac:dyDescent="0.25">
      <c r="A10650" t="s">
        <v>6612</v>
      </c>
      <c r="B10650" t="s">
        <v>6613</v>
      </c>
    </row>
    <row r="10651" spans="1:2" x14ac:dyDescent="0.25">
      <c r="A10651" t="s">
        <v>6614</v>
      </c>
    </row>
    <row r="10652" spans="1:2" x14ac:dyDescent="0.25">
      <c r="A10652" t="s">
        <v>6615</v>
      </c>
    </row>
    <row r="10653" spans="1:2" x14ac:dyDescent="0.25">
      <c r="A10653" t="s">
        <v>6616</v>
      </c>
    </row>
    <row r="10654" spans="1:2" x14ac:dyDescent="0.25">
      <c r="A10654" t="s">
        <v>6617</v>
      </c>
    </row>
    <row r="10655" spans="1:2" x14ac:dyDescent="0.25">
      <c r="A10655" t="s">
        <v>6618</v>
      </c>
    </row>
    <row r="10656" spans="1:2" x14ac:dyDescent="0.25">
      <c r="A10656" t="s">
        <v>6619</v>
      </c>
    </row>
    <row r="10657" spans="1:2" x14ac:dyDescent="0.25">
      <c r="A10657" t="s">
        <v>6620</v>
      </c>
      <c r="B10657" t="s">
        <v>6621</v>
      </c>
    </row>
    <row r="10658" spans="1:2" x14ac:dyDescent="0.25">
      <c r="A10658" t="s">
        <v>6622</v>
      </c>
    </row>
    <row r="10659" spans="1:2" x14ac:dyDescent="0.25">
      <c r="A10659" t="s">
        <v>8603</v>
      </c>
    </row>
    <row r="10661" spans="1:2" x14ac:dyDescent="0.25">
      <c r="A10661" t="s">
        <v>6644</v>
      </c>
    </row>
    <row r="10663" spans="1:2" x14ac:dyDescent="0.25">
      <c r="A10663" t="s">
        <v>6645</v>
      </c>
    </row>
    <row r="10664" spans="1:2" x14ac:dyDescent="0.25">
      <c r="A10664" t="s">
        <v>6646</v>
      </c>
    </row>
    <row r="10665" spans="1:2" x14ac:dyDescent="0.25">
      <c r="A10665" t="s">
        <v>6647</v>
      </c>
    </row>
    <row r="10666" spans="1:2" x14ac:dyDescent="0.25">
      <c r="A10666" t="s">
        <v>6648</v>
      </c>
    </row>
    <row r="10667" spans="1:2" x14ac:dyDescent="0.25">
      <c r="A10667" t="s">
        <v>6649</v>
      </c>
    </row>
    <row r="10668" spans="1:2" x14ac:dyDescent="0.25">
      <c r="A10668" t="s">
        <v>6650</v>
      </c>
    </row>
    <row r="10669" spans="1:2" x14ac:dyDescent="0.25">
      <c r="A10669" t="s">
        <v>6651</v>
      </c>
    </row>
    <row r="10670" spans="1:2" x14ac:dyDescent="0.25">
      <c r="A10670" t="s">
        <v>6652</v>
      </c>
    </row>
    <row r="10671" spans="1:2" x14ac:dyDescent="0.25">
      <c r="A10671" t="s">
        <v>6653</v>
      </c>
    </row>
    <row r="10672" spans="1:2" x14ac:dyDescent="0.25">
      <c r="A10672" t="s">
        <v>6654</v>
      </c>
    </row>
    <row r="10673" spans="1:1" x14ac:dyDescent="0.25">
      <c r="A10673" t="s">
        <v>6655</v>
      </c>
    </row>
    <row r="10675" spans="1:1" x14ac:dyDescent="0.25">
      <c r="A10675" t="s">
        <v>6656</v>
      </c>
    </row>
    <row r="10677" spans="1:1" x14ac:dyDescent="0.25">
      <c r="A10677" t="s">
        <v>6657</v>
      </c>
    </row>
    <row r="10679" spans="1:1" x14ac:dyDescent="0.25">
      <c r="A10679" t="s">
        <v>6658</v>
      </c>
    </row>
    <row r="10681" spans="1:1" x14ac:dyDescent="0.25">
      <c r="A10681" t="s">
        <v>6659</v>
      </c>
    </row>
    <row r="10683" spans="1:1" x14ac:dyDescent="0.25">
      <c r="A10683" t="s">
        <v>6660</v>
      </c>
    </row>
    <row r="10685" spans="1:1" x14ac:dyDescent="0.25">
      <c r="A10685" t="s">
        <v>6661</v>
      </c>
    </row>
    <row r="10687" spans="1:1" x14ac:dyDescent="0.25">
      <c r="A10687" t="s">
        <v>6662</v>
      </c>
    </row>
    <row r="10688" spans="1:1" x14ac:dyDescent="0.25">
      <c r="A10688" t="s">
        <v>6663</v>
      </c>
    </row>
    <row r="10689" spans="1:1" x14ac:dyDescent="0.25">
      <c r="A10689" t="s">
        <v>6664</v>
      </c>
    </row>
    <row r="10690" spans="1:1" x14ac:dyDescent="0.25">
      <c r="A10690" t="s">
        <v>8604</v>
      </c>
    </row>
    <row r="10692" spans="1:1" x14ac:dyDescent="0.25">
      <c r="A10692" t="s">
        <v>2704</v>
      </c>
    </row>
    <row r="10694" spans="1:1" x14ac:dyDescent="0.25">
      <c r="A10694" t="s">
        <v>2603</v>
      </c>
    </row>
    <row r="10695" spans="1:1" x14ac:dyDescent="0.25">
      <c r="A10695" t="s">
        <v>2705</v>
      </c>
    </row>
    <row r="10696" spans="1:1" x14ac:dyDescent="0.25">
      <c r="A10696" t="s">
        <v>2706</v>
      </c>
    </row>
    <row r="10697" spans="1:1" x14ac:dyDescent="0.25">
      <c r="A10697" t="s">
        <v>2707</v>
      </c>
    </row>
    <row r="10698" spans="1:1" x14ac:dyDescent="0.25">
      <c r="A10698" t="s">
        <v>2708</v>
      </c>
    </row>
    <row r="10699" spans="1:1" x14ac:dyDescent="0.25">
      <c r="A10699" t="s">
        <v>2709</v>
      </c>
    </row>
    <row r="10700" spans="1:1" x14ac:dyDescent="0.25">
      <c r="A10700" t="s">
        <v>2710</v>
      </c>
    </row>
    <row r="10701" spans="1:1" x14ac:dyDescent="0.25">
      <c r="A10701" t="s">
        <v>2711</v>
      </c>
    </row>
    <row r="10702" spans="1:1" x14ac:dyDescent="0.25">
      <c r="A10702" t="s">
        <v>2712</v>
      </c>
    </row>
    <row r="10703" spans="1:1" x14ac:dyDescent="0.25">
      <c r="A10703" t="s">
        <v>2611</v>
      </c>
    </row>
    <row r="10704" spans="1:1" x14ac:dyDescent="0.25">
      <c r="A10704" t="s">
        <v>2713</v>
      </c>
    </row>
    <row r="10705" spans="1:1" x14ac:dyDescent="0.25">
      <c r="A10705" t="s">
        <v>2714</v>
      </c>
    </row>
    <row r="10706" spans="1:1" x14ac:dyDescent="0.25">
      <c r="A10706" t="s">
        <v>2715</v>
      </c>
    </row>
    <row r="10707" spans="1:1" x14ac:dyDescent="0.25">
      <c r="A10707" t="s">
        <v>2716</v>
      </c>
    </row>
    <row r="10708" spans="1:1" x14ac:dyDescent="0.25">
      <c r="A10708" t="s">
        <v>2717</v>
      </c>
    </row>
    <row r="10709" spans="1:1" x14ac:dyDescent="0.25">
      <c r="A10709" t="s">
        <v>2718</v>
      </c>
    </row>
    <row r="10710" spans="1:1" x14ac:dyDescent="0.25">
      <c r="A10710" t="s">
        <v>2719</v>
      </c>
    </row>
    <row r="10711" spans="1:1" x14ac:dyDescent="0.25">
      <c r="A10711" t="s">
        <v>2720</v>
      </c>
    </row>
    <row r="10712" spans="1:1" x14ac:dyDescent="0.25">
      <c r="A10712" t="s">
        <v>2721</v>
      </c>
    </row>
    <row r="10713" spans="1:1" x14ac:dyDescent="0.25">
      <c r="A10713" t="s">
        <v>2722</v>
      </c>
    </row>
    <row r="10714" spans="1:1" x14ac:dyDescent="0.25">
      <c r="A10714" t="s">
        <v>2723</v>
      </c>
    </row>
    <row r="10715" spans="1:1" x14ac:dyDescent="0.25">
      <c r="A10715" t="s">
        <v>2724</v>
      </c>
    </row>
    <row r="10716" spans="1:1" x14ac:dyDescent="0.25">
      <c r="A10716" t="s">
        <v>2725</v>
      </c>
    </row>
    <row r="10717" spans="1:1" x14ac:dyDescent="0.25">
      <c r="A10717" t="s">
        <v>2726</v>
      </c>
    </row>
    <row r="10718" spans="1:1" x14ac:dyDescent="0.25">
      <c r="A10718" t="s">
        <v>2727</v>
      </c>
    </row>
    <row r="10719" spans="1:1" x14ac:dyDescent="0.25">
      <c r="A10719" t="s">
        <v>2728</v>
      </c>
    </row>
    <row r="10721" spans="1:1" x14ac:dyDescent="0.25">
      <c r="A10721" t="s">
        <v>2729</v>
      </c>
    </row>
    <row r="10722" spans="1:1" x14ac:dyDescent="0.25">
      <c r="A10722" t="s">
        <v>2620</v>
      </c>
    </row>
    <row r="10724" spans="1:1" x14ac:dyDescent="0.25">
      <c r="A10724" t="s">
        <v>2621</v>
      </c>
    </row>
    <row r="10726" spans="1:1" x14ac:dyDescent="0.25">
      <c r="A10726" t="s">
        <v>2622</v>
      </c>
    </row>
    <row r="10728" spans="1:1" x14ac:dyDescent="0.25">
      <c r="A10728" t="s">
        <v>2623</v>
      </c>
    </row>
    <row r="10730" spans="1:1" x14ac:dyDescent="0.25">
      <c r="A10730" t="s">
        <v>2730</v>
      </c>
    </row>
    <row r="10732" spans="1:1" x14ac:dyDescent="0.25">
      <c r="A10732" t="s">
        <v>2731</v>
      </c>
    </row>
    <row r="10733" spans="1:1" x14ac:dyDescent="0.25">
      <c r="A10733" t="s">
        <v>2732</v>
      </c>
    </row>
    <row r="10734" spans="1:1" x14ac:dyDescent="0.25">
      <c r="A10734" t="s">
        <v>8605</v>
      </c>
    </row>
    <row r="10735" spans="1:1" x14ac:dyDescent="0.25">
      <c r="A10735" t="s">
        <v>2560</v>
      </c>
    </row>
    <row r="10736" spans="1:1" x14ac:dyDescent="0.25">
      <c r="A10736" t="s">
        <v>2561</v>
      </c>
    </row>
    <row r="10738" spans="1:1" x14ac:dyDescent="0.25">
      <c r="A10738" t="s">
        <v>2562</v>
      </c>
    </row>
    <row r="10740" spans="1:1" x14ac:dyDescent="0.25">
      <c r="A10740" t="s">
        <v>2563</v>
      </c>
    </row>
    <row r="10742" spans="1:1" x14ac:dyDescent="0.25">
      <c r="A10742" t="s">
        <v>2564</v>
      </c>
    </row>
    <row r="10744" spans="1:1" x14ac:dyDescent="0.25">
      <c r="A10744" t="s">
        <v>2565</v>
      </c>
    </row>
    <row r="10745" spans="1:1" x14ac:dyDescent="0.25">
      <c r="A10745" t="s">
        <v>2566</v>
      </c>
    </row>
    <row r="10746" spans="1:1" x14ac:dyDescent="0.25">
      <c r="A10746" t="s">
        <v>2567</v>
      </c>
    </row>
    <row r="10747" spans="1:1" x14ac:dyDescent="0.25">
      <c r="A10747" t="s">
        <v>2568</v>
      </c>
    </row>
    <row r="10748" spans="1:1" x14ac:dyDescent="0.25">
      <c r="A10748" t="s">
        <v>2569</v>
      </c>
    </row>
    <row r="10749" spans="1:1" x14ac:dyDescent="0.25">
      <c r="A10749" t="s">
        <v>2570</v>
      </c>
    </row>
    <row r="10750" spans="1:1" x14ac:dyDescent="0.25">
      <c r="A10750" t="s">
        <v>2571</v>
      </c>
    </row>
    <row r="10751" spans="1:1" x14ac:dyDescent="0.25">
      <c r="A10751" t="s">
        <v>2572</v>
      </c>
    </row>
    <row r="10752" spans="1:1" x14ac:dyDescent="0.25">
      <c r="A10752" t="s">
        <v>2573</v>
      </c>
    </row>
    <row r="10753" spans="1:1" x14ac:dyDescent="0.25">
      <c r="A10753" t="s">
        <v>2574</v>
      </c>
    </row>
    <row r="10754" spans="1:1" x14ac:dyDescent="0.25">
      <c r="A10754" t="s">
        <v>2575</v>
      </c>
    </row>
    <row r="10755" spans="1:1" x14ac:dyDescent="0.25">
      <c r="A10755" t="s">
        <v>2576</v>
      </c>
    </row>
    <row r="10756" spans="1:1" x14ac:dyDescent="0.25">
      <c r="A10756" t="s">
        <v>2577</v>
      </c>
    </row>
    <row r="10757" spans="1:1" x14ac:dyDescent="0.25">
      <c r="A10757" t="s">
        <v>2578</v>
      </c>
    </row>
    <row r="10758" spans="1:1" x14ac:dyDescent="0.25">
      <c r="A10758" t="s">
        <v>2579</v>
      </c>
    </row>
    <row r="10759" spans="1:1" x14ac:dyDescent="0.25">
      <c r="A10759" t="s">
        <v>2580</v>
      </c>
    </row>
    <row r="10760" spans="1:1" x14ac:dyDescent="0.25">
      <c r="A10760" t="s">
        <v>2581</v>
      </c>
    </row>
    <row r="10761" spans="1:1" x14ac:dyDescent="0.25">
      <c r="A10761" t="s">
        <v>2582</v>
      </c>
    </row>
    <row r="10762" spans="1:1" x14ac:dyDescent="0.25">
      <c r="A10762" t="s">
        <v>2583</v>
      </c>
    </row>
    <row r="10763" spans="1:1" x14ac:dyDescent="0.25">
      <c r="A10763" t="s">
        <v>2584</v>
      </c>
    </row>
    <row r="10764" spans="1:1" x14ac:dyDescent="0.25">
      <c r="A10764" t="s">
        <v>2585</v>
      </c>
    </row>
    <row r="10766" spans="1:1" x14ac:dyDescent="0.25">
      <c r="A10766" t="s">
        <v>2586</v>
      </c>
    </row>
    <row r="10768" spans="1:1" x14ac:dyDescent="0.25">
      <c r="A10768" t="s">
        <v>2587</v>
      </c>
    </row>
    <row r="10769" spans="1:1" x14ac:dyDescent="0.25">
      <c r="A10769" t="s">
        <v>2588</v>
      </c>
    </row>
    <row r="10770" spans="1:1" x14ac:dyDescent="0.25">
      <c r="A10770" t="s">
        <v>2589</v>
      </c>
    </row>
    <row r="10771" spans="1:1" x14ac:dyDescent="0.25">
      <c r="A10771" t="s">
        <v>2590</v>
      </c>
    </row>
    <row r="10772" spans="1:1" x14ac:dyDescent="0.25">
      <c r="A10772" t="s">
        <v>2591</v>
      </c>
    </row>
    <row r="10773" spans="1:1" x14ac:dyDescent="0.25">
      <c r="A10773" t="s">
        <v>2592</v>
      </c>
    </row>
    <row r="10774" spans="1:1" x14ac:dyDescent="0.25">
      <c r="A10774" t="s">
        <v>2593</v>
      </c>
    </row>
    <row r="10775" spans="1:1" x14ac:dyDescent="0.25">
      <c r="A10775" t="s">
        <v>2594</v>
      </c>
    </row>
    <row r="10777" spans="1:1" x14ac:dyDescent="0.25">
      <c r="A10777" t="s">
        <v>2595</v>
      </c>
    </row>
    <row r="10778" spans="1:1" x14ac:dyDescent="0.25">
      <c r="A10778" t="s">
        <v>2596</v>
      </c>
    </row>
    <row r="10779" spans="1:1" x14ac:dyDescent="0.25">
      <c r="A10779" t="s">
        <v>2597</v>
      </c>
    </row>
    <row r="10780" spans="1:1" x14ac:dyDescent="0.25">
      <c r="A10780" t="s">
        <v>2598</v>
      </c>
    </row>
    <row r="10781" spans="1:1" x14ac:dyDescent="0.25">
      <c r="A10781" t="s">
        <v>2599</v>
      </c>
    </row>
    <row r="10782" spans="1:1" x14ac:dyDescent="0.25">
      <c r="A10782" t="s">
        <v>8606</v>
      </c>
    </row>
    <row r="10784" spans="1:1" x14ac:dyDescent="0.25">
      <c r="A10784" t="s">
        <v>8607</v>
      </c>
    </row>
    <row r="10786" spans="1:1" x14ac:dyDescent="0.25">
      <c r="A10786" t="s">
        <v>2041</v>
      </c>
    </row>
    <row r="10788" spans="1:1" x14ac:dyDescent="0.25">
      <c r="A10788" t="s">
        <v>8608</v>
      </c>
    </row>
    <row r="10790" spans="1:1" x14ac:dyDescent="0.25">
      <c r="A10790" t="s">
        <v>8609</v>
      </c>
    </row>
    <row r="10792" spans="1:1" x14ac:dyDescent="0.25">
      <c r="A10792" t="s">
        <v>8610</v>
      </c>
    </row>
    <row r="10794" spans="1:1" x14ac:dyDescent="0.25">
      <c r="A10794" t="s">
        <v>8611</v>
      </c>
    </row>
    <row r="10796" spans="1:1" x14ac:dyDescent="0.25">
      <c r="A10796" t="s">
        <v>8612</v>
      </c>
    </row>
    <row r="10798" spans="1:1" x14ac:dyDescent="0.25">
      <c r="A10798" t="s">
        <v>8613</v>
      </c>
    </row>
    <row r="10800" spans="1:1" x14ac:dyDescent="0.25">
      <c r="A10800" t="s">
        <v>8614</v>
      </c>
    </row>
    <row r="10802" spans="1:1" x14ac:dyDescent="0.25">
      <c r="A10802" t="s">
        <v>8615</v>
      </c>
    </row>
    <row r="10804" spans="1:1" x14ac:dyDescent="0.25">
      <c r="A10804" t="s">
        <v>8616</v>
      </c>
    </row>
    <row r="10806" spans="1:1" x14ac:dyDescent="0.25">
      <c r="A10806" t="s">
        <v>8617</v>
      </c>
    </row>
    <row r="10808" spans="1:1" x14ac:dyDescent="0.25">
      <c r="A10808" t="s">
        <v>8618</v>
      </c>
    </row>
    <row r="10810" spans="1:1" x14ac:dyDescent="0.25">
      <c r="A10810" t="s">
        <v>8619</v>
      </c>
    </row>
    <row r="10812" spans="1:1" x14ac:dyDescent="0.25">
      <c r="A10812" t="s">
        <v>8620</v>
      </c>
    </row>
    <row r="10814" spans="1:1" x14ac:dyDescent="0.25">
      <c r="A10814" t="s">
        <v>8621</v>
      </c>
    </row>
    <row r="10815" spans="1:1" x14ac:dyDescent="0.25">
      <c r="A10815" t="s">
        <v>8622</v>
      </c>
    </row>
    <row r="10816" spans="1:1" x14ac:dyDescent="0.25">
      <c r="A10816" t="s">
        <v>8623</v>
      </c>
    </row>
    <row r="10818" spans="1:1" x14ac:dyDescent="0.25">
      <c r="A10818" t="s">
        <v>6666</v>
      </c>
    </row>
    <row r="10820" spans="1:1" x14ac:dyDescent="0.25">
      <c r="A10820" t="s">
        <v>6667</v>
      </c>
    </row>
    <row r="10822" spans="1:1" x14ac:dyDescent="0.25">
      <c r="A10822" t="s">
        <v>6668</v>
      </c>
    </row>
    <row r="10824" spans="1:1" x14ac:dyDescent="0.25">
      <c r="A10824" t="s">
        <v>6669</v>
      </c>
    </row>
    <row r="10826" spans="1:1" x14ac:dyDescent="0.25">
      <c r="A10826" t="s">
        <v>6670</v>
      </c>
    </row>
    <row r="10828" spans="1:1" x14ac:dyDescent="0.25">
      <c r="A10828" t="s">
        <v>5454</v>
      </c>
    </row>
    <row r="10830" spans="1:1" x14ac:dyDescent="0.25">
      <c r="A10830" t="s">
        <v>6671</v>
      </c>
    </row>
    <row r="10831" spans="1:1" x14ac:dyDescent="0.25">
      <c r="A10831" t="s">
        <v>6672</v>
      </c>
    </row>
    <row r="10832" spans="1:1" x14ac:dyDescent="0.25">
      <c r="A10832" t="s">
        <v>6673</v>
      </c>
    </row>
    <row r="10833" spans="1:1" x14ac:dyDescent="0.25">
      <c r="A10833" t="s">
        <v>6674</v>
      </c>
    </row>
    <row r="10834" spans="1:1" x14ac:dyDescent="0.25">
      <c r="A10834" t="s">
        <v>6675</v>
      </c>
    </row>
    <row r="10835" spans="1:1" x14ac:dyDescent="0.25">
      <c r="A10835" t="s">
        <v>6676</v>
      </c>
    </row>
    <row r="10836" spans="1:1" x14ac:dyDescent="0.25">
      <c r="A10836" t="s">
        <v>6677</v>
      </c>
    </row>
    <row r="10837" spans="1:1" x14ac:dyDescent="0.25">
      <c r="A10837" t="s">
        <v>6678</v>
      </c>
    </row>
    <row r="10838" spans="1:1" x14ac:dyDescent="0.25">
      <c r="A10838" t="s">
        <v>6679</v>
      </c>
    </row>
    <row r="10840" spans="1:1" x14ac:dyDescent="0.25">
      <c r="A10840" t="s">
        <v>6680</v>
      </c>
    </row>
    <row r="10842" spans="1:1" x14ac:dyDescent="0.25">
      <c r="A10842" t="s">
        <v>6681</v>
      </c>
    </row>
    <row r="10843" spans="1:1" x14ac:dyDescent="0.25">
      <c r="A10843" t="s">
        <v>6682</v>
      </c>
    </row>
    <row r="10845" spans="1:1" x14ac:dyDescent="0.25">
      <c r="A10845" t="s">
        <v>6683</v>
      </c>
    </row>
    <row r="10846" spans="1:1" x14ac:dyDescent="0.25">
      <c r="A10846" t="s">
        <v>6684</v>
      </c>
    </row>
    <row r="10848" spans="1:1" x14ac:dyDescent="0.25">
      <c r="A10848" t="s">
        <v>6685</v>
      </c>
    </row>
    <row r="10849" spans="1:1" x14ac:dyDescent="0.25">
      <c r="A10849" t="s">
        <v>6686</v>
      </c>
    </row>
    <row r="10851" spans="1:1" x14ac:dyDescent="0.25">
      <c r="A10851" t="s">
        <v>6687</v>
      </c>
    </row>
    <row r="10852" spans="1:1" x14ac:dyDescent="0.25">
      <c r="A10852" t="s">
        <v>6688</v>
      </c>
    </row>
    <row r="10854" spans="1:1" x14ac:dyDescent="0.25">
      <c r="A10854" t="s">
        <v>6689</v>
      </c>
    </row>
    <row r="10855" spans="1:1" x14ac:dyDescent="0.25">
      <c r="A10855" t="s">
        <v>6690</v>
      </c>
    </row>
    <row r="10857" spans="1:1" x14ac:dyDescent="0.25">
      <c r="A10857" t="s">
        <v>6691</v>
      </c>
    </row>
    <row r="10858" spans="1:1" x14ac:dyDescent="0.25">
      <c r="A10858" t="s">
        <v>6692</v>
      </c>
    </row>
    <row r="10860" spans="1:1" x14ac:dyDescent="0.25">
      <c r="A10860" t="s">
        <v>6693</v>
      </c>
    </row>
    <row r="10861" spans="1:1" x14ac:dyDescent="0.25">
      <c r="A10861" t="s">
        <v>6694</v>
      </c>
    </row>
    <row r="10863" spans="1:1" x14ac:dyDescent="0.25">
      <c r="A10863" t="s">
        <v>6695</v>
      </c>
    </row>
    <row r="10864" spans="1:1" x14ac:dyDescent="0.25">
      <c r="A10864" t="s">
        <v>6696</v>
      </c>
    </row>
    <row r="10866" spans="1:1" x14ac:dyDescent="0.25">
      <c r="A10866" t="s">
        <v>6697</v>
      </c>
    </row>
    <row r="10867" spans="1:1" x14ac:dyDescent="0.25">
      <c r="A10867" t="s">
        <v>6698</v>
      </c>
    </row>
    <row r="10869" spans="1:1" x14ac:dyDescent="0.25">
      <c r="A10869" t="s">
        <v>3164</v>
      </c>
    </row>
    <row r="10870" spans="1:1" x14ac:dyDescent="0.25">
      <c r="A10870" t="s">
        <v>6699</v>
      </c>
    </row>
    <row r="10872" spans="1:1" x14ac:dyDescent="0.25">
      <c r="A10872" t="s">
        <v>6700</v>
      </c>
    </row>
    <row r="10874" spans="1:1" x14ac:dyDescent="0.25">
      <c r="A10874" t="s">
        <v>6701</v>
      </c>
    </row>
    <row r="10875" spans="1:1" x14ac:dyDescent="0.25">
      <c r="A10875" t="s">
        <v>6702</v>
      </c>
    </row>
    <row r="10877" spans="1:1" x14ac:dyDescent="0.25">
      <c r="A10877" t="s">
        <v>6703</v>
      </c>
    </row>
    <row r="10878" spans="1:1" x14ac:dyDescent="0.25">
      <c r="A10878" t="s">
        <v>6704</v>
      </c>
    </row>
    <row r="10880" spans="1:1" x14ac:dyDescent="0.25">
      <c r="A10880" t="s">
        <v>6705</v>
      </c>
    </row>
    <row r="10881" spans="1:1" x14ac:dyDescent="0.25">
      <c r="A10881" t="s">
        <v>6706</v>
      </c>
    </row>
    <row r="10883" spans="1:1" x14ac:dyDescent="0.25">
      <c r="A10883" t="s">
        <v>6707</v>
      </c>
    </row>
    <row r="10884" spans="1:1" x14ac:dyDescent="0.25">
      <c r="A10884" t="s">
        <v>6708</v>
      </c>
    </row>
    <row r="10886" spans="1:1" x14ac:dyDescent="0.25">
      <c r="A10886" t="s">
        <v>6709</v>
      </c>
    </row>
    <row r="10887" spans="1:1" x14ac:dyDescent="0.25">
      <c r="A10887" t="s">
        <v>6710</v>
      </c>
    </row>
    <row r="10889" spans="1:1" x14ac:dyDescent="0.25">
      <c r="A10889" t="s">
        <v>6711</v>
      </c>
    </row>
    <row r="10890" spans="1:1" x14ac:dyDescent="0.25">
      <c r="A10890" t="s">
        <v>6712</v>
      </c>
    </row>
    <row r="10892" spans="1:1" x14ac:dyDescent="0.25">
      <c r="A10892" t="s">
        <v>6713</v>
      </c>
    </row>
    <row r="10894" spans="1:1" x14ac:dyDescent="0.25">
      <c r="A10894" t="s">
        <v>6714</v>
      </c>
    </row>
    <row r="10896" spans="1:1" x14ac:dyDescent="0.25">
      <c r="A10896" t="s">
        <v>6715</v>
      </c>
    </row>
    <row r="10898" spans="1:1" x14ac:dyDescent="0.25">
      <c r="A10898" t="s">
        <v>6716</v>
      </c>
    </row>
    <row r="10901" spans="1:1" x14ac:dyDescent="0.25">
      <c r="A10901" t="s">
        <v>6717</v>
      </c>
    </row>
    <row r="10903" spans="1:1" x14ac:dyDescent="0.25">
      <c r="A10903" t="s">
        <v>6718</v>
      </c>
    </row>
    <row r="10905" spans="1:1" x14ac:dyDescent="0.25">
      <c r="A10905" t="s">
        <v>6719</v>
      </c>
    </row>
    <row r="10907" spans="1:1" x14ac:dyDescent="0.25">
      <c r="A10907" t="s">
        <v>6720</v>
      </c>
    </row>
    <row r="10909" spans="1:1" x14ac:dyDescent="0.25">
      <c r="A10909" t="s">
        <v>6721</v>
      </c>
    </row>
    <row r="10911" spans="1:1" x14ac:dyDescent="0.25">
      <c r="A10911" t="s">
        <v>6722</v>
      </c>
    </row>
    <row r="10912" spans="1:1" x14ac:dyDescent="0.25">
      <c r="A10912" t="s">
        <v>6723</v>
      </c>
    </row>
    <row r="10913" spans="1:4" x14ac:dyDescent="0.25">
      <c r="A10913" t="s">
        <v>8624</v>
      </c>
      <c r="B10913" t="s">
        <v>8625</v>
      </c>
      <c r="C10913" t="s">
        <v>8626</v>
      </c>
      <c r="D10913" t="s">
        <v>8627</v>
      </c>
    </row>
    <row r="10915" spans="1:4" x14ac:dyDescent="0.25">
      <c r="A10915" t="s">
        <v>8628</v>
      </c>
    </row>
    <row r="10916" spans="1:4" x14ac:dyDescent="0.25">
      <c r="A10916" t="s">
        <v>8629</v>
      </c>
    </row>
    <row r="10917" spans="1:4" x14ac:dyDescent="0.25">
      <c r="A10917" t="s">
        <v>8630</v>
      </c>
    </row>
    <row r="10918" spans="1:4" x14ac:dyDescent="0.25">
      <c r="A10918" t="s">
        <v>8631</v>
      </c>
    </row>
    <row r="10919" spans="1:4" x14ac:dyDescent="0.25">
      <c r="A10919" t="s">
        <v>8632</v>
      </c>
    </row>
    <row r="10920" spans="1:4" x14ac:dyDescent="0.25">
      <c r="A10920" t="s">
        <v>8633</v>
      </c>
    </row>
    <row r="10921" spans="1:4" x14ac:dyDescent="0.25">
      <c r="A10921" t="s">
        <v>8634</v>
      </c>
    </row>
    <row r="10922" spans="1:4" x14ac:dyDescent="0.25">
      <c r="A10922" t="s">
        <v>8635</v>
      </c>
    </row>
    <row r="10923" spans="1:4" x14ac:dyDescent="0.25">
      <c r="A10923" t="s">
        <v>8636</v>
      </c>
    </row>
    <row r="10924" spans="1:4" x14ac:dyDescent="0.25">
      <c r="A10924" t="s">
        <v>8637</v>
      </c>
    </row>
    <row r="10925" spans="1:4" x14ac:dyDescent="0.25">
      <c r="A10925" t="s">
        <v>8638</v>
      </c>
    </row>
    <row r="10926" spans="1:4" x14ac:dyDescent="0.25">
      <c r="A10926" t="s">
        <v>8639</v>
      </c>
    </row>
    <row r="10927" spans="1:4" x14ac:dyDescent="0.25">
      <c r="A10927" t="s">
        <v>8640</v>
      </c>
    </row>
    <row r="10928" spans="1:4" x14ac:dyDescent="0.25">
      <c r="A10928" t="s">
        <v>8641</v>
      </c>
      <c r="B10928" t="s">
        <v>8642</v>
      </c>
    </row>
    <row r="10929" spans="1:1" x14ac:dyDescent="0.25">
      <c r="A10929" t="s">
        <v>8643</v>
      </c>
    </row>
    <row r="10931" spans="1:1" x14ac:dyDescent="0.25">
      <c r="A10931" t="s">
        <v>8644</v>
      </c>
    </row>
    <row r="10933" spans="1:1" x14ac:dyDescent="0.25">
      <c r="A10933" t="s">
        <v>8645</v>
      </c>
    </row>
    <row r="10935" spans="1:1" x14ac:dyDescent="0.25">
      <c r="A10935" t="s">
        <v>8646</v>
      </c>
    </row>
    <row r="10936" spans="1:1" x14ac:dyDescent="0.25">
      <c r="A10936" t="s">
        <v>8647</v>
      </c>
    </row>
    <row r="10937" spans="1:1" x14ac:dyDescent="0.25">
      <c r="A10937" t="s">
        <v>8648</v>
      </c>
    </row>
    <row r="10940" spans="1:1" x14ac:dyDescent="0.25">
      <c r="A10940" t="s">
        <v>6754</v>
      </c>
    </row>
    <row r="10942" spans="1:1" x14ac:dyDescent="0.25">
      <c r="A10942" t="s">
        <v>6755</v>
      </c>
    </row>
    <row r="10944" spans="1:1" x14ac:dyDescent="0.25">
      <c r="A10944" t="s">
        <v>6756</v>
      </c>
    </row>
    <row r="10946" spans="1:1" x14ac:dyDescent="0.25">
      <c r="A10946" t="s">
        <v>6757</v>
      </c>
    </row>
    <row r="10948" spans="1:1" x14ac:dyDescent="0.25">
      <c r="A10948" t="s">
        <v>6758</v>
      </c>
    </row>
    <row r="10950" spans="1:1" x14ac:dyDescent="0.25">
      <c r="A10950" t="s">
        <v>6759</v>
      </c>
    </row>
    <row r="10952" spans="1:1" x14ac:dyDescent="0.25">
      <c r="A10952" t="s">
        <v>6760</v>
      </c>
    </row>
    <row r="10954" spans="1:1" x14ac:dyDescent="0.25">
      <c r="A10954" t="s">
        <v>6761</v>
      </c>
    </row>
    <row r="10956" spans="1:1" x14ac:dyDescent="0.25">
      <c r="A10956" t="s">
        <v>6762</v>
      </c>
    </row>
    <row r="10958" spans="1:1" x14ac:dyDescent="0.25">
      <c r="A10958" t="s">
        <v>6763</v>
      </c>
    </row>
    <row r="10959" spans="1:1" x14ac:dyDescent="0.25">
      <c r="A10959" t="s">
        <v>6764</v>
      </c>
    </row>
    <row r="10960" spans="1:1" x14ac:dyDescent="0.25">
      <c r="A10960" t="s">
        <v>6765</v>
      </c>
    </row>
    <row r="10961" spans="1:1" x14ac:dyDescent="0.25">
      <c r="A10961" t="s">
        <v>6766</v>
      </c>
    </row>
    <row r="10962" spans="1:1" x14ac:dyDescent="0.25">
      <c r="A10962" t="s">
        <v>6767</v>
      </c>
    </row>
    <row r="10963" spans="1:1" x14ac:dyDescent="0.25">
      <c r="A10963" t="s">
        <v>6768</v>
      </c>
    </row>
    <row r="10964" spans="1:1" x14ac:dyDescent="0.25">
      <c r="A10964" t="s">
        <v>6769</v>
      </c>
    </row>
    <row r="10965" spans="1:1" x14ac:dyDescent="0.25">
      <c r="A10965" t="s">
        <v>6770</v>
      </c>
    </row>
    <row r="10966" spans="1:1" x14ac:dyDescent="0.25">
      <c r="A10966" t="s">
        <v>6771</v>
      </c>
    </row>
    <row r="10967" spans="1:1" x14ac:dyDescent="0.25">
      <c r="A10967" t="s">
        <v>6772</v>
      </c>
    </row>
    <row r="10968" spans="1:1" x14ac:dyDescent="0.25">
      <c r="A10968" t="s">
        <v>6773</v>
      </c>
    </row>
    <row r="10969" spans="1:1" x14ac:dyDescent="0.25">
      <c r="A10969" t="s">
        <v>6774</v>
      </c>
    </row>
    <row r="10970" spans="1:1" x14ac:dyDescent="0.25">
      <c r="A10970" t="s">
        <v>6775</v>
      </c>
    </row>
    <row r="10971" spans="1:1" x14ac:dyDescent="0.25">
      <c r="A10971" t="s">
        <v>6776</v>
      </c>
    </row>
    <row r="10973" spans="1:1" x14ac:dyDescent="0.25">
      <c r="A10973" t="s">
        <v>6777</v>
      </c>
    </row>
    <row r="10975" spans="1:1" x14ac:dyDescent="0.25">
      <c r="A10975" t="s">
        <v>6778</v>
      </c>
    </row>
    <row r="10977" spans="1:1" x14ac:dyDescent="0.25">
      <c r="A10977" t="s">
        <v>6779</v>
      </c>
    </row>
    <row r="10978" spans="1:1" x14ac:dyDescent="0.25">
      <c r="A10978" t="s">
        <v>6344</v>
      </c>
    </row>
    <row r="10979" spans="1:1" x14ac:dyDescent="0.25">
      <c r="A10979" t="s">
        <v>6780</v>
      </c>
    </row>
    <row r="10980" spans="1:1" x14ac:dyDescent="0.25">
      <c r="A10980" t="s">
        <v>6781</v>
      </c>
    </row>
    <row r="10981" spans="1:1" x14ac:dyDescent="0.25">
      <c r="A10981" t="s">
        <v>6782</v>
      </c>
    </row>
    <row r="10982" spans="1:1" x14ac:dyDescent="0.25">
      <c r="A10982" t="s">
        <v>6783</v>
      </c>
    </row>
    <row r="10983" spans="1:1" x14ac:dyDescent="0.25">
      <c r="A10983" t="s">
        <v>6784</v>
      </c>
    </row>
    <row r="10984" spans="1:1" x14ac:dyDescent="0.25">
      <c r="A10984" t="s">
        <v>6785</v>
      </c>
    </row>
    <row r="10985" spans="1:1" x14ac:dyDescent="0.25">
      <c r="A10985" t="s">
        <v>2255</v>
      </c>
    </row>
    <row r="10986" spans="1:1" x14ac:dyDescent="0.25">
      <c r="A10986" t="s">
        <v>2256</v>
      </c>
    </row>
    <row r="10987" spans="1:1" x14ac:dyDescent="0.25">
      <c r="A10987" t="s">
        <v>6593</v>
      </c>
    </row>
    <row r="10988" spans="1:1" x14ac:dyDescent="0.25">
      <c r="A10988" t="s">
        <v>6786</v>
      </c>
    </row>
    <row r="10989" spans="1:1" x14ac:dyDescent="0.25">
      <c r="A10989" t="s">
        <v>2258</v>
      </c>
    </row>
    <row r="10990" spans="1:1" x14ac:dyDescent="0.25">
      <c r="A10990" t="s">
        <v>2259</v>
      </c>
    </row>
    <row r="10991" spans="1:1" x14ac:dyDescent="0.25">
      <c r="A10991" t="s">
        <v>2260</v>
      </c>
    </row>
    <row r="10993" spans="1:1" x14ac:dyDescent="0.25">
      <c r="A10993" t="s">
        <v>2261</v>
      </c>
    </row>
    <row r="10996" spans="1:1" x14ac:dyDescent="0.25">
      <c r="A10996" t="s">
        <v>6787</v>
      </c>
    </row>
    <row r="10998" spans="1:1" x14ac:dyDescent="0.25">
      <c r="A10998" t="s">
        <v>2263</v>
      </c>
    </row>
    <row r="11000" spans="1:1" x14ac:dyDescent="0.25">
      <c r="A11000" t="s">
        <v>6788</v>
      </c>
    </row>
    <row r="11002" spans="1:1" x14ac:dyDescent="0.25">
      <c r="A11002" t="s">
        <v>2265</v>
      </c>
    </row>
    <row r="11005" spans="1:1" x14ac:dyDescent="0.25">
      <c r="A11005" t="s">
        <v>935</v>
      </c>
    </row>
    <row r="11007" spans="1:1" x14ac:dyDescent="0.25">
      <c r="A11007" t="s">
        <v>2266</v>
      </c>
    </row>
    <row r="11010" spans="1:1" x14ac:dyDescent="0.25">
      <c r="A11010" t="s">
        <v>2267</v>
      </c>
    </row>
    <row r="11012" spans="1:1" x14ac:dyDescent="0.25">
      <c r="A11012" t="s">
        <v>2268</v>
      </c>
    </row>
    <row r="11015" spans="1:1" x14ac:dyDescent="0.25">
      <c r="A11015" t="s">
        <v>2269</v>
      </c>
    </row>
    <row r="11017" spans="1:1" x14ac:dyDescent="0.25">
      <c r="A11017" t="s">
        <v>2270</v>
      </c>
    </row>
    <row r="11020" spans="1:1" x14ac:dyDescent="0.25">
      <c r="A11020" t="s">
        <v>2271</v>
      </c>
    </row>
    <row r="11021" spans="1:1" x14ac:dyDescent="0.25">
      <c r="A11021" t="s">
        <v>6789</v>
      </c>
    </row>
    <row r="11022" spans="1:1" x14ac:dyDescent="0.25">
      <c r="A11022" t="s">
        <v>8649</v>
      </c>
    </row>
    <row r="11024" spans="1:1" x14ac:dyDescent="0.25">
      <c r="A11024" t="s">
        <v>6725</v>
      </c>
    </row>
    <row r="11026" spans="1:1" x14ac:dyDescent="0.25">
      <c r="A11026" t="s">
        <v>6726</v>
      </c>
    </row>
    <row r="11028" spans="1:1" x14ac:dyDescent="0.25">
      <c r="A11028" t="s">
        <v>6727</v>
      </c>
    </row>
    <row r="11030" spans="1:1" x14ac:dyDescent="0.25">
      <c r="A11030" t="s">
        <v>6728</v>
      </c>
    </row>
    <row r="11032" spans="1:1" x14ac:dyDescent="0.25">
      <c r="A11032" t="s">
        <v>6729</v>
      </c>
    </row>
    <row r="11033" spans="1:1" x14ac:dyDescent="0.25">
      <c r="A11033" t="s">
        <v>6730</v>
      </c>
    </row>
    <row r="11034" spans="1:1" x14ac:dyDescent="0.25">
      <c r="A11034" t="s">
        <v>6731</v>
      </c>
    </row>
    <row r="11035" spans="1:1" x14ac:dyDescent="0.25">
      <c r="A11035" t="s">
        <v>6732</v>
      </c>
    </row>
    <row r="11036" spans="1:1" x14ac:dyDescent="0.25">
      <c r="A11036" t="s">
        <v>6733</v>
      </c>
    </row>
    <row r="11037" spans="1:1" x14ac:dyDescent="0.25">
      <c r="A11037" t="s">
        <v>6734</v>
      </c>
    </row>
    <row r="11038" spans="1:1" x14ac:dyDescent="0.25">
      <c r="A11038" t="s">
        <v>6735</v>
      </c>
    </row>
    <row r="11039" spans="1:1" x14ac:dyDescent="0.25">
      <c r="A11039" t="s">
        <v>6736</v>
      </c>
    </row>
    <row r="11040" spans="1:1" x14ac:dyDescent="0.25">
      <c r="A11040" t="s">
        <v>6737</v>
      </c>
    </row>
    <row r="11041" spans="1:1" x14ac:dyDescent="0.25">
      <c r="A11041" t="s">
        <v>6738</v>
      </c>
    </row>
    <row r="11042" spans="1:1" x14ac:dyDescent="0.25">
      <c r="A11042" t="s">
        <v>6739</v>
      </c>
    </row>
    <row r="11043" spans="1:1" x14ac:dyDescent="0.25">
      <c r="A11043" t="s">
        <v>6740</v>
      </c>
    </row>
    <row r="11044" spans="1:1" x14ac:dyDescent="0.25">
      <c r="A11044" t="s">
        <v>6741</v>
      </c>
    </row>
    <row r="11045" spans="1:1" x14ac:dyDescent="0.25">
      <c r="A11045" t="s">
        <v>6742</v>
      </c>
    </row>
    <row r="11046" spans="1:1" x14ac:dyDescent="0.25">
      <c r="A11046" t="s">
        <v>6743</v>
      </c>
    </row>
    <row r="11047" spans="1:1" x14ac:dyDescent="0.25">
      <c r="A11047" t="s">
        <v>6744</v>
      </c>
    </row>
    <row r="11048" spans="1:1" x14ac:dyDescent="0.25">
      <c r="A11048" t="s">
        <v>6745</v>
      </c>
    </row>
    <row r="11049" spans="1:1" x14ac:dyDescent="0.25">
      <c r="A11049" t="s">
        <v>6746</v>
      </c>
    </row>
    <row r="11050" spans="1:1" x14ac:dyDescent="0.25">
      <c r="A11050" t="s">
        <v>6747</v>
      </c>
    </row>
    <row r="11051" spans="1:1" x14ac:dyDescent="0.25">
      <c r="A11051" t="s">
        <v>6748</v>
      </c>
    </row>
    <row r="11052" spans="1:1" x14ac:dyDescent="0.25">
      <c r="A11052" t="s">
        <v>6749</v>
      </c>
    </row>
    <row r="11053" spans="1:1" x14ac:dyDescent="0.25">
      <c r="A11053" t="s">
        <v>6750</v>
      </c>
    </row>
    <row r="11055" spans="1:1" x14ac:dyDescent="0.25">
      <c r="A11055" t="s">
        <v>6751</v>
      </c>
    </row>
    <row r="11056" spans="1:1" x14ac:dyDescent="0.25">
      <c r="A11056" t="s">
        <v>6752</v>
      </c>
    </row>
    <row r="11057" spans="1:1" x14ac:dyDescent="0.25">
      <c r="A11057" t="s">
        <v>8650</v>
      </c>
    </row>
    <row r="11060" spans="1:1" x14ac:dyDescent="0.25">
      <c r="A11060" t="s">
        <v>6329</v>
      </c>
    </row>
    <row r="11061" spans="1:1" x14ac:dyDescent="0.25">
      <c r="A11061" t="s">
        <v>6841</v>
      </c>
    </row>
    <row r="11062" spans="1:1" x14ac:dyDescent="0.25">
      <c r="A11062" t="s">
        <v>6842</v>
      </c>
    </row>
    <row r="11063" spans="1:1" x14ac:dyDescent="0.25">
      <c r="A11063" t="s">
        <v>6843</v>
      </c>
    </row>
    <row r="11064" spans="1:1" x14ac:dyDescent="0.25">
      <c r="A11064" t="s">
        <v>6844</v>
      </c>
    </row>
    <row r="11065" spans="1:1" x14ac:dyDescent="0.25">
      <c r="A11065" t="s">
        <v>6845</v>
      </c>
    </row>
    <row r="11066" spans="1:1" x14ac:dyDescent="0.25">
      <c r="A11066" t="s">
        <v>6846</v>
      </c>
    </row>
    <row r="11067" spans="1:1" x14ac:dyDescent="0.25">
      <c r="A11067" t="s">
        <v>6847</v>
      </c>
    </row>
    <row r="11068" spans="1:1" x14ac:dyDescent="0.25">
      <c r="A11068" t="s">
        <v>6336</v>
      </c>
    </row>
    <row r="11069" spans="1:1" x14ac:dyDescent="0.25">
      <c r="A11069" t="s">
        <v>6848</v>
      </c>
    </row>
    <row r="11070" spans="1:1" x14ac:dyDescent="0.25">
      <c r="A11070" t="s">
        <v>6849</v>
      </c>
    </row>
    <row r="11071" spans="1:1" x14ac:dyDescent="0.25">
      <c r="A11071" t="s">
        <v>6850</v>
      </c>
    </row>
    <row r="11072" spans="1:1" x14ac:dyDescent="0.25">
      <c r="A11072" t="s">
        <v>6340</v>
      </c>
    </row>
    <row r="11073" spans="1:1" x14ac:dyDescent="0.25">
      <c r="A11073" t="s">
        <v>6851</v>
      </c>
    </row>
    <row r="11074" spans="1:1" x14ac:dyDescent="0.25">
      <c r="A11074" t="s">
        <v>6852</v>
      </c>
    </row>
    <row r="11075" spans="1:1" x14ac:dyDescent="0.25">
      <c r="A11075" t="s">
        <v>6853</v>
      </c>
    </row>
    <row r="11076" spans="1:1" x14ac:dyDescent="0.25">
      <c r="A11076" t="s">
        <v>6085</v>
      </c>
    </row>
    <row r="11077" spans="1:1" x14ac:dyDescent="0.25">
      <c r="A11077" t="s">
        <v>6344</v>
      </c>
    </row>
    <row r="11078" spans="1:1" x14ac:dyDescent="0.25">
      <c r="A11078" t="s">
        <v>2265</v>
      </c>
    </row>
    <row r="11081" spans="1:1" x14ac:dyDescent="0.25">
      <c r="A11081" t="s">
        <v>926</v>
      </c>
    </row>
    <row r="11083" spans="1:1" x14ac:dyDescent="0.25">
      <c r="A11083" t="s">
        <v>2266</v>
      </c>
    </row>
    <row r="11086" spans="1:1" x14ac:dyDescent="0.25">
      <c r="A11086" t="s">
        <v>2267</v>
      </c>
    </row>
    <row r="11088" spans="1:1" x14ac:dyDescent="0.25">
      <c r="A11088" t="s">
        <v>2268</v>
      </c>
    </row>
    <row r="11091" spans="1:1" x14ac:dyDescent="0.25">
      <c r="A11091" t="s">
        <v>2269</v>
      </c>
    </row>
    <row r="11093" spans="1:1" x14ac:dyDescent="0.25">
      <c r="A11093" t="s">
        <v>2270</v>
      </c>
    </row>
    <row r="11096" spans="1:1" x14ac:dyDescent="0.25">
      <c r="A11096" t="s">
        <v>2271</v>
      </c>
    </row>
    <row r="11097" spans="1:1" x14ac:dyDescent="0.25">
      <c r="A11097" t="s">
        <v>6854</v>
      </c>
    </row>
    <row r="11098" spans="1:1" x14ac:dyDescent="0.25">
      <c r="A11098" t="s">
        <v>8651</v>
      </c>
    </row>
    <row r="11100" spans="1:1" x14ac:dyDescent="0.25">
      <c r="A11100" t="s">
        <v>6791</v>
      </c>
    </row>
    <row r="11102" spans="1:1" x14ac:dyDescent="0.25">
      <c r="A11102" t="s">
        <v>6792</v>
      </c>
    </row>
    <row r="11104" spans="1:1" x14ac:dyDescent="0.25">
      <c r="A11104" t="s">
        <v>6793</v>
      </c>
    </row>
    <row r="11106" spans="1:1" x14ac:dyDescent="0.25">
      <c r="A11106" t="s">
        <v>6794</v>
      </c>
    </row>
    <row r="11108" spans="1:1" x14ac:dyDescent="0.25">
      <c r="A11108" t="s">
        <v>6795</v>
      </c>
    </row>
    <row r="11110" spans="1:1" x14ac:dyDescent="0.25">
      <c r="A11110" t="s">
        <v>6796</v>
      </c>
    </row>
    <row r="11112" spans="1:1" x14ac:dyDescent="0.25">
      <c r="A11112" t="s">
        <v>6797</v>
      </c>
    </row>
    <row r="11114" spans="1:1" x14ac:dyDescent="0.25">
      <c r="A11114" t="s">
        <v>6798</v>
      </c>
    </row>
    <row r="11116" spans="1:1" x14ac:dyDescent="0.25">
      <c r="A11116" t="s">
        <v>6799</v>
      </c>
    </row>
    <row r="11118" spans="1:1" x14ac:dyDescent="0.25">
      <c r="A11118" t="s">
        <v>6800</v>
      </c>
    </row>
    <row r="11120" spans="1:1" x14ac:dyDescent="0.25">
      <c r="A11120" t="s">
        <v>6801</v>
      </c>
    </row>
    <row r="11122" spans="1:1" x14ac:dyDescent="0.25">
      <c r="A11122" t="s">
        <v>6802</v>
      </c>
    </row>
    <row r="11124" spans="1:1" x14ac:dyDescent="0.25">
      <c r="A11124" t="s">
        <v>6803</v>
      </c>
    </row>
    <row r="11126" spans="1:1" x14ac:dyDescent="0.25">
      <c r="A11126" t="s">
        <v>6804</v>
      </c>
    </row>
    <row r="11128" spans="1:1" x14ac:dyDescent="0.25">
      <c r="A11128" t="s">
        <v>6805</v>
      </c>
    </row>
    <row r="11130" spans="1:1" x14ac:dyDescent="0.25">
      <c r="A11130" t="s">
        <v>6806</v>
      </c>
    </row>
    <row r="11132" spans="1:1" x14ac:dyDescent="0.25">
      <c r="A11132" t="s">
        <v>6807</v>
      </c>
    </row>
    <row r="11134" spans="1:1" x14ac:dyDescent="0.25">
      <c r="A11134" t="s">
        <v>6808</v>
      </c>
    </row>
    <row r="11136" spans="1:1" x14ac:dyDescent="0.25">
      <c r="A11136" t="s">
        <v>6809</v>
      </c>
    </row>
    <row r="11138" spans="1:1" x14ac:dyDescent="0.25">
      <c r="A11138" t="s">
        <v>6810</v>
      </c>
    </row>
    <row r="11139" spans="1:1" x14ac:dyDescent="0.25">
      <c r="A11139" t="s">
        <v>6811</v>
      </c>
    </row>
    <row r="11140" spans="1:1" x14ac:dyDescent="0.25">
      <c r="A11140" t="s">
        <v>6812</v>
      </c>
    </row>
    <row r="11141" spans="1:1" x14ac:dyDescent="0.25">
      <c r="A11141" t="s">
        <v>6813</v>
      </c>
    </row>
    <row r="11142" spans="1:1" x14ac:dyDescent="0.25">
      <c r="A11142" t="s">
        <v>6814</v>
      </c>
    </row>
    <row r="11143" spans="1:1" x14ac:dyDescent="0.25">
      <c r="A11143" t="s">
        <v>6815</v>
      </c>
    </row>
    <row r="11144" spans="1:1" x14ac:dyDescent="0.25">
      <c r="A11144" t="s">
        <v>6816</v>
      </c>
    </row>
    <row r="11145" spans="1:1" x14ac:dyDescent="0.25">
      <c r="A11145" t="s">
        <v>6817</v>
      </c>
    </row>
    <row r="11146" spans="1:1" x14ac:dyDescent="0.25">
      <c r="A11146" t="s">
        <v>6818</v>
      </c>
    </row>
    <row r="11147" spans="1:1" x14ac:dyDescent="0.25">
      <c r="A11147" t="s">
        <v>6819</v>
      </c>
    </row>
    <row r="11148" spans="1:1" x14ac:dyDescent="0.25">
      <c r="A11148" t="s">
        <v>6820</v>
      </c>
    </row>
    <row r="11149" spans="1:1" x14ac:dyDescent="0.25">
      <c r="A11149" t="s">
        <v>6821</v>
      </c>
    </row>
    <row r="11151" spans="1:1" x14ac:dyDescent="0.25">
      <c r="A11151" t="s">
        <v>6822</v>
      </c>
    </row>
    <row r="11154" spans="1:1" x14ac:dyDescent="0.25">
      <c r="A11154" t="s">
        <v>6823</v>
      </c>
    </row>
    <row r="11155" spans="1:1" x14ac:dyDescent="0.25">
      <c r="A11155" t="s">
        <v>6824</v>
      </c>
    </row>
    <row r="11156" spans="1:1" x14ac:dyDescent="0.25">
      <c r="A11156" t="s">
        <v>6825</v>
      </c>
    </row>
    <row r="11157" spans="1:1" x14ac:dyDescent="0.25">
      <c r="A11157" t="s">
        <v>6826</v>
      </c>
    </row>
    <row r="11158" spans="1:1" x14ac:dyDescent="0.25">
      <c r="A11158" t="s">
        <v>6827</v>
      </c>
    </row>
    <row r="11159" spans="1:1" x14ac:dyDescent="0.25">
      <c r="A11159" t="s">
        <v>6828</v>
      </c>
    </row>
    <row r="11160" spans="1:1" x14ac:dyDescent="0.25">
      <c r="A11160" t="s">
        <v>6829</v>
      </c>
    </row>
    <row r="11161" spans="1:1" x14ac:dyDescent="0.25">
      <c r="A11161" t="s">
        <v>6830</v>
      </c>
    </row>
    <row r="11162" spans="1:1" x14ac:dyDescent="0.25">
      <c r="A11162" t="s">
        <v>6831</v>
      </c>
    </row>
    <row r="11163" spans="1:1" x14ac:dyDescent="0.25">
      <c r="A11163" t="s">
        <v>6832</v>
      </c>
    </row>
    <row r="11164" spans="1:1" x14ac:dyDescent="0.25">
      <c r="A11164" t="s">
        <v>6833</v>
      </c>
    </row>
    <row r="11165" spans="1:1" x14ac:dyDescent="0.25">
      <c r="A11165" t="s">
        <v>6834</v>
      </c>
    </row>
    <row r="11166" spans="1:1" x14ac:dyDescent="0.25">
      <c r="A11166" t="s">
        <v>6835</v>
      </c>
    </row>
    <row r="11167" spans="1:1" x14ac:dyDescent="0.25">
      <c r="A11167" t="s">
        <v>6836</v>
      </c>
    </row>
    <row r="11168" spans="1:1" x14ac:dyDescent="0.25">
      <c r="A11168" t="s">
        <v>6837</v>
      </c>
    </row>
    <row r="11169" spans="1:1" x14ac:dyDescent="0.25">
      <c r="A11169" t="s">
        <v>6838</v>
      </c>
    </row>
    <row r="11170" spans="1:1" x14ac:dyDescent="0.25">
      <c r="A11170" t="s">
        <v>6839</v>
      </c>
    </row>
    <row r="11171" spans="1:1" x14ac:dyDescent="0.25">
      <c r="A11171" t="s">
        <v>8652</v>
      </c>
    </row>
    <row r="11173" spans="1:1" x14ac:dyDescent="0.25">
      <c r="A11173" t="s">
        <v>8653</v>
      </c>
    </row>
    <row r="11175" spans="1:1" x14ac:dyDescent="0.25">
      <c r="A11175" t="s">
        <v>8654</v>
      </c>
    </row>
    <row r="11177" spans="1:1" x14ac:dyDescent="0.25">
      <c r="A11177" t="s">
        <v>8655</v>
      </c>
    </row>
    <row r="11179" spans="1:1" x14ac:dyDescent="0.25">
      <c r="A11179" t="s">
        <v>8656</v>
      </c>
    </row>
    <row r="11181" spans="1:1" x14ac:dyDescent="0.25">
      <c r="A11181" t="s">
        <v>2749</v>
      </c>
    </row>
    <row r="11182" spans="1:1" x14ac:dyDescent="0.25">
      <c r="A11182" t="s">
        <v>8657</v>
      </c>
    </row>
    <row r="11183" spans="1:1" x14ac:dyDescent="0.25">
      <c r="A11183" t="s">
        <v>8658</v>
      </c>
    </row>
    <row r="11184" spans="1:1" x14ac:dyDescent="0.25">
      <c r="A11184" t="s">
        <v>8659</v>
      </c>
    </row>
    <row r="11185" spans="1:1" x14ac:dyDescent="0.25">
      <c r="A11185" t="s">
        <v>8660</v>
      </c>
    </row>
    <row r="11186" spans="1:1" x14ac:dyDescent="0.25">
      <c r="A11186" t="s">
        <v>8661</v>
      </c>
    </row>
    <row r="11187" spans="1:1" x14ac:dyDescent="0.25">
      <c r="A11187" t="s">
        <v>8613</v>
      </c>
    </row>
    <row r="11188" spans="1:1" x14ac:dyDescent="0.25">
      <c r="A11188" t="s">
        <v>8662</v>
      </c>
    </row>
    <row r="11189" spans="1:1" x14ac:dyDescent="0.25">
      <c r="A11189" t="s">
        <v>3447</v>
      </c>
    </row>
    <row r="11190" spans="1:1" x14ac:dyDescent="0.25">
      <c r="A11190" t="s">
        <v>8663</v>
      </c>
    </row>
    <row r="11191" spans="1:1" x14ac:dyDescent="0.25">
      <c r="A11191" t="s">
        <v>8664</v>
      </c>
    </row>
    <row r="11192" spans="1:1" x14ac:dyDescent="0.25">
      <c r="A11192" t="s">
        <v>8665</v>
      </c>
    </row>
    <row r="11193" spans="1:1" x14ac:dyDescent="0.25">
      <c r="A11193" t="s">
        <v>8666</v>
      </c>
    </row>
    <row r="11194" spans="1:1" x14ac:dyDescent="0.25">
      <c r="A11194" t="s">
        <v>8667</v>
      </c>
    </row>
    <row r="11195" spans="1:1" x14ac:dyDescent="0.25">
      <c r="A11195" t="s">
        <v>8668</v>
      </c>
    </row>
    <row r="11196" spans="1:1" x14ac:dyDescent="0.25">
      <c r="A11196" t="s">
        <v>8669</v>
      </c>
    </row>
    <row r="11197" spans="1:1" x14ac:dyDescent="0.25">
      <c r="A11197" t="s">
        <v>8670</v>
      </c>
    </row>
    <row r="11198" spans="1:1" x14ac:dyDescent="0.25">
      <c r="A11198" t="s">
        <v>8671</v>
      </c>
    </row>
    <row r="11199" spans="1:1" x14ac:dyDescent="0.25">
      <c r="A11199" t="s">
        <v>3846</v>
      </c>
    </row>
    <row r="11200" spans="1:1" x14ac:dyDescent="0.25">
      <c r="A11200" t="s">
        <v>8672</v>
      </c>
    </row>
    <row r="11201" spans="1:3" x14ac:dyDescent="0.25">
      <c r="A11201" t="s">
        <v>8673</v>
      </c>
    </row>
    <row r="11202" spans="1:3" x14ac:dyDescent="0.25">
      <c r="A11202" t="s">
        <v>8674</v>
      </c>
    </row>
    <row r="11203" spans="1:3" x14ac:dyDescent="0.25">
      <c r="A11203" t="s">
        <v>8675</v>
      </c>
    </row>
    <row r="11204" spans="1:3" x14ac:dyDescent="0.25">
      <c r="A11204" t="s">
        <v>8676</v>
      </c>
    </row>
    <row r="11205" spans="1:3" x14ac:dyDescent="0.25">
      <c r="A11205" t="s">
        <v>8677</v>
      </c>
      <c r="B11205" t="s">
        <v>8678</v>
      </c>
    </row>
    <row r="11206" spans="1:3" x14ac:dyDescent="0.25">
      <c r="A11206" t="s">
        <v>8679</v>
      </c>
    </row>
    <row r="11207" spans="1:3" x14ac:dyDescent="0.25">
      <c r="A11207" t="s">
        <v>8680</v>
      </c>
    </row>
    <row r="11208" spans="1:3" x14ac:dyDescent="0.25">
      <c r="A11208" t="s">
        <v>8681</v>
      </c>
    </row>
    <row r="11209" spans="1:3" x14ac:dyDescent="0.25">
      <c r="A11209" t="s">
        <v>8682</v>
      </c>
    </row>
    <row r="11210" spans="1:3" x14ac:dyDescent="0.25">
      <c r="A11210" t="s">
        <v>8683</v>
      </c>
      <c r="B11210" t="s">
        <v>8684</v>
      </c>
      <c r="C11210" t="s">
        <v>8685</v>
      </c>
    </row>
    <row r="11212" spans="1:3" x14ac:dyDescent="0.25">
      <c r="A11212" t="s">
        <v>8686</v>
      </c>
    </row>
    <row r="11214" spans="1:3" x14ac:dyDescent="0.25">
      <c r="A11214" t="s">
        <v>8687</v>
      </c>
    </row>
    <row r="11215" spans="1:3" x14ac:dyDescent="0.25">
      <c r="A11215" t="s">
        <v>8688</v>
      </c>
    </row>
    <row r="11216" spans="1:3" x14ac:dyDescent="0.25">
      <c r="A11216" t="s">
        <v>8689</v>
      </c>
    </row>
    <row r="11217" spans="1:1" x14ac:dyDescent="0.25">
      <c r="A11217" t="s">
        <v>8690</v>
      </c>
    </row>
    <row r="11218" spans="1:1" x14ac:dyDescent="0.25">
      <c r="A11218" t="s">
        <v>8691</v>
      </c>
    </row>
    <row r="11219" spans="1:1" x14ac:dyDescent="0.25">
      <c r="A11219" t="s">
        <v>8692</v>
      </c>
    </row>
    <row r="11220" spans="1:1" x14ac:dyDescent="0.25">
      <c r="A11220" t="s">
        <v>8693</v>
      </c>
    </row>
    <row r="11221" spans="1:1" x14ac:dyDescent="0.25">
      <c r="A11221" t="s">
        <v>8694</v>
      </c>
    </row>
    <row r="11222" spans="1:1" x14ac:dyDescent="0.25">
      <c r="A11222" t="s">
        <v>8695</v>
      </c>
    </row>
    <row r="11223" spans="1:1" x14ac:dyDescent="0.25">
      <c r="A11223" t="s">
        <v>8696</v>
      </c>
    </row>
    <row r="11224" spans="1:1" x14ac:dyDescent="0.25">
      <c r="A11224" t="s">
        <v>8697</v>
      </c>
    </row>
    <row r="11225" spans="1:1" x14ac:dyDescent="0.25">
      <c r="A11225" t="s">
        <v>8698</v>
      </c>
    </row>
    <row r="11226" spans="1:1" x14ac:dyDescent="0.25">
      <c r="A11226" t="s">
        <v>8699</v>
      </c>
    </row>
    <row r="11227" spans="1:1" x14ac:dyDescent="0.25">
      <c r="A11227" t="s">
        <v>8700</v>
      </c>
    </row>
    <row r="11228" spans="1:1" x14ac:dyDescent="0.25">
      <c r="A11228" t="s">
        <v>8701</v>
      </c>
    </row>
    <row r="11229" spans="1:1" x14ac:dyDescent="0.25">
      <c r="A11229" t="s">
        <v>8702</v>
      </c>
    </row>
    <row r="11231" spans="1:1" x14ac:dyDescent="0.25">
      <c r="A11231" t="s">
        <v>8703</v>
      </c>
    </row>
    <row r="11233" spans="1:1" x14ac:dyDescent="0.25">
      <c r="A11233" t="s">
        <v>8704</v>
      </c>
    </row>
    <row r="11235" spans="1:1" x14ac:dyDescent="0.25">
      <c r="A11235" t="s">
        <v>8705</v>
      </c>
    </row>
    <row r="11237" spans="1:1" x14ac:dyDescent="0.25">
      <c r="A11237" t="s">
        <v>8706</v>
      </c>
    </row>
    <row r="11238" spans="1:1" x14ac:dyDescent="0.25">
      <c r="A11238" t="s">
        <v>8707</v>
      </c>
    </row>
    <row r="11239" spans="1:1" x14ac:dyDescent="0.25">
      <c r="A11239" t="s">
        <v>8708</v>
      </c>
    </row>
    <row r="11240" spans="1:1" x14ac:dyDescent="0.25">
      <c r="A11240" t="s">
        <v>6880</v>
      </c>
    </row>
    <row r="11241" spans="1:1" x14ac:dyDescent="0.25">
      <c r="A11241" t="s">
        <v>6881</v>
      </c>
    </row>
    <row r="11243" spans="1:1" x14ac:dyDescent="0.25">
      <c r="A11243" t="s">
        <v>2563</v>
      </c>
    </row>
    <row r="11244" spans="1:1" x14ac:dyDescent="0.25">
      <c r="A11244" t="s">
        <v>6882</v>
      </c>
    </row>
    <row r="11245" spans="1:1" x14ac:dyDescent="0.25">
      <c r="A11245" t="s">
        <v>6883</v>
      </c>
    </row>
    <row r="11246" spans="1:1" x14ac:dyDescent="0.25">
      <c r="A11246" t="s">
        <v>6884</v>
      </c>
    </row>
    <row r="11247" spans="1:1" x14ac:dyDescent="0.25">
      <c r="A11247" t="s">
        <v>6885</v>
      </c>
    </row>
    <row r="11248" spans="1:1" x14ac:dyDescent="0.25">
      <c r="A11248" t="s">
        <v>6886</v>
      </c>
    </row>
    <row r="11249" spans="1:1" x14ac:dyDescent="0.25">
      <c r="A11249" t="s">
        <v>6887</v>
      </c>
    </row>
    <row r="11250" spans="1:1" x14ac:dyDescent="0.25">
      <c r="A11250" t="s">
        <v>6888</v>
      </c>
    </row>
    <row r="11251" spans="1:1" x14ac:dyDescent="0.25">
      <c r="A11251" t="s">
        <v>6889</v>
      </c>
    </row>
    <row r="11252" spans="1:1" x14ac:dyDescent="0.25">
      <c r="A11252" t="s">
        <v>6890</v>
      </c>
    </row>
    <row r="11253" spans="1:1" x14ac:dyDescent="0.25">
      <c r="A11253" t="s">
        <v>6891</v>
      </c>
    </row>
    <row r="11254" spans="1:1" x14ac:dyDescent="0.25">
      <c r="A11254" t="s">
        <v>6892</v>
      </c>
    </row>
    <row r="11255" spans="1:1" x14ac:dyDescent="0.25">
      <c r="A11255" t="s">
        <v>6893</v>
      </c>
    </row>
    <row r="11256" spans="1:1" x14ac:dyDescent="0.25">
      <c r="A11256" t="s">
        <v>6894</v>
      </c>
    </row>
    <row r="11257" spans="1:1" x14ac:dyDescent="0.25">
      <c r="A11257" t="s">
        <v>6895</v>
      </c>
    </row>
    <row r="11258" spans="1:1" x14ac:dyDescent="0.25">
      <c r="A11258" t="s">
        <v>6896</v>
      </c>
    </row>
    <row r="11259" spans="1:1" x14ac:dyDescent="0.25">
      <c r="A11259" t="s">
        <v>6897</v>
      </c>
    </row>
    <row r="11260" spans="1:1" x14ac:dyDescent="0.25">
      <c r="A11260" t="s">
        <v>6898</v>
      </c>
    </row>
    <row r="11261" spans="1:1" x14ac:dyDescent="0.25">
      <c r="A11261" t="s">
        <v>6899</v>
      </c>
    </row>
    <row r="11262" spans="1:1" x14ac:dyDescent="0.25">
      <c r="A11262" t="s">
        <v>6900</v>
      </c>
    </row>
    <row r="11263" spans="1:1" x14ac:dyDescent="0.25">
      <c r="A11263" t="s">
        <v>6901</v>
      </c>
    </row>
    <row r="11264" spans="1:1" x14ac:dyDescent="0.25">
      <c r="A11264" t="s">
        <v>6902</v>
      </c>
    </row>
    <row r="11265" spans="1:1" x14ac:dyDescent="0.25">
      <c r="A11265" t="s">
        <v>8709</v>
      </c>
    </row>
    <row r="11267" spans="1:1" x14ac:dyDescent="0.25">
      <c r="A11267" t="s">
        <v>8710</v>
      </c>
    </row>
    <row r="11268" spans="1:1" x14ac:dyDescent="0.25">
      <c r="A11268" t="s">
        <v>8711</v>
      </c>
    </row>
    <row r="11269" spans="1:1" x14ac:dyDescent="0.25">
      <c r="A11269" t="s">
        <v>8712</v>
      </c>
    </row>
    <row r="11270" spans="1:1" x14ac:dyDescent="0.25">
      <c r="A11270" t="s">
        <v>8713</v>
      </c>
    </row>
    <row r="11271" spans="1:1" x14ac:dyDescent="0.25">
      <c r="A11271" t="s">
        <v>8714</v>
      </c>
    </row>
    <row r="11272" spans="1:1" x14ac:dyDescent="0.25">
      <c r="A11272" t="s">
        <v>8715</v>
      </c>
    </row>
    <row r="11273" spans="1:1" x14ac:dyDescent="0.25">
      <c r="A11273" t="s">
        <v>8716</v>
      </c>
    </row>
    <row r="11274" spans="1:1" x14ac:dyDescent="0.25">
      <c r="A11274" t="s">
        <v>8717</v>
      </c>
    </row>
    <row r="11275" spans="1:1" x14ac:dyDescent="0.25">
      <c r="A11275" t="s">
        <v>8718</v>
      </c>
    </row>
    <row r="11276" spans="1:1" x14ac:dyDescent="0.25">
      <c r="A11276" t="s">
        <v>8719</v>
      </c>
    </row>
    <row r="11278" spans="1:1" x14ac:dyDescent="0.25">
      <c r="A11278" t="s">
        <v>8720</v>
      </c>
    </row>
    <row r="11279" spans="1:1" x14ac:dyDescent="0.25">
      <c r="A11279" t="s">
        <v>8721</v>
      </c>
    </row>
    <row r="11280" spans="1:1" x14ac:dyDescent="0.25">
      <c r="A11280" t="s">
        <v>8722</v>
      </c>
    </row>
    <row r="11281" spans="1:1" x14ac:dyDescent="0.25">
      <c r="A11281" t="s">
        <v>8723</v>
      </c>
    </row>
    <row r="11282" spans="1:1" x14ac:dyDescent="0.25">
      <c r="A11282" t="s">
        <v>8724</v>
      </c>
    </row>
    <row r="11283" spans="1:1" x14ac:dyDescent="0.25">
      <c r="A11283" t="s">
        <v>8725</v>
      </c>
    </row>
    <row r="11284" spans="1:1" x14ac:dyDescent="0.25">
      <c r="A11284" t="s">
        <v>8726</v>
      </c>
    </row>
    <row r="11285" spans="1:1" x14ac:dyDescent="0.25">
      <c r="A11285" t="s">
        <v>8727</v>
      </c>
    </row>
    <row r="11286" spans="1:1" x14ac:dyDescent="0.25">
      <c r="A11286" t="s">
        <v>8728</v>
      </c>
    </row>
    <row r="11287" spans="1:1" x14ac:dyDescent="0.25">
      <c r="A11287" t="s">
        <v>8729</v>
      </c>
    </row>
    <row r="11288" spans="1:1" x14ac:dyDescent="0.25">
      <c r="A11288" t="s">
        <v>8730</v>
      </c>
    </row>
    <row r="11289" spans="1:1" x14ac:dyDescent="0.25">
      <c r="A11289" t="s">
        <v>8731</v>
      </c>
    </row>
    <row r="11290" spans="1:1" x14ac:dyDescent="0.25">
      <c r="A11290" t="s">
        <v>8732</v>
      </c>
    </row>
    <row r="11291" spans="1:1" x14ac:dyDescent="0.25">
      <c r="A11291" t="s">
        <v>6856</v>
      </c>
    </row>
    <row r="11292" spans="1:1" x14ac:dyDescent="0.25">
      <c r="A11292" t="s">
        <v>6857</v>
      </c>
    </row>
    <row r="11293" spans="1:1" x14ac:dyDescent="0.25">
      <c r="A11293" t="s">
        <v>6858</v>
      </c>
    </row>
    <row r="11294" spans="1:1" x14ac:dyDescent="0.25">
      <c r="A11294" t="s">
        <v>6859</v>
      </c>
    </row>
    <row r="11295" spans="1:1" x14ac:dyDescent="0.25">
      <c r="A11295" t="s">
        <v>6860</v>
      </c>
    </row>
    <row r="11296" spans="1:1" x14ac:dyDescent="0.25">
      <c r="A11296" t="s">
        <v>6861</v>
      </c>
    </row>
    <row r="11297" spans="1:1" x14ac:dyDescent="0.25">
      <c r="A11297" t="s">
        <v>6862</v>
      </c>
    </row>
    <row r="11298" spans="1:1" x14ac:dyDescent="0.25">
      <c r="A11298" t="s">
        <v>6863</v>
      </c>
    </row>
    <row r="11299" spans="1:1" x14ac:dyDescent="0.25">
      <c r="A11299" t="s">
        <v>6864</v>
      </c>
    </row>
    <row r="11300" spans="1:1" x14ac:dyDescent="0.25">
      <c r="A11300" t="s">
        <v>6865</v>
      </c>
    </row>
    <row r="11301" spans="1:1" x14ac:dyDescent="0.25">
      <c r="A11301" t="s">
        <v>6866</v>
      </c>
    </row>
    <row r="11302" spans="1:1" x14ac:dyDescent="0.25">
      <c r="A11302" t="s">
        <v>6867</v>
      </c>
    </row>
    <row r="11303" spans="1:1" x14ac:dyDescent="0.25">
      <c r="A11303" t="s">
        <v>6868</v>
      </c>
    </row>
    <row r="11304" spans="1:1" x14ac:dyDescent="0.25">
      <c r="A11304" t="s">
        <v>6869</v>
      </c>
    </row>
    <row r="11305" spans="1:1" x14ac:dyDescent="0.25">
      <c r="A11305" t="s">
        <v>6870</v>
      </c>
    </row>
    <row r="11306" spans="1:1" x14ac:dyDescent="0.25">
      <c r="A11306" t="s">
        <v>6871</v>
      </c>
    </row>
    <row r="11307" spans="1:1" x14ac:dyDescent="0.25">
      <c r="A11307" t="s">
        <v>6872</v>
      </c>
    </row>
    <row r="11308" spans="1:1" x14ac:dyDescent="0.25">
      <c r="A11308" t="s">
        <v>6873</v>
      </c>
    </row>
    <row r="11309" spans="1:1" x14ac:dyDescent="0.25">
      <c r="A11309" t="s">
        <v>6874</v>
      </c>
    </row>
    <row r="11310" spans="1:1" x14ac:dyDescent="0.25">
      <c r="A11310" t="s">
        <v>6875</v>
      </c>
    </row>
    <row r="11311" spans="1:1" x14ac:dyDescent="0.25">
      <c r="A11311" t="s">
        <v>6876</v>
      </c>
    </row>
    <row r="11312" spans="1:1" x14ac:dyDescent="0.25">
      <c r="A11312" t="s">
        <v>6877</v>
      </c>
    </row>
    <row r="11313" spans="1:1" x14ac:dyDescent="0.25">
      <c r="A11313" t="s">
        <v>6878</v>
      </c>
    </row>
    <row r="11314" spans="1:1" x14ac:dyDescent="0.25">
      <c r="A11314" t="s">
        <v>8733</v>
      </c>
    </row>
    <row r="11316" spans="1:1" x14ac:dyDescent="0.25">
      <c r="A11316" t="s">
        <v>2747</v>
      </c>
    </row>
    <row r="11318" spans="1:1" x14ac:dyDescent="0.25">
      <c r="A11318" t="s">
        <v>8734</v>
      </c>
    </row>
    <row r="11320" spans="1:1" x14ac:dyDescent="0.25">
      <c r="A11320" t="s">
        <v>8735</v>
      </c>
    </row>
    <row r="11322" spans="1:1" x14ac:dyDescent="0.25">
      <c r="A11322" t="s">
        <v>8736</v>
      </c>
    </row>
    <row r="11324" spans="1:1" x14ac:dyDescent="0.25">
      <c r="A11324" t="s">
        <v>8737</v>
      </c>
    </row>
    <row r="11326" spans="1:1" x14ac:dyDescent="0.25">
      <c r="A11326" t="s">
        <v>8738</v>
      </c>
    </row>
    <row r="11328" spans="1:1" x14ac:dyDescent="0.25">
      <c r="A11328" t="s">
        <v>8739</v>
      </c>
    </row>
    <row r="11330" spans="1:1" x14ac:dyDescent="0.25">
      <c r="A11330" t="s">
        <v>8740</v>
      </c>
    </row>
    <row r="11332" spans="1:1" x14ac:dyDescent="0.25">
      <c r="A11332" t="s">
        <v>8741</v>
      </c>
    </row>
    <row r="11334" spans="1:1" x14ac:dyDescent="0.25">
      <c r="A11334" t="s">
        <v>8742</v>
      </c>
    </row>
    <row r="11336" spans="1:1" x14ac:dyDescent="0.25">
      <c r="A11336" t="s">
        <v>8743</v>
      </c>
    </row>
    <row r="11338" spans="1:1" x14ac:dyDescent="0.25">
      <c r="A11338" t="s">
        <v>8744</v>
      </c>
    </row>
    <row r="11340" spans="1:1" x14ac:dyDescent="0.25">
      <c r="A11340" t="e">
        <f>- Previous data integration experience preferred.</f>
        <v>#NAME?</v>
      </c>
    </row>
    <row r="11342" spans="1:1" x14ac:dyDescent="0.25">
      <c r="A11342" t="s">
        <v>8745</v>
      </c>
    </row>
    <row r="11344" spans="1:1" x14ac:dyDescent="0.25">
      <c r="A11344" t="s">
        <v>8746</v>
      </c>
    </row>
    <row r="11346" spans="1:1" x14ac:dyDescent="0.25">
      <c r="A11346" t="s">
        <v>8747</v>
      </c>
    </row>
    <row r="11348" spans="1:1" x14ac:dyDescent="0.25">
      <c r="A11348" t="e">
        <f>- Ability to exhaustively test and debug Work products.</f>
        <v>#NAME?</v>
      </c>
    </row>
    <row r="11350" spans="1:1" x14ac:dyDescent="0.25">
      <c r="A11350" t="e">
        <f>- strong attention to detail.</f>
        <v>#NAME?</v>
      </c>
    </row>
    <row r="11352" spans="1:1" x14ac:dyDescent="0.25">
      <c r="A11352" t="e">
        <f>- Ability to deliver creative solutions to complex Business problems.</f>
        <v>#NAME?</v>
      </c>
    </row>
    <row r="11354" spans="1:1" x14ac:dyDescent="0.25">
      <c r="A11354" t="s">
        <v>8748</v>
      </c>
    </row>
    <row r="11356" spans="1:1" x14ac:dyDescent="0.25">
      <c r="A11356" t="s">
        <v>8749</v>
      </c>
    </row>
    <row r="11358" spans="1:1" x14ac:dyDescent="0.25">
      <c r="A11358" t="e">
        <f>- Demonstration of excellent interpersonal skills with Ability to interact with diverse personalities.</f>
        <v>#NAME?</v>
      </c>
    </row>
    <row r="11360" spans="1:1" x14ac:dyDescent="0.25">
      <c r="A11360" t="e">
        <f>- Demonstration of self-initiative with the Ability to execute tasks with minimal supervision.</f>
        <v>#NAME?</v>
      </c>
    </row>
    <row r="11362" spans="1:3" x14ac:dyDescent="0.25">
      <c r="A11362" t="s">
        <v>8750</v>
      </c>
    </row>
    <row r="11364" spans="1:3" x14ac:dyDescent="0.25">
      <c r="A11364" t="s">
        <v>8751</v>
      </c>
    </row>
    <row r="11366" spans="1:3" x14ac:dyDescent="0.25">
      <c r="A11366" t="s">
        <v>8752</v>
      </c>
    </row>
    <row r="11367" spans="1:3" x14ac:dyDescent="0.25">
      <c r="A11367" t="s">
        <v>8753</v>
      </c>
    </row>
    <row r="11368" spans="1:3" x14ac:dyDescent="0.25">
      <c r="A11368" t="s">
        <v>8754</v>
      </c>
    </row>
    <row r="11369" spans="1:3" x14ac:dyDescent="0.25">
      <c r="A11369" t="s">
        <v>8755</v>
      </c>
    </row>
    <row r="11371" spans="1:3" x14ac:dyDescent="0.25">
      <c r="A11371" t="s">
        <v>8756</v>
      </c>
    </row>
    <row r="11372" spans="1:3" x14ac:dyDescent="0.25">
      <c r="A11372" t="s">
        <v>8757</v>
      </c>
    </row>
    <row r="11373" spans="1:3" x14ac:dyDescent="0.25">
      <c r="A11373" t="s">
        <v>8758</v>
      </c>
    </row>
    <row r="11376" spans="1:3" x14ac:dyDescent="0.25">
      <c r="A11376" t="s">
        <v>6927</v>
      </c>
      <c r="B11376" t="s">
        <v>6928</v>
      </c>
      <c r="C11376" t="s">
        <v>6929</v>
      </c>
    </row>
    <row r="11378" spans="1:1" x14ac:dyDescent="0.25">
      <c r="A11378" t="s">
        <v>2265</v>
      </c>
    </row>
    <row r="11381" spans="1:1" x14ac:dyDescent="0.25">
      <c r="A11381" t="s">
        <v>926</v>
      </c>
    </row>
    <row r="11383" spans="1:1" x14ac:dyDescent="0.25">
      <c r="A11383" t="s">
        <v>2266</v>
      </c>
    </row>
    <row r="11386" spans="1:1" x14ac:dyDescent="0.25">
      <c r="A11386" t="s">
        <v>2267</v>
      </c>
    </row>
    <row r="11388" spans="1:1" x14ac:dyDescent="0.25">
      <c r="A11388" t="s">
        <v>2268</v>
      </c>
    </row>
    <row r="11391" spans="1:1" x14ac:dyDescent="0.25">
      <c r="A11391" t="s">
        <v>2269</v>
      </c>
    </row>
    <row r="11393" spans="1:1" x14ac:dyDescent="0.25">
      <c r="A11393" t="s">
        <v>2270</v>
      </c>
    </row>
    <row r="11396" spans="1:1" x14ac:dyDescent="0.25">
      <c r="A11396" t="s">
        <v>2271</v>
      </c>
    </row>
    <row r="11397" spans="1:1" x14ac:dyDescent="0.25">
      <c r="A11397" t="s">
        <v>6930</v>
      </c>
    </row>
    <row r="11398" spans="1:1" x14ac:dyDescent="0.25">
      <c r="A11398" t="s">
        <v>8759</v>
      </c>
    </row>
    <row r="11400" spans="1:1" x14ac:dyDescent="0.25">
      <c r="A11400" t="s">
        <v>6904</v>
      </c>
    </row>
    <row r="11402" spans="1:1" x14ac:dyDescent="0.25">
      <c r="A11402" t="s">
        <v>4374</v>
      </c>
    </row>
    <row r="11403" spans="1:1" x14ac:dyDescent="0.25">
      <c r="A11403" t="s">
        <v>6905</v>
      </c>
    </row>
    <row r="11405" spans="1:1" x14ac:dyDescent="0.25">
      <c r="A11405" t="s">
        <v>6906</v>
      </c>
    </row>
    <row r="11406" spans="1:1" x14ac:dyDescent="0.25">
      <c r="A11406" t="s">
        <v>6907</v>
      </c>
    </row>
    <row r="11408" spans="1:1" x14ac:dyDescent="0.25">
      <c r="A11408" t="s">
        <v>1862</v>
      </c>
    </row>
    <row r="11409" spans="1:1" x14ac:dyDescent="0.25">
      <c r="A11409" t="s">
        <v>6908</v>
      </c>
    </row>
    <row r="11411" spans="1:1" x14ac:dyDescent="0.25">
      <c r="A11411" t="s">
        <v>6909</v>
      </c>
    </row>
    <row r="11412" spans="1:1" x14ac:dyDescent="0.25">
      <c r="A11412" t="s">
        <v>6910</v>
      </c>
    </row>
    <row r="11413" spans="1:1" x14ac:dyDescent="0.25">
      <c r="A11413" t="s">
        <v>6911</v>
      </c>
    </row>
    <row r="11415" spans="1:1" x14ac:dyDescent="0.25">
      <c r="A11415" t="s">
        <v>6912</v>
      </c>
    </row>
    <row r="11416" spans="1:1" x14ac:dyDescent="0.25">
      <c r="A11416" t="s">
        <v>6910</v>
      </c>
    </row>
    <row r="11417" spans="1:1" x14ac:dyDescent="0.25">
      <c r="A11417" t="s">
        <v>6913</v>
      </c>
    </row>
    <row r="11418" spans="1:1" x14ac:dyDescent="0.25">
      <c r="A11418" t="s">
        <v>6914</v>
      </c>
    </row>
    <row r="11419" spans="1:1" x14ac:dyDescent="0.25">
      <c r="A11419" t="s">
        <v>6915</v>
      </c>
    </row>
    <row r="11420" spans="1:1" x14ac:dyDescent="0.25">
      <c r="A11420" t="s">
        <v>6916</v>
      </c>
    </row>
    <row r="11421" spans="1:1" x14ac:dyDescent="0.25">
      <c r="A11421" t="s">
        <v>6917</v>
      </c>
    </row>
    <row r="11423" spans="1:1" x14ac:dyDescent="0.25">
      <c r="A11423" t="s">
        <v>2782</v>
      </c>
    </row>
    <row r="11424" spans="1:1" x14ac:dyDescent="0.25">
      <c r="A11424" t="s">
        <v>6910</v>
      </c>
    </row>
    <row r="11425" spans="1:1" x14ac:dyDescent="0.25">
      <c r="A11425" t="s">
        <v>6918</v>
      </c>
    </row>
    <row r="11426" spans="1:1" x14ac:dyDescent="0.25">
      <c r="A11426" t="s">
        <v>6919</v>
      </c>
    </row>
    <row r="11427" spans="1:1" x14ac:dyDescent="0.25">
      <c r="A11427" t="s">
        <v>6910</v>
      </c>
    </row>
    <row r="11428" spans="1:1" x14ac:dyDescent="0.25">
      <c r="A11428" t="s">
        <v>6920</v>
      </c>
    </row>
    <row r="11430" spans="1:1" x14ac:dyDescent="0.25">
      <c r="A11430" t="s">
        <v>6921</v>
      </c>
    </row>
    <row r="11432" spans="1:1" x14ac:dyDescent="0.25">
      <c r="A11432" t="s">
        <v>6922</v>
      </c>
    </row>
    <row r="11434" spans="1:1" x14ac:dyDescent="0.25">
      <c r="A11434" t="s">
        <v>6923</v>
      </c>
    </row>
    <row r="11436" spans="1:1" x14ac:dyDescent="0.25">
      <c r="A11436" t="s">
        <v>6924</v>
      </c>
    </row>
    <row r="11437" spans="1:1" x14ac:dyDescent="0.25">
      <c r="A11437" t="s">
        <v>6925</v>
      </c>
    </row>
    <row r="11438" spans="1:1" x14ac:dyDescent="0.25">
      <c r="A11438" t="s">
        <v>8760</v>
      </c>
    </row>
    <row r="11440" spans="1:1" x14ac:dyDescent="0.25">
      <c r="A11440" t="s">
        <v>6932</v>
      </c>
    </row>
    <row r="11442" spans="1:2" x14ac:dyDescent="0.25">
      <c r="A11442" t="s">
        <v>6933</v>
      </c>
    </row>
    <row r="11444" spans="1:2" x14ac:dyDescent="0.25">
      <c r="A11444" t="s">
        <v>6934</v>
      </c>
      <c r="B11444" t="s">
        <v>6935</v>
      </c>
    </row>
    <row r="11446" spans="1:2" x14ac:dyDescent="0.25">
      <c r="A11446" t="s">
        <v>6936</v>
      </c>
    </row>
    <row r="11447" spans="1:2" x14ac:dyDescent="0.25">
      <c r="A11447" t="s">
        <v>6937</v>
      </c>
    </row>
    <row r="11448" spans="1:2" x14ac:dyDescent="0.25">
      <c r="A11448" t="s">
        <v>6938</v>
      </c>
    </row>
    <row r="11449" spans="1:2" x14ac:dyDescent="0.25">
      <c r="A11449" t="s">
        <v>6939</v>
      </c>
    </row>
    <row r="11450" spans="1:2" x14ac:dyDescent="0.25">
      <c r="A11450" t="s">
        <v>6940</v>
      </c>
    </row>
    <row r="11451" spans="1:2" x14ac:dyDescent="0.25">
      <c r="A11451" t="s">
        <v>6941</v>
      </c>
    </row>
    <row r="11452" spans="1:2" x14ac:dyDescent="0.25">
      <c r="A11452" t="s">
        <v>6942</v>
      </c>
    </row>
    <row r="11453" spans="1:2" x14ac:dyDescent="0.25">
      <c r="A11453" t="s">
        <v>6943</v>
      </c>
    </row>
    <row r="11454" spans="1:2" x14ac:dyDescent="0.25">
      <c r="A11454" t="s">
        <v>6944</v>
      </c>
    </row>
    <row r="11455" spans="1:2" x14ac:dyDescent="0.25">
      <c r="A11455" t="s">
        <v>6945</v>
      </c>
    </row>
    <row r="11456" spans="1:2" x14ac:dyDescent="0.25">
      <c r="A11456" t="s">
        <v>6946</v>
      </c>
    </row>
    <row r="11457" spans="1:1" x14ac:dyDescent="0.25">
      <c r="A11457" t="s">
        <v>6947</v>
      </c>
    </row>
    <row r="11458" spans="1:1" x14ac:dyDescent="0.25">
      <c r="A11458" t="s">
        <v>6948</v>
      </c>
    </row>
    <row r="11459" spans="1:1" x14ac:dyDescent="0.25">
      <c r="A11459" t="s">
        <v>6949</v>
      </c>
    </row>
    <row r="11460" spans="1:1" x14ac:dyDescent="0.25">
      <c r="A11460" t="s">
        <v>6950</v>
      </c>
    </row>
    <row r="11461" spans="1:1" x14ac:dyDescent="0.25">
      <c r="A11461" t="s">
        <v>6951</v>
      </c>
    </row>
    <row r="11462" spans="1:1" x14ac:dyDescent="0.25">
      <c r="A11462" t="s">
        <v>5094</v>
      </c>
    </row>
    <row r="11463" spans="1:1" x14ac:dyDescent="0.25">
      <c r="A11463" t="s">
        <v>6952</v>
      </c>
    </row>
    <row r="11464" spans="1:1" x14ac:dyDescent="0.25">
      <c r="A11464" t="s">
        <v>6953</v>
      </c>
    </row>
    <row r="11465" spans="1:1" x14ac:dyDescent="0.25">
      <c r="A11465" t="s">
        <v>6954</v>
      </c>
    </row>
    <row r="11466" spans="1:1" x14ac:dyDescent="0.25">
      <c r="A11466" t="s">
        <v>6955</v>
      </c>
    </row>
    <row r="11467" spans="1:1" x14ac:dyDescent="0.25">
      <c r="A11467" t="s">
        <v>6956</v>
      </c>
    </row>
    <row r="11468" spans="1:1" x14ac:dyDescent="0.25">
      <c r="A11468" t="s">
        <v>6957</v>
      </c>
    </row>
    <row r="11469" spans="1:1" x14ac:dyDescent="0.25">
      <c r="A11469" t="s">
        <v>6958</v>
      </c>
    </row>
    <row r="11470" spans="1:1" x14ac:dyDescent="0.25">
      <c r="A11470" t="s">
        <v>6959</v>
      </c>
    </row>
    <row r="11472" spans="1:1" x14ac:dyDescent="0.25">
      <c r="A11472" t="s">
        <v>6960</v>
      </c>
    </row>
    <row r="11474" spans="1:1" x14ac:dyDescent="0.25">
      <c r="A11474" t="s">
        <v>6961</v>
      </c>
    </row>
    <row r="11476" spans="1:1" x14ac:dyDescent="0.25">
      <c r="A11476" t="s">
        <v>6962</v>
      </c>
    </row>
    <row r="11477" spans="1:1" x14ac:dyDescent="0.25">
      <c r="A11477" t="s">
        <v>6963</v>
      </c>
    </row>
    <row r="11478" spans="1:1" x14ac:dyDescent="0.25">
      <c r="A11478" t="s">
        <v>8761</v>
      </c>
    </row>
    <row r="11480" spans="1:1" x14ac:dyDescent="0.25">
      <c r="A11480" t="s">
        <v>8762</v>
      </c>
    </row>
    <row r="11481" spans="1:1" x14ac:dyDescent="0.25">
      <c r="A11481" t="s">
        <v>8763</v>
      </c>
    </row>
    <row r="11482" spans="1:1" x14ac:dyDescent="0.25">
      <c r="A11482" t="s">
        <v>8764</v>
      </c>
    </row>
    <row r="11483" spans="1:1" x14ac:dyDescent="0.25">
      <c r="A11483" t="s">
        <v>8765</v>
      </c>
    </row>
    <row r="11485" spans="1:1" x14ac:dyDescent="0.25">
      <c r="A11485" t="s">
        <v>3626</v>
      </c>
    </row>
    <row r="11486" spans="1:1" x14ac:dyDescent="0.25">
      <c r="A11486" t="s">
        <v>8766</v>
      </c>
    </row>
    <row r="11487" spans="1:1" x14ac:dyDescent="0.25">
      <c r="A11487" t="s">
        <v>8767</v>
      </c>
    </row>
    <row r="11488" spans="1:1" x14ac:dyDescent="0.25">
      <c r="A11488" t="s">
        <v>8768</v>
      </c>
    </row>
    <row r="11489" spans="1:1" x14ac:dyDescent="0.25">
      <c r="A11489" t="s">
        <v>8769</v>
      </c>
    </row>
    <row r="11490" spans="1:1" x14ac:dyDescent="0.25">
      <c r="A11490" t="s">
        <v>8770</v>
      </c>
    </row>
    <row r="11491" spans="1:1" x14ac:dyDescent="0.25">
      <c r="A11491" t="s">
        <v>8771</v>
      </c>
    </row>
    <row r="11492" spans="1:1" x14ac:dyDescent="0.25">
      <c r="A11492" t="s">
        <v>8772</v>
      </c>
    </row>
    <row r="11493" spans="1:1" x14ac:dyDescent="0.25">
      <c r="A11493" t="s">
        <v>8773</v>
      </c>
    </row>
    <row r="11494" spans="1:1" x14ac:dyDescent="0.25">
      <c r="A11494" t="s">
        <v>8774</v>
      </c>
    </row>
    <row r="11495" spans="1:1" x14ac:dyDescent="0.25">
      <c r="A11495" t="s">
        <v>8775</v>
      </c>
    </row>
    <row r="11496" spans="1:1" x14ac:dyDescent="0.25">
      <c r="A11496" t="s">
        <v>8776</v>
      </c>
    </row>
    <row r="11497" spans="1:1" x14ac:dyDescent="0.25">
      <c r="A11497" t="s">
        <v>8777</v>
      </c>
    </row>
    <row r="11498" spans="1:1" x14ac:dyDescent="0.25">
      <c r="A11498" t="s">
        <v>8778</v>
      </c>
    </row>
    <row r="11499" spans="1:1" x14ac:dyDescent="0.25">
      <c r="A11499" t="s">
        <v>8779</v>
      </c>
    </row>
    <row r="11500" spans="1:1" x14ac:dyDescent="0.25">
      <c r="A11500" t="s">
        <v>8780</v>
      </c>
    </row>
    <row r="11501" spans="1:1" x14ac:dyDescent="0.25">
      <c r="A11501" t="s">
        <v>8781</v>
      </c>
    </row>
    <row r="11502" spans="1:1" x14ac:dyDescent="0.25">
      <c r="A11502" t="s">
        <v>8782</v>
      </c>
    </row>
    <row r="11503" spans="1:1" x14ac:dyDescent="0.25">
      <c r="A11503" t="s">
        <v>8783</v>
      </c>
    </row>
    <row r="11504" spans="1:1" x14ac:dyDescent="0.25">
      <c r="A11504" t="s">
        <v>8784</v>
      </c>
    </row>
    <row r="11505" spans="1:1" x14ac:dyDescent="0.25">
      <c r="A11505" t="s">
        <v>8785</v>
      </c>
    </row>
    <row r="11506" spans="1:1" x14ac:dyDescent="0.25">
      <c r="A11506" t="s">
        <v>8786</v>
      </c>
    </row>
    <row r="11507" spans="1:1" x14ac:dyDescent="0.25">
      <c r="A11507" t="s">
        <v>8787</v>
      </c>
    </row>
    <row r="11510" spans="1:1" x14ac:dyDescent="0.25">
      <c r="A11510" t="s">
        <v>8788</v>
      </c>
    </row>
    <row r="11511" spans="1:1" x14ac:dyDescent="0.25">
      <c r="A11511" t="s">
        <v>8789</v>
      </c>
    </row>
    <row r="11512" spans="1:1" x14ac:dyDescent="0.25">
      <c r="A11512" t="s">
        <v>8790</v>
      </c>
    </row>
    <row r="11513" spans="1:1" x14ac:dyDescent="0.25">
      <c r="A11513" t="s">
        <v>8791</v>
      </c>
    </row>
    <row r="11514" spans="1:1" x14ac:dyDescent="0.25">
      <c r="A11514" t="s">
        <v>8792</v>
      </c>
    </row>
    <row r="11515" spans="1:1" x14ac:dyDescent="0.25">
      <c r="A11515" t="s">
        <v>8793</v>
      </c>
    </row>
    <row r="11516" spans="1:1" x14ac:dyDescent="0.25">
      <c r="A11516" t="s">
        <v>8794</v>
      </c>
    </row>
    <row r="11517" spans="1:1" x14ac:dyDescent="0.25">
      <c r="A11517" t="s">
        <v>8795</v>
      </c>
    </row>
    <row r="11518" spans="1:1" x14ac:dyDescent="0.25">
      <c r="A11518" t="s">
        <v>8796</v>
      </c>
    </row>
    <row r="11519" spans="1:1" x14ac:dyDescent="0.25">
      <c r="A11519" t="s">
        <v>8797</v>
      </c>
    </row>
    <row r="11520" spans="1:1" x14ac:dyDescent="0.25">
      <c r="A11520" t="s">
        <v>8798</v>
      </c>
    </row>
    <row r="11521" spans="1:1" x14ac:dyDescent="0.25">
      <c r="A11521" t="s">
        <v>8799</v>
      </c>
    </row>
    <row r="11522" spans="1:1" x14ac:dyDescent="0.25">
      <c r="A11522" t="s">
        <v>8800</v>
      </c>
    </row>
    <row r="11524" spans="1:1" x14ac:dyDescent="0.25">
      <c r="A11524" t="s">
        <v>8801</v>
      </c>
    </row>
    <row r="11525" spans="1:1" x14ac:dyDescent="0.25">
      <c r="A11525" t="s">
        <v>8802</v>
      </c>
    </row>
    <row r="11526" spans="1:1" x14ac:dyDescent="0.25">
      <c r="A11526" t="s">
        <v>8803</v>
      </c>
    </row>
    <row r="11527" spans="1:1" x14ac:dyDescent="0.25">
      <c r="A11527" t="s">
        <v>8804</v>
      </c>
    </row>
    <row r="11528" spans="1:1" x14ac:dyDescent="0.25">
      <c r="A11528" t="s">
        <v>8805</v>
      </c>
    </row>
    <row r="11529" spans="1:1" x14ac:dyDescent="0.25">
      <c r="A11529" t="s">
        <v>8806</v>
      </c>
    </row>
    <row r="11531" spans="1:1" x14ac:dyDescent="0.25">
      <c r="A11531" t="s">
        <v>8807</v>
      </c>
    </row>
    <row r="11532" spans="1:1" x14ac:dyDescent="0.25">
      <c r="A11532" t="s">
        <v>8808</v>
      </c>
    </row>
    <row r="11533" spans="1:1" x14ac:dyDescent="0.25">
      <c r="A11533" t="s">
        <v>8809</v>
      </c>
    </row>
    <row r="11535" spans="1:1" x14ac:dyDescent="0.25">
      <c r="A11535" t="s">
        <v>8810</v>
      </c>
    </row>
    <row r="11536" spans="1:1" x14ac:dyDescent="0.25">
      <c r="A11536" t="s">
        <v>8811</v>
      </c>
    </row>
    <row r="11537" spans="1:1" x14ac:dyDescent="0.25">
      <c r="A11537" t="s">
        <v>4276</v>
      </c>
    </row>
    <row r="11538" spans="1:1" x14ac:dyDescent="0.25">
      <c r="A11538" t="s">
        <v>8812</v>
      </c>
    </row>
    <row r="11539" spans="1:1" x14ac:dyDescent="0.25">
      <c r="A11539" t="s">
        <v>8813</v>
      </c>
    </row>
    <row r="11540" spans="1:1" x14ac:dyDescent="0.25">
      <c r="A11540" t="s">
        <v>8814</v>
      </c>
    </row>
    <row r="11541" spans="1:1" x14ac:dyDescent="0.25">
      <c r="A11541" t="s">
        <v>8815</v>
      </c>
    </row>
    <row r="11542" spans="1:1" x14ac:dyDescent="0.25">
      <c r="A11542" t="s">
        <v>8816</v>
      </c>
    </row>
    <row r="11544" spans="1:1" x14ac:dyDescent="0.25">
      <c r="A11544" t="s">
        <v>5177</v>
      </c>
    </row>
    <row r="11545" spans="1:1" x14ac:dyDescent="0.25">
      <c r="A11545" t="s">
        <v>6965</v>
      </c>
    </row>
    <row r="11546" spans="1:1" x14ac:dyDescent="0.25">
      <c r="A11546" t="s">
        <v>6966</v>
      </c>
    </row>
    <row r="11547" spans="1:1" x14ac:dyDescent="0.25">
      <c r="A11547" t="s">
        <v>6967</v>
      </c>
    </row>
    <row r="11549" spans="1:1" x14ac:dyDescent="0.25">
      <c r="A11549" t="s">
        <v>6968</v>
      </c>
    </row>
    <row r="11551" spans="1:1" x14ac:dyDescent="0.25">
      <c r="A11551" t="s">
        <v>6969</v>
      </c>
    </row>
    <row r="11553" spans="1:1" x14ac:dyDescent="0.25">
      <c r="A11553" t="s">
        <v>6970</v>
      </c>
    </row>
    <row r="11555" spans="1:1" x14ac:dyDescent="0.25">
      <c r="A11555" t="s">
        <v>6971</v>
      </c>
    </row>
    <row r="11557" spans="1:1" x14ac:dyDescent="0.25">
      <c r="A11557" t="s">
        <v>6972</v>
      </c>
    </row>
    <row r="11559" spans="1:1" x14ac:dyDescent="0.25">
      <c r="A11559" t="s">
        <v>6973</v>
      </c>
    </row>
    <row r="11561" spans="1:1" x14ac:dyDescent="0.25">
      <c r="A11561" t="s">
        <v>6974</v>
      </c>
    </row>
    <row r="11563" spans="1:1" x14ac:dyDescent="0.25">
      <c r="A11563" t="s">
        <v>6975</v>
      </c>
    </row>
    <row r="11565" spans="1:1" x14ac:dyDescent="0.25">
      <c r="A11565" t="s">
        <v>6976</v>
      </c>
    </row>
    <row r="11567" spans="1:1" x14ac:dyDescent="0.25">
      <c r="A11567" t="s">
        <v>6977</v>
      </c>
    </row>
    <row r="11569" spans="1:3" x14ac:dyDescent="0.25">
      <c r="A11569" t="s">
        <v>6978</v>
      </c>
    </row>
    <row r="11571" spans="1:3" x14ac:dyDescent="0.25">
      <c r="A11571" t="s">
        <v>6979</v>
      </c>
    </row>
    <row r="11573" spans="1:3" x14ac:dyDescent="0.25">
      <c r="A11573" t="s">
        <v>6980</v>
      </c>
    </row>
    <row r="11574" spans="1:3" x14ac:dyDescent="0.25">
      <c r="A11574" t="s">
        <v>6981</v>
      </c>
    </row>
    <row r="11575" spans="1:3" x14ac:dyDescent="0.25">
      <c r="A11575" t="s">
        <v>8817</v>
      </c>
    </row>
    <row r="11577" spans="1:3" x14ac:dyDescent="0.25">
      <c r="A11577" t="s">
        <v>6983</v>
      </c>
    </row>
    <row r="11578" spans="1:3" x14ac:dyDescent="0.25">
      <c r="A11578" t="s">
        <v>1951</v>
      </c>
    </row>
    <row r="11579" spans="1:3" x14ac:dyDescent="0.25">
      <c r="A11579" t="s">
        <v>6984</v>
      </c>
      <c r="B11579" t="s">
        <v>6985</v>
      </c>
      <c r="C11579" t="s">
        <v>6986</v>
      </c>
    </row>
    <row r="11580" spans="1:3" x14ac:dyDescent="0.25">
      <c r="A11580" t="s">
        <v>6987</v>
      </c>
    </row>
    <row r="11581" spans="1:3" x14ac:dyDescent="0.25">
      <c r="A11581" t="s">
        <v>6988</v>
      </c>
    </row>
    <row r="11582" spans="1:3" x14ac:dyDescent="0.25">
      <c r="A11582" t="s">
        <v>6989</v>
      </c>
    </row>
    <row r="11583" spans="1:3" x14ac:dyDescent="0.25">
      <c r="A11583" t="s">
        <v>6990</v>
      </c>
    </row>
    <row r="11584" spans="1:3" x14ac:dyDescent="0.25">
      <c r="A11584" t="s">
        <v>6991</v>
      </c>
    </row>
    <row r="11585" spans="1:1" x14ac:dyDescent="0.25">
      <c r="A11585" t="s">
        <v>6992</v>
      </c>
    </row>
    <row r="11586" spans="1:1" x14ac:dyDescent="0.25">
      <c r="A11586" t="s">
        <v>6993</v>
      </c>
    </row>
    <row r="11587" spans="1:1" x14ac:dyDescent="0.25">
      <c r="A11587" t="s">
        <v>6994</v>
      </c>
    </row>
    <row r="11588" spans="1:1" x14ac:dyDescent="0.25">
      <c r="A11588" t="s">
        <v>6995</v>
      </c>
    </row>
    <row r="11589" spans="1:1" x14ac:dyDescent="0.25">
      <c r="A11589" t="s">
        <v>6996</v>
      </c>
    </row>
    <row r="11590" spans="1:1" x14ac:dyDescent="0.25">
      <c r="A11590" t="s">
        <v>6997</v>
      </c>
    </row>
    <row r="11591" spans="1:1" x14ac:dyDescent="0.25">
      <c r="A11591" t="s">
        <v>5959</v>
      </c>
    </row>
    <row r="11592" spans="1:1" x14ac:dyDescent="0.25">
      <c r="A11592" t="s">
        <v>6998</v>
      </c>
    </row>
    <row r="11593" spans="1:1" x14ac:dyDescent="0.25">
      <c r="A11593" t="s">
        <v>6999</v>
      </c>
    </row>
    <row r="11595" spans="1:1" x14ac:dyDescent="0.25">
      <c r="A11595" t="s">
        <v>5965</v>
      </c>
    </row>
    <row r="11597" spans="1:1" x14ac:dyDescent="0.25">
      <c r="A11597" t="s">
        <v>5966</v>
      </c>
    </row>
    <row r="11599" spans="1:1" x14ac:dyDescent="0.25">
      <c r="A11599" t="s">
        <v>5967</v>
      </c>
    </row>
    <row r="11601" spans="1:1" x14ac:dyDescent="0.25">
      <c r="A11601" t="s">
        <v>5968</v>
      </c>
    </row>
    <row r="11602" spans="1:1" x14ac:dyDescent="0.25">
      <c r="A11602" t="s">
        <v>7000</v>
      </c>
    </row>
    <row r="11603" spans="1:1" x14ac:dyDescent="0.25">
      <c r="A11603" t="s">
        <v>8818</v>
      </c>
    </row>
    <row r="11606" spans="1:1" x14ac:dyDescent="0.25">
      <c r="A11606" t="s">
        <v>8819</v>
      </c>
    </row>
    <row r="11608" spans="1:1" x14ac:dyDescent="0.25">
      <c r="A11608" t="s">
        <v>2749</v>
      </c>
    </row>
    <row r="11611" spans="1:1" x14ac:dyDescent="0.25">
      <c r="A11611" t="s">
        <v>2376</v>
      </c>
    </row>
    <row r="11613" spans="1:1" x14ac:dyDescent="0.25">
      <c r="A11613" t="s">
        <v>8820</v>
      </c>
    </row>
    <row r="11615" spans="1:1" x14ac:dyDescent="0.25">
      <c r="A11615" t="s">
        <v>8821</v>
      </c>
    </row>
    <row r="11617" spans="1:1" x14ac:dyDescent="0.25">
      <c r="A11617" t="s">
        <v>8822</v>
      </c>
    </row>
    <row r="11619" spans="1:1" x14ac:dyDescent="0.25">
      <c r="A11619" t="s">
        <v>8823</v>
      </c>
    </row>
    <row r="11621" spans="1:1" x14ac:dyDescent="0.25">
      <c r="A11621" t="s">
        <v>8824</v>
      </c>
    </row>
    <row r="11623" spans="1:1" x14ac:dyDescent="0.25">
      <c r="A11623" t="s">
        <v>8825</v>
      </c>
    </row>
    <row r="11625" spans="1:1" x14ac:dyDescent="0.25">
      <c r="A11625" t="s">
        <v>8826</v>
      </c>
    </row>
    <row r="11627" spans="1:1" x14ac:dyDescent="0.25">
      <c r="A11627" t="s">
        <v>8827</v>
      </c>
    </row>
    <row r="11629" spans="1:1" x14ac:dyDescent="0.25">
      <c r="A11629" t="s">
        <v>3264</v>
      </c>
    </row>
    <row r="11632" spans="1:1" x14ac:dyDescent="0.25">
      <c r="A11632" t="s">
        <v>2927</v>
      </c>
    </row>
    <row r="11634" spans="1:1" x14ac:dyDescent="0.25">
      <c r="A11634" t="s">
        <v>8828</v>
      </c>
    </row>
    <row r="11636" spans="1:1" x14ac:dyDescent="0.25">
      <c r="A11636" t="s">
        <v>8829</v>
      </c>
    </row>
    <row r="11638" spans="1:1" x14ac:dyDescent="0.25">
      <c r="A11638" t="s">
        <v>8830</v>
      </c>
    </row>
    <row r="11640" spans="1:1" x14ac:dyDescent="0.25">
      <c r="A11640" t="s">
        <v>8831</v>
      </c>
    </row>
    <row r="11642" spans="1:1" x14ac:dyDescent="0.25">
      <c r="A11642" t="s">
        <v>8832</v>
      </c>
    </row>
    <row r="11643" spans="1:1" x14ac:dyDescent="0.25">
      <c r="A11643" t="s">
        <v>8833</v>
      </c>
    </row>
    <row r="11644" spans="1:1" x14ac:dyDescent="0.25">
      <c r="A11644" t="s">
        <v>8834</v>
      </c>
    </row>
    <row r="11646" spans="1:1" x14ac:dyDescent="0.25">
      <c r="A11646" t="s">
        <v>2627</v>
      </c>
    </row>
    <row r="11648" spans="1:1" x14ac:dyDescent="0.25">
      <c r="A11648" t="s">
        <v>2628</v>
      </c>
    </row>
    <row r="11649" spans="1:2" x14ac:dyDescent="0.25">
      <c r="A11649" t="s">
        <v>2629</v>
      </c>
    </row>
    <row r="11650" spans="1:2" x14ac:dyDescent="0.25">
      <c r="A11650" t="s">
        <v>2630</v>
      </c>
    </row>
    <row r="11651" spans="1:2" x14ac:dyDescent="0.25">
      <c r="A11651" t="s">
        <v>2631</v>
      </c>
    </row>
    <row r="11652" spans="1:2" x14ac:dyDescent="0.25">
      <c r="A11652" t="s">
        <v>2632</v>
      </c>
      <c r="B11652" t="s">
        <v>2633</v>
      </c>
    </row>
    <row r="11653" spans="1:2" x14ac:dyDescent="0.25">
      <c r="A11653" t="s">
        <v>2634</v>
      </c>
    </row>
    <row r="11654" spans="1:2" x14ac:dyDescent="0.25">
      <c r="A11654" t="s">
        <v>2635</v>
      </c>
    </row>
    <row r="11655" spans="1:2" x14ac:dyDescent="0.25">
      <c r="A11655" t="s">
        <v>2636</v>
      </c>
    </row>
    <row r="11656" spans="1:2" x14ac:dyDescent="0.25">
      <c r="A11656" t="s">
        <v>2637</v>
      </c>
    </row>
    <row r="11657" spans="1:2" x14ac:dyDescent="0.25">
      <c r="A11657" t="s">
        <v>2638</v>
      </c>
    </row>
    <row r="11658" spans="1:2" x14ac:dyDescent="0.25">
      <c r="A11658" t="s">
        <v>2639</v>
      </c>
    </row>
    <row r="11659" spans="1:2" x14ac:dyDescent="0.25">
      <c r="A11659" t="s">
        <v>1942</v>
      </c>
    </row>
    <row r="11660" spans="1:2" x14ac:dyDescent="0.25">
      <c r="A11660" t="s">
        <v>2640</v>
      </c>
    </row>
    <row r="11661" spans="1:2" x14ac:dyDescent="0.25">
      <c r="A11661" t="s">
        <v>2641</v>
      </c>
    </row>
    <row r="11662" spans="1:2" x14ac:dyDescent="0.25">
      <c r="A11662" t="s">
        <v>2642</v>
      </c>
    </row>
    <row r="11663" spans="1:2" x14ac:dyDescent="0.25">
      <c r="A11663" t="s">
        <v>2643</v>
      </c>
    </row>
    <row r="11664" spans="1:2" x14ac:dyDescent="0.25">
      <c r="A11664" t="s">
        <v>2644</v>
      </c>
    </row>
    <row r="11665" spans="1:1" x14ac:dyDescent="0.25">
      <c r="A11665" t="s">
        <v>2645</v>
      </c>
    </row>
    <row r="11666" spans="1:1" x14ac:dyDescent="0.25">
      <c r="A11666" t="s">
        <v>2646</v>
      </c>
    </row>
    <row r="11667" spans="1:1" x14ac:dyDescent="0.25">
      <c r="A11667" t="s">
        <v>2647</v>
      </c>
    </row>
    <row r="11668" spans="1:1" x14ac:dyDescent="0.25">
      <c r="A11668" t="s">
        <v>2648</v>
      </c>
    </row>
    <row r="11669" spans="1:1" x14ac:dyDescent="0.25">
      <c r="A11669" t="s">
        <v>2649</v>
      </c>
    </row>
    <row r="11670" spans="1:1" x14ac:dyDescent="0.25">
      <c r="A11670" t="s">
        <v>2650</v>
      </c>
    </row>
    <row r="11671" spans="1:1" x14ac:dyDescent="0.25">
      <c r="A11671" t="s">
        <v>2651</v>
      </c>
    </row>
    <row r="11672" spans="1:1" x14ac:dyDescent="0.25">
      <c r="A11672" t="s">
        <v>2652</v>
      </c>
    </row>
    <row r="11673" spans="1:1" x14ac:dyDescent="0.25">
      <c r="A11673" t="s">
        <v>2653</v>
      </c>
    </row>
    <row r="11674" spans="1:1" x14ac:dyDescent="0.25">
      <c r="A11674" t="s">
        <v>2654</v>
      </c>
    </row>
    <row r="11676" spans="1:1" x14ac:dyDescent="0.25">
      <c r="A11676" t="s">
        <v>2655</v>
      </c>
    </row>
    <row r="11677" spans="1:1" x14ac:dyDescent="0.25">
      <c r="A11677" t="s">
        <v>2656</v>
      </c>
    </row>
    <row r="11678" spans="1:1" x14ac:dyDescent="0.25">
      <c r="A11678" t="s">
        <v>8835</v>
      </c>
    </row>
    <row r="11679" spans="1:1" x14ac:dyDescent="0.25">
      <c r="A11679" t="s">
        <v>2736</v>
      </c>
    </row>
    <row r="11680" spans="1:1" x14ac:dyDescent="0.25">
      <c r="A11680" t="s">
        <v>2737</v>
      </c>
    </row>
    <row r="11681" spans="1:1" x14ac:dyDescent="0.25">
      <c r="A11681" t="s">
        <v>2738</v>
      </c>
    </row>
    <row r="11682" spans="1:1" x14ac:dyDescent="0.25">
      <c r="A11682" t="s">
        <v>2739</v>
      </c>
    </row>
    <row r="11683" spans="1:1" x14ac:dyDescent="0.25">
      <c r="A11683" t="s">
        <v>2740</v>
      </c>
    </row>
    <row r="11684" spans="1:1" x14ac:dyDescent="0.25">
      <c r="A11684" t="s">
        <v>2741</v>
      </c>
    </row>
    <row r="11685" spans="1:1" x14ac:dyDescent="0.25">
      <c r="A11685" t="s">
        <v>2742</v>
      </c>
    </row>
    <row r="11686" spans="1:1" x14ac:dyDescent="0.25">
      <c r="A11686" t="s">
        <v>2743</v>
      </c>
    </row>
    <row r="11687" spans="1:1" x14ac:dyDescent="0.25">
      <c r="A11687" t="s">
        <v>2744</v>
      </c>
    </row>
    <row r="11688" spans="1:1" x14ac:dyDescent="0.25">
      <c r="A11688" t="s">
        <v>2745</v>
      </c>
    </row>
    <row r="11689" spans="1:1" x14ac:dyDescent="0.25">
      <c r="A11689" t="s">
        <v>2746</v>
      </c>
    </row>
    <row r="11690" spans="1:1" x14ac:dyDescent="0.25">
      <c r="A11690" t="s">
        <v>2747</v>
      </c>
    </row>
    <row r="11692" spans="1:1" x14ac:dyDescent="0.25">
      <c r="A11692" t="s">
        <v>2748</v>
      </c>
    </row>
    <row r="11694" spans="1:1" x14ac:dyDescent="0.25">
      <c r="A11694" t="s">
        <v>2749</v>
      </c>
    </row>
    <row r="11695" spans="1:1" x14ac:dyDescent="0.25">
      <c r="A11695" t="s">
        <v>2750</v>
      </c>
    </row>
    <row r="11696" spans="1:1" x14ac:dyDescent="0.25">
      <c r="A11696" t="s">
        <v>2751</v>
      </c>
    </row>
    <row r="11697" spans="1:1" x14ac:dyDescent="0.25">
      <c r="A11697" t="s">
        <v>2752</v>
      </c>
    </row>
    <row r="11698" spans="1:1" x14ac:dyDescent="0.25">
      <c r="A11698" t="s">
        <v>2753</v>
      </c>
    </row>
    <row r="11699" spans="1:1" x14ac:dyDescent="0.25">
      <c r="A11699" t="s">
        <v>2754</v>
      </c>
    </row>
    <row r="11700" spans="1:1" x14ac:dyDescent="0.25">
      <c r="A11700" t="s">
        <v>2755</v>
      </c>
    </row>
    <row r="11701" spans="1:1" x14ac:dyDescent="0.25">
      <c r="A11701" t="s">
        <v>2756</v>
      </c>
    </row>
    <row r="11702" spans="1:1" x14ac:dyDescent="0.25">
      <c r="A11702" t="s">
        <v>2757</v>
      </c>
    </row>
    <row r="11703" spans="1:1" x14ac:dyDescent="0.25">
      <c r="A11703" t="s">
        <v>2758</v>
      </c>
    </row>
    <row r="11704" spans="1:1" x14ac:dyDescent="0.25">
      <c r="A11704" t="s">
        <v>2759</v>
      </c>
    </row>
    <row r="11705" spans="1:1" x14ac:dyDescent="0.25">
      <c r="A11705" t="s">
        <v>2760</v>
      </c>
    </row>
    <row r="11706" spans="1:1" x14ac:dyDescent="0.25">
      <c r="A11706" t="s">
        <v>2761</v>
      </c>
    </row>
    <row r="11708" spans="1:1" x14ac:dyDescent="0.25">
      <c r="A11708" t="s">
        <v>2762</v>
      </c>
    </row>
    <row r="11710" spans="1:1" x14ac:dyDescent="0.25">
      <c r="A11710" t="s">
        <v>2763</v>
      </c>
    </row>
    <row r="11712" spans="1:1" x14ac:dyDescent="0.25">
      <c r="A11712" t="s">
        <v>2764</v>
      </c>
    </row>
    <row r="11713" spans="1:2" x14ac:dyDescent="0.25">
      <c r="A11713" t="s">
        <v>2765</v>
      </c>
    </row>
    <row r="11714" spans="1:2" x14ac:dyDescent="0.25">
      <c r="A11714" t="s">
        <v>8836</v>
      </c>
    </row>
    <row r="11715" spans="1:2" x14ac:dyDescent="0.25">
      <c r="A11715" t="s">
        <v>8837</v>
      </c>
    </row>
    <row r="11716" spans="1:2" x14ac:dyDescent="0.25">
      <c r="A11716" t="s">
        <v>8838</v>
      </c>
    </row>
    <row r="11717" spans="1:2" x14ac:dyDescent="0.25">
      <c r="A11717" t="s">
        <v>8839</v>
      </c>
    </row>
    <row r="11718" spans="1:2" x14ac:dyDescent="0.25">
      <c r="A11718" t="s">
        <v>8840</v>
      </c>
    </row>
    <row r="11719" spans="1:2" x14ac:dyDescent="0.25">
      <c r="A11719" t="s">
        <v>8841</v>
      </c>
    </row>
    <row r="11720" spans="1:2" x14ac:dyDescent="0.25">
      <c r="A11720" t="s">
        <v>8842</v>
      </c>
    </row>
    <row r="11721" spans="1:2" x14ac:dyDescent="0.25">
      <c r="A11721" t="s">
        <v>8843</v>
      </c>
    </row>
    <row r="11722" spans="1:2" x14ac:dyDescent="0.25">
      <c r="A11722" t="s">
        <v>8844</v>
      </c>
    </row>
    <row r="11723" spans="1:2" x14ac:dyDescent="0.25">
      <c r="A11723" t="s">
        <v>8845</v>
      </c>
    </row>
    <row r="11724" spans="1:2" x14ac:dyDescent="0.25">
      <c r="A11724" t="s">
        <v>8846</v>
      </c>
    </row>
    <row r="11725" spans="1:2" x14ac:dyDescent="0.25">
      <c r="A11725" t="s">
        <v>8847</v>
      </c>
      <c r="B11725" t="s">
        <v>8848</v>
      </c>
    </row>
    <row r="11726" spans="1:2" x14ac:dyDescent="0.25">
      <c r="A11726" t="s">
        <v>8849</v>
      </c>
    </row>
    <row r="11727" spans="1:2" x14ac:dyDescent="0.25">
      <c r="A11727" t="s">
        <v>8850</v>
      </c>
    </row>
    <row r="11728" spans="1:2" x14ac:dyDescent="0.25">
      <c r="A11728" t="s">
        <v>8851</v>
      </c>
    </row>
    <row r="11729" spans="1:2" x14ac:dyDescent="0.25">
      <c r="A11729" t="s">
        <v>8852</v>
      </c>
    </row>
    <row r="11730" spans="1:2" x14ac:dyDescent="0.25">
      <c r="A11730" t="s">
        <v>8853</v>
      </c>
    </row>
    <row r="11732" spans="1:2" x14ac:dyDescent="0.25">
      <c r="A11732" t="s">
        <v>7022</v>
      </c>
    </row>
    <row r="11733" spans="1:2" x14ac:dyDescent="0.25">
      <c r="A11733" t="s">
        <v>7023</v>
      </c>
    </row>
    <row r="11734" spans="1:2" x14ac:dyDescent="0.25">
      <c r="A11734" t="s">
        <v>7024</v>
      </c>
    </row>
    <row r="11735" spans="1:2" x14ac:dyDescent="0.25">
      <c r="A11735" t="s">
        <v>7025</v>
      </c>
    </row>
    <row r="11736" spans="1:2" x14ac:dyDescent="0.25">
      <c r="A11736" t="s">
        <v>7026</v>
      </c>
    </row>
    <row r="11737" spans="1:2" x14ac:dyDescent="0.25">
      <c r="A11737" t="s">
        <v>7027</v>
      </c>
    </row>
    <row r="11738" spans="1:2" x14ac:dyDescent="0.25">
      <c r="A11738" t="s">
        <v>7028</v>
      </c>
    </row>
    <row r="11739" spans="1:2" x14ac:dyDescent="0.25">
      <c r="A11739" t="s">
        <v>7029</v>
      </c>
      <c r="B11739" t="s">
        <v>7030</v>
      </c>
    </row>
    <row r="11740" spans="1:2" x14ac:dyDescent="0.25">
      <c r="A11740" t="s">
        <v>7031</v>
      </c>
    </row>
    <row r="11741" spans="1:2" x14ac:dyDescent="0.25">
      <c r="A11741" t="s">
        <v>7032</v>
      </c>
    </row>
    <row r="11742" spans="1:2" x14ac:dyDescent="0.25">
      <c r="A11742" t="s">
        <v>7033</v>
      </c>
    </row>
    <row r="11743" spans="1:2" x14ac:dyDescent="0.25">
      <c r="A11743" t="s">
        <v>7034</v>
      </c>
    </row>
    <row r="11744" spans="1:2" x14ac:dyDescent="0.25">
      <c r="A11744" t="s">
        <v>7035</v>
      </c>
    </row>
    <row r="11745" spans="1:2" x14ac:dyDescent="0.25">
      <c r="A11745" t="s">
        <v>7036</v>
      </c>
    </row>
    <row r="11746" spans="1:2" x14ac:dyDescent="0.25">
      <c r="A11746" t="s">
        <v>7037</v>
      </c>
    </row>
    <row r="11747" spans="1:2" x14ac:dyDescent="0.25">
      <c r="A11747" t="s">
        <v>7038</v>
      </c>
    </row>
    <row r="11748" spans="1:2" x14ac:dyDescent="0.25">
      <c r="A11748" t="s">
        <v>7039</v>
      </c>
    </row>
    <row r="11749" spans="1:2" x14ac:dyDescent="0.25">
      <c r="A11749" t="s">
        <v>7040</v>
      </c>
    </row>
    <row r="11750" spans="1:2" x14ac:dyDescent="0.25">
      <c r="A11750" t="s">
        <v>7041</v>
      </c>
    </row>
    <row r="11751" spans="1:2" x14ac:dyDescent="0.25">
      <c r="A11751" t="s">
        <v>7042</v>
      </c>
    </row>
    <row r="11752" spans="1:2" x14ac:dyDescent="0.25">
      <c r="A11752" t="s">
        <v>7043</v>
      </c>
    </row>
    <row r="11753" spans="1:2" x14ac:dyDescent="0.25">
      <c r="A11753" t="s">
        <v>7044</v>
      </c>
    </row>
    <row r="11754" spans="1:2" x14ac:dyDescent="0.25">
      <c r="A11754" t="s">
        <v>7045</v>
      </c>
    </row>
    <row r="11756" spans="1:2" x14ac:dyDescent="0.25">
      <c r="A11756" t="s">
        <v>7046</v>
      </c>
      <c r="B11756" t="s">
        <v>7047</v>
      </c>
    </row>
    <row r="11758" spans="1:2" x14ac:dyDescent="0.25">
      <c r="A11758" t="s">
        <v>7048</v>
      </c>
    </row>
    <row r="11759" spans="1:2" x14ac:dyDescent="0.25">
      <c r="A11759" t="s">
        <v>7049</v>
      </c>
    </row>
    <row r="11760" spans="1:2" x14ac:dyDescent="0.25">
      <c r="A11760" t="s">
        <v>8854</v>
      </c>
    </row>
    <row r="11761" spans="1:1" x14ac:dyDescent="0.25">
      <c r="A11761" t="s">
        <v>2560</v>
      </c>
    </row>
    <row r="11762" spans="1:1" x14ac:dyDescent="0.25">
      <c r="A11762" t="s">
        <v>2561</v>
      </c>
    </row>
    <row r="11764" spans="1:1" x14ac:dyDescent="0.25">
      <c r="A11764" t="s">
        <v>2562</v>
      </c>
    </row>
    <row r="11766" spans="1:1" x14ac:dyDescent="0.25">
      <c r="A11766" t="s">
        <v>2563</v>
      </c>
    </row>
    <row r="11768" spans="1:1" x14ac:dyDescent="0.25">
      <c r="A11768" t="s">
        <v>8855</v>
      </c>
    </row>
    <row r="11770" spans="1:1" x14ac:dyDescent="0.25">
      <c r="A11770" t="s">
        <v>2565</v>
      </c>
    </row>
    <row r="11771" spans="1:1" x14ac:dyDescent="0.25">
      <c r="A11771" t="s">
        <v>8856</v>
      </c>
    </row>
    <row r="11772" spans="1:1" x14ac:dyDescent="0.25">
      <c r="A11772" t="s">
        <v>8857</v>
      </c>
    </row>
    <row r="11773" spans="1:1" x14ac:dyDescent="0.25">
      <c r="A11773" t="s">
        <v>8858</v>
      </c>
    </row>
    <row r="11774" spans="1:1" x14ac:dyDescent="0.25">
      <c r="A11774" t="s">
        <v>8859</v>
      </c>
    </row>
    <row r="11775" spans="1:1" x14ac:dyDescent="0.25">
      <c r="A11775" t="s">
        <v>8860</v>
      </c>
    </row>
    <row r="11776" spans="1:1" x14ac:dyDescent="0.25">
      <c r="A11776" t="s">
        <v>8861</v>
      </c>
    </row>
    <row r="11777" spans="1:1" x14ac:dyDescent="0.25">
      <c r="A11777" t="s">
        <v>8862</v>
      </c>
    </row>
    <row r="11778" spans="1:1" x14ac:dyDescent="0.25">
      <c r="A11778" t="s">
        <v>8863</v>
      </c>
    </row>
    <row r="11779" spans="1:1" x14ac:dyDescent="0.25">
      <c r="A11779" t="s">
        <v>8864</v>
      </c>
    </row>
    <row r="11780" spans="1:1" x14ac:dyDescent="0.25">
      <c r="A11780" t="s">
        <v>8865</v>
      </c>
    </row>
    <row r="11781" spans="1:1" x14ac:dyDescent="0.25">
      <c r="A11781" t="s">
        <v>8866</v>
      </c>
    </row>
    <row r="11782" spans="1:1" x14ac:dyDescent="0.25">
      <c r="A11782" t="s">
        <v>8867</v>
      </c>
    </row>
    <row r="11783" spans="1:1" x14ac:dyDescent="0.25">
      <c r="A11783" t="s">
        <v>8868</v>
      </c>
    </row>
    <row r="11784" spans="1:1" x14ac:dyDescent="0.25">
      <c r="A11784" t="s">
        <v>8869</v>
      </c>
    </row>
    <row r="11785" spans="1:1" x14ac:dyDescent="0.25">
      <c r="A11785" t="s">
        <v>8870</v>
      </c>
    </row>
    <row r="11786" spans="1:1" x14ac:dyDescent="0.25">
      <c r="A11786" t="s">
        <v>8871</v>
      </c>
    </row>
    <row r="11787" spans="1:1" x14ac:dyDescent="0.25">
      <c r="A11787" t="s">
        <v>8872</v>
      </c>
    </row>
    <row r="11788" spans="1:1" x14ac:dyDescent="0.25">
      <c r="A11788" t="s">
        <v>8873</v>
      </c>
    </row>
    <row r="11789" spans="1:1" x14ac:dyDescent="0.25">
      <c r="A11789" t="s">
        <v>8874</v>
      </c>
    </row>
    <row r="11790" spans="1:1" x14ac:dyDescent="0.25">
      <c r="A11790" t="s">
        <v>8875</v>
      </c>
    </row>
    <row r="11791" spans="1:1" x14ac:dyDescent="0.25">
      <c r="A11791" t="s">
        <v>2572</v>
      </c>
    </row>
    <row r="11792" spans="1:1" x14ac:dyDescent="0.25">
      <c r="A11792" t="s">
        <v>8876</v>
      </c>
    </row>
    <row r="11793" spans="1:1" x14ac:dyDescent="0.25">
      <c r="A11793" t="s">
        <v>8877</v>
      </c>
    </row>
    <row r="11794" spans="1:1" x14ac:dyDescent="0.25">
      <c r="A11794" t="s">
        <v>8878</v>
      </c>
    </row>
    <row r="11795" spans="1:1" x14ac:dyDescent="0.25">
      <c r="A11795" t="s">
        <v>8860</v>
      </c>
    </row>
    <row r="11796" spans="1:1" x14ac:dyDescent="0.25">
      <c r="A11796" t="s">
        <v>8861</v>
      </c>
    </row>
    <row r="11797" spans="1:1" x14ac:dyDescent="0.25">
      <c r="A11797" t="s">
        <v>8862</v>
      </c>
    </row>
    <row r="11798" spans="1:1" x14ac:dyDescent="0.25">
      <c r="A11798" t="s">
        <v>8863</v>
      </c>
    </row>
    <row r="11799" spans="1:1" x14ac:dyDescent="0.25">
      <c r="A11799" t="s">
        <v>2579</v>
      </c>
    </row>
    <row r="11800" spans="1:1" x14ac:dyDescent="0.25">
      <c r="A11800" t="s">
        <v>8879</v>
      </c>
    </row>
    <row r="11801" spans="1:1" x14ac:dyDescent="0.25">
      <c r="A11801" t="s">
        <v>8880</v>
      </c>
    </row>
    <row r="11802" spans="1:1" x14ac:dyDescent="0.25">
      <c r="A11802" t="s">
        <v>8881</v>
      </c>
    </row>
    <row r="11803" spans="1:1" x14ac:dyDescent="0.25">
      <c r="A11803" t="s">
        <v>8882</v>
      </c>
    </row>
    <row r="11804" spans="1:1" x14ac:dyDescent="0.25">
      <c r="A11804" t="s">
        <v>8883</v>
      </c>
    </row>
    <row r="11805" spans="1:1" x14ac:dyDescent="0.25">
      <c r="A11805" t="s">
        <v>8884</v>
      </c>
    </row>
    <row r="11806" spans="1:1" x14ac:dyDescent="0.25">
      <c r="A11806" t="s">
        <v>2585</v>
      </c>
    </row>
    <row r="11808" spans="1:1" x14ac:dyDescent="0.25">
      <c r="A11808" t="s">
        <v>2586</v>
      </c>
    </row>
    <row r="11810" spans="1:1" x14ac:dyDescent="0.25">
      <c r="A11810" t="s">
        <v>2587</v>
      </c>
    </row>
    <row r="11811" spans="1:1" x14ac:dyDescent="0.25">
      <c r="A11811" t="s">
        <v>2588</v>
      </c>
    </row>
    <row r="11812" spans="1:1" x14ac:dyDescent="0.25">
      <c r="A11812" t="s">
        <v>2589</v>
      </c>
    </row>
    <row r="11813" spans="1:1" x14ac:dyDescent="0.25">
      <c r="A11813" t="s">
        <v>2590</v>
      </c>
    </row>
    <row r="11814" spans="1:1" x14ac:dyDescent="0.25">
      <c r="A11814" t="s">
        <v>2591</v>
      </c>
    </row>
    <row r="11815" spans="1:1" x14ac:dyDescent="0.25">
      <c r="A11815" t="s">
        <v>2592</v>
      </c>
    </row>
    <row r="11816" spans="1:1" x14ac:dyDescent="0.25">
      <c r="A11816" t="s">
        <v>2593</v>
      </c>
    </row>
    <row r="11817" spans="1:1" x14ac:dyDescent="0.25">
      <c r="A11817" t="s">
        <v>2594</v>
      </c>
    </row>
    <row r="11819" spans="1:1" x14ac:dyDescent="0.25">
      <c r="A11819" t="s">
        <v>2595</v>
      </c>
    </row>
    <row r="11820" spans="1:1" x14ac:dyDescent="0.25">
      <c r="A11820" t="s">
        <v>2596</v>
      </c>
    </row>
    <row r="11821" spans="1:1" x14ac:dyDescent="0.25">
      <c r="A11821" t="s">
        <v>2597</v>
      </c>
    </row>
    <row r="11822" spans="1:1" x14ac:dyDescent="0.25">
      <c r="A11822" t="s">
        <v>2598</v>
      </c>
    </row>
    <row r="11823" spans="1:1" x14ac:dyDescent="0.25">
      <c r="A11823" t="s">
        <v>8885</v>
      </c>
    </row>
    <row r="11824" spans="1:1" x14ac:dyDescent="0.25">
      <c r="A11824" t="s">
        <v>8886</v>
      </c>
    </row>
    <row r="11826" spans="1:1" x14ac:dyDescent="0.25">
      <c r="A11826" t="s">
        <v>8887</v>
      </c>
    </row>
    <row r="11828" spans="1:1" x14ac:dyDescent="0.25">
      <c r="A11828" t="s">
        <v>8888</v>
      </c>
    </row>
    <row r="11830" spans="1:1" x14ac:dyDescent="0.25">
      <c r="A11830" t="s">
        <v>8889</v>
      </c>
    </row>
    <row r="11832" spans="1:1" x14ac:dyDescent="0.25">
      <c r="A11832" t="s">
        <v>8890</v>
      </c>
    </row>
    <row r="11834" spans="1:1" x14ac:dyDescent="0.25">
      <c r="A11834" t="s">
        <v>8891</v>
      </c>
    </row>
    <row r="11836" spans="1:1" x14ac:dyDescent="0.25">
      <c r="A11836" t="s">
        <v>8892</v>
      </c>
    </row>
    <row r="11837" spans="1:1" x14ac:dyDescent="0.25">
      <c r="A11837" t="s">
        <v>8893</v>
      </c>
    </row>
    <row r="11838" spans="1:1" x14ac:dyDescent="0.25">
      <c r="A11838" t="s">
        <v>8894</v>
      </c>
    </row>
    <row r="11839" spans="1:1" x14ac:dyDescent="0.25">
      <c r="A11839" t="s">
        <v>8895</v>
      </c>
    </row>
    <row r="11840" spans="1:1" x14ac:dyDescent="0.25">
      <c r="A11840" t="s">
        <v>8896</v>
      </c>
    </row>
    <row r="11841" spans="1:1" x14ac:dyDescent="0.25">
      <c r="A11841" t="s">
        <v>8897</v>
      </c>
    </row>
    <row r="11842" spans="1:1" x14ac:dyDescent="0.25">
      <c r="A11842" t="s">
        <v>8898</v>
      </c>
    </row>
    <row r="11843" spans="1:1" x14ac:dyDescent="0.25">
      <c r="A11843" t="s">
        <v>8899</v>
      </c>
    </row>
    <row r="11844" spans="1:1" x14ac:dyDescent="0.25">
      <c r="A11844" t="s">
        <v>8900</v>
      </c>
    </row>
    <row r="11845" spans="1:1" x14ac:dyDescent="0.25">
      <c r="A11845" t="s">
        <v>8901</v>
      </c>
    </row>
    <row r="11846" spans="1:1" x14ac:dyDescent="0.25">
      <c r="A11846" t="s">
        <v>8902</v>
      </c>
    </row>
    <row r="11847" spans="1:1" x14ac:dyDescent="0.25">
      <c r="A11847" t="s">
        <v>8903</v>
      </c>
    </row>
    <row r="11848" spans="1:1" x14ac:dyDescent="0.25">
      <c r="A11848" t="s">
        <v>8613</v>
      </c>
    </row>
    <row r="11849" spans="1:1" x14ac:dyDescent="0.25">
      <c r="A11849" t="s">
        <v>8904</v>
      </c>
    </row>
    <row r="11850" spans="1:1" x14ac:dyDescent="0.25">
      <c r="A11850" t="s">
        <v>8905</v>
      </c>
    </row>
    <row r="11851" spans="1:1" x14ac:dyDescent="0.25">
      <c r="A11851" t="s">
        <v>8906</v>
      </c>
    </row>
    <row r="11852" spans="1:1" x14ac:dyDescent="0.25">
      <c r="A11852" t="s">
        <v>8907</v>
      </c>
    </row>
    <row r="11853" spans="1:1" x14ac:dyDescent="0.25">
      <c r="A11853" t="s">
        <v>8908</v>
      </c>
    </row>
    <row r="11854" spans="1:1" x14ac:dyDescent="0.25">
      <c r="A11854" t="s">
        <v>8909</v>
      </c>
    </row>
    <row r="11855" spans="1:1" x14ac:dyDescent="0.25">
      <c r="A11855" t="s">
        <v>8910</v>
      </c>
    </row>
    <row r="11856" spans="1:1" x14ac:dyDescent="0.25">
      <c r="A11856" t="s">
        <v>8911</v>
      </c>
    </row>
    <row r="11857" spans="1:2" x14ac:dyDescent="0.25">
      <c r="A11857" t="s">
        <v>8912</v>
      </c>
    </row>
    <row r="11858" spans="1:2" x14ac:dyDescent="0.25">
      <c r="A11858" t="s">
        <v>8913</v>
      </c>
      <c r="B11858" t="s">
        <v>8914</v>
      </c>
    </row>
    <row r="11859" spans="1:2" x14ac:dyDescent="0.25">
      <c r="A11859" t="s">
        <v>8915</v>
      </c>
    </row>
    <row r="11860" spans="1:2" x14ac:dyDescent="0.25">
      <c r="A11860" t="s">
        <v>8916</v>
      </c>
    </row>
    <row r="11861" spans="1:2" x14ac:dyDescent="0.25">
      <c r="A11861" t="s">
        <v>8917</v>
      </c>
    </row>
    <row r="11862" spans="1:2" x14ac:dyDescent="0.25">
      <c r="A11862" t="s">
        <v>8918</v>
      </c>
    </row>
    <row r="11863" spans="1:2" x14ac:dyDescent="0.25">
      <c r="A11863" t="s">
        <v>8919</v>
      </c>
    </row>
    <row r="11864" spans="1:2" x14ac:dyDescent="0.25">
      <c r="A11864" t="s">
        <v>8920</v>
      </c>
    </row>
    <row r="11865" spans="1:2" x14ac:dyDescent="0.25">
      <c r="A11865" t="s">
        <v>8921</v>
      </c>
    </row>
    <row r="11866" spans="1:2" x14ac:dyDescent="0.25">
      <c r="A11866" t="s">
        <v>8922</v>
      </c>
    </row>
    <row r="11868" spans="1:2" x14ac:dyDescent="0.25">
      <c r="A11868" t="s">
        <v>8923</v>
      </c>
    </row>
    <row r="11869" spans="1:2" x14ac:dyDescent="0.25">
      <c r="A11869" t="s">
        <v>8924</v>
      </c>
    </row>
    <row r="11870" spans="1:2" x14ac:dyDescent="0.25">
      <c r="A11870" t="s">
        <v>8925</v>
      </c>
    </row>
    <row r="11871" spans="1:2" x14ac:dyDescent="0.25">
      <c r="A11871" t="s">
        <v>8926</v>
      </c>
    </row>
    <row r="11872" spans="1:2" x14ac:dyDescent="0.25">
      <c r="A11872" t="s">
        <v>8927</v>
      </c>
    </row>
    <row r="11874" spans="1:2" x14ac:dyDescent="0.25">
      <c r="A11874" t="s">
        <v>7002</v>
      </c>
    </row>
    <row r="11875" spans="1:2" x14ac:dyDescent="0.25">
      <c r="A11875" t="s">
        <v>7003</v>
      </c>
    </row>
    <row r="11876" spans="1:2" x14ac:dyDescent="0.25">
      <c r="A11876" t="s">
        <v>1985</v>
      </c>
    </row>
    <row r="11877" spans="1:2" x14ac:dyDescent="0.25">
      <c r="A11877" t="s">
        <v>1986</v>
      </c>
    </row>
    <row r="11878" spans="1:2" x14ac:dyDescent="0.25">
      <c r="A11878" t="s">
        <v>7004</v>
      </c>
    </row>
    <row r="11879" spans="1:2" x14ac:dyDescent="0.25">
      <c r="A11879" t="s">
        <v>7005</v>
      </c>
    </row>
    <row r="11880" spans="1:2" x14ac:dyDescent="0.25">
      <c r="A11880" t="s">
        <v>7006</v>
      </c>
    </row>
    <row r="11881" spans="1:2" x14ac:dyDescent="0.25">
      <c r="A11881" t="s">
        <v>1989</v>
      </c>
    </row>
    <row r="11882" spans="1:2" x14ac:dyDescent="0.25">
      <c r="A11882" t="s">
        <v>7007</v>
      </c>
    </row>
    <row r="11883" spans="1:2" x14ac:dyDescent="0.25">
      <c r="A11883" t="s">
        <v>7008</v>
      </c>
    </row>
    <row r="11884" spans="1:2" x14ac:dyDescent="0.25">
      <c r="A11884" t="s">
        <v>7009</v>
      </c>
    </row>
    <row r="11886" spans="1:2" x14ac:dyDescent="0.25">
      <c r="A11886" t="s">
        <v>7010</v>
      </c>
      <c r="B11886" t="s">
        <v>7011</v>
      </c>
    </row>
    <row r="11887" spans="1:2" x14ac:dyDescent="0.25">
      <c r="A11887" t="s">
        <v>7012</v>
      </c>
    </row>
    <row r="11888" spans="1:2" x14ac:dyDescent="0.25">
      <c r="A11888" t="s">
        <v>7013</v>
      </c>
    </row>
    <row r="11889" spans="1:1" x14ac:dyDescent="0.25">
      <c r="A11889" t="s">
        <v>7014</v>
      </c>
    </row>
    <row r="11890" spans="1:1" x14ac:dyDescent="0.25">
      <c r="A11890" t="s">
        <v>7015</v>
      </c>
    </row>
    <row r="11891" spans="1:1" x14ac:dyDescent="0.25">
      <c r="A11891" t="s">
        <v>7016</v>
      </c>
    </row>
    <row r="11892" spans="1:1" x14ac:dyDescent="0.25">
      <c r="A11892" t="s">
        <v>7017</v>
      </c>
    </row>
    <row r="11893" spans="1:1" x14ac:dyDescent="0.25">
      <c r="A11893" t="s">
        <v>7018</v>
      </c>
    </row>
    <row r="11894" spans="1:1" x14ac:dyDescent="0.25">
      <c r="A11894" t="s">
        <v>7019</v>
      </c>
    </row>
    <row r="11895" spans="1:1" x14ac:dyDescent="0.25">
      <c r="A11895" t="s">
        <v>7020</v>
      </c>
    </row>
    <row r="11896" spans="1:1" x14ac:dyDescent="0.25">
      <c r="A11896" t="s">
        <v>8928</v>
      </c>
    </row>
    <row r="11898" spans="1:1" x14ac:dyDescent="0.25">
      <c r="A11898" t="s">
        <v>7051</v>
      </c>
    </row>
    <row r="11899" spans="1:1" x14ac:dyDescent="0.25">
      <c r="A11899" t="s">
        <v>7052</v>
      </c>
    </row>
    <row r="11900" spans="1:1" x14ac:dyDescent="0.25">
      <c r="A11900" t="s">
        <v>7053</v>
      </c>
    </row>
    <row r="11901" spans="1:1" x14ac:dyDescent="0.25">
      <c r="A11901" t="s">
        <v>7054</v>
      </c>
    </row>
    <row r="11902" spans="1:1" x14ac:dyDescent="0.25">
      <c r="A11902" t="s">
        <v>7055</v>
      </c>
    </row>
    <row r="11904" spans="1:1" x14ac:dyDescent="0.25">
      <c r="A11904" t="s">
        <v>5200</v>
      </c>
    </row>
    <row r="11905" spans="1:1" x14ac:dyDescent="0.25">
      <c r="A11905" t="s">
        <v>7056</v>
      </c>
    </row>
    <row r="11906" spans="1:1" x14ac:dyDescent="0.25">
      <c r="A11906" t="s">
        <v>7057</v>
      </c>
    </row>
    <row r="11907" spans="1:1" x14ac:dyDescent="0.25">
      <c r="A11907" t="s">
        <v>7058</v>
      </c>
    </row>
    <row r="11908" spans="1:1" x14ac:dyDescent="0.25">
      <c r="A11908" t="s">
        <v>7059</v>
      </c>
    </row>
    <row r="11909" spans="1:1" x14ac:dyDescent="0.25">
      <c r="A11909" t="s">
        <v>7060</v>
      </c>
    </row>
    <row r="11910" spans="1:1" x14ac:dyDescent="0.25">
      <c r="A11910" t="s">
        <v>7061</v>
      </c>
    </row>
    <row r="11912" spans="1:1" x14ac:dyDescent="0.25">
      <c r="A11912" t="s">
        <v>7062</v>
      </c>
    </row>
    <row r="11913" spans="1:1" x14ac:dyDescent="0.25">
      <c r="A11913" t="s">
        <v>7063</v>
      </c>
    </row>
    <row r="11914" spans="1:1" x14ac:dyDescent="0.25">
      <c r="A11914" t="s">
        <v>7064</v>
      </c>
    </row>
    <row r="11915" spans="1:1" x14ac:dyDescent="0.25">
      <c r="A11915" t="s">
        <v>7065</v>
      </c>
    </row>
    <row r="11916" spans="1:1" x14ac:dyDescent="0.25">
      <c r="A11916" t="s">
        <v>7066</v>
      </c>
    </row>
    <row r="11917" spans="1:1" x14ac:dyDescent="0.25">
      <c r="A11917" t="s">
        <v>7067</v>
      </c>
    </row>
    <row r="11920" spans="1:1" x14ac:dyDescent="0.25">
      <c r="A11920" t="s">
        <v>7068</v>
      </c>
    </row>
    <row r="11922" spans="1:1" x14ac:dyDescent="0.25">
      <c r="A11922" t="s">
        <v>7069</v>
      </c>
    </row>
    <row r="11923" spans="1:1" x14ac:dyDescent="0.25">
      <c r="A11923" t="s">
        <v>7070</v>
      </c>
    </row>
    <row r="11924" spans="1:1" x14ac:dyDescent="0.25">
      <c r="A11924" t="s">
        <v>8929</v>
      </c>
    </row>
    <row r="11927" spans="1:1" x14ac:dyDescent="0.25">
      <c r="A11927" t="s">
        <v>8930</v>
      </c>
    </row>
    <row r="11929" spans="1:1" x14ac:dyDescent="0.25">
      <c r="A11929" t="s">
        <v>8931</v>
      </c>
    </row>
    <row r="11931" spans="1:1" x14ac:dyDescent="0.25">
      <c r="A11931" t="s">
        <v>2749</v>
      </c>
    </row>
    <row r="11934" spans="1:1" x14ac:dyDescent="0.25">
      <c r="A11934" t="s">
        <v>8932</v>
      </c>
    </row>
    <row r="11936" spans="1:1" x14ac:dyDescent="0.25">
      <c r="A11936" t="s">
        <v>8933</v>
      </c>
    </row>
    <row r="11938" spans="1:1" x14ac:dyDescent="0.25">
      <c r="A11938" t="s">
        <v>3264</v>
      </c>
    </row>
    <row r="11941" spans="1:1" x14ac:dyDescent="0.25">
      <c r="A11941" t="s">
        <v>8934</v>
      </c>
    </row>
    <row r="11942" spans="1:1" x14ac:dyDescent="0.25">
      <c r="A11942" t="s">
        <v>8935</v>
      </c>
    </row>
    <row r="11943" spans="1:1" x14ac:dyDescent="0.25">
      <c r="A11943" t="s">
        <v>8936</v>
      </c>
    </row>
    <row r="11944" spans="1:1" x14ac:dyDescent="0.25">
      <c r="A11944" t="s">
        <v>8937</v>
      </c>
    </row>
    <row r="11945" spans="1:1" x14ac:dyDescent="0.25">
      <c r="A11945" t="s">
        <v>8938</v>
      </c>
    </row>
    <row r="11946" spans="1:1" x14ac:dyDescent="0.25">
      <c r="A11946" t="s">
        <v>8939</v>
      </c>
    </row>
    <row r="11947" spans="1:1" x14ac:dyDescent="0.25">
      <c r="A11947" t="s">
        <v>8940</v>
      </c>
    </row>
    <row r="11948" spans="1:1" x14ac:dyDescent="0.25">
      <c r="A11948" t="s">
        <v>8941</v>
      </c>
    </row>
    <row r="11949" spans="1:1" x14ac:dyDescent="0.25">
      <c r="A11949" t="s">
        <v>8942</v>
      </c>
    </row>
    <row r="11950" spans="1:1" x14ac:dyDescent="0.25">
      <c r="A11950" t="s">
        <v>8943</v>
      </c>
    </row>
    <row r="11951" spans="1:1" x14ac:dyDescent="0.25">
      <c r="A11951" t="s">
        <v>8944</v>
      </c>
    </row>
    <row r="11952" spans="1:1" x14ac:dyDescent="0.25">
      <c r="A11952" t="s">
        <v>8945</v>
      </c>
    </row>
    <row r="11953" spans="1:1" x14ac:dyDescent="0.25">
      <c r="A11953" t="s">
        <v>8946</v>
      </c>
    </row>
    <row r="11954" spans="1:1" x14ac:dyDescent="0.25">
      <c r="A11954" t="s">
        <v>8947</v>
      </c>
    </row>
    <row r="11955" spans="1:1" x14ac:dyDescent="0.25">
      <c r="A11955" t="s">
        <v>8948</v>
      </c>
    </row>
    <row r="11956" spans="1:1" x14ac:dyDescent="0.25">
      <c r="A11956" t="s">
        <v>8949</v>
      </c>
    </row>
    <row r="11957" spans="1:1" x14ac:dyDescent="0.25">
      <c r="A11957" t="s">
        <v>8950</v>
      </c>
    </row>
    <row r="11958" spans="1:1" x14ac:dyDescent="0.25">
      <c r="A11958" t="s">
        <v>8951</v>
      </c>
    </row>
    <row r="11960" spans="1:1" x14ac:dyDescent="0.25">
      <c r="A11960" t="s">
        <v>8952</v>
      </c>
    </row>
    <row r="11962" spans="1:1" x14ac:dyDescent="0.25">
      <c r="A11962" t="s">
        <v>8953</v>
      </c>
    </row>
    <row r="11964" spans="1:1" x14ac:dyDescent="0.25">
      <c r="A11964" t="s">
        <v>8954</v>
      </c>
    </row>
    <row r="11966" spans="1:1" x14ac:dyDescent="0.25">
      <c r="A11966" t="s">
        <v>8955</v>
      </c>
    </row>
    <row r="11968" spans="1:1" x14ac:dyDescent="0.25">
      <c r="A11968" t="s">
        <v>8956</v>
      </c>
    </row>
    <row r="11970" spans="1:1" x14ac:dyDescent="0.25">
      <c r="A11970" t="s">
        <v>8957</v>
      </c>
    </row>
    <row r="11971" spans="1:1" x14ac:dyDescent="0.25">
      <c r="A11971" t="s">
        <v>8958</v>
      </c>
    </row>
    <row r="11972" spans="1:1" x14ac:dyDescent="0.25">
      <c r="A11972" t="s">
        <v>8959</v>
      </c>
    </row>
    <row r="11974" spans="1:1" x14ac:dyDescent="0.25">
      <c r="A11974" t="s">
        <v>8960</v>
      </c>
    </row>
    <row r="11975" spans="1:1" x14ac:dyDescent="0.25">
      <c r="A11975" t="s">
        <v>8961</v>
      </c>
    </row>
    <row r="11976" spans="1:1" x14ac:dyDescent="0.25">
      <c r="A11976" t="s">
        <v>8962</v>
      </c>
    </row>
    <row r="11977" spans="1:1" x14ac:dyDescent="0.25">
      <c r="A11977" t="s">
        <v>8963</v>
      </c>
    </row>
    <row r="11978" spans="1:1" x14ac:dyDescent="0.25">
      <c r="A11978" t="s">
        <v>8964</v>
      </c>
    </row>
    <row r="11979" spans="1:1" x14ac:dyDescent="0.25">
      <c r="A11979" t="s">
        <v>8965</v>
      </c>
    </row>
    <row r="11980" spans="1:1" x14ac:dyDescent="0.25">
      <c r="A11980" t="s">
        <v>8966</v>
      </c>
    </row>
    <row r="11981" spans="1:1" x14ac:dyDescent="0.25">
      <c r="A11981" t="s">
        <v>8967</v>
      </c>
    </row>
    <row r="11982" spans="1:1" x14ac:dyDescent="0.25">
      <c r="A11982" t="s">
        <v>8968</v>
      </c>
    </row>
    <row r="11983" spans="1:1" x14ac:dyDescent="0.25">
      <c r="A11983" t="s">
        <v>8969</v>
      </c>
    </row>
    <row r="11984" spans="1:1" x14ac:dyDescent="0.25">
      <c r="A11984" t="s">
        <v>8970</v>
      </c>
    </row>
    <row r="11985" spans="1:1" x14ac:dyDescent="0.25">
      <c r="A11985" t="s">
        <v>8971</v>
      </c>
    </row>
    <row r="11986" spans="1:1" x14ac:dyDescent="0.25">
      <c r="A11986" t="s">
        <v>8972</v>
      </c>
    </row>
    <row r="11987" spans="1:1" x14ac:dyDescent="0.25">
      <c r="A11987" t="s">
        <v>8973</v>
      </c>
    </row>
    <row r="11988" spans="1:1" x14ac:dyDescent="0.25">
      <c r="A11988" t="s">
        <v>8974</v>
      </c>
    </row>
    <row r="11989" spans="1:1" x14ac:dyDescent="0.25">
      <c r="A11989" t="s">
        <v>8975</v>
      </c>
    </row>
    <row r="11990" spans="1:1" x14ac:dyDescent="0.25">
      <c r="A11990" t="s">
        <v>8976</v>
      </c>
    </row>
    <row r="11991" spans="1:1" x14ac:dyDescent="0.25">
      <c r="A11991" t="s">
        <v>8977</v>
      </c>
    </row>
    <row r="11992" spans="1:1" x14ac:dyDescent="0.25">
      <c r="A11992" t="s">
        <v>8978</v>
      </c>
    </row>
    <row r="11993" spans="1:1" x14ac:dyDescent="0.25">
      <c r="A11993" t="s">
        <v>8979</v>
      </c>
    </row>
    <row r="11994" spans="1:1" x14ac:dyDescent="0.25">
      <c r="A11994" t="s">
        <v>8980</v>
      </c>
    </row>
    <row r="11995" spans="1:1" x14ac:dyDescent="0.25">
      <c r="A11995" t="s">
        <v>8981</v>
      </c>
    </row>
    <row r="11997" spans="1:1" x14ac:dyDescent="0.25">
      <c r="A11997" t="s">
        <v>3351</v>
      </c>
    </row>
    <row r="11999" spans="1:1" x14ac:dyDescent="0.25">
      <c r="A11999" t="s">
        <v>3352</v>
      </c>
    </row>
    <row r="12001" spans="1:1" x14ac:dyDescent="0.25">
      <c r="A12001" t="s">
        <v>3353</v>
      </c>
    </row>
    <row r="12003" spans="1:1" x14ac:dyDescent="0.25">
      <c r="A12003" t="s">
        <v>3354</v>
      </c>
    </row>
    <row r="12005" spans="1:1" x14ac:dyDescent="0.25">
      <c r="A12005" t="s">
        <v>3355</v>
      </c>
    </row>
    <row r="12007" spans="1:1" x14ac:dyDescent="0.25">
      <c r="A12007" t="s">
        <v>3356</v>
      </c>
    </row>
    <row r="12008" spans="1:1" x14ac:dyDescent="0.25">
      <c r="A12008" t="s">
        <v>3357</v>
      </c>
    </row>
    <row r="12009" spans="1:1" x14ac:dyDescent="0.25">
      <c r="A12009" t="s">
        <v>8982</v>
      </c>
    </row>
    <row r="12010" spans="1:1" x14ac:dyDescent="0.25">
      <c r="A12010" t="s">
        <v>3358</v>
      </c>
    </row>
    <row r="12011" spans="1:1" x14ac:dyDescent="0.25">
      <c r="A12011" t="s">
        <v>3359</v>
      </c>
    </row>
    <row r="12012" spans="1:1" x14ac:dyDescent="0.25">
      <c r="A12012" t="s">
        <v>3360</v>
      </c>
    </row>
    <row r="12013" spans="1:1" x14ac:dyDescent="0.25">
      <c r="A12013" t="s">
        <v>3361</v>
      </c>
    </row>
    <row r="12014" spans="1:1" x14ac:dyDescent="0.25">
      <c r="A12014" t="s">
        <v>3362</v>
      </c>
    </row>
    <row r="12015" spans="1:1" x14ac:dyDescent="0.25">
      <c r="A12015" t="s">
        <v>3363</v>
      </c>
    </row>
    <row r="12016" spans="1:1" x14ac:dyDescent="0.25">
      <c r="A12016" t="s">
        <v>3364</v>
      </c>
    </row>
    <row r="12018" spans="1:1" x14ac:dyDescent="0.25">
      <c r="A12018" t="s">
        <v>3365</v>
      </c>
    </row>
    <row r="12020" spans="1:1" x14ac:dyDescent="0.25">
      <c r="A12020" t="s">
        <v>3366</v>
      </c>
    </row>
    <row r="12022" spans="1:1" x14ac:dyDescent="0.25">
      <c r="A12022" t="s">
        <v>3367</v>
      </c>
    </row>
    <row r="12023" spans="1:1" x14ac:dyDescent="0.25">
      <c r="A12023" t="s">
        <v>3368</v>
      </c>
    </row>
    <row r="12024" spans="1:1" x14ac:dyDescent="0.25">
      <c r="A12024" t="s">
        <v>8983</v>
      </c>
    </row>
    <row r="12025" spans="1:1" x14ac:dyDescent="0.25">
      <c r="A12025" t="s">
        <v>3370</v>
      </c>
    </row>
    <row r="12026" spans="1:1" x14ac:dyDescent="0.25">
      <c r="A12026" t="s">
        <v>3371</v>
      </c>
    </row>
    <row r="12027" spans="1:1" x14ac:dyDescent="0.25">
      <c r="A12027" t="s">
        <v>3372</v>
      </c>
    </row>
    <row r="12028" spans="1:1" x14ac:dyDescent="0.25">
      <c r="A12028" t="s">
        <v>8984</v>
      </c>
    </row>
    <row r="12029" spans="1:1" x14ac:dyDescent="0.25">
      <c r="A12029" t="s">
        <v>3373</v>
      </c>
    </row>
    <row r="12030" spans="1:1" x14ac:dyDescent="0.25">
      <c r="A12030" t="s">
        <v>3374</v>
      </c>
    </row>
    <row r="12031" spans="1:1" x14ac:dyDescent="0.25">
      <c r="A12031" t="s">
        <v>3375</v>
      </c>
    </row>
    <row r="12032" spans="1:1" x14ac:dyDescent="0.25">
      <c r="A12032" t="s">
        <v>3376</v>
      </c>
    </row>
    <row r="12033" spans="1:1" x14ac:dyDescent="0.25">
      <c r="A12033" t="s">
        <v>3377</v>
      </c>
    </row>
    <row r="12034" spans="1:1" x14ac:dyDescent="0.25">
      <c r="A12034" t="s">
        <v>3378</v>
      </c>
    </row>
    <row r="12035" spans="1:1" x14ac:dyDescent="0.25">
      <c r="A12035" t="s">
        <v>3379</v>
      </c>
    </row>
    <row r="12036" spans="1:1" x14ac:dyDescent="0.25">
      <c r="A12036" t="s">
        <v>8985</v>
      </c>
    </row>
    <row r="12037" spans="1:1" x14ac:dyDescent="0.25">
      <c r="A12037" t="s">
        <v>8986</v>
      </c>
    </row>
    <row r="12040" spans="1:1" x14ac:dyDescent="0.25">
      <c r="A12040" t="s">
        <v>8987</v>
      </c>
    </row>
    <row r="12042" spans="1:1" x14ac:dyDescent="0.25">
      <c r="A12042" t="s">
        <v>8988</v>
      </c>
    </row>
    <row r="12044" spans="1:1" x14ac:dyDescent="0.25">
      <c r="A12044" t="s">
        <v>8989</v>
      </c>
    </row>
    <row r="12046" spans="1:1" x14ac:dyDescent="0.25">
      <c r="A12046" t="s">
        <v>8990</v>
      </c>
    </row>
    <row r="12048" spans="1:1" x14ac:dyDescent="0.25">
      <c r="A12048" t="s">
        <v>2227</v>
      </c>
    </row>
    <row r="12049" spans="1:1" x14ac:dyDescent="0.25">
      <c r="A12049" t="s">
        <v>8991</v>
      </c>
    </row>
    <row r="12050" spans="1:1" x14ac:dyDescent="0.25">
      <c r="A12050" t="s">
        <v>8992</v>
      </c>
    </row>
    <row r="12051" spans="1:1" x14ac:dyDescent="0.25">
      <c r="A12051" t="s">
        <v>8993</v>
      </c>
    </row>
    <row r="12052" spans="1:1" x14ac:dyDescent="0.25">
      <c r="A12052" t="s">
        <v>2232</v>
      </c>
    </row>
    <row r="12053" spans="1:1" x14ac:dyDescent="0.25">
      <c r="A12053" t="s">
        <v>8994</v>
      </c>
    </row>
    <row r="12054" spans="1:1" x14ac:dyDescent="0.25">
      <c r="A12054" t="s">
        <v>8995</v>
      </c>
    </row>
    <row r="12055" spans="1:1" x14ac:dyDescent="0.25">
      <c r="A12055" t="s">
        <v>8996</v>
      </c>
    </row>
    <row r="12056" spans="1:1" x14ac:dyDescent="0.25">
      <c r="A12056" t="s">
        <v>8997</v>
      </c>
    </row>
    <row r="12057" spans="1:1" x14ac:dyDescent="0.25">
      <c r="A12057" t="s">
        <v>8998</v>
      </c>
    </row>
    <row r="12058" spans="1:1" x14ac:dyDescent="0.25">
      <c r="A12058" t="s">
        <v>8999</v>
      </c>
    </row>
    <row r="12059" spans="1:1" x14ac:dyDescent="0.25">
      <c r="A12059" t="s">
        <v>9000</v>
      </c>
    </row>
    <row r="12060" spans="1:1" x14ac:dyDescent="0.25">
      <c r="A12060" t="s">
        <v>9001</v>
      </c>
    </row>
    <row r="12061" spans="1:1" x14ac:dyDescent="0.25">
      <c r="A12061" t="s">
        <v>9002</v>
      </c>
    </row>
    <row r="12062" spans="1:1" x14ac:dyDescent="0.25">
      <c r="A12062" t="s">
        <v>2239</v>
      </c>
    </row>
    <row r="12064" spans="1:1" x14ac:dyDescent="0.25">
      <c r="A12064" t="s">
        <v>5200</v>
      </c>
    </row>
    <row r="12065" spans="1:1" x14ac:dyDescent="0.25">
      <c r="A12065" t="s">
        <v>9003</v>
      </c>
    </row>
    <row r="12066" spans="1:1" x14ac:dyDescent="0.25">
      <c r="A12066" t="s">
        <v>9004</v>
      </c>
    </row>
    <row r="12067" spans="1:1" x14ac:dyDescent="0.25">
      <c r="A12067" t="s">
        <v>9005</v>
      </c>
    </row>
    <row r="12068" spans="1:1" x14ac:dyDescent="0.25">
      <c r="A12068" t="s">
        <v>9006</v>
      </c>
    </row>
    <row r="12069" spans="1:1" x14ac:dyDescent="0.25">
      <c r="A12069" t="s">
        <v>9007</v>
      </c>
    </row>
    <row r="12070" spans="1:1" x14ac:dyDescent="0.25">
      <c r="A12070" t="s">
        <v>9008</v>
      </c>
    </row>
    <row r="12071" spans="1:1" x14ac:dyDescent="0.25">
      <c r="A12071" t="s">
        <v>9009</v>
      </c>
    </row>
    <row r="12072" spans="1:1" x14ac:dyDescent="0.25">
      <c r="A12072" t="s">
        <v>9010</v>
      </c>
    </row>
    <row r="12073" spans="1:1" x14ac:dyDescent="0.25">
      <c r="A12073" t="s">
        <v>9011</v>
      </c>
    </row>
    <row r="12074" spans="1:1" x14ac:dyDescent="0.25">
      <c r="A12074" t="s">
        <v>9012</v>
      </c>
    </row>
    <row r="12075" spans="1:1" x14ac:dyDescent="0.25">
      <c r="A12075" t="s">
        <v>9013</v>
      </c>
    </row>
    <row r="12076" spans="1:1" x14ac:dyDescent="0.25">
      <c r="A12076" t="s">
        <v>5765</v>
      </c>
    </row>
    <row r="12077" spans="1:1" x14ac:dyDescent="0.25">
      <c r="A12077" t="s">
        <v>9014</v>
      </c>
    </row>
    <row r="12078" spans="1:1" x14ac:dyDescent="0.25">
      <c r="A12078" t="s">
        <v>9015</v>
      </c>
    </row>
    <row r="12079" spans="1:1" x14ac:dyDescent="0.25">
      <c r="A12079" t="s">
        <v>9016</v>
      </c>
    </row>
    <row r="12080" spans="1:1" x14ac:dyDescent="0.25">
      <c r="A12080" t="s">
        <v>9017</v>
      </c>
    </row>
    <row r="12081" spans="1:1" x14ac:dyDescent="0.25">
      <c r="A12081" t="s">
        <v>9018</v>
      </c>
    </row>
    <row r="12082" spans="1:1" x14ac:dyDescent="0.25">
      <c r="A12082" t="s">
        <v>2255</v>
      </c>
    </row>
    <row r="12083" spans="1:1" x14ac:dyDescent="0.25">
      <c r="A12083" t="s">
        <v>2256</v>
      </c>
    </row>
    <row r="12084" spans="1:1" x14ac:dyDescent="0.25">
      <c r="A12084" t="s">
        <v>2257</v>
      </c>
    </row>
    <row r="12085" spans="1:1" x14ac:dyDescent="0.25">
      <c r="A12085" t="s">
        <v>2258</v>
      </c>
    </row>
    <row r="12086" spans="1:1" x14ac:dyDescent="0.25">
      <c r="A12086" t="s">
        <v>2259</v>
      </c>
    </row>
    <row r="12087" spans="1:1" x14ac:dyDescent="0.25">
      <c r="A12087" t="s">
        <v>2260</v>
      </c>
    </row>
    <row r="12088" spans="1:1" x14ac:dyDescent="0.25">
      <c r="A12088" t="s">
        <v>2261</v>
      </c>
    </row>
    <row r="12090" spans="1:1" x14ac:dyDescent="0.25">
      <c r="A12090" t="s">
        <v>2262</v>
      </c>
    </row>
    <row r="12092" spans="1:1" x14ac:dyDescent="0.25">
      <c r="A12092" t="s">
        <v>2263</v>
      </c>
    </row>
    <row r="12094" spans="1:1" x14ac:dyDescent="0.25">
      <c r="A12094" t="s">
        <v>2264</v>
      </c>
    </row>
    <row r="12096" spans="1:1" x14ac:dyDescent="0.25">
      <c r="A12096" t="s">
        <v>2265</v>
      </c>
    </row>
    <row r="12099" spans="1:1" x14ac:dyDescent="0.25">
      <c r="A12099" t="s">
        <v>815</v>
      </c>
    </row>
    <row r="12101" spans="1:1" x14ac:dyDescent="0.25">
      <c r="A12101" t="s">
        <v>2266</v>
      </c>
    </row>
    <row r="12104" spans="1:1" x14ac:dyDescent="0.25">
      <c r="A12104" t="s">
        <v>2267</v>
      </c>
    </row>
    <row r="12106" spans="1:1" x14ac:dyDescent="0.25">
      <c r="A12106" t="s">
        <v>2268</v>
      </c>
    </row>
    <row r="12109" spans="1:1" x14ac:dyDescent="0.25">
      <c r="A12109" t="s">
        <v>2269</v>
      </c>
    </row>
    <row r="12111" spans="1:1" x14ac:dyDescent="0.25">
      <c r="A12111" t="s">
        <v>2270</v>
      </c>
    </row>
    <row r="12114" spans="1:1" x14ac:dyDescent="0.25">
      <c r="A12114" t="s">
        <v>2271</v>
      </c>
    </row>
    <row r="12115" spans="1:1" x14ac:dyDescent="0.25">
      <c r="A12115" t="s">
        <v>9019</v>
      </c>
    </row>
    <row r="12116" spans="1:1" x14ac:dyDescent="0.25">
      <c r="A12116" t="s">
        <v>9020</v>
      </c>
    </row>
    <row r="12118" spans="1:1" x14ac:dyDescent="0.25">
      <c r="A12118" t="s">
        <v>9021</v>
      </c>
    </row>
    <row r="12120" spans="1:1" x14ac:dyDescent="0.25">
      <c r="A12120" t="s">
        <v>2199</v>
      </c>
    </row>
    <row r="12121" spans="1:1" x14ac:dyDescent="0.25">
      <c r="A12121" t="s">
        <v>9022</v>
      </c>
    </row>
    <row r="12122" spans="1:1" x14ac:dyDescent="0.25">
      <c r="A12122" t="s">
        <v>9023</v>
      </c>
    </row>
    <row r="12123" spans="1:1" x14ac:dyDescent="0.25">
      <c r="A12123" t="s">
        <v>9024</v>
      </c>
    </row>
    <row r="12124" spans="1:1" x14ac:dyDescent="0.25">
      <c r="A12124" t="s">
        <v>9025</v>
      </c>
    </row>
    <row r="12125" spans="1:1" x14ac:dyDescent="0.25">
      <c r="A12125" t="s">
        <v>9026</v>
      </c>
    </row>
    <row r="12126" spans="1:1" x14ac:dyDescent="0.25">
      <c r="A12126" t="s">
        <v>9027</v>
      </c>
    </row>
    <row r="12127" spans="1:1" x14ac:dyDescent="0.25">
      <c r="A12127" t="s">
        <v>2205</v>
      </c>
    </row>
    <row r="12128" spans="1:1" x14ac:dyDescent="0.25">
      <c r="A12128" t="s">
        <v>9028</v>
      </c>
    </row>
    <row r="12129" spans="1:1" x14ac:dyDescent="0.25">
      <c r="A12129" t="s">
        <v>9029</v>
      </c>
    </row>
    <row r="12130" spans="1:1" x14ac:dyDescent="0.25">
      <c r="A12130" t="s">
        <v>9030</v>
      </c>
    </row>
    <row r="12131" spans="1:1" x14ac:dyDescent="0.25">
      <c r="A12131" t="s">
        <v>3848</v>
      </c>
    </row>
    <row r="12132" spans="1:1" x14ac:dyDescent="0.25">
      <c r="A12132" t="s">
        <v>9031</v>
      </c>
    </row>
    <row r="12133" spans="1:1" x14ac:dyDescent="0.25">
      <c r="A12133" t="s">
        <v>9032</v>
      </c>
    </row>
    <row r="12134" spans="1:1" x14ac:dyDescent="0.25">
      <c r="A12134" t="s">
        <v>9033</v>
      </c>
    </row>
    <row r="12135" spans="1:1" x14ac:dyDescent="0.25">
      <c r="A12135" t="s">
        <v>9034</v>
      </c>
    </row>
    <row r="12136" spans="1:1" x14ac:dyDescent="0.25">
      <c r="A12136" t="s">
        <v>9035</v>
      </c>
    </row>
    <row r="12138" spans="1:1" x14ac:dyDescent="0.25">
      <c r="A12138" t="s">
        <v>2080</v>
      </c>
    </row>
    <row r="12139" spans="1:1" x14ac:dyDescent="0.25">
      <c r="A12139" t="s">
        <v>9036</v>
      </c>
    </row>
    <row r="12140" spans="1:1" x14ac:dyDescent="0.25">
      <c r="A12140" t="s">
        <v>9037</v>
      </c>
    </row>
    <row r="12141" spans="1:1" x14ac:dyDescent="0.25">
      <c r="A12141" t="s">
        <v>9038</v>
      </c>
    </row>
    <row r="12143" spans="1:1" x14ac:dyDescent="0.25">
      <c r="A12143" t="s">
        <v>7072</v>
      </c>
    </row>
    <row r="12145" spans="1:1" x14ac:dyDescent="0.25">
      <c r="A12145" t="s">
        <v>2659</v>
      </c>
    </row>
    <row r="12147" spans="1:1" x14ac:dyDescent="0.25">
      <c r="A12147" t="s">
        <v>7073</v>
      </c>
    </row>
    <row r="12149" spans="1:1" x14ac:dyDescent="0.25">
      <c r="A12149" t="s">
        <v>7074</v>
      </c>
    </row>
    <row r="12152" spans="1:1" x14ac:dyDescent="0.25">
      <c r="A12152" t="s">
        <v>2662</v>
      </c>
    </row>
    <row r="12154" spans="1:1" x14ac:dyDescent="0.25">
      <c r="A12154" t="s">
        <v>7075</v>
      </c>
    </row>
    <row r="12156" spans="1:1" x14ac:dyDescent="0.25">
      <c r="A12156" t="s">
        <v>7076</v>
      </c>
    </row>
    <row r="12158" spans="1:1" x14ac:dyDescent="0.25">
      <c r="A12158" t="s">
        <v>7077</v>
      </c>
    </row>
    <row r="12160" spans="1:1" x14ac:dyDescent="0.25">
      <c r="A12160" t="s">
        <v>7078</v>
      </c>
    </row>
    <row r="12162" spans="1:1" x14ac:dyDescent="0.25">
      <c r="A12162" t="s">
        <v>7079</v>
      </c>
    </row>
    <row r="12164" spans="1:1" x14ac:dyDescent="0.25">
      <c r="A12164" t="s">
        <v>7080</v>
      </c>
    </row>
    <row r="12167" spans="1:1" x14ac:dyDescent="0.25">
      <c r="A12167" t="s">
        <v>7081</v>
      </c>
    </row>
    <row r="12169" spans="1:1" x14ac:dyDescent="0.25">
      <c r="A12169" t="s">
        <v>7082</v>
      </c>
    </row>
    <row r="12171" spans="1:1" x14ac:dyDescent="0.25">
      <c r="A12171" t="s">
        <v>7083</v>
      </c>
    </row>
    <row r="12174" spans="1:1" x14ac:dyDescent="0.25">
      <c r="A12174" t="s">
        <v>7084</v>
      </c>
    </row>
    <row r="12176" spans="1:1" x14ac:dyDescent="0.25">
      <c r="A12176" t="s">
        <v>7085</v>
      </c>
    </row>
    <row r="12178" spans="1:3" x14ac:dyDescent="0.25">
      <c r="A12178" t="s">
        <v>7086</v>
      </c>
    </row>
    <row r="12180" spans="1:3" x14ac:dyDescent="0.25">
      <c r="A12180" t="s">
        <v>7087</v>
      </c>
    </row>
    <row r="12183" spans="1:3" x14ac:dyDescent="0.25">
      <c r="A12183" t="s">
        <v>2681</v>
      </c>
    </row>
    <row r="12185" spans="1:3" x14ac:dyDescent="0.25">
      <c r="A12185" t="s">
        <v>7088</v>
      </c>
      <c r="B12185" t="s">
        <v>7089</v>
      </c>
    </row>
    <row r="12187" spans="1:3" x14ac:dyDescent="0.25">
      <c r="A12187" t="s">
        <v>7090</v>
      </c>
      <c r="B12187" t="s">
        <v>7091</v>
      </c>
      <c r="C12187" t="s">
        <v>7092</v>
      </c>
    </row>
    <row r="12189" spans="1:3" x14ac:dyDescent="0.25">
      <c r="A12189" t="s">
        <v>7093</v>
      </c>
    </row>
    <row r="12191" spans="1:3" x14ac:dyDescent="0.25">
      <c r="A12191" t="s">
        <v>7094</v>
      </c>
    </row>
    <row r="12193" spans="1:1" x14ac:dyDescent="0.25">
      <c r="A12193" t="s">
        <v>2690</v>
      </c>
    </row>
    <row r="12195" spans="1:1" x14ac:dyDescent="0.25">
      <c r="A12195" t="s">
        <v>2691</v>
      </c>
    </row>
    <row r="12197" spans="1:1" x14ac:dyDescent="0.25">
      <c r="A12197" t="s">
        <v>2692</v>
      </c>
    </row>
    <row r="12199" spans="1:1" x14ac:dyDescent="0.25">
      <c r="A12199" t="s">
        <v>2693</v>
      </c>
    </row>
    <row r="12201" spans="1:1" x14ac:dyDescent="0.25">
      <c r="A12201" t="s">
        <v>2694</v>
      </c>
    </row>
    <row r="12203" spans="1:1" x14ac:dyDescent="0.25">
      <c r="A12203" t="s">
        <v>2695</v>
      </c>
    </row>
    <row r="12205" spans="1:1" x14ac:dyDescent="0.25">
      <c r="A12205" t="s">
        <v>2696</v>
      </c>
    </row>
    <row r="12207" spans="1:1" x14ac:dyDescent="0.25">
      <c r="A12207" t="s">
        <v>2697</v>
      </c>
    </row>
    <row r="12208" spans="1:1" x14ac:dyDescent="0.25">
      <c r="A12208" t="s">
        <v>2698</v>
      </c>
    </row>
    <row r="12209" spans="1:2" x14ac:dyDescent="0.25">
      <c r="A12209" t="s">
        <v>2699</v>
      </c>
    </row>
    <row r="12210" spans="1:2" x14ac:dyDescent="0.25">
      <c r="A12210" t="s">
        <v>2700</v>
      </c>
    </row>
    <row r="12211" spans="1:2" x14ac:dyDescent="0.25">
      <c r="A12211" t="s">
        <v>7095</v>
      </c>
    </row>
    <row r="12212" spans="1:2" x14ac:dyDescent="0.25">
      <c r="A12212" t="s">
        <v>7096</v>
      </c>
    </row>
    <row r="12213" spans="1:2" x14ac:dyDescent="0.25">
      <c r="A12213" t="s">
        <v>7097</v>
      </c>
    </row>
    <row r="12214" spans="1:2" x14ac:dyDescent="0.25">
      <c r="A12214" t="s">
        <v>7098</v>
      </c>
    </row>
    <row r="12215" spans="1:2" x14ac:dyDescent="0.25">
      <c r="A12215" t="s">
        <v>9039</v>
      </c>
    </row>
    <row r="12218" spans="1:2" x14ac:dyDescent="0.25">
      <c r="A12218" t="s">
        <v>9040</v>
      </c>
    </row>
    <row r="12220" spans="1:2" x14ac:dyDescent="0.25">
      <c r="A12220" t="s">
        <v>3264</v>
      </c>
    </row>
    <row r="12221" spans="1:2" x14ac:dyDescent="0.25">
      <c r="A12221" t="s">
        <v>9041</v>
      </c>
    </row>
    <row r="12222" spans="1:2" x14ac:dyDescent="0.25">
      <c r="A12222" t="s">
        <v>9042</v>
      </c>
      <c r="B12222" t="s">
        <v>9043</v>
      </c>
    </row>
    <row r="12223" spans="1:2" x14ac:dyDescent="0.25">
      <c r="A12223" t="s">
        <v>9044</v>
      </c>
    </row>
    <row r="12224" spans="1:2" x14ac:dyDescent="0.25">
      <c r="A12224" t="s">
        <v>9045</v>
      </c>
    </row>
    <row r="12225" spans="1:2" x14ac:dyDescent="0.25">
      <c r="A12225" t="s">
        <v>9046</v>
      </c>
    </row>
    <row r="12226" spans="1:2" x14ac:dyDescent="0.25">
      <c r="A12226" t="s">
        <v>9047</v>
      </c>
    </row>
    <row r="12227" spans="1:2" x14ac:dyDescent="0.25">
      <c r="A12227" t="s">
        <v>9048</v>
      </c>
    </row>
    <row r="12228" spans="1:2" x14ac:dyDescent="0.25">
      <c r="A12228" t="s">
        <v>9049</v>
      </c>
    </row>
    <row r="12229" spans="1:2" x14ac:dyDescent="0.25">
      <c r="A12229" t="s">
        <v>9050</v>
      </c>
      <c r="B12229" t="s">
        <v>9051</v>
      </c>
    </row>
    <row r="12230" spans="1:2" x14ac:dyDescent="0.25">
      <c r="A12230" t="s">
        <v>9052</v>
      </c>
    </row>
    <row r="12231" spans="1:2" x14ac:dyDescent="0.25">
      <c r="A12231" t="s">
        <v>9053</v>
      </c>
    </row>
    <row r="12233" spans="1:2" x14ac:dyDescent="0.25">
      <c r="A12233" t="s">
        <v>9054</v>
      </c>
    </row>
    <row r="12235" spans="1:2" x14ac:dyDescent="0.25">
      <c r="A12235" t="s">
        <v>2761</v>
      </c>
    </row>
    <row r="12238" spans="1:2" x14ac:dyDescent="0.25">
      <c r="A12238" t="s">
        <v>6304</v>
      </c>
    </row>
    <row r="12240" spans="1:2" x14ac:dyDescent="0.25">
      <c r="A12240" t="s">
        <v>6305</v>
      </c>
    </row>
    <row r="12242" spans="1:1" x14ac:dyDescent="0.25">
      <c r="A12242" t="s">
        <v>6306</v>
      </c>
    </row>
    <row r="12244" spans="1:1" x14ac:dyDescent="0.25">
      <c r="A12244" t="s">
        <v>6307</v>
      </c>
    </row>
    <row r="12245" spans="1:1" x14ac:dyDescent="0.25">
      <c r="A12245" t="s">
        <v>6308</v>
      </c>
    </row>
    <row r="12246" spans="1:1" x14ac:dyDescent="0.25">
      <c r="A12246" t="s">
        <v>9055</v>
      </c>
    </row>
    <row r="12247" spans="1:1" x14ac:dyDescent="0.25">
      <c r="A12247" t="s">
        <v>6310</v>
      </c>
    </row>
    <row r="12248" spans="1:1" x14ac:dyDescent="0.25">
      <c r="A12248" t="s">
        <v>6311</v>
      </c>
    </row>
    <row r="12249" spans="1:1" x14ac:dyDescent="0.25">
      <c r="A12249" t="s">
        <v>6312</v>
      </c>
    </row>
    <row r="12250" spans="1:1" x14ac:dyDescent="0.25">
      <c r="A12250" t="s">
        <v>9056</v>
      </c>
    </row>
    <row r="12251" spans="1:1" x14ac:dyDescent="0.25">
      <c r="A12251" t="s">
        <v>9057</v>
      </c>
    </row>
    <row r="12253" spans="1:1" x14ac:dyDescent="0.25">
      <c r="A12253" t="s">
        <v>9058</v>
      </c>
    </row>
    <row r="12255" spans="1:1" x14ac:dyDescent="0.25">
      <c r="A12255" t="s">
        <v>9059</v>
      </c>
    </row>
    <row r="12257" spans="1:1" x14ac:dyDescent="0.25">
      <c r="A12257" t="s">
        <v>9060</v>
      </c>
    </row>
    <row r="12259" spans="1:1" x14ac:dyDescent="0.25">
      <c r="A12259" t="s">
        <v>9061</v>
      </c>
    </row>
    <row r="12261" spans="1:1" x14ac:dyDescent="0.25">
      <c r="A12261" t="s">
        <v>9062</v>
      </c>
    </row>
    <row r="12263" spans="1:1" x14ac:dyDescent="0.25">
      <c r="A12263" t="s">
        <v>9063</v>
      </c>
    </row>
    <row r="12265" spans="1:1" x14ac:dyDescent="0.25">
      <c r="A12265" t="s">
        <v>9064</v>
      </c>
    </row>
    <row r="12267" spans="1:1" x14ac:dyDescent="0.25">
      <c r="A12267" t="s">
        <v>9065</v>
      </c>
    </row>
    <row r="12269" spans="1:1" x14ac:dyDescent="0.25">
      <c r="A12269" t="s">
        <v>9066</v>
      </c>
    </row>
    <row r="12271" spans="1:1" x14ac:dyDescent="0.25">
      <c r="A12271" t="s">
        <v>2770</v>
      </c>
    </row>
    <row r="12273" spans="1:1" x14ac:dyDescent="0.25">
      <c r="A12273" t="s">
        <v>9067</v>
      </c>
    </row>
    <row r="12275" spans="1:1" x14ac:dyDescent="0.25">
      <c r="A12275" t="s">
        <v>9068</v>
      </c>
    </row>
    <row r="12277" spans="1:1" x14ac:dyDescent="0.25">
      <c r="A12277" t="s">
        <v>9069</v>
      </c>
    </row>
    <row r="12279" spans="1:1" x14ac:dyDescent="0.25">
      <c r="A12279" t="s">
        <v>9070</v>
      </c>
    </row>
    <row r="12281" spans="1:1" x14ac:dyDescent="0.25">
      <c r="A12281" t="s">
        <v>9071</v>
      </c>
    </row>
    <row r="12283" spans="1:1" x14ac:dyDescent="0.25">
      <c r="A12283" t="s">
        <v>9072</v>
      </c>
    </row>
    <row r="12285" spans="1:1" x14ac:dyDescent="0.25">
      <c r="A12285" t="s">
        <v>9073</v>
      </c>
    </row>
    <row r="12287" spans="1:1" x14ac:dyDescent="0.25">
      <c r="A12287" t="s">
        <v>9074</v>
      </c>
    </row>
    <row r="12289" spans="1:1" x14ac:dyDescent="0.25">
      <c r="A12289" t="s">
        <v>9075</v>
      </c>
    </row>
    <row r="12291" spans="1:1" x14ac:dyDescent="0.25">
      <c r="A12291" t="s">
        <v>9076</v>
      </c>
    </row>
    <row r="12293" spans="1:1" x14ac:dyDescent="0.25">
      <c r="A12293" t="s">
        <v>9077</v>
      </c>
    </row>
    <row r="12295" spans="1:1" x14ac:dyDescent="0.25">
      <c r="A12295" t="s">
        <v>9078</v>
      </c>
    </row>
    <row r="12297" spans="1:1" x14ac:dyDescent="0.25">
      <c r="A12297" t="s">
        <v>9079</v>
      </c>
    </row>
    <row r="12299" spans="1:1" x14ac:dyDescent="0.25">
      <c r="A12299" t="s">
        <v>9080</v>
      </c>
    </row>
    <row r="12301" spans="1:1" x14ac:dyDescent="0.25">
      <c r="A12301" t="s">
        <v>3264</v>
      </c>
    </row>
    <row r="12303" spans="1:1" x14ac:dyDescent="0.25">
      <c r="A12303" t="s">
        <v>9081</v>
      </c>
    </row>
    <row r="12305" spans="1:1" x14ac:dyDescent="0.25">
      <c r="A12305" t="s">
        <v>9082</v>
      </c>
    </row>
    <row r="12307" spans="1:1" x14ac:dyDescent="0.25">
      <c r="A12307" t="s">
        <v>9083</v>
      </c>
    </row>
    <row r="12309" spans="1:1" x14ac:dyDescent="0.25">
      <c r="A12309" t="s">
        <v>9084</v>
      </c>
    </row>
    <row r="12311" spans="1:1" x14ac:dyDescent="0.25">
      <c r="A12311" t="s">
        <v>9085</v>
      </c>
    </row>
    <row r="12313" spans="1:1" x14ac:dyDescent="0.25">
      <c r="A12313" t="s">
        <v>9086</v>
      </c>
    </row>
    <row r="12315" spans="1:1" x14ac:dyDescent="0.25">
      <c r="A12315" t="s">
        <v>9087</v>
      </c>
    </row>
    <row r="12317" spans="1:1" x14ac:dyDescent="0.25">
      <c r="A12317" t="s">
        <v>9088</v>
      </c>
    </row>
    <row r="12319" spans="1:1" x14ac:dyDescent="0.25">
      <c r="A12319" t="s">
        <v>9089</v>
      </c>
    </row>
    <row r="12321" spans="1:1" x14ac:dyDescent="0.25">
      <c r="A12321" t="s">
        <v>9090</v>
      </c>
    </row>
    <row r="12323" spans="1:1" x14ac:dyDescent="0.25">
      <c r="A12323" t="s">
        <v>2746</v>
      </c>
    </row>
    <row r="12325" spans="1:1" x14ac:dyDescent="0.25">
      <c r="A12325" t="s">
        <v>9091</v>
      </c>
    </row>
    <row r="12327" spans="1:1" x14ac:dyDescent="0.25">
      <c r="A12327" t="s">
        <v>1935</v>
      </c>
    </row>
    <row r="12329" spans="1:1" x14ac:dyDescent="0.25">
      <c r="A12329" t="s">
        <v>9092</v>
      </c>
    </row>
    <row r="12330" spans="1:1" x14ac:dyDescent="0.25">
      <c r="A12330" t="s">
        <v>9093</v>
      </c>
    </row>
    <row r="12331" spans="1:1" x14ac:dyDescent="0.25">
      <c r="A12331" t="s">
        <v>9094</v>
      </c>
    </row>
    <row r="12333" spans="1:1" x14ac:dyDescent="0.25">
      <c r="A12333" t="s">
        <v>7129</v>
      </c>
    </row>
    <row r="12335" spans="1:1" x14ac:dyDescent="0.25">
      <c r="A12335" t="s">
        <v>7130</v>
      </c>
    </row>
    <row r="12337" spans="1:1" x14ac:dyDescent="0.25">
      <c r="A12337" t="s">
        <v>3678</v>
      </c>
    </row>
    <row r="12338" spans="1:1" x14ac:dyDescent="0.25">
      <c r="A12338" t="s">
        <v>7131</v>
      </c>
    </row>
    <row r="12339" spans="1:1" x14ac:dyDescent="0.25">
      <c r="A12339" t="s">
        <v>7132</v>
      </c>
    </row>
    <row r="12340" spans="1:1" x14ac:dyDescent="0.25">
      <c r="A12340" t="s">
        <v>7133</v>
      </c>
    </row>
    <row r="12341" spans="1:1" x14ac:dyDescent="0.25">
      <c r="A12341" t="s">
        <v>7134</v>
      </c>
    </row>
    <row r="12342" spans="1:1" x14ac:dyDescent="0.25">
      <c r="A12342" t="s">
        <v>7135</v>
      </c>
    </row>
    <row r="12343" spans="1:1" x14ac:dyDescent="0.25">
      <c r="A12343" t="s">
        <v>7136</v>
      </c>
    </row>
    <row r="12344" spans="1:1" x14ac:dyDescent="0.25">
      <c r="A12344" t="s">
        <v>3264</v>
      </c>
    </row>
    <row r="12345" spans="1:1" x14ac:dyDescent="0.25">
      <c r="A12345" t="s">
        <v>7137</v>
      </c>
    </row>
    <row r="12346" spans="1:1" x14ac:dyDescent="0.25">
      <c r="A12346" t="s">
        <v>7138</v>
      </c>
    </row>
    <row r="12347" spans="1:1" x14ac:dyDescent="0.25">
      <c r="A12347" t="s">
        <v>7139</v>
      </c>
    </row>
    <row r="12348" spans="1:1" x14ac:dyDescent="0.25">
      <c r="A12348" t="s">
        <v>7140</v>
      </c>
    </row>
    <row r="12349" spans="1:1" x14ac:dyDescent="0.25">
      <c r="A12349" t="s">
        <v>7141</v>
      </c>
    </row>
    <row r="12350" spans="1:1" x14ac:dyDescent="0.25">
      <c r="A12350" t="s">
        <v>7142</v>
      </c>
    </row>
    <row r="12351" spans="1:1" x14ac:dyDescent="0.25">
      <c r="A12351" t="s">
        <v>7143</v>
      </c>
    </row>
    <row r="12352" spans="1:1" x14ac:dyDescent="0.25">
      <c r="A12352" t="s">
        <v>7144</v>
      </c>
    </row>
    <row r="12353" spans="1:1" x14ac:dyDescent="0.25">
      <c r="A12353" t="s">
        <v>7145</v>
      </c>
    </row>
    <row r="12354" spans="1:1" x14ac:dyDescent="0.25">
      <c r="A12354" t="s">
        <v>7146</v>
      </c>
    </row>
    <row r="12355" spans="1:1" x14ac:dyDescent="0.25">
      <c r="A12355" t="s">
        <v>7147</v>
      </c>
    </row>
    <row r="12356" spans="1:1" x14ac:dyDescent="0.25">
      <c r="A12356" t="s">
        <v>7148</v>
      </c>
    </row>
    <row r="12357" spans="1:1" x14ac:dyDescent="0.25">
      <c r="A12357" t="s">
        <v>7149</v>
      </c>
    </row>
    <row r="12358" spans="1:1" x14ac:dyDescent="0.25">
      <c r="A12358" t="s">
        <v>7150</v>
      </c>
    </row>
    <row r="12359" spans="1:1" x14ac:dyDescent="0.25">
      <c r="A12359" t="s">
        <v>7151</v>
      </c>
    </row>
    <row r="12360" spans="1:1" x14ac:dyDescent="0.25">
      <c r="A12360" t="s">
        <v>7152</v>
      </c>
    </row>
    <row r="12361" spans="1:1" x14ac:dyDescent="0.25">
      <c r="A12361" t="s">
        <v>7153</v>
      </c>
    </row>
    <row r="12362" spans="1:1" x14ac:dyDescent="0.25">
      <c r="A12362" t="s">
        <v>7154</v>
      </c>
    </row>
    <row r="12363" spans="1:1" x14ac:dyDescent="0.25">
      <c r="A12363" t="s">
        <v>7155</v>
      </c>
    </row>
    <row r="12364" spans="1:1" x14ac:dyDescent="0.25">
      <c r="A12364" t="s">
        <v>7156</v>
      </c>
    </row>
    <row r="12365" spans="1:1" x14ac:dyDescent="0.25">
      <c r="A12365" t="s">
        <v>7157</v>
      </c>
    </row>
    <row r="12366" spans="1:1" x14ac:dyDescent="0.25">
      <c r="A12366" t="s">
        <v>9095</v>
      </c>
    </row>
    <row r="12368" spans="1:1" x14ac:dyDescent="0.25">
      <c r="A12368" t="s">
        <v>2269</v>
      </c>
    </row>
    <row r="12370" spans="1:1" x14ac:dyDescent="0.25">
      <c r="A12370" t="s">
        <v>4460</v>
      </c>
    </row>
    <row r="12372" spans="1:1" x14ac:dyDescent="0.25">
      <c r="A12372" t="s">
        <v>4461</v>
      </c>
    </row>
    <row r="12374" spans="1:1" x14ac:dyDescent="0.25">
      <c r="A12374" t="s">
        <v>4462</v>
      </c>
    </row>
    <row r="12376" spans="1:1" x14ac:dyDescent="0.25">
      <c r="A12376" t="s">
        <v>4461</v>
      </c>
    </row>
    <row r="12378" spans="1:1" x14ac:dyDescent="0.25">
      <c r="A12378" t="s">
        <v>4463</v>
      </c>
    </row>
    <row r="12380" spans="1:1" x14ac:dyDescent="0.25">
      <c r="A12380" t="s">
        <v>9096</v>
      </c>
    </row>
    <row r="12382" spans="1:1" x14ac:dyDescent="0.25">
      <c r="A12382" t="s">
        <v>4465</v>
      </c>
    </row>
    <row r="12384" spans="1:1" x14ac:dyDescent="0.25">
      <c r="A12384" t="s">
        <v>4466</v>
      </c>
    </row>
    <row r="12386" spans="1:1" x14ac:dyDescent="0.25">
      <c r="A12386" t="s">
        <v>4467</v>
      </c>
    </row>
    <row r="12388" spans="1:1" x14ac:dyDescent="0.25">
      <c r="A12388" t="s">
        <v>8164</v>
      </c>
    </row>
    <row r="12390" spans="1:1" x14ac:dyDescent="0.25">
      <c r="A12390" t="s">
        <v>2563</v>
      </c>
    </row>
    <row r="12392" spans="1:1" x14ac:dyDescent="0.25">
      <c r="A12392" t="s">
        <v>9097</v>
      </c>
    </row>
    <row r="12394" spans="1:1" x14ac:dyDescent="0.25">
      <c r="A12394" t="s">
        <v>9098</v>
      </c>
    </row>
    <row r="12395" spans="1:1" x14ac:dyDescent="0.25">
      <c r="A12395" t="s">
        <v>9099</v>
      </c>
    </row>
    <row r="12396" spans="1:1" x14ac:dyDescent="0.25">
      <c r="A12396" t="s">
        <v>9100</v>
      </c>
    </row>
    <row r="12397" spans="1:1" x14ac:dyDescent="0.25">
      <c r="A12397" t="s">
        <v>9101</v>
      </c>
    </row>
    <row r="12398" spans="1:1" x14ac:dyDescent="0.25">
      <c r="A12398" t="s">
        <v>9102</v>
      </c>
    </row>
    <row r="12399" spans="1:1" x14ac:dyDescent="0.25">
      <c r="A12399" t="s">
        <v>9103</v>
      </c>
    </row>
    <row r="12400" spans="1:1" x14ac:dyDescent="0.25">
      <c r="A12400" t="s">
        <v>9104</v>
      </c>
    </row>
    <row r="12401" spans="1:1" x14ac:dyDescent="0.25">
      <c r="A12401" t="s">
        <v>9105</v>
      </c>
    </row>
    <row r="12402" spans="1:1" x14ac:dyDescent="0.25">
      <c r="A12402" t="s">
        <v>9106</v>
      </c>
    </row>
    <row r="12403" spans="1:1" x14ac:dyDescent="0.25">
      <c r="A12403" t="s">
        <v>9107</v>
      </c>
    </row>
    <row r="12404" spans="1:1" x14ac:dyDescent="0.25">
      <c r="A12404" t="s">
        <v>9108</v>
      </c>
    </row>
    <row r="12405" spans="1:1" x14ac:dyDescent="0.25">
      <c r="A12405" t="s">
        <v>9109</v>
      </c>
    </row>
    <row r="12406" spans="1:1" x14ac:dyDescent="0.25">
      <c r="A12406" t="s">
        <v>9110</v>
      </c>
    </row>
    <row r="12407" spans="1:1" x14ac:dyDescent="0.25">
      <c r="A12407" t="s">
        <v>9111</v>
      </c>
    </row>
    <row r="12409" spans="1:1" x14ac:dyDescent="0.25">
      <c r="A12409" t="s">
        <v>2782</v>
      </c>
    </row>
    <row r="12411" spans="1:1" x14ac:dyDescent="0.25">
      <c r="A12411" t="s">
        <v>9112</v>
      </c>
    </row>
    <row r="12413" spans="1:1" x14ac:dyDescent="0.25">
      <c r="A12413" t="s">
        <v>9113</v>
      </c>
    </row>
    <row r="12414" spans="1:1" x14ac:dyDescent="0.25">
      <c r="A12414" t="s">
        <v>9114</v>
      </c>
    </row>
    <row r="12415" spans="1:1" x14ac:dyDescent="0.25">
      <c r="A12415" t="s">
        <v>9115</v>
      </c>
    </row>
    <row r="12416" spans="1:1" x14ac:dyDescent="0.25">
      <c r="A12416" t="s">
        <v>9116</v>
      </c>
    </row>
    <row r="12417" spans="1:1" x14ac:dyDescent="0.25">
      <c r="A12417" t="s">
        <v>9117</v>
      </c>
    </row>
    <row r="12418" spans="1:1" x14ac:dyDescent="0.25">
      <c r="A12418" t="s">
        <v>9118</v>
      </c>
    </row>
    <row r="12419" spans="1:1" x14ac:dyDescent="0.25">
      <c r="A12419" t="s">
        <v>3077</v>
      </c>
    </row>
    <row r="12420" spans="1:1" x14ac:dyDescent="0.25">
      <c r="A12420" t="s">
        <v>2746</v>
      </c>
    </row>
    <row r="12421" spans="1:1" x14ac:dyDescent="0.25">
      <c r="A12421" t="s">
        <v>9119</v>
      </c>
    </row>
    <row r="12422" spans="1:1" x14ac:dyDescent="0.25">
      <c r="A12422" t="s">
        <v>4486</v>
      </c>
    </row>
    <row r="12424" spans="1:1" x14ac:dyDescent="0.25">
      <c r="A12424" t="s">
        <v>4488</v>
      </c>
    </row>
    <row r="12426" spans="1:1" x14ac:dyDescent="0.25">
      <c r="A12426">
        <v>40</v>
      </c>
    </row>
    <row r="12428" spans="1:1" x14ac:dyDescent="0.25">
      <c r="A12428" t="s">
        <v>4489</v>
      </c>
    </row>
    <row r="12430" spans="1:1" x14ac:dyDescent="0.25">
      <c r="A12430" t="s">
        <v>4490</v>
      </c>
    </row>
    <row r="12432" spans="1:1" x14ac:dyDescent="0.25">
      <c r="A12432" t="s">
        <v>4491</v>
      </c>
    </row>
    <row r="12434" spans="1:1" x14ac:dyDescent="0.25">
      <c r="A12434" t="s">
        <v>9120</v>
      </c>
    </row>
    <row r="12436" spans="1:1" x14ac:dyDescent="0.25">
      <c r="A12436" t="s">
        <v>4493</v>
      </c>
    </row>
    <row r="12438" spans="1:1" x14ac:dyDescent="0.25">
      <c r="A12438" t="s">
        <v>9121</v>
      </c>
    </row>
    <row r="12440" spans="1:1" x14ac:dyDescent="0.25">
      <c r="A12440" t="s">
        <v>4495</v>
      </c>
    </row>
    <row r="12442" spans="1:1" x14ac:dyDescent="0.25">
      <c r="A12442" t="s">
        <v>4496</v>
      </c>
    </row>
    <row r="12444" spans="1:1" x14ac:dyDescent="0.25">
      <c r="A12444" t="s">
        <v>4497</v>
      </c>
    </row>
    <row r="12445" spans="1:1" x14ac:dyDescent="0.25">
      <c r="A12445" t="s">
        <v>9122</v>
      </c>
    </row>
    <row r="12446" spans="1:1" x14ac:dyDescent="0.25">
      <c r="A12446" t="s">
        <v>9123</v>
      </c>
    </row>
    <row r="12448" spans="1:1" x14ac:dyDescent="0.25">
      <c r="A12448" t="s">
        <v>9124</v>
      </c>
    </row>
    <row r="12450" spans="1:1" x14ac:dyDescent="0.25">
      <c r="A12450" t="s">
        <v>9125</v>
      </c>
    </row>
    <row r="12451" spans="1:1" x14ac:dyDescent="0.25">
      <c r="A12451" t="s">
        <v>9126</v>
      </c>
    </row>
    <row r="12452" spans="1:1" x14ac:dyDescent="0.25">
      <c r="A12452" t="s">
        <v>9127</v>
      </c>
    </row>
    <row r="12453" spans="1:1" x14ac:dyDescent="0.25">
      <c r="A12453" t="s">
        <v>9128</v>
      </c>
    </row>
    <row r="12454" spans="1:1" x14ac:dyDescent="0.25">
      <c r="A12454" t="s">
        <v>9129</v>
      </c>
    </row>
    <row r="12455" spans="1:1" x14ac:dyDescent="0.25">
      <c r="A12455" t="s">
        <v>9130</v>
      </c>
    </row>
    <row r="12456" spans="1:1" x14ac:dyDescent="0.25">
      <c r="A12456" t="s">
        <v>9131</v>
      </c>
    </row>
    <row r="12457" spans="1:1" x14ac:dyDescent="0.25">
      <c r="A12457" t="s">
        <v>9132</v>
      </c>
    </row>
    <row r="12458" spans="1:1" x14ac:dyDescent="0.25">
      <c r="A12458" t="s">
        <v>9133</v>
      </c>
    </row>
    <row r="12459" spans="1:1" x14ac:dyDescent="0.25">
      <c r="A12459" t="s">
        <v>9134</v>
      </c>
    </row>
    <row r="12460" spans="1:1" x14ac:dyDescent="0.25">
      <c r="A12460" t="s">
        <v>9135</v>
      </c>
    </row>
    <row r="12461" spans="1:1" x14ac:dyDescent="0.25">
      <c r="A12461" t="s">
        <v>9136</v>
      </c>
    </row>
    <row r="12463" spans="1:1" x14ac:dyDescent="0.25">
      <c r="A12463" t="s">
        <v>9137</v>
      </c>
    </row>
    <row r="12465" spans="1:1" x14ac:dyDescent="0.25">
      <c r="A12465" t="s">
        <v>2137</v>
      </c>
    </row>
    <row r="12467" spans="1:1" x14ac:dyDescent="0.25">
      <c r="A12467" t="s">
        <v>2138</v>
      </c>
    </row>
    <row r="12469" spans="1:1" x14ac:dyDescent="0.25">
      <c r="A12469" t="s">
        <v>2139</v>
      </c>
    </row>
    <row r="12470" spans="1:1" x14ac:dyDescent="0.25">
      <c r="A12470" t="s">
        <v>9138</v>
      </c>
    </row>
    <row r="12471" spans="1:1" x14ac:dyDescent="0.25">
      <c r="A12471" t="s">
        <v>9139</v>
      </c>
    </row>
    <row r="12473" spans="1:1" x14ac:dyDescent="0.25">
      <c r="A12473" t="s">
        <v>2768</v>
      </c>
    </row>
    <row r="12474" spans="1:1" x14ac:dyDescent="0.25">
      <c r="A12474" t="s">
        <v>9140</v>
      </c>
    </row>
    <row r="12475" spans="1:1" x14ac:dyDescent="0.25">
      <c r="A12475" t="s">
        <v>9141</v>
      </c>
    </row>
    <row r="12477" spans="1:1" x14ac:dyDescent="0.25">
      <c r="A12477" t="s">
        <v>9142</v>
      </c>
    </row>
    <row r="12479" spans="1:1" x14ac:dyDescent="0.25">
      <c r="A12479" t="s">
        <v>9143</v>
      </c>
    </row>
    <row r="12481" spans="1:1" x14ac:dyDescent="0.25">
      <c r="A12481" t="s">
        <v>9144</v>
      </c>
    </row>
    <row r="12483" spans="1:1" x14ac:dyDescent="0.25">
      <c r="A12483" t="s">
        <v>9145</v>
      </c>
    </row>
    <row r="12484" spans="1:1" x14ac:dyDescent="0.25">
      <c r="A12484" t="s">
        <v>9146</v>
      </c>
    </row>
    <row r="12485" spans="1:1" x14ac:dyDescent="0.25">
      <c r="A12485" t="s">
        <v>9147</v>
      </c>
    </row>
    <row r="12486" spans="1:1" x14ac:dyDescent="0.25">
      <c r="A12486" t="s">
        <v>9148</v>
      </c>
    </row>
    <row r="12487" spans="1:1" x14ac:dyDescent="0.25">
      <c r="A12487" t="s">
        <v>9149</v>
      </c>
    </row>
    <row r="12488" spans="1:1" x14ac:dyDescent="0.25">
      <c r="A12488" t="s">
        <v>9150</v>
      </c>
    </row>
    <row r="12489" spans="1:1" x14ac:dyDescent="0.25">
      <c r="A12489" t="s">
        <v>9151</v>
      </c>
    </row>
    <row r="12491" spans="1:1" x14ac:dyDescent="0.25">
      <c r="A12491" t="s">
        <v>2799</v>
      </c>
    </row>
    <row r="12493" spans="1:1" x14ac:dyDescent="0.25">
      <c r="A12493" t="s">
        <v>2800</v>
      </c>
    </row>
    <row r="12495" spans="1:1" x14ac:dyDescent="0.25">
      <c r="A12495" t="s">
        <v>9152</v>
      </c>
    </row>
    <row r="12496" spans="1:1" x14ac:dyDescent="0.25">
      <c r="A12496" t="s">
        <v>9153</v>
      </c>
    </row>
    <row r="12498" spans="1:1" x14ac:dyDescent="0.25">
      <c r="A12498" t="s">
        <v>2802</v>
      </c>
    </row>
    <row r="12500" spans="1:1" x14ac:dyDescent="0.25">
      <c r="A12500" t="s">
        <v>9154</v>
      </c>
    </row>
    <row r="12501" spans="1:1" x14ac:dyDescent="0.25">
      <c r="A12501" t="s">
        <v>9155</v>
      </c>
    </row>
    <row r="12502" spans="1:1" x14ac:dyDescent="0.25">
      <c r="A12502" t="s">
        <v>9156</v>
      </c>
    </row>
    <row r="12503" spans="1:1" x14ac:dyDescent="0.25">
      <c r="A12503" t="s">
        <v>9157</v>
      </c>
    </row>
    <row r="12504" spans="1:1" x14ac:dyDescent="0.25">
      <c r="A12504" t="s">
        <v>9158</v>
      </c>
    </row>
    <row r="12506" spans="1:1" x14ac:dyDescent="0.25">
      <c r="A12506" t="s">
        <v>4372</v>
      </c>
    </row>
    <row r="12507" spans="1:1" x14ac:dyDescent="0.25">
      <c r="A12507" t="s">
        <v>9159</v>
      </c>
    </row>
    <row r="12509" spans="1:1" x14ac:dyDescent="0.25">
      <c r="A12509" t="s">
        <v>9160</v>
      </c>
    </row>
    <row r="12511" spans="1:1" x14ac:dyDescent="0.25">
      <c r="A12511" t="s">
        <v>2749</v>
      </c>
    </row>
    <row r="12512" spans="1:1" x14ac:dyDescent="0.25">
      <c r="A12512" t="s">
        <v>9161</v>
      </c>
    </row>
    <row r="12513" spans="1:2" x14ac:dyDescent="0.25">
      <c r="A12513" t="s">
        <v>9162</v>
      </c>
    </row>
    <row r="12514" spans="1:2" x14ac:dyDescent="0.25">
      <c r="A12514" t="s">
        <v>9163</v>
      </c>
    </row>
    <row r="12515" spans="1:2" x14ac:dyDescent="0.25">
      <c r="A12515" t="s">
        <v>9164</v>
      </c>
    </row>
    <row r="12516" spans="1:2" x14ac:dyDescent="0.25">
      <c r="A12516" t="s">
        <v>9165</v>
      </c>
    </row>
    <row r="12517" spans="1:2" x14ac:dyDescent="0.25">
      <c r="A12517" t="s">
        <v>9166</v>
      </c>
    </row>
    <row r="12519" spans="1:2" x14ac:dyDescent="0.25">
      <c r="A12519" t="s">
        <v>5094</v>
      </c>
    </row>
    <row r="12520" spans="1:2" x14ac:dyDescent="0.25">
      <c r="A12520" t="s">
        <v>9167</v>
      </c>
    </row>
    <row r="12521" spans="1:2" x14ac:dyDescent="0.25">
      <c r="A12521" t="s">
        <v>9168</v>
      </c>
      <c r="B12521" t="s">
        <v>9169</v>
      </c>
    </row>
    <row r="12522" spans="1:2" x14ac:dyDescent="0.25">
      <c r="A12522" t="s">
        <v>9170</v>
      </c>
    </row>
    <row r="12523" spans="1:2" x14ac:dyDescent="0.25">
      <c r="A12523" t="s">
        <v>9171</v>
      </c>
    </row>
    <row r="12524" spans="1:2" x14ac:dyDescent="0.25">
      <c r="A12524" t="s">
        <v>9172</v>
      </c>
    </row>
    <row r="12525" spans="1:2" x14ac:dyDescent="0.25">
      <c r="A12525" t="s">
        <v>9173</v>
      </c>
    </row>
    <row r="12526" spans="1:2" x14ac:dyDescent="0.25">
      <c r="A12526" t="s">
        <v>9174</v>
      </c>
    </row>
    <row r="12527" spans="1:2" x14ac:dyDescent="0.25">
      <c r="A12527" t="s">
        <v>9175</v>
      </c>
    </row>
    <row r="12528" spans="1:2" x14ac:dyDescent="0.25">
      <c r="A12528" t="s">
        <v>9176</v>
      </c>
    </row>
    <row r="12529" spans="1:1" x14ac:dyDescent="0.25">
      <c r="A12529" t="s">
        <v>9177</v>
      </c>
    </row>
    <row r="12530" spans="1:1" x14ac:dyDescent="0.25">
      <c r="A12530" t="s">
        <v>9178</v>
      </c>
    </row>
    <row r="12531" spans="1:1" x14ac:dyDescent="0.25">
      <c r="A12531" t="s">
        <v>9179</v>
      </c>
    </row>
    <row r="12534" spans="1:1" x14ac:dyDescent="0.25">
      <c r="A12534" t="s">
        <v>9180</v>
      </c>
    </row>
    <row r="12537" spans="1:1" x14ac:dyDescent="0.25">
      <c r="A12537" t="s">
        <v>9181</v>
      </c>
    </row>
    <row r="12540" spans="1:1" x14ac:dyDescent="0.25">
      <c r="A12540" t="s">
        <v>9182</v>
      </c>
    </row>
    <row r="12543" spans="1:1" x14ac:dyDescent="0.25">
      <c r="A12543" t="s">
        <v>9183</v>
      </c>
    </row>
    <row r="12545" spans="1:1" x14ac:dyDescent="0.25">
      <c r="A12545" t="s">
        <v>9184</v>
      </c>
    </row>
    <row r="12548" spans="1:1" x14ac:dyDescent="0.25">
      <c r="A12548" t="s">
        <v>9185</v>
      </c>
    </row>
    <row r="12550" spans="1:1" x14ac:dyDescent="0.25">
      <c r="A12550" t="s">
        <v>9186</v>
      </c>
    </row>
    <row r="12551" spans="1:1" x14ac:dyDescent="0.25">
      <c r="A12551" t="s">
        <v>9187</v>
      </c>
    </row>
    <row r="12552" spans="1:1" x14ac:dyDescent="0.25">
      <c r="A12552" t="s">
        <v>9188</v>
      </c>
    </row>
    <row r="12553" spans="1:1" x14ac:dyDescent="0.25">
      <c r="A12553" t="s">
        <v>9189</v>
      </c>
    </row>
    <row r="12554" spans="1:1" x14ac:dyDescent="0.25">
      <c r="A12554" t="s">
        <v>9190</v>
      </c>
    </row>
    <row r="12555" spans="1:1" x14ac:dyDescent="0.25">
      <c r="A12555" t="s">
        <v>9191</v>
      </c>
    </row>
    <row r="12556" spans="1:1" x14ac:dyDescent="0.25">
      <c r="A12556" t="s">
        <v>9192</v>
      </c>
    </row>
    <row r="12557" spans="1:1" x14ac:dyDescent="0.25">
      <c r="A12557" t="s">
        <v>8525</v>
      </c>
    </row>
    <row r="12558" spans="1:1" x14ac:dyDescent="0.25">
      <c r="A12558" t="s">
        <v>9193</v>
      </c>
    </row>
    <row r="12559" spans="1:1" x14ac:dyDescent="0.25">
      <c r="A12559" t="s">
        <v>9194</v>
      </c>
    </row>
    <row r="12560" spans="1:1" x14ac:dyDescent="0.25">
      <c r="A12560" t="s">
        <v>9195</v>
      </c>
    </row>
    <row r="12561" spans="1:1" x14ac:dyDescent="0.25">
      <c r="A12561" t="s">
        <v>9196</v>
      </c>
    </row>
    <row r="12562" spans="1:1" x14ac:dyDescent="0.25">
      <c r="A12562" t="s">
        <v>9197</v>
      </c>
    </row>
    <row r="12563" spans="1:1" x14ac:dyDescent="0.25">
      <c r="A12563" t="s">
        <v>1862</v>
      </c>
    </row>
    <row r="12564" spans="1:1" x14ac:dyDescent="0.25">
      <c r="A12564" t="s">
        <v>9198</v>
      </c>
    </row>
    <row r="12565" spans="1:1" x14ac:dyDescent="0.25">
      <c r="A12565" t="s">
        <v>9199</v>
      </c>
    </row>
    <row r="12566" spans="1:1" x14ac:dyDescent="0.25">
      <c r="A12566" t="s">
        <v>9200</v>
      </c>
    </row>
    <row r="12567" spans="1:1" x14ac:dyDescent="0.25">
      <c r="A12567" t="s">
        <v>9201</v>
      </c>
    </row>
    <row r="12568" spans="1:1" x14ac:dyDescent="0.25">
      <c r="A12568" t="s">
        <v>9202</v>
      </c>
    </row>
    <row r="12570" spans="1:1" x14ac:dyDescent="0.25">
      <c r="A12570" t="s">
        <v>9203</v>
      </c>
    </row>
    <row r="12571" spans="1:1" x14ac:dyDescent="0.25">
      <c r="A12571" t="s">
        <v>9204</v>
      </c>
    </row>
    <row r="12572" spans="1:1" x14ac:dyDescent="0.25">
      <c r="A12572" t="s">
        <v>9205</v>
      </c>
    </row>
    <row r="12573" spans="1:1" x14ac:dyDescent="0.25">
      <c r="A12573" t="s">
        <v>9206</v>
      </c>
    </row>
    <row r="12575" spans="1:1" x14ac:dyDescent="0.25">
      <c r="A12575" t="s">
        <v>9207</v>
      </c>
    </row>
    <row r="12576" spans="1:1" x14ac:dyDescent="0.25">
      <c r="A12576" t="s">
        <v>9208</v>
      </c>
    </row>
    <row r="12577" spans="1:1" x14ac:dyDescent="0.25">
      <c r="A12577" t="s">
        <v>9209</v>
      </c>
    </row>
    <row r="12578" spans="1:1" x14ac:dyDescent="0.25">
      <c r="A12578" t="s">
        <v>9210</v>
      </c>
    </row>
    <row r="12579" spans="1:1" x14ac:dyDescent="0.25">
      <c r="A12579" t="s">
        <v>9211</v>
      </c>
    </row>
    <row r="12580" spans="1:1" x14ac:dyDescent="0.25">
      <c r="A12580" t="s">
        <v>9212</v>
      </c>
    </row>
    <row r="12581" spans="1:1" x14ac:dyDescent="0.25">
      <c r="A12581" t="s">
        <v>9213</v>
      </c>
    </row>
    <row r="12582" spans="1:1" x14ac:dyDescent="0.25">
      <c r="A12582" t="s">
        <v>9214</v>
      </c>
    </row>
    <row r="12583" spans="1:1" x14ac:dyDescent="0.25">
      <c r="A12583" t="s">
        <v>9215</v>
      </c>
    </row>
    <row r="12584" spans="1:1" x14ac:dyDescent="0.25">
      <c r="A12584" t="s">
        <v>9216</v>
      </c>
    </row>
    <row r="12585" spans="1:1" x14ac:dyDescent="0.25">
      <c r="A12585" t="s">
        <v>9217</v>
      </c>
    </row>
    <row r="12586" spans="1:1" x14ac:dyDescent="0.25">
      <c r="A12586" t="s">
        <v>9218</v>
      </c>
    </row>
    <row r="12587" spans="1:1" x14ac:dyDescent="0.25">
      <c r="A12587" t="s">
        <v>9219</v>
      </c>
    </row>
    <row r="12588" spans="1:1" x14ac:dyDescent="0.25">
      <c r="A12588" t="s">
        <v>9220</v>
      </c>
    </row>
    <row r="12589" spans="1:1" x14ac:dyDescent="0.25">
      <c r="A12589" t="s">
        <v>9221</v>
      </c>
    </row>
    <row r="12590" spans="1:1" x14ac:dyDescent="0.25">
      <c r="A12590" t="s">
        <v>9222</v>
      </c>
    </row>
    <row r="12591" spans="1:1" x14ac:dyDescent="0.25">
      <c r="A12591" t="s">
        <v>6900</v>
      </c>
    </row>
    <row r="12592" spans="1:1" x14ac:dyDescent="0.25">
      <c r="A12592" t="s">
        <v>9223</v>
      </c>
    </row>
    <row r="12593" spans="1:1" x14ac:dyDescent="0.25">
      <c r="A12593" t="s">
        <v>9224</v>
      </c>
    </row>
    <row r="12594" spans="1:1" x14ac:dyDescent="0.25">
      <c r="A12594" t="s">
        <v>9225</v>
      </c>
    </row>
    <row r="12595" spans="1:1" x14ac:dyDescent="0.25">
      <c r="A12595" t="s">
        <v>9226</v>
      </c>
    </row>
    <row r="12596" spans="1:1" x14ac:dyDescent="0.25">
      <c r="A12596" t="s">
        <v>9227</v>
      </c>
    </row>
    <row r="12597" spans="1:1" x14ac:dyDescent="0.25">
      <c r="A12597" t="s">
        <v>9228</v>
      </c>
    </row>
    <row r="12598" spans="1:1" x14ac:dyDescent="0.25">
      <c r="A12598" t="s">
        <v>9229</v>
      </c>
    </row>
    <row r="12599" spans="1:1" x14ac:dyDescent="0.25">
      <c r="A12599" t="s">
        <v>9230</v>
      </c>
    </row>
    <row r="12600" spans="1:1" x14ac:dyDescent="0.25">
      <c r="A12600" t="s">
        <v>9231</v>
      </c>
    </row>
    <row r="12601" spans="1:1" x14ac:dyDescent="0.25">
      <c r="A12601" t="s">
        <v>9232</v>
      </c>
    </row>
    <row r="12603" spans="1:1" x14ac:dyDescent="0.25">
      <c r="A12603" t="s">
        <v>9233</v>
      </c>
    </row>
    <row r="12605" spans="1:1" x14ac:dyDescent="0.25">
      <c r="A12605" t="s">
        <v>3048</v>
      </c>
    </row>
    <row r="12606" spans="1:1" x14ac:dyDescent="0.25">
      <c r="A12606" t="s">
        <v>9234</v>
      </c>
    </row>
    <row r="12607" spans="1:1" x14ac:dyDescent="0.25">
      <c r="A12607" t="s">
        <v>9235</v>
      </c>
    </row>
    <row r="12608" spans="1:1" x14ac:dyDescent="0.25">
      <c r="A12608" t="s">
        <v>9236</v>
      </c>
    </row>
    <row r="12609" spans="1:1" x14ac:dyDescent="0.25">
      <c r="A12609" t="s">
        <v>9237</v>
      </c>
    </row>
    <row r="12610" spans="1:1" x14ac:dyDescent="0.25">
      <c r="A12610" t="s">
        <v>9238</v>
      </c>
    </row>
    <row r="12611" spans="1:1" x14ac:dyDescent="0.25">
      <c r="A12611" t="s">
        <v>1940</v>
      </c>
    </row>
    <row r="12612" spans="1:1" x14ac:dyDescent="0.25">
      <c r="A12612" t="s">
        <v>9239</v>
      </c>
    </row>
    <row r="12613" spans="1:1" x14ac:dyDescent="0.25">
      <c r="A12613" t="s">
        <v>9240</v>
      </c>
    </row>
    <row r="12614" spans="1:1" x14ac:dyDescent="0.25">
      <c r="A12614" t="s">
        <v>9241</v>
      </c>
    </row>
    <row r="12615" spans="1:1" x14ac:dyDescent="0.25">
      <c r="A12615" t="s">
        <v>9242</v>
      </c>
    </row>
    <row r="12616" spans="1:1" x14ac:dyDescent="0.25">
      <c r="A12616" t="s">
        <v>9243</v>
      </c>
    </row>
    <row r="12617" spans="1:1" x14ac:dyDescent="0.25">
      <c r="A12617" t="s">
        <v>9244</v>
      </c>
    </row>
    <row r="12618" spans="1:1" x14ac:dyDescent="0.25">
      <c r="A12618" t="s">
        <v>9245</v>
      </c>
    </row>
    <row r="12619" spans="1:1" x14ac:dyDescent="0.25">
      <c r="A12619" t="s">
        <v>9246</v>
      </c>
    </row>
    <row r="12620" spans="1:1" x14ac:dyDescent="0.25">
      <c r="A12620" t="s">
        <v>9247</v>
      </c>
    </row>
    <row r="12621" spans="1:1" x14ac:dyDescent="0.25">
      <c r="A12621" t="s">
        <v>9248</v>
      </c>
    </row>
    <row r="12622" spans="1:1" x14ac:dyDescent="0.25">
      <c r="A12622" t="s">
        <v>3793</v>
      </c>
    </row>
    <row r="12623" spans="1:1" x14ac:dyDescent="0.25">
      <c r="A12623" t="s">
        <v>9249</v>
      </c>
    </row>
    <row r="12624" spans="1:1" x14ac:dyDescent="0.25">
      <c r="A12624" t="s">
        <v>9250</v>
      </c>
    </row>
    <row r="12625" spans="1:1" x14ac:dyDescent="0.25">
      <c r="A12625" t="s">
        <v>872</v>
      </c>
    </row>
    <row r="12627" spans="1:1" x14ac:dyDescent="0.25">
      <c r="A12627" t="s">
        <v>2767</v>
      </c>
    </row>
    <row r="12629" spans="1:1" x14ac:dyDescent="0.25">
      <c r="A12629" t="s">
        <v>2768</v>
      </c>
    </row>
    <row r="12630" spans="1:1" x14ac:dyDescent="0.25">
      <c r="A12630" t="s">
        <v>2769</v>
      </c>
    </row>
    <row r="12632" spans="1:1" x14ac:dyDescent="0.25">
      <c r="A12632" t="s">
        <v>2770</v>
      </c>
    </row>
    <row r="12633" spans="1:1" x14ac:dyDescent="0.25">
      <c r="A12633" t="s">
        <v>2771</v>
      </c>
    </row>
    <row r="12635" spans="1:1" x14ac:dyDescent="0.25">
      <c r="A12635" t="s">
        <v>2772</v>
      </c>
    </row>
    <row r="12637" spans="1:1" x14ac:dyDescent="0.25">
      <c r="A12637" t="s">
        <v>2773</v>
      </c>
    </row>
    <row r="12638" spans="1:1" x14ac:dyDescent="0.25">
      <c r="A12638" t="s">
        <v>2774</v>
      </c>
    </row>
    <row r="12639" spans="1:1" x14ac:dyDescent="0.25">
      <c r="A12639" t="s">
        <v>2775</v>
      </c>
    </row>
    <row r="12640" spans="1:1" x14ac:dyDescent="0.25">
      <c r="A12640" t="s">
        <v>2776</v>
      </c>
    </row>
    <row r="12641" spans="1:1" x14ac:dyDescent="0.25">
      <c r="A12641" t="s">
        <v>2777</v>
      </c>
    </row>
    <row r="12642" spans="1:1" x14ac:dyDescent="0.25">
      <c r="A12642" t="s">
        <v>2778</v>
      </c>
    </row>
    <row r="12643" spans="1:1" x14ac:dyDescent="0.25">
      <c r="A12643" t="s">
        <v>2779</v>
      </c>
    </row>
    <row r="12644" spans="1:1" x14ac:dyDescent="0.25">
      <c r="A12644" t="s">
        <v>2780</v>
      </c>
    </row>
    <row r="12646" spans="1:1" x14ac:dyDescent="0.25">
      <c r="A12646" t="s">
        <v>2781</v>
      </c>
    </row>
    <row r="12647" spans="1:1" x14ac:dyDescent="0.25">
      <c r="A12647" t="s">
        <v>2782</v>
      </c>
    </row>
    <row r="12649" spans="1:1" x14ac:dyDescent="0.25">
      <c r="A12649" t="s">
        <v>2783</v>
      </c>
    </row>
    <row r="12651" spans="1:1" x14ac:dyDescent="0.25">
      <c r="A12651" t="s">
        <v>2784</v>
      </c>
    </row>
    <row r="12653" spans="1:1" x14ac:dyDescent="0.25">
      <c r="A12653" t="s">
        <v>2785</v>
      </c>
    </row>
    <row r="12654" spans="1:1" x14ac:dyDescent="0.25">
      <c r="A12654" t="s">
        <v>2786</v>
      </c>
    </row>
    <row r="12655" spans="1:1" x14ac:dyDescent="0.25">
      <c r="A12655" t="s">
        <v>2787</v>
      </c>
    </row>
    <row r="12656" spans="1:1" x14ac:dyDescent="0.25">
      <c r="A12656" t="s">
        <v>2788</v>
      </c>
    </row>
    <row r="12657" spans="1:1" x14ac:dyDescent="0.25">
      <c r="A12657" t="s">
        <v>2789</v>
      </c>
    </row>
    <row r="12658" spans="1:1" x14ac:dyDescent="0.25">
      <c r="A12658" t="s">
        <v>2790</v>
      </c>
    </row>
    <row r="12659" spans="1:1" x14ac:dyDescent="0.25">
      <c r="A12659" t="s">
        <v>2791</v>
      </c>
    </row>
    <row r="12660" spans="1:1" x14ac:dyDescent="0.25">
      <c r="A12660" t="s">
        <v>2792</v>
      </c>
    </row>
    <row r="12662" spans="1:1" x14ac:dyDescent="0.25">
      <c r="A12662" t="s">
        <v>2793</v>
      </c>
    </row>
    <row r="12663" spans="1:1" x14ac:dyDescent="0.25">
      <c r="A12663" t="s">
        <v>2794</v>
      </c>
    </row>
    <row r="12664" spans="1:1" x14ac:dyDescent="0.25">
      <c r="A12664" t="s">
        <v>2795</v>
      </c>
    </row>
    <row r="12665" spans="1:1" x14ac:dyDescent="0.25">
      <c r="A12665" t="s">
        <v>2796</v>
      </c>
    </row>
    <row r="12666" spans="1:1" x14ac:dyDescent="0.25">
      <c r="A12666" t="s">
        <v>2797</v>
      </c>
    </row>
    <row r="12667" spans="1:1" x14ac:dyDescent="0.25">
      <c r="A12667" t="s">
        <v>2798</v>
      </c>
    </row>
    <row r="12669" spans="1:1" x14ac:dyDescent="0.25">
      <c r="A12669" t="s">
        <v>2799</v>
      </c>
    </row>
    <row r="12671" spans="1:1" x14ac:dyDescent="0.25">
      <c r="A12671" t="s">
        <v>2800</v>
      </c>
    </row>
    <row r="12673" spans="1:1" x14ac:dyDescent="0.25">
      <c r="A12673" t="s">
        <v>2801</v>
      </c>
    </row>
    <row r="12675" spans="1:1" x14ac:dyDescent="0.25">
      <c r="A12675" t="s">
        <v>2802</v>
      </c>
    </row>
    <row r="12677" spans="1:1" x14ac:dyDescent="0.25">
      <c r="A12677" t="s">
        <v>2803</v>
      </c>
    </row>
    <row r="12678" spans="1:1" x14ac:dyDescent="0.25">
      <c r="A12678" t="s">
        <v>2804</v>
      </c>
    </row>
    <row r="12680" spans="1:1" x14ac:dyDescent="0.25">
      <c r="A12680" t="s">
        <v>2805</v>
      </c>
    </row>
    <row r="12681" spans="1:1" x14ac:dyDescent="0.25">
      <c r="A12681" t="s">
        <v>2806</v>
      </c>
    </row>
    <row r="12683" spans="1:1" x14ac:dyDescent="0.25">
      <c r="A12683" t="s">
        <v>2807</v>
      </c>
    </row>
    <row r="12684" spans="1:1" x14ac:dyDescent="0.25">
      <c r="A12684" t="s">
        <v>815</v>
      </c>
    </row>
    <row r="12686" spans="1:1" x14ac:dyDescent="0.25">
      <c r="A12686" t="s">
        <v>2808</v>
      </c>
    </row>
    <row r="12687" spans="1:1" x14ac:dyDescent="0.25">
      <c r="A12687" t="s">
        <v>803</v>
      </c>
    </row>
    <row r="12689" spans="1:1" x14ac:dyDescent="0.25">
      <c r="A12689" t="s">
        <v>2809</v>
      </c>
    </row>
    <row r="12690" spans="1:1" x14ac:dyDescent="0.25">
      <c r="A12690" t="s">
        <v>2810</v>
      </c>
    </row>
    <row r="12692" spans="1:1" x14ac:dyDescent="0.25">
      <c r="A12692" t="s">
        <v>2811</v>
      </c>
    </row>
    <row r="12693" spans="1:1" x14ac:dyDescent="0.25">
      <c r="A12693" t="s">
        <v>2812</v>
      </c>
    </row>
    <row r="12695" spans="1:1" x14ac:dyDescent="0.25">
      <c r="A12695" t="s">
        <v>2813</v>
      </c>
    </row>
    <row r="12696" spans="1:1" x14ac:dyDescent="0.25">
      <c r="A12696" t="s">
        <v>2269</v>
      </c>
    </row>
    <row r="12698" spans="1:1" x14ac:dyDescent="0.25">
      <c r="A12698" t="s">
        <v>2814</v>
      </c>
    </row>
    <row r="12699" spans="1:1" x14ac:dyDescent="0.25">
      <c r="A12699" t="s">
        <v>2815</v>
      </c>
    </row>
    <row r="12701" spans="1:1" x14ac:dyDescent="0.25">
      <c r="A12701" t="s">
        <v>2816</v>
      </c>
    </row>
    <row r="12702" spans="1:1" x14ac:dyDescent="0.25">
      <c r="A12702" t="s">
        <v>2817</v>
      </c>
    </row>
    <row r="12704" spans="1:1" x14ac:dyDescent="0.25">
      <c r="A12704" t="s">
        <v>2818</v>
      </c>
    </row>
    <row r="12705" spans="1:1" x14ac:dyDescent="0.25">
      <c r="A12705" t="s">
        <v>2819</v>
      </c>
    </row>
    <row r="12706" spans="1:1" x14ac:dyDescent="0.25">
      <c r="A12706" t="s">
        <v>2820</v>
      </c>
    </row>
    <row r="12707" spans="1:1" x14ac:dyDescent="0.25">
      <c r="A12707" t="s">
        <v>9251</v>
      </c>
    </row>
    <row r="12709" spans="1:1" x14ac:dyDescent="0.25">
      <c r="A12709" t="s">
        <v>2822</v>
      </c>
    </row>
    <row r="12711" spans="1:1" x14ac:dyDescent="0.25">
      <c r="A12711" t="s">
        <v>2823</v>
      </c>
    </row>
    <row r="12713" spans="1:1" x14ac:dyDescent="0.25">
      <c r="A12713" t="s">
        <v>2824</v>
      </c>
    </row>
    <row r="12715" spans="1:1" x14ac:dyDescent="0.25">
      <c r="A12715" t="s">
        <v>2825</v>
      </c>
    </row>
    <row r="12717" spans="1:1" x14ac:dyDescent="0.25">
      <c r="A12717" t="s">
        <v>1862</v>
      </c>
    </row>
    <row r="12719" spans="1:1" x14ac:dyDescent="0.25">
      <c r="A12719" t="s">
        <v>2826</v>
      </c>
    </row>
    <row r="12721" spans="1:1" x14ac:dyDescent="0.25">
      <c r="A12721" t="s">
        <v>2827</v>
      </c>
    </row>
    <row r="12723" spans="1:1" x14ac:dyDescent="0.25">
      <c r="A12723" t="s">
        <v>2828</v>
      </c>
    </row>
    <row r="12725" spans="1:1" x14ac:dyDescent="0.25">
      <c r="A12725" t="s">
        <v>2829</v>
      </c>
    </row>
    <row r="12727" spans="1:1" x14ac:dyDescent="0.25">
      <c r="A12727" t="s">
        <v>2830</v>
      </c>
    </row>
    <row r="12729" spans="1:1" x14ac:dyDescent="0.25">
      <c r="A12729" t="s">
        <v>1876</v>
      </c>
    </row>
    <row r="12731" spans="1:1" x14ac:dyDescent="0.25">
      <c r="A12731" t="s">
        <v>2831</v>
      </c>
    </row>
    <row r="12733" spans="1:1" x14ac:dyDescent="0.25">
      <c r="A12733" t="s">
        <v>2832</v>
      </c>
    </row>
    <row r="12735" spans="1:1" x14ac:dyDescent="0.25">
      <c r="A12735" t="s">
        <v>2833</v>
      </c>
    </row>
    <row r="12737" spans="1:1" x14ac:dyDescent="0.25">
      <c r="A12737" t="s">
        <v>2834</v>
      </c>
    </row>
    <row r="12739" spans="1:1" x14ac:dyDescent="0.25">
      <c r="A12739" t="s">
        <v>2835</v>
      </c>
    </row>
    <row r="12741" spans="1:1" x14ac:dyDescent="0.25">
      <c r="A12741" t="s">
        <v>2836</v>
      </c>
    </row>
    <row r="12743" spans="1:1" x14ac:dyDescent="0.25">
      <c r="A12743" t="s">
        <v>2837</v>
      </c>
    </row>
    <row r="12745" spans="1:1" x14ac:dyDescent="0.25">
      <c r="A12745" t="s">
        <v>2838</v>
      </c>
    </row>
    <row r="12747" spans="1:1" x14ac:dyDescent="0.25">
      <c r="A12747" t="s">
        <v>2839</v>
      </c>
    </row>
    <row r="12749" spans="1:1" x14ac:dyDescent="0.25">
      <c r="A12749" t="s">
        <v>2840</v>
      </c>
    </row>
    <row r="12751" spans="1:1" x14ac:dyDescent="0.25">
      <c r="A12751" t="s">
        <v>2841</v>
      </c>
    </row>
    <row r="12753" spans="1:1" x14ac:dyDescent="0.25">
      <c r="A12753" t="s">
        <v>2842</v>
      </c>
    </row>
    <row r="12755" spans="1:1" x14ac:dyDescent="0.25">
      <c r="A12755" t="s">
        <v>2843</v>
      </c>
    </row>
    <row r="12757" spans="1:1" x14ac:dyDescent="0.25">
      <c r="A12757" t="s">
        <v>2844</v>
      </c>
    </row>
    <row r="12758" spans="1:1" x14ac:dyDescent="0.25">
      <c r="A12758" t="s">
        <v>2845</v>
      </c>
    </row>
    <row r="12759" spans="1:1" x14ac:dyDescent="0.25">
      <c r="A12759" t="s">
        <v>2846</v>
      </c>
    </row>
    <row r="12760" spans="1:1" x14ac:dyDescent="0.25">
      <c r="A12760" t="s">
        <v>9252</v>
      </c>
    </row>
    <row r="12762" spans="1:1" x14ac:dyDescent="0.25">
      <c r="A12762" t="s">
        <v>9253</v>
      </c>
    </row>
    <row r="12765" spans="1:1" x14ac:dyDescent="0.25">
      <c r="A12765" t="s">
        <v>9254</v>
      </c>
    </row>
    <row r="12767" spans="1:1" x14ac:dyDescent="0.25">
      <c r="A12767" t="s">
        <v>9255</v>
      </c>
    </row>
    <row r="12769" spans="1:1" x14ac:dyDescent="0.25">
      <c r="A12769" t="s">
        <v>9256</v>
      </c>
    </row>
    <row r="12772" spans="1:1" x14ac:dyDescent="0.25">
      <c r="A12772" t="s">
        <v>9257</v>
      </c>
    </row>
    <row r="12773" spans="1:1" x14ac:dyDescent="0.25">
      <c r="A12773" t="s">
        <v>9258</v>
      </c>
    </row>
    <row r="12774" spans="1:1" x14ac:dyDescent="0.25">
      <c r="A12774" t="s">
        <v>9259</v>
      </c>
    </row>
    <row r="12775" spans="1:1" x14ac:dyDescent="0.25">
      <c r="A12775" t="s">
        <v>9260</v>
      </c>
    </row>
    <row r="12776" spans="1:1" x14ac:dyDescent="0.25">
      <c r="A12776" t="s">
        <v>9261</v>
      </c>
    </row>
    <row r="12777" spans="1:1" x14ac:dyDescent="0.25">
      <c r="A12777" t="s">
        <v>9262</v>
      </c>
    </row>
    <row r="12778" spans="1:1" x14ac:dyDescent="0.25">
      <c r="A12778" t="s">
        <v>9263</v>
      </c>
    </row>
    <row r="12779" spans="1:1" x14ac:dyDescent="0.25">
      <c r="A12779" t="s">
        <v>9264</v>
      </c>
    </row>
    <row r="12780" spans="1:1" x14ac:dyDescent="0.25">
      <c r="A12780" t="s">
        <v>9265</v>
      </c>
    </row>
    <row r="12781" spans="1:1" x14ac:dyDescent="0.25">
      <c r="A12781" t="s">
        <v>9266</v>
      </c>
    </row>
    <row r="12782" spans="1:1" x14ac:dyDescent="0.25">
      <c r="A12782" t="s">
        <v>9267</v>
      </c>
    </row>
    <row r="12783" spans="1:1" x14ac:dyDescent="0.25">
      <c r="A12783" t="s">
        <v>9268</v>
      </c>
    </row>
    <row r="12784" spans="1:1" x14ac:dyDescent="0.25">
      <c r="A12784" t="s">
        <v>9269</v>
      </c>
    </row>
    <row r="12785" spans="1:3" x14ac:dyDescent="0.25">
      <c r="A12785" t="s">
        <v>9270</v>
      </c>
    </row>
    <row r="12786" spans="1:3" x14ac:dyDescent="0.25">
      <c r="A12786" t="s">
        <v>9271</v>
      </c>
    </row>
    <row r="12787" spans="1:3" x14ac:dyDescent="0.25">
      <c r="A12787" t="s">
        <v>9272</v>
      </c>
    </row>
    <row r="12788" spans="1:3" x14ac:dyDescent="0.25">
      <c r="A12788" t="s">
        <v>9273</v>
      </c>
    </row>
    <row r="12789" spans="1:3" x14ac:dyDescent="0.25">
      <c r="A12789" t="s">
        <v>9274</v>
      </c>
    </row>
    <row r="12790" spans="1:3" x14ac:dyDescent="0.25">
      <c r="A12790" t="s">
        <v>9275</v>
      </c>
      <c r="B12790" t="s">
        <v>9276</v>
      </c>
      <c r="C12790" t="s">
        <v>9277</v>
      </c>
    </row>
    <row r="12791" spans="1:3" x14ac:dyDescent="0.25">
      <c r="A12791" t="s">
        <v>9278</v>
      </c>
    </row>
    <row r="12792" spans="1:3" x14ac:dyDescent="0.25">
      <c r="A12792" t="s">
        <v>9279</v>
      </c>
    </row>
    <row r="12793" spans="1:3" x14ac:dyDescent="0.25">
      <c r="A12793" t="s">
        <v>9280</v>
      </c>
    </row>
    <row r="12794" spans="1:3" x14ac:dyDescent="0.25">
      <c r="A12794" t="s">
        <v>4452</v>
      </c>
    </row>
    <row r="12795" spans="1:3" x14ac:dyDescent="0.25">
      <c r="A12795" t="s">
        <v>9281</v>
      </c>
    </row>
    <row r="12796" spans="1:3" x14ac:dyDescent="0.25">
      <c r="A12796" t="s">
        <v>9282</v>
      </c>
    </row>
    <row r="12797" spans="1:3" x14ac:dyDescent="0.25">
      <c r="A12797" t="s">
        <v>9283</v>
      </c>
    </row>
    <row r="12798" spans="1:3" x14ac:dyDescent="0.25">
      <c r="A12798" t="s">
        <v>9284</v>
      </c>
    </row>
    <row r="12799" spans="1:3" x14ac:dyDescent="0.25">
      <c r="A12799" t="s">
        <v>9285</v>
      </c>
    </row>
    <row r="12800" spans="1:3" x14ac:dyDescent="0.25">
      <c r="A12800" t="s">
        <v>9286</v>
      </c>
    </row>
    <row r="12801" spans="1:1" x14ac:dyDescent="0.25">
      <c r="A12801" t="s">
        <v>9287</v>
      </c>
    </row>
    <row r="12802" spans="1:1" x14ac:dyDescent="0.25">
      <c r="A12802" t="s">
        <v>9288</v>
      </c>
    </row>
    <row r="12803" spans="1:1" x14ac:dyDescent="0.25">
      <c r="A12803" t="s">
        <v>9289</v>
      </c>
    </row>
    <row r="12804" spans="1:1" x14ac:dyDescent="0.25">
      <c r="A12804" t="s">
        <v>9290</v>
      </c>
    </row>
    <row r="12807" spans="1:1" x14ac:dyDescent="0.25">
      <c r="A12807" t="s">
        <v>9291</v>
      </c>
    </row>
    <row r="12808" spans="1:1" x14ac:dyDescent="0.25">
      <c r="A12808" t="s">
        <v>9292</v>
      </c>
    </row>
    <row r="12809" spans="1:1" x14ac:dyDescent="0.25">
      <c r="A12809" t="s">
        <v>9293</v>
      </c>
    </row>
    <row r="12810" spans="1:1" x14ac:dyDescent="0.25">
      <c r="A12810" t="s">
        <v>9294</v>
      </c>
    </row>
    <row r="12811" spans="1:1" x14ac:dyDescent="0.25">
      <c r="A12811" t="s">
        <v>9295</v>
      </c>
    </row>
    <row r="12812" spans="1:1" x14ac:dyDescent="0.25">
      <c r="A12812" t="s">
        <v>9296</v>
      </c>
    </row>
    <row r="12813" spans="1:1" x14ac:dyDescent="0.25">
      <c r="A12813" t="s">
        <v>9297</v>
      </c>
    </row>
    <row r="12814" spans="1:1" x14ac:dyDescent="0.25">
      <c r="A12814" t="s">
        <v>9298</v>
      </c>
    </row>
    <row r="12815" spans="1:1" x14ac:dyDescent="0.25">
      <c r="A12815" t="s">
        <v>9299</v>
      </c>
    </row>
    <row r="12816" spans="1:1" x14ac:dyDescent="0.25">
      <c r="A12816" t="s">
        <v>9300</v>
      </c>
    </row>
    <row r="12817" spans="1:1" x14ac:dyDescent="0.25">
      <c r="A12817" t="s">
        <v>9301</v>
      </c>
    </row>
    <row r="12818" spans="1:1" x14ac:dyDescent="0.25">
      <c r="A12818" t="s">
        <v>9302</v>
      </c>
    </row>
    <row r="12819" spans="1:1" x14ac:dyDescent="0.25">
      <c r="A12819" t="s">
        <v>9303</v>
      </c>
    </row>
    <row r="12820" spans="1:1" x14ac:dyDescent="0.25">
      <c r="A12820" t="s">
        <v>9304</v>
      </c>
    </row>
    <row r="12821" spans="1:1" x14ac:dyDescent="0.25">
      <c r="A12821" t="s">
        <v>9305</v>
      </c>
    </row>
    <row r="12822" spans="1:1" x14ac:dyDescent="0.25">
      <c r="A12822" t="s">
        <v>9306</v>
      </c>
    </row>
    <row r="12823" spans="1:1" x14ac:dyDescent="0.25">
      <c r="A12823" t="s">
        <v>9307</v>
      </c>
    </row>
    <row r="12824" spans="1:1" x14ac:dyDescent="0.25">
      <c r="A12824" t="s">
        <v>9308</v>
      </c>
    </row>
    <row r="12825" spans="1:1" x14ac:dyDescent="0.25">
      <c r="A12825" t="s">
        <v>9309</v>
      </c>
    </row>
    <row r="12826" spans="1:1" x14ac:dyDescent="0.25">
      <c r="A12826" t="s">
        <v>9310</v>
      </c>
    </row>
    <row r="12828" spans="1:1" x14ac:dyDescent="0.25">
      <c r="A12828" t="s">
        <v>9311</v>
      </c>
    </row>
    <row r="12830" spans="1:1" x14ac:dyDescent="0.25">
      <c r="A12830" t="s">
        <v>9312</v>
      </c>
    </row>
    <row r="12831" spans="1:1" x14ac:dyDescent="0.25">
      <c r="A12831" t="s">
        <v>9313</v>
      </c>
    </row>
    <row r="12832" spans="1:1" x14ac:dyDescent="0.25">
      <c r="A12832" t="s">
        <v>9314</v>
      </c>
    </row>
    <row r="12833" spans="1:2" x14ac:dyDescent="0.25">
      <c r="A12833" t="s">
        <v>9315</v>
      </c>
    </row>
    <row r="12834" spans="1:2" x14ac:dyDescent="0.25">
      <c r="A12834" t="s">
        <v>7100</v>
      </c>
    </row>
    <row r="12835" spans="1:2" x14ac:dyDescent="0.25">
      <c r="A12835" t="s">
        <v>7101</v>
      </c>
    </row>
    <row r="12836" spans="1:2" x14ac:dyDescent="0.25">
      <c r="A12836" t="s">
        <v>7102</v>
      </c>
      <c r="B12836" t="s">
        <v>7103</v>
      </c>
    </row>
    <row r="12837" spans="1:2" x14ac:dyDescent="0.25">
      <c r="A12837" t="s">
        <v>7104</v>
      </c>
    </row>
    <row r="12838" spans="1:2" x14ac:dyDescent="0.25">
      <c r="A12838" t="s">
        <v>7105</v>
      </c>
      <c r="B12838" t="s">
        <v>7106</v>
      </c>
    </row>
    <row r="12839" spans="1:2" x14ac:dyDescent="0.25">
      <c r="A12839" t="s">
        <v>7107</v>
      </c>
    </row>
    <row r="12840" spans="1:2" x14ac:dyDescent="0.25">
      <c r="A12840" t="s">
        <v>7108</v>
      </c>
    </row>
    <row r="12841" spans="1:2" x14ac:dyDescent="0.25">
      <c r="A12841" t="s">
        <v>7109</v>
      </c>
    </row>
    <row r="12842" spans="1:2" x14ac:dyDescent="0.25">
      <c r="A12842" t="s">
        <v>7110</v>
      </c>
    </row>
    <row r="12843" spans="1:2" x14ac:dyDescent="0.25">
      <c r="A12843" t="s">
        <v>7111</v>
      </c>
    </row>
    <row r="12844" spans="1:2" x14ac:dyDescent="0.25">
      <c r="A12844" t="s">
        <v>7112</v>
      </c>
    </row>
    <row r="12845" spans="1:2" x14ac:dyDescent="0.25">
      <c r="A12845" t="s">
        <v>7113</v>
      </c>
    </row>
    <row r="12847" spans="1:2" x14ac:dyDescent="0.25">
      <c r="A12847" t="s">
        <v>7114</v>
      </c>
    </row>
    <row r="12848" spans="1:2" x14ac:dyDescent="0.25">
      <c r="A12848" t="s">
        <v>7115</v>
      </c>
    </row>
    <row r="12849" spans="1:1" x14ac:dyDescent="0.25">
      <c r="A12849" t="s">
        <v>7116</v>
      </c>
    </row>
    <row r="12850" spans="1:1" x14ac:dyDescent="0.25">
      <c r="A12850" t="s">
        <v>7117</v>
      </c>
    </row>
    <row r="12851" spans="1:1" x14ac:dyDescent="0.25">
      <c r="A12851" t="s">
        <v>7118</v>
      </c>
    </row>
    <row r="12852" spans="1:1" x14ac:dyDescent="0.25">
      <c r="A12852" t="s">
        <v>7119</v>
      </c>
    </row>
    <row r="12853" spans="1:1" x14ac:dyDescent="0.25">
      <c r="A12853" t="s">
        <v>7120</v>
      </c>
    </row>
    <row r="12854" spans="1:1" x14ac:dyDescent="0.25">
      <c r="A12854" t="s">
        <v>7121</v>
      </c>
    </row>
    <row r="12855" spans="1:1" x14ac:dyDescent="0.25">
      <c r="A12855" t="s">
        <v>7122</v>
      </c>
    </row>
    <row r="12856" spans="1:1" x14ac:dyDescent="0.25">
      <c r="A12856" t="s">
        <v>7123</v>
      </c>
    </row>
    <row r="12857" spans="1:1" x14ac:dyDescent="0.25">
      <c r="A12857" t="s">
        <v>7124</v>
      </c>
    </row>
    <row r="12859" spans="1:1" x14ac:dyDescent="0.25">
      <c r="A12859" t="s">
        <v>7125</v>
      </c>
    </row>
    <row r="12860" spans="1:1" x14ac:dyDescent="0.25">
      <c r="A12860" t="s">
        <v>7126</v>
      </c>
    </row>
    <row r="12861" spans="1:1" x14ac:dyDescent="0.25">
      <c r="A12861" t="s">
        <v>7127</v>
      </c>
    </row>
    <row r="12862" spans="1:1" x14ac:dyDescent="0.25">
      <c r="A12862" t="s">
        <v>9316</v>
      </c>
    </row>
    <row r="12864" spans="1:1" x14ac:dyDescent="0.25">
      <c r="A12864" t="s">
        <v>3237</v>
      </c>
    </row>
    <row r="12866" spans="1:1" x14ac:dyDescent="0.25">
      <c r="A12866" t="s">
        <v>9317</v>
      </c>
    </row>
    <row r="12868" spans="1:1" x14ac:dyDescent="0.25">
      <c r="A12868" t="s">
        <v>9318</v>
      </c>
    </row>
    <row r="12870" spans="1:1" x14ac:dyDescent="0.25">
      <c r="A12870" t="s">
        <v>9319</v>
      </c>
    </row>
    <row r="12872" spans="1:1" x14ac:dyDescent="0.25">
      <c r="A12872" t="s">
        <v>9320</v>
      </c>
    </row>
    <row r="12874" spans="1:1" x14ac:dyDescent="0.25">
      <c r="A12874" t="s">
        <v>2838</v>
      </c>
    </row>
    <row r="12876" spans="1:1" x14ac:dyDescent="0.25">
      <c r="A12876" t="s">
        <v>9321</v>
      </c>
    </row>
    <row r="12878" spans="1:1" x14ac:dyDescent="0.25">
      <c r="A12878" t="s">
        <v>9322</v>
      </c>
    </row>
    <row r="12880" spans="1:1" x14ac:dyDescent="0.25">
      <c r="A12880" t="s">
        <v>9323</v>
      </c>
    </row>
    <row r="12882" spans="1:1" x14ac:dyDescent="0.25">
      <c r="A12882" t="s">
        <v>9324</v>
      </c>
    </row>
    <row r="12884" spans="1:1" x14ac:dyDescent="0.25">
      <c r="A12884" t="s">
        <v>9325</v>
      </c>
    </row>
    <row r="12886" spans="1:1" x14ac:dyDescent="0.25">
      <c r="A12886" t="s">
        <v>9326</v>
      </c>
    </row>
    <row r="12888" spans="1:1" x14ac:dyDescent="0.25">
      <c r="A12888" t="s">
        <v>9327</v>
      </c>
    </row>
    <row r="12890" spans="1:1" x14ac:dyDescent="0.25">
      <c r="A12890" t="s">
        <v>9328</v>
      </c>
    </row>
    <row r="12892" spans="1:1" x14ac:dyDescent="0.25">
      <c r="A12892" t="s">
        <v>9329</v>
      </c>
    </row>
    <row r="12894" spans="1:1" x14ac:dyDescent="0.25">
      <c r="A12894" t="s">
        <v>9330</v>
      </c>
    </row>
    <row r="12896" spans="1:1" x14ac:dyDescent="0.25">
      <c r="A12896" t="s">
        <v>9331</v>
      </c>
    </row>
    <row r="12898" spans="1:1" x14ac:dyDescent="0.25">
      <c r="A12898" t="s">
        <v>9332</v>
      </c>
    </row>
    <row r="12900" spans="1:1" x14ac:dyDescent="0.25">
      <c r="A12900" t="s">
        <v>2137</v>
      </c>
    </row>
    <row r="12902" spans="1:1" x14ac:dyDescent="0.25">
      <c r="A12902" t="s">
        <v>2138</v>
      </c>
    </row>
    <row r="12904" spans="1:1" x14ac:dyDescent="0.25">
      <c r="A12904" t="s">
        <v>2139</v>
      </c>
    </row>
    <row r="12905" spans="1:1" x14ac:dyDescent="0.25">
      <c r="A12905" t="s">
        <v>9333</v>
      </c>
    </row>
    <row r="12906" spans="1:1" x14ac:dyDescent="0.25">
      <c r="A12906" t="s">
        <v>9334</v>
      </c>
    </row>
    <row r="12907" spans="1:1" x14ac:dyDescent="0.25">
      <c r="A12907" t="s">
        <v>7189</v>
      </c>
    </row>
    <row r="12909" spans="1:1" x14ac:dyDescent="0.25">
      <c r="A12909" t="s">
        <v>7190</v>
      </c>
    </row>
    <row r="12910" spans="1:1" x14ac:dyDescent="0.25">
      <c r="A12910" t="s">
        <v>3339</v>
      </c>
    </row>
    <row r="12911" spans="1:1" x14ac:dyDescent="0.25">
      <c r="A12911" t="s">
        <v>7191</v>
      </c>
    </row>
    <row r="12912" spans="1:1" x14ac:dyDescent="0.25">
      <c r="A12912" t="s">
        <v>7192</v>
      </c>
    </row>
    <row r="12913" spans="1:1" x14ac:dyDescent="0.25">
      <c r="A12913" t="s">
        <v>7193</v>
      </c>
    </row>
    <row r="12914" spans="1:1" x14ac:dyDescent="0.25">
      <c r="A12914" t="s">
        <v>2911</v>
      </c>
    </row>
    <row r="12915" spans="1:1" x14ac:dyDescent="0.25">
      <c r="A12915" t="s">
        <v>7194</v>
      </c>
    </row>
    <row r="12916" spans="1:1" x14ac:dyDescent="0.25">
      <c r="A12916" t="s">
        <v>7195</v>
      </c>
    </row>
    <row r="12917" spans="1:1" x14ac:dyDescent="0.25">
      <c r="A12917" t="s">
        <v>7196</v>
      </c>
    </row>
    <row r="12918" spans="1:1" x14ac:dyDescent="0.25">
      <c r="A12918" t="s">
        <v>7197</v>
      </c>
    </row>
    <row r="12919" spans="1:1" x14ac:dyDescent="0.25">
      <c r="A12919" t="s">
        <v>7198</v>
      </c>
    </row>
    <row r="12920" spans="1:1" x14ac:dyDescent="0.25">
      <c r="A12920" t="s">
        <v>7199</v>
      </c>
    </row>
    <row r="12921" spans="1:1" x14ac:dyDescent="0.25">
      <c r="A12921" t="s">
        <v>7200</v>
      </c>
    </row>
    <row r="12922" spans="1:1" x14ac:dyDescent="0.25">
      <c r="A12922" t="s">
        <v>7201</v>
      </c>
    </row>
    <row r="12923" spans="1:1" x14ac:dyDescent="0.25">
      <c r="A12923" t="s">
        <v>7202</v>
      </c>
    </row>
    <row r="12925" spans="1:1" x14ac:dyDescent="0.25">
      <c r="A12925" t="s">
        <v>7203</v>
      </c>
    </row>
    <row r="12926" spans="1:1" x14ac:dyDescent="0.25">
      <c r="A12926" t="s">
        <v>7204</v>
      </c>
    </row>
    <row r="12927" spans="1:1" x14ac:dyDescent="0.25">
      <c r="A12927" t="s">
        <v>7205</v>
      </c>
    </row>
    <row r="12928" spans="1:1" x14ac:dyDescent="0.25">
      <c r="A12928" t="s">
        <v>7206</v>
      </c>
    </row>
    <row r="12929" spans="1:1" x14ac:dyDescent="0.25">
      <c r="A12929" t="s">
        <v>7207</v>
      </c>
    </row>
    <row r="12930" spans="1:1" x14ac:dyDescent="0.25">
      <c r="A12930" t="s">
        <v>7208</v>
      </c>
    </row>
    <row r="12931" spans="1:1" x14ac:dyDescent="0.25">
      <c r="A12931" t="s">
        <v>7209</v>
      </c>
    </row>
    <row r="12932" spans="1:1" x14ac:dyDescent="0.25">
      <c r="A12932" t="s">
        <v>7210</v>
      </c>
    </row>
    <row r="12933" spans="1:1" x14ac:dyDescent="0.25">
      <c r="A12933" t="s">
        <v>7211</v>
      </c>
    </row>
    <row r="12934" spans="1:1" x14ac:dyDescent="0.25">
      <c r="A12934" t="s">
        <v>9335</v>
      </c>
    </row>
    <row r="12935" spans="1:1" x14ac:dyDescent="0.25">
      <c r="A12935" t="s">
        <v>9336</v>
      </c>
    </row>
    <row r="12937" spans="1:1" x14ac:dyDescent="0.25">
      <c r="A12937" t="s">
        <v>1893</v>
      </c>
    </row>
    <row r="12939" spans="1:1" x14ac:dyDescent="0.25">
      <c r="A12939" t="s">
        <v>9337</v>
      </c>
    </row>
    <row r="12941" spans="1:1" x14ac:dyDescent="0.25">
      <c r="A12941" t="s">
        <v>9338</v>
      </c>
    </row>
    <row r="12942" spans="1:1" x14ac:dyDescent="0.25">
      <c r="A12942" t="s">
        <v>1896</v>
      </c>
    </row>
    <row r="12943" spans="1:1" x14ac:dyDescent="0.25">
      <c r="A12943" t="s">
        <v>9339</v>
      </c>
    </row>
    <row r="12945" spans="1:1" x14ac:dyDescent="0.25">
      <c r="A12945" t="s">
        <v>9340</v>
      </c>
    </row>
    <row r="12947" spans="1:1" x14ac:dyDescent="0.25">
      <c r="A12947" t="s">
        <v>9341</v>
      </c>
    </row>
    <row r="12949" spans="1:1" x14ac:dyDescent="0.25">
      <c r="A12949" t="s">
        <v>9342</v>
      </c>
    </row>
    <row r="12951" spans="1:1" x14ac:dyDescent="0.25">
      <c r="A12951" t="s">
        <v>2565</v>
      </c>
    </row>
    <row r="12953" spans="1:1" x14ac:dyDescent="0.25">
      <c r="A12953" t="s">
        <v>9343</v>
      </c>
    </row>
    <row r="12955" spans="1:1" x14ac:dyDescent="0.25">
      <c r="A12955" t="s">
        <v>9344</v>
      </c>
    </row>
    <row r="12957" spans="1:1" x14ac:dyDescent="0.25">
      <c r="A12957" t="e">
        <f>+ leads organizational teams that proactively identify and promote New capabilities within a division and S&amp;E domain and advance the directorate.</f>
        <v>#NAME?</v>
      </c>
    </row>
    <row r="12959" spans="1:1" x14ac:dyDescent="0.25">
      <c r="A12959" t="s">
        <v>9345</v>
      </c>
    </row>
    <row r="12961" spans="1:1" x14ac:dyDescent="0.25">
      <c r="A12961" t="s">
        <v>9346</v>
      </c>
    </row>
    <row r="12963" spans="1:1" x14ac:dyDescent="0.25">
      <c r="A12963" t="s">
        <v>9347</v>
      </c>
    </row>
    <row r="12964" spans="1:1" x14ac:dyDescent="0.25">
      <c r="A12964" t="s">
        <v>1901</v>
      </c>
    </row>
    <row r="12965" spans="1:1" x14ac:dyDescent="0.25">
      <c r="A12965" t="s">
        <v>9348</v>
      </c>
    </row>
    <row r="12967" spans="1:1" x14ac:dyDescent="0.25">
      <c r="A12967" t="s">
        <v>9349</v>
      </c>
    </row>
    <row r="12969" spans="1:1" x14ac:dyDescent="0.25">
      <c r="A12969" t="e">
        <f>+ Work history of leading interdisciplinary teams to Develop and execute project or major task Research projects.</f>
        <v>#NAME?</v>
      </c>
    </row>
    <row r="12971" spans="1:1" x14ac:dyDescent="0.25">
      <c r="A12971" t="e">
        <f>+ strong publication record</f>
        <v>#NAME?</v>
      </c>
    </row>
    <row r="12973" spans="1:1" x14ac:dyDescent="0.25">
      <c r="A12973" t="e">
        <f>+ Intermediate to expert-level programming and high-performance computing experience.</f>
        <v>#NAME?</v>
      </c>
    </row>
    <row r="12974" spans="1:1" x14ac:dyDescent="0.25">
      <c r="A12974" t="s">
        <v>1903</v>
      </c>
    </row>
    <row r="12975" spans="1:1" x14ac:dyDescent="0.25">
      <c r="A12975" t="s">
        <v>9350</v>
      </c>
    </row>
    <row r="12977" spans="1:1" x14ac:dyDescent="0.25">
      <c r="A12977" t="s">
        <v>9351</v>
      </c>
    </row>
    <row r="12979" spans="1:1" x14ac:dyDescent="0.25">
      <c r="A12979" t="e">
        <f>+ Nationally recognized scientific leadership.</f>
        <v>#NAME?</v>
      </c>
    </row>
    <row r="12981" spans="1:1" x14ac:dyDescent="0.25">
      <c r="A12981" t="e">
        <f>+ Demonstrated track record of successful/funded proposals.</f>
        <v>#NAME?</v>
      </c>
    </row>
    <row r="12983" spans="1:1" x14ac:dyDescent="0.25">
      <c r="A12983" t="e">
        <f>+ strong verbal and written communications skills.</f>
        <v>#NAME?</v>
      </c>
    </row>
    <row r="12985" spans="1:1" x14ac:dyDescent="0.25">
      <c r="A12985" t="s">
        <v>9352</v>
      </c>
    </row>
    <row r="12986" spans="1:1" x14ac:dyDescent="0.25">
      <c r="A12986" t="s">
        <v>1907</v>
      </c>
    </row>
    <row r="12987" spans="1:1" x14ac:dyDescent="0.25">
      <c r="A12987" t="s">
        <v>1908</v>
      </c>
    </row>
    <row r="12988" spans="1:1" x14ac:dyDescent="0.25">
      <c r="A12988" t="s">
        <v>1909</v>
      </c>
    </row>
    <row r="12989" spans="1:1" x14ac:dyDescent="0.25">
      <c r="A12989" t="s">
        <v>1910</v>
      </c>
    </row>
    <row r="12991" spans="1:1" x14ac:dyDescent="0.25">
      <c r="A12991" t="s">
        <v>1911</v>
      </c>
    </row>
    <row r="12993" spans="1:1" x14ac:dyDescent="0.25">
      <c r="A12993" t="s">
        <v>9353</v>
      </c>
    </row>
    <row r="12995" spans="1:1" x14ac:dyDescent="0.25">
      <c r="A12995" t="s">
        <v>9354</v>
      </c>
    </row>
    <row r="12997" spans="1:1" x14ac:dyDescent="0.25">
      <c r="A12997" t="s">
        <v>9355</v>
      </c>
    </row>
    <row r="12998" spans="1:1" x14ac:dyDescent="0.25">
      <c r="A12998" t="s">
        <v>9356</v>
      </c>
    </row>
    <row r="12999" spans="1:1" x14ac:dyDescent="0.25">
      <c r="A12999" t="s">
        <v>9357</v>
      </c>
    </row>
    <row r="13001" spans="1:1" x14ac:dyDescent="0.25">
      <c r="A13001" t="s">
        <v>9358</v>
      </c>
    </row>
    <row r="13003" spans="1:1" x14ac:dyDescent="0.25">
      <c r="A13003" t="s">
        <v>9359</v>
      </c>
    </row>
    <row r="13006" spans="1:1" x14ac:dyDescent="0.25">
      <c r="A13006" t="s">
        <v>9360</v>
      </c>
    </row>
    <row r="13008" spans="1:1" x14ac:dyDescent="0.25">
      <c r="A13008" t="s">
        <v>9361</v>
      </c>
    </row>
    <row r="13009" spans="1:1" x14ac:dyDescent="0.25">
      <c r="A13009" t="s">
        <v>9362</v>
      </c>
    </row>
    <row r="13010" spans="1:1" x14ac:dyDescent="0.25">
      <c r="A13010" t="s">
        <v>9363</v>
      </c>
    </row>
    <row r="13011" spans="1:1" x14ac:dyDescent="0.25">
      <c r="A13011" t="s">
        <v>9364</v>
      </c>
    </row>
    <row r="13012" spans="1:1" x14ac:dyDescent="0.25">
      <c r="A13012" t="s">
        <v>9365</v>
      </c>
    </row>
    <row r="13014" spans="1:1" x14ac:dyDescent="0.25">
      <c r="A13014" t="s">
        <v>9364</v>
      </c>
    </row>
    <row r="13015" spans="1:1" x14ac:dyDescent="0.25">
      <c r="A13015" t="s">
        <v>9366</v>
      </c>
    </row>
    <row r="13016" spans="1:1" x14ac:dyDescent="0.25">
      <c r="A13016" t="s">
        <v>9367</v>
      </c>
    </row>
    <row r="13017" spans="1:1" x14ac:dyDescent="0.25">
      <c r="A13017" t="s">
        <v>9368</v>
      </c>
    </row>
    <row r="13018" spans="1:1" x14ac:dyDescent="0.25">
      <c r="A13018" t="s">
        <v>9369</v>
      </c>
    </row>
    <row r="13019" spans="1:1" x14ac:dyDescent="0.25">
      <c r="A13019" t="s">
        <v>9370</v>
      </c>
    </row>
    <row r="13020" spans="1:1" x14ac:dyDescent="0.25">
      <c r="A13020" t="s">
        <v>2572</v>
      </c>
    </row>
    <row r="13022" spans="1:1" x14ac:dyDescent="0.25">
      <c r="A13022" t="s">
        <v>9371</v>
      </c>
    </row>
    <row r="13023" spans="1:1" x14ac:dyDescent="0.25">
      <c r="A13023" t="s">
        <v>9372</v>
      </c>
    </row>
    <row r="13024" spans="1:1" x14ac:dyDescent="0.25">
      <c r="A13024" t="s">
        <v>9373</v>
      </c>
    </row>
    <row r="13025" spans="1:1" x14ac:dyDescent="0.25">
      <c r="A13025" t="s">
        <v>9374</v>
      </c>
    </row>
    <row r="13026" spans="1:1" x14ac:dyDescent="0.25">
      <c r="A13026" t="s">
        <v>9375</v>
      </c>
    </row>
    <row r="13027" spans="1:1" x14ac:dyDescent="0.25">
      <c r="A13027" t="s">
        <v>9376</v>
      </c>
    </row>
    <row r="13028" spans="1:1" x14ac:dyDescent="0.25">
      <c r="A13028" t="s">
        <v>9377</v>
      </c>
    </row>
    <row r="13029" spans="1:1" x14ac:dyDescent="0.25">
      <c r="A13029" t="s">
        <v>9378</v>
      </c>
    </row>
    <row r="13030" spans="1:1" x14ac:dyDescent="0.25">
      <c r="A13030" t="s">
        <v>9379</v>
      </c>
    </row>
    <row r="13031" spans="1:1" x14ac:dyDescent="0.25">
      <c r="A13031" t="s">
        <v>9380</v>
      </c>
    </row>
    <row r="13032" spans="1:1" x14ac:dyDescent="0.25">
      <c r="A13032" t="s">
        <v>2838</v>
      </c>
    </row>
    <row r="13034" spans="1:1" x14ac:dyDescent="0.25">
      <c r="A13034" t="s">
        <v>9381</v>
      </c>
    </row>
    <row r="13035" spans="1:1" x14ac:dyDescent="0.25">
      <c r="A13035" t="s">
        <v>2245</v>
      </c>
    </row>
    <row r="13036" spans="1:1" x14ac:dyDescent="0.25">
      <c r="A13036" t="s">
        <v>9382</v>
      </c>
    </row>
    <row r="13037" spans="1:1" x14ac:dyDescent="0.25">
      <c r="A13037" t="s">
        <v>9383</v>
      </c>
    </row>
    <row r="13038" spans="1:1" x14ac:dyDescent="0.25">
      <c r="A13038" t="s">
        <v>9384</v>
      </c>
    </row>
    <row r="13039" spans="1:1" x14ac:dyDescent="0.25">
      <c r="A13039" t="s">
        <v>9385</v>
      </c>
    </row>
    <row r="13041" spans="1:1" x14ac:dyDescent="0.25">
      <c r="A13041" t="s">
        <v>7159</v>
      </c>
    </row>
    <row r="13043" spans="1:1" x14ac:dyDescent="0.25">
      <c r="A13043" t="s">
        <v>7160</v>
      </c>
    </row>
    <row r="13045" spans="1:1" x14ac:dyDescent="0.25">
      <c r="A13045" t="s">
        <v>7022</v>
      </c>
    </row>
    <row r="13046" spans="1:1" x14ac:dyDescent="0.25">
      <c r="A13046" t="s">
        <v>7161</v>
      </c>
    </row>
    <row r="13047" spans="1:1" x14ac:dyDescent="0.25">
      <c r="A13047" t="s">
        <v>7162</v>
      </c>
    </row>
    <row r="13048" spans="1:1" x14ac:dyDescent="0.25">
      <c r="A13048" t="s">
        <v>7163</v>
      </c>
    </row>
    <row r="13049" spans="1:1" x14ac:dyDescent="0.25">
      <c r="A13049" t="s">
        <v>7164</v>
      </c>
    </row>
    <row r="13050" spans="1:1" x14ac:dyDescent="0.25">
      <c r="A13050" t="s">
        <v>7165</v>
      </c>
    </row>
    <row r="13051" spans="1:1" x14ac:dyDescent="0.25">
      <c r="A13051" t="s">
        <v>7166</v>
      </c>
    </row>
    <row r="13052" spans="1:1" x14ac:dyDescent="0.25">
      <c r="A13052" t="s">
        <v>7167</v>
      </c>
    </row>
    <row r="13053" spans="1:1" x14ac:dyDescent="0.25">
      <c r="A13053" t="s">
        <v>7168</v>
      </c>
    </row>
    <row r="13054" spans="1:1" x14ac:dyDescent="0.25">
      <c r="A13054" t="s">
        <v>7169</v>
      </c>
    </row>
    <row r="13055" spans="1:1" x14ac:dyDescent="0.25">
      <c r="A13055" t="s">
        <v>7170</v>
      </c>
    </row>
    <row r="13056" spans="1:1" x14ac:dyDescent="0.25">
      <c r="A13056" t="s">
        <v>7171</v>
      </c>
    </row>
    <row r="13057" spans="1:1" x14ac:dyDescent="0.25">
      <c r="A13057" t="s">
        <v>7172</v>
      </c>
    </row>
    <row r="13058" spans="1:1" x14ac:dyDescent="0.25">
      <c r="A13058" t="s">
        <v>7173</v>
      </c>
    </row>
    <row r="13059" spans="1:1" x14ac:dyDescent="0.25">
      <c r="A13059" t="s">
        <v>7174</v>
      </c>
    </row>
    <row r="13060" spans="1:1" x14ac:dyDescent="0.25">
      <c r="A13060" t="s">
        <v>7175</v>
      </c>
    </row>
    <row r="13061" spans="1:1" x14ac:dyDescent="0.25">
      <c r="A13061" t="s">
        <v>7176</v>
      </c>
    </row>
    <row r="13062" spans="1:1" x14ac:dyDescent="0.25">
      <c r="A13062" t="s">
        <v>7177</v>
      </c>
    </row>
    <row r="13063" spans="1:1" x14ac:dyDescent="0.25">
      <c r="A13063" t="s">
        <v>7178</v>
      </c>
    </row>
    <row r="13064" spans="1:1" x14ac:dyDescent="0.25">
      <c r="A13064" t="s">
        <v>7179</v>
      </c>
    </row>
    <row r="13065" spans="1:1" x14ac:dyDescent="0.25">
      <c r="A13065" t="s">
        <v>7180</v>
      </c>
    </row>
    <row r="13066" spans="1:1" x14ac:dyDescent="0.25">
      <c r="A13066" t="s">
        <v>7181</v>
      </c>
    </row>
    <row r="13067" spans="1:1" x14ac:dyDescent="0.25">
      <c r="A13067" t="s">
        <v>7182</v>
      </c>
    </row>
    <row r="13068" spans="1:1" x14ac:dyDescent="0.25">
      <c r="A13068" t="s">
        <v>7183</v>
      </c>
    </row>
    <row r="13070" spans="1:1" x14ac:dyDescent="0.25">
      <c r="A13070" t="s">
        <v>7184</v>
      </c>
    </row>
    <row r="13072" spans="1:1" x14ac:dyDescent="0.25">
      <c r="A13072" t="s">
        <v>7185</v>
      </c>
    </row>
    <row r="13074" spans="1:1" x14ac:dyDescent="0.25">
      <c r="A13074" t="s">
        <v>7186</v>
      </c>
    </row>
    <row r="13075" spans="1:1" x14ac:dyDescent="0.25">
      <c r="A13075" t="s">
        <v>7187</v>
      </c>
    </row>
    <row r="13076" spans="1:1" x14ac:dyDescent="0.25">
      <c r="A13076" t="s">
        <v>9386</v>
      </c>
    </row>
    <row r="13079" spans="1:1" x14ac:dyDescent="0.25">
      <c r="A13079" t="s">
        <v>9387</v>
      </c>
    </row>
    <row r="13081" spans="1:1" x14ac:dyDescent="0.25">
      <c r="A13081" t="s">
        <v>2749</v>
      </c>
    </row>
    <row r="13082" spans="1:1" x14ac:dyDescent="0.25">
      <c r="A13082" t="s">
        <v>9388</v>
      </c>
    </row>
    <row r="13083" spans="1:1" x14ac:dyDescent="0.25">
      <c r="A13083" t="s">
        <v>9389</v>
      </c>
    </row>
    <row r="13084" spans="1:1" x14ac:dyDescent="0.25">
      <c r="A13084" t="s">
        <v>9390</v>
      </c>
    </row>
    <row r="13085" spans="1:1" x14ac:dyDescent="0.25">
      <c r="A13085" t="s">
        <v>9391</v>
      </c>
    </row>
    <row r="13086" spans="1:1" x14ac:dyDescent="0.25">
      <c r="A13086" t="s">
        <v>9392</v>
      </c>
    </row>
    <row r="13087" spans="1:1" x14ac:dyDescent="0.25">
      <c r="A13087" t="s">
        <v>9393</v>
      </c>
    </row>
    <row r="13088" spans="1:1" x14ac:dyDescent="0.25">
      <c r="A13088" t="s">
        <v>9394</v>
      </c>
    </row>
    <row r="13089" spans="1:1" x14ac:dyDescent="0.25">
      <c r="A13089" t="s">
        <v>9395</v>
      </c>
    </row>
    <row r="13090" spans="1:1" x14ac:dyDescent="0.25">
      <c r="A13090" t="s">
        <v>9396</v>
      </c>
    </row>
    <row r="13091" spans="1:1" x14ac:dyDescent="0.25">
      <c r="A13091" t="s">
        <v>2199</v>
      </c>
    </row>
    <row r="13092" spans="1:1" x14ac:dyDescent="0.25">
      <c r="A13092" t="s">
        <v>9397</v>
      </c>
    </row>
    <row r="13093" spans="1:1" x14ac:dyDescent="0.25">
      <c r="A13093" t="s">
        <v>9398</v>
      </c>
    </row>
    <row r="13094" spans="1:1" x14ac:dyDescent="0.25">
      <c r="A13094" t="s">
        <v>9399</v>
      </c>
    </row>
    <row r="13095" spans="1:1" x14ac:dyDescent="0.25">
      <c r="A13095" t="s">
        <v>9400</v>
      </c>
    </row>
    <row r="13096" spans="1:1" x14ac:dyDescent="0.25">
      <c r="A13096" t="s">
        <v>9401</v>
      </c>
    </row>
    <row r="13097" spans="1:1" x14ac:dyDescent="0.25">
      <c r="A13097" t="s">
        <v>9402</v>
      </c>
    </row>
    <row r="13098" spans="1:1" x14ac:dyDescent="0.25">
      <c r="A13098" t="s">
        <v>9403</v>
      </c>
    </row>
    <row r="13099" spans="1:1" x14ac:dyDescent="0.25">
      <c r="A13099" t="s">
        <v>9404</v>
      </c>
    </row>
    <row r="13100" spans="1:1" x14ac:dyDescent="0.25">
      <c r="A13100" t="s">
        <v>9405</v>
      </c>
    </row>
    <row r="13101" spans="1:1" x14ac:dyDescent="0.25">
      <c r="A13101" t="s">
        <v>9406</v>
      </c>
    </row>
    <row r="13103" spans="1:1" x14ac:dyDescent="0.25">
      <c r="A13103" t="s">
        <v>9407</v>
      </c>
    </row>
    <row r="13104" spans="1:1" x14ac:dyDescent="0.25">
      <c r="A13104" t="s">
        <v>2916</v>
      </c>
    </row>
    <row r="13107" spans="1:1" x14ac:dyDescent="0.25">
      <c r="A13107" t="s">
        <v>2917</v>
      </c>
    </row>
    <row r="13109" spans="1:1" x14ac:dyDescent="0.25">
      <c r="A13109" t="s">
        <v>2918</v>
      </c>
    </row>
    <row r="13111" spans="1:1" x14ac:dyDescent="0.25">
      <c r="A13111" t="s">
        <v>2919</v>
      </c>
    </row>
    <row r="13113" spans="1:1" x14ac:dyDescent="0.25">
      <c r="A13113" t="s">
        <v>2920</v>
      </c>
    </row>
    <row r="13114" spans="1:1" x14ac:dyDescent="0.25">
      <c r="A13114" t="s">
        <v>9408</v>
      </c>
    </row>
    <row r="13115" spans="1:1" x14ac:dyDescent="0.25">
      <c r="A13115" t="s">
        <v>9409</v>
      </c>
    </row>
    <row r="13117" spans="1:1" x14ac:dyDescent="0.25">
      <c r="A13117" t="s">
        <v>7213</v>
      </c>
    </row>
    <row r="13119" spans="1:1" x14ac:dyDescent="0.25">
      <c r="A13119" t="s">
        <v>7214</v>
      </c>
    </row>
    <row r="13121" spans="1:1" x14ac:dyDescent="0.25">
      <c r="A13121" t="s">
        <v>7215</v>
      </c>
    </row>
    <row r="13123" spans="1:1" x14ac:dyDescent="0.25">
      <c r="A13123" t="s">
        <v>7216</v>
      </c>
    </row>
    <row r="13125" spans="1:1" x14ac:dyDescent="0.25">
      <c r="A13125" t="s">
        <v>7217</v>
      </c>
    </row>
    <row r="13127" spans="1:1" x14ac:dyDescent="0.25">
      <c r="A13127" t="s">
        <v>2037</v>
      </c>
    </row>
    <row r="13128" spans="1:1" x14ac:dyDescent="0.25">
      <c r="A13128" t="s">
        <v>7218</v>
      </c>
    </row>
    <row r="13129" spans="1:1" x14ac:dyDescent="0.25">
      <c r="A13129" t="s">
        <v>7219</v>
      </c>
    </row>
    <row r="13130" spans="1:1" x14ac:dyDescent="0.25">
      <c r="A13130" t="s">
        <v>7220</v>
      </c>
    </row>
    <row r="13131" spans="1:1" x14ac:dyDescent="0.25">
      <c r="A13131" t="s">
        <v>7221</v>
      </c>
    </row>
    <row r="13132" spans="1:1" x14ac:dyDescent="0.25">
      <c r="A13132" t="s">
        <v>7222</v>
      </c>
    </row>
    <row r="13133" spans="1:1" x14ac:dyDescent="0.25">
      <c r="A13133" t="s">
        <v>7223</v>
      </c>
    </row>
    <row r="13134" spans="1:1" x14ac:dyDescent="0.25">
      <c r="A13134" t="s">
        <v>2041</v>
      </c>
    </row>
    <row r="13135" spans="1:1" x14ac:dyDescent="0.25">
      <c r="A13135" t="s">
        <v>7224</v>
      </c>
    </row>
    <row r="13136" spans="1:1" x14ac:dyDescent="0.25">
      <c r="A13136" t="s">
        <v>7225</v>
      </c>
    </row>
    <row r="13137" spans="1:1" x14ac:dyDescent="0.25">
      <c r="A13137" t="s">
        <v>7226</v>
      </c>
    </row>
    <row r="13138" spans="1:1" x14ac:dyDescent="0.25">
      <c r="A13138" t="s">
        <v>7227</v>
      </c>
    </row>
    <row r="13139" spans="1:1" x14ac:dyDescent="0.25">
      <c r="A13139" t="s">
        <v>7228</v>
      </c>
    </row>
    <row r="13140" spans="1:1" x14ac:dyDescent="0.25">
      <c r="A13140" t="s">
        <v>9410</v>
      </c>
    </row>
    <row r="13142" spans="1:1" x14ac:dyDescent="0.25">
      <c r="A13142" t="s">
        <v>6598</v>
      </c>
    </row>
    <row r="13144" spans="1:1" x14ac:dyDescent="0.25">
      <c r="A13144" t="s">
        <v>2114</v>
      </c>
    </row>
    <row r="13145" spans="1:1" x14ac:dyDescent="0.25">
      <c r="A13145" t="s">
        <v>7267</v>
      </c>
    </row>
    <row r="13146" spans="1:1" x14ac:dyDescent="0.25">
      <c r="A13146" t="s">
        <v>2749</v>
      </c>
    </row>
    <row r="13147" spans="1:1" x14ac:dyDescent="0.25">
      <c r="A13147" t="s">
        <v>7268</v>
      </c>
    </row>
    <row r="13148" spans="1:1" x14ac:dyDescent="0.25">
      <c r="A13148" t="s">
        <v>7269</v>
      </c>
    </row>
    <row r="13149" spans="1:1" x14ac:dyDescent="0.25">
      <c r="A13149" t="s">
        <v>7270</v>
      </c>
    </row>
    <row r="13150" spans="1:1" x14ac:dyDescent="0.25">
      <c r="A13150" t="s">
        <v>7271</v>
      </c>
    </row>
    <row r="13151" spans="1:1" x14ac:dyDescent="0.25">
      <c r="A13151" t="s">
        <v>7272</v>
      </c>
    </row>
    <row r="13152" spans="1:1" x14ac:dyDescent="0.25">
      <c r="A13152" t="s">
        <v>7273</v>
      </c>
    </row>
    <row r="13153" spans="1:2" x14ac:dyDescent="0.25">
      <c r="A13153" t="s">
        <v>7274</v>
      </c>
    </row>
    <row r="13154" spans="1:2" x14ac:dyDescent="0.25">
      <c r="A13154" t="s">
        <v>6611</v>
      </c>
    </row>
    <row r="13155" spans="1:2" x14ac:dyDescent="0.25">
      <c r="A13155" t="s">
        <v>7275</v>
      </c>
    </row>
    <row r="13156" spans="1:2" x14ac:dyDescent="0.25">
      <c r="A13156" t="s">
        <v>7276</v>
      </c>
    </row>
    <row r="13157" spans="1:2" x14ac:dyDescent="0.25">
      <c r="A13157" t="s">
        <v>7277</v>
      </c>
    </row>
    <row r="13158" spans="1:2" x14ac:dyDescent="0.25">
      <c r="A13158" t="s">
        <v>7278</v>
      </c>
    </row>
    <row r="13159" spans="1:2" x14ac:dyDescent="0.25">
      <c r="A13159" t="s">
        <v>7279</v>
      </c>
    </row>
    <row r="13160" spans="1:2" x14ac:dyDescent="0.25">
      <c r="A13160" t="s">
        <v>7280</v>
      </c>
    </row>
    <row r="13161" spans="1:2" x14ac:dyDescent="0.25">
      <c r="A13161" t="s">
        <v>7281</v>
      </c>
    </row>
    <row r="13162" spans="1:2" x14ac:dyDescent="0.25">
      <c r="A13162" t="s">
        <v>7282</v>
      </c>
    </row>
    <row r="13163" spans="1:2" x14ac:dyDescent="0.25">
      <c r="A13163" t="s">
        <v>7283</v>
      </c>
    </row>
    <row r="13164" spans="1:2" x14ac:dyDescent="0.25">
      <c r="A13164" t="s">
        <v>7284</v>
      </c>
    </row>
    <row r="13165" spans="1:2" x14ac:dyDescent="0.25">
      <c r="A13165" t="s">
        <v>6619</v>
      </c>
    </row>
    <row r="13166" spans="1:2" x14ac:dyDescent="0.25">
      <c r="A13166" t="s">
        <v>6620</v>
      </c>
      <c r="B13166" t="s">
        <v>6621</v>
      </c>
    </row>
    <row r="13167" spans="1:2" x14ac:dyDescent="0.25">
      <c r="A13167" t="s">
        <v>7285</v>
      </c>
    </row>
    <row r="13168" spans="1:2" x14ac:dyDescent="0.25">
      <c r="A13168" t="s">
        <v>9411</v>
      </c>
    </row>
    <row r="13170" spans="1:1" x14ac:dyDescent="0.25">
      <c r="A13170" t="s">
        <v>9412</v>
      </c>
    </row>
    <row r="13172" spans="1:1" x14ac:dyDescent="0.25">
      <c r="A13172" t="s">
        <v>2749</v>
      </c>
    </row>
    <row r="13175" spans="1:1" x14ac:dyDescent="0.25">
      <c r="A13175" t="s">
        <v>9413</v>
      </c>
    </row>
    <row r="13176" spans="1:1" x14ac:dyDescent="0.25">
      <c r="A13176" t="s">
        <v>9414</v>
      </c>
    </row>
    <row r="13177" spans="1:1" x14ac:dyDescent="0.25">
      <c r="A13177" t="s">
        <v>9415</v>
      </c>
    </row>
    <row r="13178" spans="1:1" x14ac:dyDescent="0.25">
      <c r="A13178" t="s">
        <v>9416</v>
      </c>
    </row>
    <row r="13179" spans="1:1" x14ac:dyDescent="0.25">
      <c r="A13179" t="s">
        <v>3264</v>
      </c>
    </row>
    <row r="13182" spans="1:1" x14ac:dyDescent="0.25">
      <c r="A13182" t="s">
        <v>9417</v>
      </c>
    </row>
    <row r="13183" spans="1:1" x14ac:dyDescent="0.25">
      <c r="A13183" t="s">
        <v>9418</v>
      </c>
    </row>
    <row r="13184" spans="1:1" x14ac:dyDescent="0.25">
      <c r="A13184" t="s">
        <v>9419</v>
      </c>
    </row>
    <row r="13185" spans="1:1" x14ac:dyDescent="0.25">
      <c r="A13185" t="s">
        <v>9420</v>
      </c>
    </row>
    <row r="13186" spans="1:1" x14ac:dyDescent="0.25">
      <c r="A13186" t="s">
        <v>9421</v>
      </c>
    </row>
    <row r="13187" spans="1:1" x14ac:dyDescent="0.25">
      <c r="A13187" t="s">
        <v>9422</v>
      </c>
    </row>
    <row r="13188" spans="1:1" x14ac:dyDescent="0.25">
      <c r="A13188" t="s">
        <v>9423</v>
      </c>
    </row>
    <row r="13189" spans="1:1" x14ac:dyDescent="0.25">
      <c r="A13189" t="s">
        <v>9424</v>
      </c>
    </row>
    <row r="13191" spans="1:1" x14ac:dyDescent="0.25">
      <c r="A13191" t="s">
        <v>1862</v>
      </c>
    </row>
    <row r="13192" spans="1:1" x14ac:dyDescent="0.25">
      <c r="A13192" t="s">
        <v>9425</v>
      </c>
    </row>
    <row r="13193" spans="1:1" x14ac:dyDescent="0.25">
      <c r="A13193" t="s">
        <v>9426</v>
      </c>
    </row>
    <row r="13194" spans="1:1" x14ac:dyDescent="0.25">
      <c r="A13194" t="s">
        <v>9427</v>
      </c>
    </row>
    <row r="13195" spans="1:1" x14ac:dyDescent="0.25">
      <c r="A13195" t="s">
        <v>9428</v>
      </c>
    </row>
    <row r="13196" spans="1:1" x14ac:dyDescent="0.25">
      <c r="A13196" t="s">
        <v>9429</v>
      </c>
    </row>
    <row r="13197" spans="1:1" x14ac:dyDescent="0.25">
      <c r="A13197" t="s">
        <v>9430</v>
      </c>
    </row>
    <row r="13198" spans="1:1" x14ac:dyDescent="0.25">
      <c r="A13198" t="s">
        <v>9431</v>
      </c>
    </row>
    <row r="13199" spans="1:1" x14ac:dyDescent="0.25">
      <c r="A13199" t="s">
        <v>9432</v>
      </c>
    </row>
    <row r="13200" spans="1:1" x14ac:dyDescent="0.25">
      <c r="A13200" t="s">
        <v>1951</v>
      </c>
    </row>
    <row r="13201" spans="1:2" x14ac:dyDescent="0.25">
      <c r="A13201" t="s">
        <v>9433</v>
      </c>
    </row>
    <row r="13202" spans="1:2" x14ac:dyDescent="0.25">
      <c r="A13202" t="s">
        <v>9434</v>
      </c>
    </row>
    <row r="13203" spans="1:2" x14ac:dyDescent="0.25">
      <c r="A13203" t="s">
        <v>9435</v>
      </c>
    </row>
    <row r="13204" spans="1:2" x14ac:dyDescent="0.25">
      <c r="A13204" t="s">
        <v>9436</v>
      </c>
    </row>
    <row r="13205" spans="1:2" x14ac:dyDescent="0.25">
      <c r="A13205" t="s">
        <v>9437</v>
      </c>
    </row>
    <row r="13206" spans="1:2" x14ac:dyDescent="0.25">
      <c r="A13206" t="s">
        <v>9438</v>
      </c>
    </row>
    <row r="13207" spans="1:2" x14ac:dyDescent="0.25">
      <c r="A13207" t="s">
        <v>5765</v>
      </c>
    </row>
    <row r="13208" spans="1:2" x14ac:dyDescent="0.25">
      <c r="A13208" t="s">
        <v>9439</v>
      </c>
    </row>
    <row r="13209" spans="1:2" x14ac:dyDescent="0.25">
      <c r="A13209" t="s">
        <v>9440</v>
      </c>
    </row>
    <row r="13211" spans="1:2" x14ac:dyDescent="0.25">
      <c r="A13211" t="s">
        <v>9441</v>
      </c>
      <c r="B13211" t="s">
        <v>9442</v>
      </c>
    </row>
    <row r="13212" spans="1:2" x14ac:dyDescent="0.25">
      <c r="A13212" t="s">
        <v>9443</v>
      </c>
    </row>
    <row r="13213" spans="1:2" x14ac:dyDescent="0.25">
      <c r="A13213" t="s">
        <v>9444</v>
      </c>
    </row>
    <row r="13214" spans="1:2" x14ac:dyDescent="0.25">
      <c r="A13214" t="s">
        <v>7230</v>
      </c>
    </row>
    <row r="13215" spans="1:2" x14ac:dyDescent="0.25">
      <c r="A13215" t="s">
        <v>7231</v>
      </c>
    </row>
    <row r="13216" spans="1:2" x14ac:dyDescent="0.25">
      <c r="A13216" t="s">
        <v>7232</v>
      </c>
    </row>
    <row r="13217" spans="1:1" x14ac:dyDescent="0.25">
      <c r="A13217" t="s">
        <v>7233</v>
      </c>
    </row>
    <row r="13218" spans="1:1" x14ac:dyDescent="0.25">
      <c r="A13218" t="s">
        <v>7234</v>
      </c>
    </row>
    <row r="13219" spans="1:1" x14ac:dyDescent="0.25">
      <c r="A13219" t="s">
        <v>7235</v>
      </c>
    </row>
    <row r="13220" spans="1:1" x14ac:dyDescent="0.25">
      <c r="A13220" t="s">
        <v>7236</v>
      </c>
    </row>
    <row r="13221" spans="1:1" x14ac:dyDescent="0.25">
      <c r="A13221" t="s">
        <v>7237</v>
      </c>
    </row>
    <row r="13222" spans="1:1" x14ac:dyDescent="0.25">
      <c r="A13222" t="s">
        <v>7238</v>
      </c>
    </row>
    <row r="13223" spans="1:1" x14ac:dyDescent="0.25">
      <c r="A13223" t="s">
        <v>7239</v>
      </c>
    </row>
    <row r="13224" spans="1:1" x14ac:dyDescent="0.25">
      <c r="A13224" t="s">
        <v>7240</v>
      </c>
    </row>
    <row r="13225" spans="1:1" x14ac:dyDescent="0.25">
      <c r="A13225" t="s">
        <v>7241</v>
      </c>
    </row>
    <row r="13226" spans="1:1" x14ac:dyDescent="0.25">
      <c r="A13226" t="s">
        <v>7242</v>
      </c>
    </row>
    <row r="13227" spans="1:1" x14ac:dyDescent="0.25">
      <c r="A13227" t="s">
        <v>7243</v>
      </c>
    </row>
    <row r="13228" spans="1:1" x14ac:dyDescent="0.25">
      <c r="A13228" t="s">
        <v>7244</v>
      </c>
    </row>
    <row r="13229" spans="1:1" x14ac:dyDescent="0.25">
      <c r="A13229" t="s">
        <v>7245</v>
      </c>
    </row>
    <row r="13230" spans="1:1" x14ac:dyDescent="0.25">
      <c r="A13230" t="s">
        <v>7246</v>
      </c>
    </row>
    <row r="13231" spans="1:1" x14ac:dyDescent="0.25">
      <c r="A13231" t="s">
        <v>7247</v>
      </c>
    </row>
    <row r="13232" spans="1:1" x14ac:dyDescent="0.25">
      <c r="A13232" t="s">
        <v>7248</v>
      </c>
    </row>
    <row r="13233" spans="1:1" x14ac:dyDescent="0.25">
      <c r="A13233" t="s">
        <v>7249</v>
      </c>
    </row>
    <row r="13234" spans="1:1" x14ac:dyDescent="0.25">
      <c r="A13234" t="s">
        <v>7250</v>
      </c>
    </row>
    <row r="13235" spans="1:1" x14ac:dyDescent="0.25">
      <c r="A13235" t="s">
        <v>7251</v>
      </c>
    </row>
    <row r="13236" spans="1:1" x14ac:dyDescent="0.25">
      <c r="A13236" t="s">
        <v>7252</v>
      </c>
    </row>
    <row r="13237" spans="1:1" x14ac:dyDescent="0.25">
      <c r="A13237" t="s">
        <v>7253</v>
      </c>
    </row>
    <row r="13238" spans="1:1" x14ac:dyDescent="0.25">
      <c r="A13238" t="s">
        <v>7254</v>
      </c>
    </row>
    <row r="13239" spans="1:1" x14ac:dyDescent="0.25">
      <c r="A13239" t="s">
        <v>7255</v>
      </c>
    </row>
    <row r="13240" spans="1:1" x14ac:dyDescent="0.25">
      <c r="A13240" t="s">
        <v>7256</v>
      </c>
    </row>
    <row r="13241" spans="1:1" x14ac:dyDescent="0.25">
      <c r="A13241" t="s">
        <v>7257</v>
      </c>
    </row>
    <row r="13242" spans="1:1" x14ac:dyDescent="0.25">
      <c r="A13242" t="s">
        <v>7258</v>
      </c>
    </row>
    <row r="13243" spans="1:1" x14ac:dyDescent="0.25">
      <c r="A13243" t="s">
        <v>7259</v>
      </c>
    </row>
    <row r="13244" spans="1:1" x14ac:dyDescent="0.25">
      <c r="A13244" t="s">
        <v>7260</v>
      </c>
    </row>
    <row r="13245" spans="1:1" x14ac:dyDescent="0.25">
      <c r="A13245" t="s">
        <v>7261</v>
      </c>
    </row>
    <row r="13247" spans="1:1" x14ac:dyDescent="0.25">
      <c r="A13247" t="s">
        <v>7262</v>
      </c>
    </row>
    <row r="13248" spans="1:1" x14ac:dyDescent="0.25">
      <c r="A13248" t="s">
        <v>7263</v>
      </c>
    </row>
    <row r="13250" spans="1:1" x14ac:dyDescent="0.25">
      <c r="A13250" t="s">
        <v>7264</v>
      </c>
    </row>
    <row r="13251" spans="1:1" x14ac:dyDescent="0.25">
      <c r="A13251" t="s">
        <v>7265</v>
      </c>
    </row>
    <row r="13252" spans="1:1" x14ac:dyDescent="0.25">
      <c r="A13252" t="s">
        <v>9445</v>
      </c>
    </row>
    <row r="13254" spans="1:1" x14ac:dyDescent="0.25">
      <c r="A13254" t="s">
        <v>9446</v>
      </c>
    </row>
    <row r="13256" spans="1:1" x14ac:dyDescent="0.25">
      <c r="A13256" t="s">
        <v>9447</v>
      </c>
    </row>
    <row r="13258" spans="1:1" x14ac:dyDescent="0.25">
      <c r="A13258" t="s">
        <v>9448</v>
      </c>
    </row>
    <row r="13260" spans="1:1" x14ac:dyDescent="0.25">
      <c r="A13260" t="s">
        <v>9449</v>
      </c>
    </row>
    <row r="13262" spans="1:1" x14ac:dyDescent="0.25">
      <c r="A13262" t="s">
        <v>9450</v>
      </c>
    </row>
    <row r="13264" spans="1:1" x14ac:dyDescent="0.25">
      <c r="A13264" t="s">
        <v>9451</v>
      </c>
    </row>
    <row r="13266" spans="1:1" x14ac:dyDescent="0.25">
      <c r="A13266" t="s">
        <v>2749</v>
      </c>
    </row>
    <row r="13267" spans="1:1" x14ac:dyDescent="0.25">
      <c r="A13267" t="s">
        <v>9452</v>
      </c>
    </row>
    <row r="13268" spans="1:1" x14ac:dyDescent="0.25">
      <c r="A13268" t="s">
        <v>9453</v>
      </c>
    </row>
    <row r="13269" spans="1:1" x14ac:dyDescent="0.25">
      <c r="A13269" t="s">
        <v>9454</v>
      </c>
    </row>
    <row r="13270" spans="1:1" x14ac:dyDescent="0.25">
      <c r="A13270" t="s">
        <v>9455</v>
      </c>
    </row>
    <row r="13271" spans="1:1" x14ac:dyDescent="0.25">
      <c r="A13271" t="s">
        <v>3687</v>
      </c>
    </row>
    <row r="13272" spans="1:1" x14ac:dyDescent="0.25">
      <c r="A13272" t="s">
        <v>9456</v>
      </c>
    </row>
    <row r="13273" spans="1:1" x14ac:dyDescent="0.25">
      <c r="A13273" t="s">
        <v>9457</v>
      </c>
    </row>
    <row r="13274" spans="1:1" x14ac:dyDescent="0.25">
      <c r="A13274" t="s">
        <v>9458</v>
      </c>
    </row>
    <row r="13275" spans="1:1" x14ac:dyDescent="0.25">
      <c r="A13275" t="s">
        <v>9459</v>
      </c>
    </row>
    <row r="13276" spans="1:1" x14ac:dyDescent="0.25">
      <c r="A13276" t="s">
        <v>9460</v>
      </c>
    </row>
    <row r="13277" spans="1:1" x14ac:dyDescent="0.25">
      <c r="A13277" t="s">
        <v>3793</v>
      </c>
    </row>
    <row r="13278" spans="1:1" x14ac:dyDescent="0.25">
      <c r="A13278" t="s">
        <v>9461</v>
      </c>
    </row>
    <row r="13279" spans="1:1" x14ac:dyDescent="0.25">
      <c r="A13279" t="s">
        <v>9462</v>
      </c>
    </row>
    <row r="13282" spans="1:1" x14ac:dyDescent="0.25">
      <c r="A13282" t="s">
        <v>9463</v>
      </c>
    </row>
    <row r="13283" spans="1:1" x14ac:dyDescent="0.25">
      <c r="A13283" t="s">
        <v>9464</v>
      </c>
    </row>
    <row r="13285" spans="1:1" x14ac:dyDescent="0.25">
      <c r="A13285" t="s">
        <v>9465</v>
      </c>
    </row>
    <row r="13286" spans="1:1" x14ac:dyDescent="0.25">
      <c r="A13286" t="s">
        <v>9466</v>
      </c>
    </row>
    <row r="13288" spans="1:1" x14ac:dyDescent="0.25">
      <c r="A13288" t="s">
        <v>9467</v>
      </c>
    </row>
    <row r="13290" spans="1:1" x14ac:dyDescent="0.25">
      <c r="A13290" t="s">
        <v>9468</v>
      </c>
    </row>
    <row r="13292" spans="1:1" x14ac:dyDescent="0.25">
      <c r="A13292" t="s">
        <v>9469</v>
      </c>
    </row>
    <row r="13293" spans="1:1" x14ac:dyDescent="0.25">
      <c r="A13293" t="s">
        <v>9470</v>
      </c>
    </row>
    <row r="13294" spans="1:1" x14ac:dyDescent="0.25">
      <c r="A13294" t="s">
        <v>9471</v>
      </c>
    </row>
    <row r="13295" spans="1:1" x14ac:dyDescent="0.25">
      <c r="A13295" t="s">
        <v>9472</v>
      </c>
    </row>
    <row r="13296" spans="1:1" x14ac:dyDescent="0.25">
      <c r="A13296" t="s">
        <v>9473</v>
      </c>
    </row>
    <row r="13297" spans="1:1" x14ac:dyDescent="0.25">
      <c r="A13297" t="s">
        <v>9474</v>
      </c>
    </row>
    <row r="13298" spans="1:1" x14ac:dyDescent="0.25">
      <c r="A13298" t="s">
        <v>9475</v>
      </c>
    </row>
    <row r="13299" spans="1:1" x14ac:dyDescent="0.25">
      <c r="A13299" t="s">
        <v>9476</v>
      </c>
    </row>
    <row r="13300" spans="1:1" x14ac:dyDescent="0.25">
      <c r="A13300" t="s">
        <v>9477</v>
      </c>
    </row>
    <row r="13301" spans="1:1" x14ac:dyDescent="0.25">
      <c r="A13301" t="s">
        <v>9478</v>
      </c>
    </row>
    <row r="13302" spans="1:1" x14ac:dyDescent="0.25">
      <c r="A13302" t="s">
        <v>9479</v>
      </c>
    </row>
    <row r="13303" spans="1:1" x14ac:dyDescent="0.25">
      <c r="A13303" t="s">
        <v>9480</v>
      </c>
    </row>
    <row r="13304" spans="1:1" x14ac:dyDescent="0.25">
      <c r="A13304" t="s">
        <v>9481</v>
      </c>
    </row>
    <row r="13305" spans="1:1" x14ac:dyDescent="0.25">
      <c r="A13305" t="s">
        <v>9482</v>
      </c>
    </row>
    <row r="13306" spans="1:1" x14ac:dyDescent="0.25">
      <c r="A13306" t="s">
        <v>9483</v>
      </c>
    </row>
    <row r="13307" spans="1:1" x14ac:dyDescent="0.25">
      <c r="A13307" t="s">
        <v>2080</v>
      </c>
    </row>
    <row r="13309" spans="1:1" x14ac:dyDescent="0.25">
      <c r="A13309" t="s">
        <v>9484</v>
      </c>
    </row>
    <row r="13310" spans="1:1" x14ac:dyDescent="0.25">
      <c r="A13310" t="s">
        <v>9485</v>
      </c>
    </row>
    <row r="13312" spans="1:1" x14ac:dyDescent="0.25">
      <c r="A13312" t="s">
        <v>9486</v>
      </c>
    </row>
    <row r="13313" spans="1:1" x14ac:dyDescent="0.25">
      <c r="A13313" t="s">
        <v>9487</v>
      </c>
    </row>
    <row r="13314" spans="1:1" x14ac:dyDescent="0.25">
      <c r="A13314" t="s">
        <v>9488</v>
      </c>
    </row>
    <row r="13315" spans="1:1" x14ac:dyDescent="0.25">
      <c r="A13315" t="s">
        <v>9489</v>
      </c>
    </row>
    <row r="13317" spans="1:1" x14ac:dyDescent="0.25">
      <c r="A13317" t="s">
        <v>9490</v>
      </c>
    </row>
    <row r="13319" spans="1:1" x14ac:dyDescent="0.25">
      <c r="A13319" t="s">
        <v>9491</v>
      </c>
    </row>
    <row r="13321" spans="1:1" x14ac:dyDescent="0.25">
      <c r="A13321" t="s">
        <v>9492</v>
      </c>
    </row>
    <row r="13323" spans="1:1" x14ac:dyDescent="0.25">
      <c r="A13323" t="s">
        <v>9493</v>
      </c>
    </row>
    <row r="13325" spans="1:1" x14ac:dyDescent="0.25">
      <c r="A13325" t="s">
        <v>1404</v>
      </c>
    </row>
    <row r="13327" spans="1:1" x14ac:dyDescent="0.25">
      <c r="A13327" t="s">
        <v>9494</v>
      </c>
    </row>
    <row r="13329" spans="1:1" x14ac:dyDescent="0.25">
      <c r="A13329" t="s">
        <v>9495</v>
      </c>
    </row>
    <row r="13331" spans="1:1" x14ac:dyDescent="0.25">
      <c r="A13331" t="s">
        <v>2849</v>
      </c>
    </row>
    <row r="13332" spans="1:1" x14ac:dyDescent="0.25">
      <c r="A13332" t="s">
        <v>9496</v>
      </c>
    </row>
    <row r="13333" spans="1:1" x14ac:dyDescent="0.25">
      <c r="A13333" t="s">
        <v>9497</v>
      </c>
    </row>
    <row r="13334" spans="1:1" x14ac:dyDescent="0.25">
      <c r="A13334" t="s">
        <v>9498</v>
      </c>
    </row>
    <row r="13335" spans="1:1" x14ac:dyDescent="0.25">
      <c r="A13335" t="s">
        <v>9499</v>
      </c>
    </row>
    <row r="13336" spans="1:1" x14ac:dyDescent="0.25">
      <c r="A13336" t="s">
        <v>9500</v>
      </c>
    </row>
    <row r="13337" spans="1:1" x14ac:dyDescent="0.25">
      <c r="A13337" t="s">
        <v>9501</v>
      </c>
    </row>
    <row r="13338" spans="1:1" x14ac:dyDescent="0.25">
      <c r="A13338" t="s">
        <v>2572</v>
      </c>
    </row>
    <row r="13339" spans="1:1" x14ac:dyDescent="0.25">
      <c r="A13339" t="s">
        <v>9502</v>
      </c>
    </row>
    <row r="13340" spans="1:1" x14ac:dyDescent="0.25">
      <c r="A13340" t="s">
        <v>9503</v>
      </c>
    </row>
    <row r="13341" spans="1:1" x14ac:dyDescent="0.25">
      <c r="A13341" t="s">
        <v>9504</v>
      </c>
    </row>
    <row r="13342" spans="1:1" x14ac:dyDescent="0.25">
      <c r="A13342" t="s">
        <v>9505</v>
      </c>
    </row>
    <row r="13343" spans="1:1" x14ac:dyDescent="0.25">
      <c r="A13343" t="s">
        <v>9506</v>
      </c>
    </row>
    <row r="13344" spans="1:1" x14ac:dyDescent="0.25">
      <c r="A13344" t="s">
        <v>9507</v>
      </c>
    </row>
    <row r="13345" spans="1:2" x14ac:dyDescent="0.25">
      <c r="A13345" t="s">
        <v>9508</v>
      </c>
    </row>
    <row r="13346" spans="1:2" x14ac:dyDescent="0.25">
      <c r="A13346" t="s">
        <v>9509</v>
      </c>
    </row>
    <row r="13347" spans="1:2" x14ac:dyDescent="0.25">
      <c r="A13347" t="s">
        <v>9510</v>
      </c>
    </row>
    <row r="13348" spans="1:2" x14ac:dyDescent="0.25">
      <c r="A13348" t="s">
        <v>9511</v>
      </c>
    </row>
    <row r="13349" spans="1:2" x14ac:dyDescent="0.25">
      <c r="A13349" t="s">
        <v>9512</v>
      </c>
    </row>
    <row r="13350" spans="1:2" x14ac:dyDescent="0.25">
      <c r="A13350" t="s">
        <v>9513</v>
      </c>
    </row>
    <row r="13351" spans="1:2" x14ac:dyDescent="0.25">
      <c r="A13351" t="s">
        <v>9514</v>
      </c>
    </row>
    <row r="13352" spans="1:2" x14ac:dyDescent="0.25">
      <c r="A13352" t="s">
        <v>9515</v>
      </c>
    </row>
    <row r="13353" spans="1:2" x14ac:dyDescent="0.25">
      <c r="A13353" t="s">
        <v>9516</v>
      </c>
    </row>
    <row r="13354" spans="1:2" x14ac:dyDescent="0.25">
      <c r="A13354" t="s">
        <v>1812</v>
      </c>
    </row>
    <row r="13356" spans="1:2" x14ac:dyDescent="0.25">
      <c r="A13356" t="s">
        <v>9517</v>
      </c>
    </row>
    <row r="13357" spans="1:2" x14ac:dyDescent="0.25">
      <c r="A13357" t="s">
        <v>9518</v>
      </c>
      <c r="B13357" t="s">
        <v>9519</v>
      </c>
    </row>
    <row r="13358" spans="1:2" x14ac:dyDescent="0.25">
      <c r="A13358" t="s">
        <v>9520</v>
      </c>
    </row>
    <row r="13359" spans="1:2" x14ac:dyDescent="0.25">
      <c r="A13359" t="s">
        <v>9521</v>
      </c>
    </row>
    <row r="13360" spans="1:2" x14ac:dyDescent="0.25">
      <c r="A13360" t="s">
        <v>9522</v>
      </c>
    </row>
    <row r="13361" spans="1:1" x14ac:dyDescent="0.25">
      <c r="A13361" t="s">
        <v>9523</v>
      </c>
    </row>
    <row r="13362" spans="1:1" x14ac:dyDescent="0.25">
      <c r="A13362" t="s">
        <v>9524</v>
      </c>
    </row>
    <row r="13363" spans="1:1" x14ac:dyDescent="0.25">
      <c r="A13363" t="s">
        <v>9525</v>
      </c>
    </row>
    <row r="13364" spans="1:1" x14ac:dyDescent="0.25">
      <c r="A13364" t="s">
        <v>9526</v>
      </c>
    </row>
    <row r="13365" spans="1:1" x14ac:dyDescent="0.25">
      <c r="A13365" t="s">
        <v>9527</v>
      </c>
    </row>
    <row r="13366" spans="1:1" x14ac:dyDescent="0.25">
      <c r="A13366" t="s">
        <v>9528</v>
      </c>
    </row>
    <row r="13367" spans="1:1" x14ac:dyDescent="0.25">
      <c r="A13367" t="s">
        <v>9529</v>
      </c>
    </row>
    <row r="13369" spans="1:1" x14ac:dyDescent="0.25">
      <c r="A13369" t="s">
        <v>9530</v>
      </c>
    </row>
    <row r="13370" spans="1:1" x14ac:dyDescent="0.25">
      <c r="A13370" t="s">
        <v>9531</v>
      </c>
    </row>
    <row r="13371" spans="1:1" x14ac:dyDescent="0.25">
      <c r="A13371" t="s">
        <v>9532</v>
      </c>
    </row>
    <row r="13372" spans="1:1" x14ac:dyDescent="0.25">
      <c r="A13372" t="s">
        <v>9533</v>
      </c>
    </row>
    <row r="13374" spans="1:1" x14ac:dyDescent="0.25">
      <c r="A13374" t="s">
        <v>9534</v>
      </c>
    </row>
    <row r="13376" spans="1:1" x14ac:dyDescent="0.25">
      <c r="A13376" t="s">
        <v>9535</v>
      </c>
    </row>
    <row r="13378" spans="1:1" x14ac:dyDescent="0.25">
      <c r="A13378" t="s">
        <v>9536</v>
      </c>
    </row>
    <row r="13380" spans="1:1" x14ac:dyDescent="0.25">
      <c r="A13380" t="s">
        <v>9537</v>
      </c>
    </row>
    <row r="13382" spans="1:1" x14ac:dyDescent="0.25">
      <c r="A13382" t="s">
        <v>5061</v>
      </c>
    </row>
    <row r="13383" spans="1:1" x14ac:dyDescent="0.25">
      <c r="A13383" t="s">
        <v>9538</v>
      </c>
    </row>
    <row r="13384" spans="1:1" x14ac:dyDescent="0.25">
      <c r="A13384" t="s">
        <v>9539</v>
      </c>
    </row>
    <row r="13385" spans="1:1" x14ac:dyDescent="0.25">
      <c r="A13385" t="s">
        <v>9540</v>
      </c>
    </row>
    <row r="13386" spans="1:1" x14ac:dyDescent="0.25">
      <c r="A13386" t="s">
        <v>9541</v>
      </c>
    </row>
    <row r="13387" spans="1:1" x14ac:dyDescent="0.25">
      <c r="A13387" t="s">
        <v>9542</v>
      </c>
    </row>
    <row r="13388" spans="1:1" x14ac:dyDescent="0.25">
      <c r="A13388" t="s">
        <v>9543</v>
      </c>
    </row>
    <row r="13389" spans="1:1" x14ac:dyDescent="0.25">
      <c r="A13389" t="s">
        <v>9544</v>
      </c>
    </row>
    <row r="13390" spans="1:1" x14ac:dyDescent="0.25">
      <c r="A13390" t="s">
        <v>9545</v>
      </c>
    </row>
    <row r="13391" spans="1:1" x14ac:dyDescent="0.25">
      <c r="A13391" t="s">
        <v>9546</v>
      </c>
    </row>
    <row r="13392" spans="1:1" x14ac:dyDescent="0.25">
      <c r="A13392" t="s">
        <v>9547</v>
      </c>
    </row>
    <row r="13393" spans="1:1" x14ac:dyDescent="0.25">
      <c r="A13393" t="s">
        <v>9548</v>
      </c>
    </row>
    <row r="13394" spans="1:1" x14ac:dyDescent="0.25">
      <c r="A13394" t="s">
        <v>9549</v>
      </c>
    </row>
    <row r="13395" spans="1:1" x14ac:dyDescent="0.25">
      <c r="A13395" t="s">
        <v>9550</v>
      </c>
    </row>
    <row r="13396" spans="1:1" x14ac:dyDescent="0.25">
      <c r="A13396" t="s">
        <v>9551</v>
      </c>
    </row>
    <row r="13397" spans="1:1" x14ac:dyDescent="0.25">
      <c r="A13397" t="s">
        <v>9552</v>
      </c>
    </row>
    <row r="13398" spans="1:1" x14ac:dyDescent="0.25">
      <c r="A13398" t="s">
        <v>9553</v>
      </c>
    </row>
    <row r="13399" spans="1:1" x14ac:dyDescent="0.25">
      <c r="A13399" t="s">
        <v>9554</v>
      </c>
    </row>
    <row r="13400" spans="1:1" x14ac:dyDescent="0.25">
      <c r="A13400" t="s">
        <v>9555</v>
      </c>
    </row>
    <row r="13401" spans="1:1" x14ac:dyDescent="0.25">
      <c r="A13401" t="s">
        <v>9556</v>
      </c>
    </row>
    <row r="13402" spans="1:1" x14ac:dyDescent="0.25">
      <c r="A13402" t="s">
        <v>9557</v>
      </c>
    </row>
    <row r="13403" spans="1:1" x14ac:dyDescent="0.25">
      <c r="A13403" t="s">
        <v>9558</v>
      </c>
    </row>
    <row r="13404" spans="1:1" x14ac:dyDescent="0.25">
      <c r="A13404" t="s">
        <v>9559</v>
      </c>
    </row>
    <row r="13406" spans="1:1" x14ac:dyDescent="0.25">
      <c r="A13406" t="s">
        <v>9560</v>
      </c>
    </row>
    <row r="13408" spans="1:1" x14ac:dyDescent="0.25">
      <c r="A13408" t="s">
        <v>9561</v>
      </c>
    </row>
    <row r="13409" spans="1:1" x14ac:dyDescent="0.25">
      <c r="A13409" t="s">
        <v>9562</v>
      </c>
    </row>
    <row r="13410" spans="1:1" x14ac:dyDescent="0.25">
      <c r="A13410" t="s">
        <v>9563</v>
      </c>
    </row>
    <row r="13411" spans="1:1" x14ac:dyDescent="0.25">
      <c r="A13411" t="s">
        <v>9564</v>
      </c>
    </row>
    <row r="13412" spans="1:1" x14ac:dyDescent="0.25">
      <c r="A13412" t="s">
        <v>9565</v>
      </c>
    </row>
    <row r="13413" spans="1:1" x14ac:dyDescent="0.25">
      <c r="A13413" t="s">
        <v>9566</v>
      </c>
    </row>
    <row r="13414" spans="1:1" x14ac:dyDescent="0.25">
      <c r="A13414" t="s">
        <v>9567</v>
      </c>
    </row>
    <row r="13415" spans="1:1" x14ac:dyDescent="0.25">
      <c r="A13415" t="s">
        <v>2563</v>
      </c>
    </row>
    <row r="13416" spans="1:1" x14ac:dyDescent="0.25">
      <c r="A13416" t="s">
        <v>9568</v>
      </c>
    </row>
    <row r="13417" spans="1:1" x14ac:dyDescent="0.25">
      <c r="A13417" t="s">
        <v>9569</v>
      </c>
    </row>
    <row r="13418" spans="1:1" x14ac:dyDescent="0.25">
      <c r="A13418" t="s">
        <v>1862</v>
      </c>
    </row>
    <row r="13419" spans="1:1" x14ac:dyDescent="0.25">
      <c r="A13419" t="s">
        <v>9570</v>
      </c>
    </row>
    <row r="13420" spans="1:1" x14ac:dyDescent="0.25">
      <c r="A13420" t="s">
        <v>9571</v>
      </c>
    </row>
    <row r="13421" spans="1:1" x14ac:dyDescent="0.25">
      <c r="A13421" t="s">
        <v>9572</v>
      </c>
    </row>
    <row r="13422" spans="1:1" x14ac:dyDescent="0.25">
      <c r="A13422" t="s">
        <v>9573</v>
      </c>
    </row>
    <row r="13423" spans="1:1" x14ac:dyDescent="0.25">
      <c r="A13423" t="s">
        <v>9574</v>
      </c>
    </row>
    <row r="13424" spans="1:1" x14ac:dyDescent="0.25">
      <c r="A13424" t="s">
        <v>2447</v>
      </c>
    </row>
    <row r="13425" spans="1:2" x14ac:dyDescent="0.25">
      <c r="A13425" t="s">
        <v>9575</v>
      </c>
    </row>
    <row r="13426" spans="1:2" x14ac:dyDescent="0.25">
      <c r="A13426" t="s">
        <v>9576</v>
      </c>
    </row>
    <row r="13427" spans="1:2" x14ac:dyDescent="0.25">
      <c r="A13427" t="s">
        <v>9577</v>
      </c>
    </row>
    <row r="13428" spans="1:2" x14ac:dyDescent="0.25">
      <c r="A13428" t="s">
        <v>9578</v>
      </c>
    </row>
    <row r="13429" spans="1:2" x14ac:dyDescent="0.25">
      <c r="A13429" t="s">
        <v>9579</v>
      </c>
      <c r="B13429" t="s">
        <v>9580</v>
      </c>
    </row>
    <row r="13430" spans="1:2" x14ac:dyDescent="0.25">
      <c r="A13430" t="s">
        <v>9581</v>
      </c>
    </row>
    <row r="13431" spans="1:2" x14ac:dyDescent="0.25">
      <c r="A13431" t="s">
        <v>9582</v>
      </c>
    </row>
    <row r="13432" spans="1:2" x14ac:dyDescent="0.25">
      <c r="A13432" t="s">
        <v>9583</v>
      </c>
    </row>
    <row r="13433" spans="1:2" x14ac:dyDescent="0.25">
      <c r="A13433" t="s">
        <v>9584</v>
      </c>
    </row>
    <row r="13434" spans="1:2" x14ac:dyDescent="0.25">
      <c r="A13434" t="s">
        <v>9585</v>
      </c>
    </row>
    <row r="13435" spans="1:2" x14ac:dyDescent="0.25">
      <c r="A13435" t="s">
        <v>9586</v>
      </c>
    </row>
    <row r="13436" spans="1:2" x14ac:dyDescent="0.25">
      <c r="A13436" t="s">
        <v>9587</v>
      </c>
    </row>
    <row r="13437" spans="1:2" x14ac:dyDescent="0.25">
      <c r="A13437" t="s">
        <v>9588</v>
      </c>
    </row>
    <row r="13439" spans="1:2" x14ac:dyDescent="0.25">
      <c r="A13439" t="s">
        <v>9589</v>
      </c>
    </row>
    <row r="13441" spans="1:1" x14ac:dyDescent="0.25">
      <c r="A13441" t="s">
        <v>9590</v>
      </c>
    </row>
    <row r="13443" spans="1:1" x14ac:dyDescent="0.25">
      <c r="A13443" t="s">
        <v>1919</v>
      </c>
    </row>
    <row r="13444" spans="1:1" x14ac:dyDescent="0.25">
      <c r="A13444" t="s">
        <v>9591</v>
      </c>
    </row>
    <row r="13445" spans="1:1" x14ac:dyDescent="0.25">
      <c r="A13445" t="s">
        <v>9592</v>
      </c>
    </row>
    <row r="13446" spans="1:1" x14ac:dyDescent="0.25">
      <c r="A13446" t="s">
        <v>9593</v>
      </c>
    </row>
    <row r="13447" spans="1:1" x14ac:dyDescent="0.25">
      <c r="A13447" t="s">
        <v>9594</v>
      </c>
    </row>
    <row r="13448" spans="1:1" x14ac:dyDescent="0.25">
      <c r="A13448" t="s">
        <v>9595</v>
      </c>
    </row>
    <row r="13449" spans="1:1" x14ac:dyDescent="0.25">
      <c r="A13449" t="s">
        <v>9596</v>
      </c>
    </row>
    <row r="13450" spans="1:1" x14ac:dyDescent="0.25">
      <c r="A13450" t="s">
        <v>9597</v>
      </c>
    </row>
    <row r="13451" spans="1:1" x14ac:dyDescent="0.25">
      <c r="A13451" t="s">
        <v>9598</v>
      </c>
    </row>
    <row r="13452" spans="1:1" x14ac:dyDescent="0.25">
      <c r="A13452" t="s">
        <v>9599</v>
      </c>
    </row>
    <row r="13453" spans="1:1" x14ac:dyDescent="0.25">
      <c r="A13453" t="s">
        <v>9600</v>
      </c>
    </row>
    <row r="13454" spans="1:1" x14ac:dyDescent="0.25">
      <c r="A13454" t="s">
        <v>9601</v>
      </c>
    </row>
    <row r="13455" spans="1:1" x14ac:dyDescent="0.25">
      <c r="A13455" t="s">
        <v>9602</v>
      </c>
    </row>
    <row r="13457" spans="1:1" x14ac:dyDescent="0.25">
      <c r="A13457" t="s">
        <v>9603</v>
      </c>
    </row>
    <row r="13459" spans="1:1" x14ac:dyDescent="0.25">
      <c r="A13459" t="s">
        <v>9604</v>
      </c>
    </row>
    <row r="13461" spans="1:1" x14ac:dyDescent="0.25">
      <c r="A13461" t="s">
        <v>9605</v>
      </c>
    </row>
    <row r="13463" spans="1:1" x14ac:dyDescent="0.25">
      <c r="A13463" t="s">
        <v>9606</v>
      </c>
    </row>
    <row r="13465" spans="1:1" x14ac:dyDescent="0.25">
      <c r="A13465" t="s">
        <v>9607</v>
      </c>
    </row>
    <row r="13466" spans="1:1" x14ac:dyDescent="0.25">
      <c r="A13466" t="s">
        <v>9608</v>
      </c>
    </row>
    <row r="13467" spans="1:1" x14ac:dyDescent="0.25">
      <c r="A13467" t="s">
        <v>9609</v>
      </c>
    </row>
    <row r="13469" spans="1:1" x14ac:dyDescent="0.25">
      <c r="A13469" t="s">
        <v>7213</v>
      </c>
    </row>
    <row r="13471" spans="1:1" x14ac:dyDescent="0.25">
      <c r="A13471" t="s">
        <v>7214</v>
      </c>
    </row>
    <row r="13473" spans="1:1" x14ac:dyDescent="0.25">
      <c r="A13473" t="s">
        <v>7215</v>
      </c>
    </row>
    <row r="13475" spans="1:1" x14ac:dyDescent="0.25">
      <c r="A13475" t="s">
        <v>7216</v>
      </c>
    </row>
    <row r="13477" spans="1:1" x14ac:dyDescent="0.25">
      <c r="A13477" t="s">
        <v>7217</v>
      </c>
    </row>
    <row r="13479" spans="1:1" x14ac:dyDescent="0.25">
      <c r="A13479" t="s">
        <v>2037</v>
      </c>
    </row>
    <row r="13480" spans="1:1" x14ac:dyDescent="0.25">
      <c r="A13480" t="s">
        <v>7218</v>
      </c>
    </row>
    <row r="13481" spans="1:1" x14ac:dyDescent="0.25">
      <c r="A13481" t="s">
        <v>7219</v>
      </c>
    </row>
    <row r="13482" spans="1:1" x14ac:dyDescent="0.25">
      <c r="A13482" t="s">
        <v>7307</v>
      </c>
    </row>
    <row r="13483" spans="1:1" x14ac:dyDescent="0.25">
      <c r="A13483" t="s">
        <v>7221</v>
      </c>
    </row>
    <row r="13484" spans="1:1" x14ac:dyDescent="0.25">
      <c r="A13484" t="s">
        <v>7308</v>
      </c>
    </row>
    <row r="13485" spans="1:1" x14ac:dyDescent="0.25">
      <c r="A13485" t="s">
        <v>7223</v>
      </c>
    </row>
    <row r="13486" spans="1:1" x14ac:dyDescent="0.25">
      <c r="A13486" t="s">
        <v>2041</v>
      </c>
    </row>
    <row r="13487" spans="1:1" x14ac:dyDescent="0.25">
      <c r="A13487" t="s">
        <v>7224</v>
      </c>
    </row>
    <row r="13488" spans="1:1" x14ac:dyDescent="0.25">
      <c r="A13488" t="s">
        <v>7225</v>
      </c>
    </row>
    <row r="13489" spans="1:1" x14ac:dyDescent="0.25">
      <c r="A13489" t="s">
        <v>7226</v>
      </c>
    </row>
    <row r="13490" spans="1:1" x14ac:dyDescent="0.25">
      <c r="A13490" t="s">
        <v>7227</v>
      </c>
    </row>
    <row r="13491" spans="1:1" x14ac:dyDescent="0.25">
      <c r="A13491" t="s">
        <v>7309</v>
      </c>
    </row>
    <row r="13492" spans="1:1" x14ac:dyDescent="0.25">
      <c r="A13492" t="s">
        <v>9610</v>
      </c>
    </row>
    <row r="13494" spans="1:1" x14ac:dyDescent="0.25">
      <c r="A13494" t="s">
        <v>9611</v>
      </c>
    </row>
    <row r="13496" spans="1:1" x14ac:dyDescent="0.25">
      <c r="A13496" t="s">
        <v>9612</v>
      </c>
    </row>
    <row r="13498" spans="1:1" x14ac:dyDescent="0.25">
      <c r="A13498" t="s">
        <v>3304</v>
      </c>
    </row>
    <row r="13500" spans="1:1" x14ac:dyDescent="0.25">
      <c r="A13500" t="s">
        <v>909</v>
      </c>
    </row>
    <row r="13502" spans="1:1" x14ac:dyDescent="0.25">
      <c r="A13502" t="s">
        <v>9613</v>
      </c>
    </row>
    <row r="13504" spans="1:1" x14ac:dyDescent="0.25">
      <c r="A13504" t="s">
        <v>9614</v>
      </c>
    </row>
    <row r="13506" spans="1:1" x14ac:dyDescent="0.25">
      <c r="A13506" t="s">
        <v>5420</v>
      </c>
    </row>
    <row r="13508" spans="1:1" x14ac:dyDescent="0.25">
      <c r="A13508" t="s">
        <v>9615</v>
      </c>
    </row>
    <row r="13510" spans="1:1" x14ac:dyDescent="0.25">
      <c r="A13510" t="s">
        <v>9616</v>
      </c>
    </row>
    <row r="13512" spans="1:1" x14ac:dyDescent="0.25">
      <c r="A13512" t="s">
        <v>1862</v>
      </c>
    </row>
    <row r="13513" spans="1:1" x14ac:dyDescent="0.25">
      <c r="A13513" t="s">
        <v>9617</v>
      </c>
    </row>
    <row r="13514" spans="1:1" x14ac:dyDescent="0.25">
      <c r="A13514" t="s">
        <v>9618</v>
      </c>
    </row>
    <row r="13515" spans="1:1" x14ac:dyDescent="0.25">
      <c r="A13515" t="s">
        <v>9619</v>
      </c>
    </row>
    <row r="13516" spans="1:1" x14ac:dyDescent="0.25">
      <c r="A13516" t="s">
        <v>9620</v>
      </c>
    </row>
    <row r="13517" spans="1:1" x14ac:dyDescent="0.25">
      <c r="A13517" t="s">
        <v>9621</v>
      </c>
    </row>
    <row r="13518" spans="1:1" x14ac:dyDescent="0.25">
      <c r="A13518" t="s">
        <v>9622</v>
      </c>
    </row>
    <row r="13519" spans="1:1" x14ac:dyDescent="0.25">
      <c r="A13519" t="s">
        <v>9623</v>
      </c>
    </row>
    <row r="13520" spans="1:1" x14ac:dyDescent="0.25">
      <c r="A13520" t="s">
        <v>9624</v>
      </c>
    </row>
    <row r="13521" spans="1:2" x14ac:dyDescent="0.25">
      <c r="A13521" t="s">
        <v>9625</v>
      </c>
    </row>
    <row r="13522" spans="1:2" x14ac:dyDescent="0.25">
      <c r="A13522" t="s">
        <v>9626</v>
      </c>
    </row>
    <row r="13523" spans="1:2" x14ac:dyDescent="0.25">
      <c r="A13523" t="s">
        <v>9627</v>
      </c>
    </row>
    <row r="13524" spans="1:2" x14ac:dyDescent="0.25">
      <c r="A13524" t="s">
        <v>9628</v>
      </c>
    </row>
    <row r="13526" spans="1:2" x14ac:dyDescent="0.25">
      <c r="A13526" t="s">
        <v>3302</v>
      </c>
    </row>
    <row r="13528" spans="1:2" x14ac:dyDescent="0.25">
      <c r="A13528" t="s">
        <v>9629</v>
      </c>
    </row>
    <row r="13529" spans="1:2" x14ac:dyDescent="0.25">
      <c r="A13529" t="s">
        <v>9630</v>
      </c>
    </row>
    <row r="13530" spans="1:2" x14ac:dyDescent="0.25">
      <c r="A13530" t="s">
        <v>9631</v>
      </c>
      <c r="B13530" t="s">
        <v>9632</v>
      </c>
    </row>
    <row r="13531" spans="1:2" x14ac:dyDescent="0.25">
      <c r="A13531" t="s">
        <v>9633</v>
      </c>
    </row>
    <row r="13532" spans="1:2" x14ac:dyDescent="0.25">
      <c r="A13532" t="s">
        <v>9634</v>
      </c>
    </row>
    <row r="13533" spans="1:2" x14ac:dyDescent="0.25">
      <c r="A13533" t="s">
        <v>9635</v>
      </c>
    </row>
    <row r="13534" spans="1:2" x14ac:dyDescent="0.25">
      <c r="A13534" t="s">
        <v>9636</v>
      </c>
    </row>
    <row r="13535" spans="1:2" x14ac:dyDescent="0.25">
      <c r="A13535" t="s">
        <v>9637</v>
      </c>
    </row>
    <row r="13536" spans="1:2" x14ac:dyDescent="0.25">
      <c r="A13536" t="s">
        <v>9638</v>
      </c>
    </row>
    <row r="13538" spans="1:1" x14ac:dyDescent="0.25">
      <c r="A13538" t="s">
        <v>3303</v>
      </c>
    </row>
    <row r="13540" spans="1:1" x14ac:dyDescent="0.25">
      <c r="A13540" t="s">
        <v>5959</v>
      </c>
    </row>
    <row r="13541" spans="1:1" x14ac:dyDescent="0.25">
      <c r="A13541" t="s">
        <v>9639</v>
      </c>
    </row>
    <row r="13542" spans="1:1" x14ac:dyDescent="0.25">
      <c r="A13542" t="s">
        <v>9640</v>
      </c>
    </row>
    <row r="13543" spans="1:1" x14ac:dyDescent="0.25">
      <c r="A13543" t="s">
        <v>9641</v>
      </c>
    </row>
    <row r="13545" spans="1:1" x14ac:dyDescent="0.25">
      <c r="A13545" t="s">
        <v>9642</v>
      </c>
    </row>
    <row r="13546" spans="1:1" x14ac:dyDescent="0.25">
      <c r="A13546" t="s">
        <v>9643</v>
      </c>
    </row>
    <row r="13547" spans="1:1" x14ac:dyDescent="0.25">
      <c r="A13547" t="s">
        <v>9644</v>
      </c>
    </row>
    <row r="13550" spans="1:1" x14ac:dyDescent="0.25">
      <c r="A13550" t="s">
        <v>9645</v>
      </c>
    </row>
    <row r="13552" spans="1:1" x14ac:dyDescent="0.25">
      <c r="A13552" t="s">
        <v>9646</v>
      </c>
    </row>
    <row r="13554" spans="1:1" x14ac:dyDescent="0.25">
      <c r="A13554" t="s">
        <v>9647</v>
      </c>
    </row>
    <row r="13555" spans="1:1" x14ac:dyDescent="0.25">
      <c r="A13555" t="s">
        <v>9648</v>
      </c>
    </row>
    <row r="13556" spans="1:1" x14ac:dyDescent="0.25">
      <c r="A13556" t="s">
        <v>9649</v>
      </c>
    </row>
    <row r="13557" spans="1:1" x14ac:dyDescent="0.25">
      <c r="A13557" t="s">
        <v>9650</v>
      </c>
    </row>
    <row r="13558" spans="1:1" x14ac:dyDescent="0.25">
      <c r="A13558" t="s">
        <v>9651</v>
      </c>
    </row>
    <row r="13559" spans="1:1" x14ac:dyDescent="0.25">
      <c r="A13559" t="s">
        <v>9652</v>
      </c>
    </row>
    <row r="13560" spans="1:1" x14ac:dyDescent="0.25">
      <c r="A13560" t="s">
        <v>9653</v>
      </c>
    </row>
    <row r="13561" spans="1:1" x14ac:dyDescent="0.25">
      <c r="A13561" t="s">
        <v>9654</v>
      </c>
    </row>
    <row r="13562" spans="1:1" x14ac:dyDescent="0.25">
      <c r="A13562" t="s">
        <v>9655</v>
      </c>
    </row>
    <row r="13563" spans="1:1" x14ac:dyDescent="0.25">
      <c r="A13563" t="s">
        <v>9656</v>
      </c>
    </row>
    <row r="13564" spans="1:1" x14ac:dyDescent="0.25">
      <c r="A13564" t="s">
        <v>9657</v>
      </c>
    </row>
    <row r="13565" spans="1:1" x14ac:dyDescent="0.25">
      <c r="A13565" t="s">
        <v>9658</v>
      </c>
    </row>
    <row r="13566" spans="1:1" x14ac:dyDescent="0.25">
      <c r="A13566" t="s">
        <v>1926</v>
      </c>
    </row>
    <row r="13567" spans="1:1" x14ac:dyDescent="0.25">
      <c r="A13567" t="s">
        <v>9659</v>
      </c>
    </row>
    <row r="13568" spans="1:1" x14ac:dyDescent="0.25">
      <c r="A13568" t="s">
        <v>9660</v>
      </c>
    </row>
    <row r="13569" spans="1:1" x14ac:dyDescent="0.25">
      <c r="A13569" t="s">
        <v>9661</v>
      </c>
    </row>
    <row r="13570" spans="1:1" x14ac:dyDescent="0.25">
      <c r="A13570" t="s">
        <v>9662</v>
      </c>
    </row>
    <row r="13571" spans="1:1" x14ac:dyDescent="0.25">
      <c r="A13571" t="s">
        <v>9663</v>
      </c>
    </row>
    <row r="13572" spans="1:1" x14ac:dyDescent="0.25">
      <c r="A13572" t="s">
        <v>9664</v>
      </c>
    </row>
    <row r="13573" spans="1:1" x14ac:dyDescent="0.25">
      <c r="A13573" t="s">
        <v>9665</v>
      </c>
    </row>
    <row r="13574" spans="1:1" x14ac:dyDescent="0.25">
      <c r="A13574" t="s">
        <v>9666</v>
      </c>
    </row>
    <row r="13575" spans="1:1" x14ac:dyDescent="0.25">
      <c r="A13575" t="s">
        <v>9667</v>
      </c>
    </row>
    <row r="13576" spans="1:1" x14ac:dyDescent="0.25">
      <c r="A13576" t="s">
        <v>9668</v>
      </c>
    </row>
    <row r="13577" spans="1:1" x14ac:dyDescent="0.25">
      <c r="A13577" t="s">
        <v>1935</v>
      </c>
    </row>
    <row r="13578" spans="1:1" x14ac:dyDescent="0.25">
      <c r="A13578" t="s">
        <v>9669</v>
      </c>
    </row>
    <row r="13579" spans="1:1" x14ac:dyDescent="0.25">
      <c r="A13579" t="s">
        <v>9670</v>
      </c>
    </row>
    <row r="13580" spans="1:1" x14ac:dyDescent="0.25">
      <c r="A13580" t="s">
        <v>9671</v>
      </c>
    </row>
    <row r="13581" spans="1:1" x14ac:dyDescent="0.25">
      <c r="A13581" t="s">
        <v>9672</v>
      </c>
    </row>
    <row r="13582" spans="1:1" x14ac:dyDescent="0.25">
      <c r="A13582" t="s">
        <v>9673</v>
      </c>
    </row>
    <row r="13583" spans="1:1" x14ac:dyDescent="0.25">
      <c r="A13583" t="s">
        <v>9674</v>
      </c>
    </row>
    <row r="13584" spans="1:1" x14ac:dyDescent="0.25">
      <c r="A13584" t="s">
        <v>9675</v>
      </c>
    </row>
    <row r="13585" spans="1:3" x14ac:dyDescent="0.25">
      <c r="A13585" t="s">
        <v>9676</v>
      </c>
    </row>
    <row r="13586" spans="1:3" x14ac:dyDescent="0.25">
      <c r="A13586" t="s">
        <v>9677</v>
      </c>
    </row>
    <row r="13589" spans="1:3" x14ac:dyDescent="0.25">
      <c r="A13589" t="s">
        <v>2887</v>
      </c>
    </row>
    <row r="13591" spans="1:3" x14ac:dyDescent="0.25">
      <c r="A13591" t="s">
        <v>2888</v>
      </c>
    </row>
    <row r="13593" spans="1:3" x14ac:dyDescent="0.25">
      <c r="A13593" t="s">
        <v>2889</v>
      </c>
    </row>
    <row r="13595" spans="1:3" x14ac:dyDescent="0.25">
      <c r="A13595" t="s">
        <v>1862</v>
      </c>
    </row>
    <row r="13596" spans="1:3" x14ac:dyDescent="0.25">
      <c r="A13596" t="s">
        <v>2890</v>
      </c>
      <c r="B13596" t="s">
        <v>2891</v>
      </c>
      <c r="C13596" t="s">
        <v>2892</v>
      </c>
    </row>
    <row r="13597" spans="1:3" x14ac:dyDescent="0.25">
      <c r="A13597" t="s">
        <v>2893</v>
      </c>
    </row>
    <row r="13598" spans="1:3" x14ac:dyDescent="0.25">
      <c r="A13598" t="s">
        <v>2894</v>
      </c>
    </row>
    <row r="13599" spans="1:3" x14ac:dyDescent="0.25">
      <c r="A13599" t="s">
        <v>2895</v>
      </c>
    </row>
    <row r="13600" spans="1:3" x14ac:dyDescent="0.25">
      <c r="A13600" t="s">
        <v>2896</v>
      </c>
    </row>
    <row r="13601" spans="1:1" x14ac:dyDescent="0.25">
      <c r="A13601" t="s">
        <v>2199</v>
      </c>
    </row>
    <row r="13602" spans="1:1" x14ac:dyDescent="0.25">
      <c r="A13602" t="s">
        <v>2897</v>
      </c>
    </row>
    <row r="13603" spans="1:1" x14ac:dyDescent="0.25">
      <c r="A13603" t="s">
        <v>2898</v>
      </c>
    </row>
    <row r="13604" spans="1:1" x14ac:dyDescent="0.25">
      <c r="A13604" t="s">
        <v>2899</v>
      </c>
    </row>
    <row r="13605" spans="1:1" x14ac:dyDescent="0.25">
      <c r="A13605" t="s">
        <v>2900</v>
      </c>
    </row>
    <row r="13606" spans="1:1" x14ac:dyDescent="0.25">
      <c r="A13606" t="s">
        <v>2901</v>
      </c>
    </row>
    <row r="13607" spans="1:1" x14ac:dyDescent="0.25">
      <c r="A13607" t="s">
        <v>2902</v>
      </c>
    </row>
    <row r="13608" spans="1:1" x14ac:dyDescent="0.25">
      <c r="A13608" t="s">
        <v>2903</v>
      </c>
    </row>
    <row r="13609" spans="1:1" x14ac:dyDescent="0.25">
      <c r="A13609" t="s">
        <v>2904</v>
      </c>
    </row>
    <row r="13610" spans="1:1" x14ac:dyDescent="0.25">
      <c r="A13610" t="s">
        <v>2905</v>
      </c>
    </row>
    <row r="13611" spans="1:1" x14ac:dyDescent="0.25">
      <c r="A13611" t="s">
        <v>2906</v>
      </c>
    </row>
    <row r="13612" spans="1:1" x14ac:dyDescent="0.25">
      <c r="A13612" t="s">
        <v>2907</v>
      </c>
    </row>
    <row r="13613" spans="1:1" x14ac:dyDescent="0.25">
      <c r="A13613" t="s">
        <v>2908</v>
      </c>
    </row>
    <row r="13614" spans="1:1" x14ac:dyDescent="0.25">
      <c r="A13614" t="s">
        <v>2909</v>
      </c>
    </row>
    <row r="13615" spans="1:1" x14ac:dyDescent="0.25">
      <c r="A13615" t="s">
        <v>2910</v>
      </c>
    </row>
    <row r="13616" spans="1:1" x14ac:dyDescent="0.25">
      <c r="A13616" t="s">
        <v>2911</v>
      </c>
    </row>
    <row r="13617" spans="1:1" x14ac:dyDescent="0.25">
      <c r="A13617" t="s">
        <v>2912</v>
      </c>
    </row>
    <row r="13618" spans="1:1" x14ac:dyDescent="0.25">
      <c r="A13618" t="s">
        <v>2913</v>
      </c>
    </row>
    <row r="13619" spans="1:1" x14ac:dyDescent="0.25">
      <c r="A13619" t="s">
        <v>2914</v>
      </c>
    </row>
    <row r="13620" spans="1:1" x14ac:dyDescent="0.25">
      <c r="A13620" t="s">
        <v>2915</v>
      </c>
    </row>
    <row r="13621" spans="1:1" x14ac:dyDescent="0.25">
      <c r="A13621" t="s">
        <v>2916</v>
      </c>
    </row>
    <row r="13624" spans="1:1" x14ac:dyDescent="0.25">
      <c r="A13624" t="s">
        <v>2917</v>
      </c>
    </row>
    <row r="13626" spans="1:1" x14ac:dyDescent="0.25">
      <c r="A13626" t="s">
        <v>2918</v>
      </c>
    </row>
    <row r="13628" spans="1:1" x14ac:dyDescent="0.25">
      <c r="A13628" t="s">
        <v>2919</v>
      </c>
    </row>
    <row r="13630" spans="1:1" x14ac:dyDescent="0.25">
      <c r="A13630" t="s">
        <v>2920</v>
      </c>
    </row>
    <row r="13631" spans="1:1" x14ac:dyDescent="0.25">
      <c r="A13631" t="s">
        <v>2921</v>
      </c>
    </row>
    <row r="13632" spans="1:1" x14ac:dyDescent="0.25">
      <c r="A13632" t="s">
        <v>9678</v>
      </c>
    </row>
    <row r="13634" spans="1:1" x14ac:dyDescent="0.25">
      <c r="A13634" t="s">
        <v>2848</v>
      </c>
    </row>
    <row r="13636" spans="1:1" x14ac:dyDescent="0.25">
      <c r="A13636" t="s">
        <v>2849</v>
      </c>
    </row>
    <row r="13638" spans="1:1" x14ac:dyDescent="0.25">
      <c r="A13638" t="s">
        <v>2850</v>
      </c>
    </row>
    <row r="13640" spans="1:1" x14ac:dyDescent="0.25">
      <c r="A13640" t="s">
        <v>2851</v>
      </c>
    </row>
    <row r="13641" spans="1:1" x14ac:dyDescent="0.25">
      <c r="A13641" t="s">
        <v>2852</v>
      </c>
    </row>
    <row r="13642" spans="1:1" x14ac:dyDescent="0.25">
      <c r="A13642" t="s">
        <v>2853</v>
      </c>
    </row>
    <row r="13643" spans="1:1" x14ac:dyDescent="0.25">
      <c r="A13643" t="s">
        <v>2854</v>
      </c>
    </row>
    <row r="13644" spans="1:1" x14ac:dyDescent="0.25">
      <c r="A13644" t="s">
        <v>2855</v>
      </c>
    </row>
    <row r="13645" spans="1:1" x14ac:dyDescent="0.25">
      <c r="A13645" t="s">
        <v>2856</v>
      </c>
    </row>
    <row r="13646" spans="1:1" x14ac:dyDescent="0.25">
      <c r="A13646" t="s">
        <v>2857</v>
      </c>
    </row>
    <row r="13647" spans="1:1" x14ac:dyDescent="0.25">
      <c r="A13647" t="s">
        <v>2858</v>
      </c>
    </row>
    <row r="13648" spans="1:1" x14ac:dyDescent="0.25">
      <c r="A13648" t="s">
        <v>2859</v>
      </c>
    </row>
    <row r="13649" spans="1:1" x14ac:dyDescent="0.25">
      <c r="A13649" t="s">
        <v>2860</v>
      </c>
    </row>
    <row r="13650" spans="1:1" x14ac:dyDescent="0.25">
      <c r="A13650" t="s">
        <v>2861</v>
      </c>
    </row>
    <row r="13651" spans="1:1" x14ac:dyDescent="0.25">
      <c r="A13651" t="s">
        <v>2862</v>
      </c>
    </row>
    <row r="13652" spans="1:1" x14ac:dyDescent="0.25">
      <c r="A13652" t="s">
        <v>2863</v>
      </c>
    </row>
    <row r="13653" spans="1:1" x14ac:dyDescent="0.25">
      <c r="A13653" t="s">
        <v>2864</v>
      </c>
    </row>
    <row r="13654" spans="1:1" x14ac:dyDescent="0.25">
      <c r="A13654" t="s">
        <v>2865</v>
      </c>
    </row>
    <row r="13655" spans="1:1" x14ac:dyDescent="0.25">
      <c r="A13655" t="s">
        <v>2866</v>
      </c>
    </row>
    <row r="13656" spans="1:1" x14ac:dyDescent="0.25">
      <c r="A13656" t="s">
        <v>2867</v>
      </c>
    </row>
    <row r="13658" spans="1:1" x14ac:dyDescent="0.25">
      <c r="A13658" t="s">
        <v>2868</v>
      </c>
    </row>
    <row r="13659" spans="1:1" x14ac:dyDescent="0.25">
      <c r="A13659" t="s">
        <v>2869</v>
      </c>
    </row>
    <row r="13660" spans="1:1" x14ac:dyDescent="0.25">
      <c r="A13660" t="s">
        <v>9679</v>
      </c>
    </row>
    <row r="13662" spans="1:1" x14ac:dyDescent="0.25">
      <c r="A13662" t="s">
        <v>7287</v>
      </c>
    </row>
    <row r="13664" spans="1:1" x14ac:dyDescent="0.25">
      <c r="A13664" t="s">
        <v>7288</v>
      </c>
    </row>
    <row r="13666" spans="1:3" x14ac:dyDescent="0.25">
      <c r="A13666" t="s">
        <v>2749</v>
      </c>
    </row>
    <row r="13667" spans="1:3" x14ac:dyDescent="0.25">
      <c r="A13667" t="s">
        <v>7289</v>
      </c>
    </row>
    <row r="13668" spans="1:3" x14ac:dyDescent="0.25">
      <c r="A13668" t="s">
        <v>7290</v>
      </c>
    </row>
    <row r="13669" spans="1:3" x14ac:dyDescent="0.25">
      <c r="A13669" t="s">
        <v>7291</v>
      </c>
    </row>
    <row r="13670" spans="1:3" x14ac:dyDescent="0.25">
      <c r="A13670" t="s">
        <v>7292</v>
      </c>
    </row>
    <row r="13671" spans="1:3" x14ac:dyDescent="0.25">
      <c r="A13671" t="s">
        <v>7293</v>
      </c>
    </row>
    <row r="13672" spans="1:3" x14ac:dyDescent="0.25">
      <c r="A13672" t="s">
        <v>7294</v>
      </c>
    </row>
    <row r="13673" spans="1:3" x14ac:dyDescent="0.25">
      <c r="A13673" t="s">
        <v>7295</v>
      </c>
    </row>
    <row r="13674" spans="1:3" x14ac:dyDescent="0.25">
      <c r="A13674" t="s">
        <v>7296</v>
      </c>
    </row>
    <row r="13675" spans="1:3" x14ac:dyDescent="0.25">
      <c r="A13675" t="s">
        <v>7297</v>
      </c>
    </row>
    <row r="13676" spans="1:3" x14ac:dyDescent="0.25">
      <c r="A13676" t="s">
        <v>7298</v>
      </c>
    </row>
    <row r="13677" spans="1:3" x14ac:dyDescent="0.25">
      <c r="A13677" t="s">
        <v>7299</v>
      </c>
    </row>
    <row r="13678" spans="1:3" x14ac:dyDescent="0.25">
      <c r="A13678" t="s">
        <v>7300</v>
      </c>
      <c r="B13678" t="s">
        <v>7301</v>
      </c>
      <c r="C13678" t="s">
        <v>7302</v>
      </c>
    </row>
    <row r="13680" spans="1:3" x14ac:dyDescent="0.25">
      <c r="A13680" t="s">
        <v>7303</v>
      </c>
    </row>
    <row r="13682" spans="1:2" x14ac:dyDescent="0.25">
      <c r="A13682" t="s">
        <v>7304</v>
      </c>
    </row>
    <row r="13683" spans="1:2" x14ac:dyDescent="0.25">
      <c r="A13683" t="s">
        <v>7305</v>
      </c>
    </row>
    <row r="13684" spans="1:2" x14ac:dyDescent="0.25">
      <c r="A13684" t="s">
        <v>9680</v>
      </c>
    </row>
    <row r="13687" spans="1:2" x14ac:dyDescent="0.25">
      <c r="A13687" t="s">
        <v>9681</v>
      </c>
    </row>
    <row r="13690" spans="1:2" x14ac:dyDescent="0.25">
      <c r="A13690" t="s">
        <v>9682</v>
      </c>
    </row>
    <row r="13691" spans="1:2" x14ac:dyDescent="0.25">
      <c r="A13691" t="s">
        <v>9683</v>
      </c>
    </row>
    <row r="13693" spans="1:2" x14ac:dyDescent="0.25">
      <c r="A13693" t="s">
        <v>2770</v>
      </c>
    </row>
    <row r="13696" spans="1:2" x14ac:dyDescent="0.25">
      <c r="A13696" t="s">
        <v>9684</v>
      </c>
      <c r="B13696" t="s">
        <v>9685</v>
      </c>
    </row>
    <row r="13698" spans="1:1" x14ac:dyDescent="0.25">
      <c r="A13698" t="s">
        <v>9686</v>
      </c>
    </row>
    <row r="13700" spans="1:1" x14ac:dyDescent="0.25">
      <c r="A13700" t="s">
        <v>9687</v>
      </c>
    </row>
    <row r="13701" spans="1:1" x14ac:dyDescent="0.25">
      <c r="A13701" t="s">
        <v>9688</v>
      </c>
    </row>
    <row r="13702" spans="1:1" x14ac:dyDescent="0.25">
      <c r="A13702" t="s">
        <v>9689</v>
      </c>
    </row>
    <row r="13703" spans="1:1" x14ac:dyDescent="0.25">
      <c r="A13703" t="s">
        <v>9690</v>
      </c>
    </row>
    <row r="13704" spans="1:1" x14ac:dyDescent="0.25">
      <c r="A13704" t="s">
        <v>9691</v>
      </c>
    </row>
    <row r="13705" spans="1:1" x14ac:dyDescent="0.25">
      <c r="A13705" t="s">
        <v>9692</v>
      </c>
    </row>
    <row r="13706" spans="1:1" x14ac:dyDescent="0.25">
      <c r="A13706" t="s">
        <v>9693</v>
      </c>
    </row>
    <row r="13707" spans="1:1" x14ac:dyDescent="0.25">
      <c r="A13707" t="s">
        <v>9694</v>
      </c>
    </row>
    <row r="13708" spans="1:1" x14ac:dyDescent="0.25">
      <c r="A13708" t="s">
        <v>9695</v>
      </c>
    </row>
    <row r="13709" spans="1:1" x14ac:dyDescent="0.25">
      <c r="A13709" t="s">
        <v>9696</v>
      </c>
    </row>
    <row r="13710" spans="1:1" x14ac:dyDescent="0.25">
      <c r="A13710" t="s">
        <v>9697</v>
      </c>
    </row>
    <row r="13711" spans="1:1" x14ac:dyDescent="0.25">
      <c r="A13711" t="s">
        <v>9698</v>
      </c>
    </row>
    <row r="13712" spans="1:1" x14ac:dyDescent="0.25">
      <c r="A13712" t="s">
        <v>9699</v>
      </c>
    </row>
    <row r="13713" spans="1:1" x14ac:dyDescent="0.25">
      <c r="A13713" t="s">
        <v>9700</v>
      </c>
    </row>
    <row r="13714" spans="1:1" x14ac:dyDescent="0.25">
      <c r="A13714" t="s">
        <v>9701</v>
      </c>
    </row>
    <row r="13715" spans="1:1" x14ac:dyDescent="0.25">
      <c r="A13715" t="s">
        <v>9702</v>
      </c>
    </row>
    <row r="13716" spans="1:1" x14ac:dyDescent="0.25">
      <c r="A13716" t="s">
        <v>9703</v>
      </c>
    </row>
    <row r="13717" spans="1:1" x14ac:dyDescent="0.25">
      <c r="A13717" t="s">
        <v>9704</v>
      </c>
    </row>
    <row r="13718" spans="1:1" x14ac:dyDescent="0.25">
      <c r="A13718" t="s">
        <v>9705</v>
      </c>
    </row>
    <row r="13719" spans="1:1" x14ac:dyDescent="0.25">
      <c r="A13719" t="s">
        <v>9706</v>
      </c>
    </row>
    <row r="13720" spans="1:1" x14ac:dyDescent="0.25">
      <c r="A13720" t="s">
        <v>9703</v>
      </c>
    </row>
    <row r="13721" spans="1:1" x14ac:dyDescent="0.25">
      <c r="A13721" t="s">
        <v>9707</v>
      </c>
    </row>
    <row r="13722" spans="1:1" x14ac:dyDescent="0.25">
      <c r="A13722" t="s">
        <v>9708</v>
      </c>
    </row>
    <row r="13723" spans="1:1" x14ac:dyDescent="0.25">
      <c r="A13723" t="s">
        <v>9709</v>
      </c>
    </row>
    <row r="13724" spans="1:1" x14ac:dyDescent="0.25">
      <c r="A13724" t="s">
        <v>9710</v>
      </c>
    </row>
    <row r="13725" spans="1:1" x14ac:dyDescent="0.25">
      <c r="A13725" t="s">
        <v>9711</v>
      </c>
    </row>
    <row r="13726" spans="1:1" x14ac:dyDescent="0.25">
      <c r="A13726" t="s">
        <v>9712</v>
      </c>
    </row>
    <row r="13727" spans="1:1" x14ac:dyDescent="0.25">
      <c r="A13727" t="s">
        <v>9713</v>
      </c>
    </row>
    <row r="13728" spans="1:1" x14ac:dyDescent="0.25">
      <c r="A13728" t="s">
        <v>9714</v>
      </c>
    </row>
    <row r="13729" spans="1:1" x14ac:dyDescent="0.25">
      <c r="A13729" t="s">
        <v>9715</v>
      </c>
    </row>
    <row r="13730" spans="1:1" x14ac:dyDescent="0.25">
      <c r="A13730" t="s">
        <v>9716</v>
      </c>
    </row>
    <row r="13731" spans="1:1" x14ac:dyDescent="0.25">
      <c r="A13731" t="s">
        <v>9717</v>
      </c>
    </row>
    <row r="13733" spans="1:1" x14ac:dyDescent="0.25">
      <c r="A13733" t="s">
        <v>9718</v>
      </c>
    </row>
    <row r="13734" spans="1:1" x14ac:dyDescent="0.25">
      <c r="A13734" t="s">
        <v>9719</v>
      </c>
    </row>
    <row r="13735" spans="1:1" x14ac:dyDescent="0.25">
      <c r="A13735" t="s">
        <v>9720</v>
      </c>
    </row>
    <row r="13736" spans="1:1" x14ac:dyDescent="0.25">
      <c r="A13736" t="s">
        <v>9721</v>
      </c>
    </row>
    <row r="13738" spans="1:1" x14ac:dyDescent="0.25">
      <c r="A13738" t="s">
        <v>5546</v>
      </c>
    </row>
    <row r="13739" spans="1:1" x14ac:dyDescent="0.25">
      <c r="A13739" t="s">
        <v>9722</v>
      </c>
    </row>
    <row r="13741" spans="1:1" x14ac:dyDescent="0.25">
      <c r="A13741" t="s">
        <v>9723</v>
      </c>
    </row>
    <row r="13742" spans="1:1" x14ac:dyDescent="0.25">
      <c r="A13742" t="s">
        <v>4461</v>
      </c>
    </row>
    <row r="13744" spans="1:1" x14ac:dyDescent="0.25">
      <c r="A13744" t="s">
        <v>5420</v>
      </c>
    </row>
    <row r="13745" spans="1:1" x14ac:dyDescent="0.25">
      <c r="A13745" t="s">
        <v>4559</v>
      </c>
    </row>
    <row r="13747" spans="1:1" x14ac:dyDescent="0.25">
      <c r="A13747" t="s">
        <v>9724</v>
      </c>
    </row>
    <row r="13748" spans="1:1" x14ac:dyDescent="0.25">
      <c r="A13748" t="s">
        <v>9725</v>
      </c>
    </row>
    <row r="13750" spans="1:1" x14ac:dyDescent="0.25">
      <c r="A13750" t="s">
        <v>2816</v>
      </c>
    </row>
    <row r="13752" spans="1:1" x14ac:dyDescent="0.25">
      <c r="A13752" t="s">
        <v>9726</v>
      </c>
    </row>
    <row r="13755" spans="1:1" x14ac:dyDescent="0.25">
      <c r="A13755" t="s">
        <v>9727</v>
      </c>
    </row>
    <row r="13756" spans="1:1" x14ac:dyDescent="0.25">
      <c r="A13756" t="s">
        <v>9728</v>
      </c>
    </row>
    <row r="13757" spans="1:1" x14ac:dyDescent="0.25">
      <c r="A13757" t="s">
        <v>9729</v>
      </c>
    </row>
    <row r="13759" spans="1:1" x14ac:dyDescent="0.25">
      <c r="A13759" t="s">
        <v>7311</v>
      </c>
    </row>
    <row r="13760" spans="1:1" x14ac:dyDescent="0.25">
      <c r="A13760" t="s">
        <v>7312</v>
      </c>
    </row>
    <row r="13761" spans="1:1" x14ac:dyDescent="0.25">
      <c r="A13761" t="s">
        <v>7313</v>
      </c>
    </row>
    <row r="13762" spans="1:1" x14ac:dyDescent="0.25">
      <c r="A13762" t="s">
        <v>7314</v>
      </c>
    </row>
    <row r="13763" spans="1:1" x14ac:dyDescent="0.25">
      <c r="A13763" t="s">
        <v>7315</v>
      </c>
    </row>
    <row r="13764" spans="1:1" x14ac:dyDescent="0.25">
      <c r="A13764" t="s">
        <v>7316</v>
      </c>
    </row>
    <row r="13765" spans="1:1" x14ac:dyDescent="0.25">
      <c r="A13765" t="s">
        <v>7317</v>
      </c>
    </row>
    <row r="13766" spans="1:1" x14ac:dyDescent="0.25">
      <c r="A13766" t="s">
        <v>7318</v>
      </c>
    </row>
    <row r="13767" spans="1:1" x14ac:dyDescent="0.25">
      <c r="A13767" t="s">
        <v>7319</v>
      </c>
    </row>
    <row r="13768" spans="1:1" x14ac:dyDescent="0.25">
      <c r="A13768" t="s">
        <v>7320</v>
      </c>
    </row>
    <row r="13769" spans="1:1" x14ac:dyDescent="0.25">
      <c r="A13769" t="s">
        <v>7321</v>
      </c>
    </row>
    <row r="13770" spans="1:1" x14ac:dyDescent="0.25">
      <c r="A13770" t="s">
        <v>7322</v>
      </c>
    </row>
    <row r="13771" spans="1:1" x14ac:dyDescent="0.25">
      <c r="A13771" t="s">
        <v>7323</v>
      </c>
    </row>
    <row r="13772" spans="1:1" x14ac:dyDescent="0.25">
      <c r="A13772" t="s">
        <v>7324</v>
      </c>
    </row>
    <row r="13773" spans="1:1" x14ac:dyDescent="0.25">
      <c r="A13773" t="s">
        <v>7325</v>
      </c>
    </row>
    <row r="13774" spans="1:1" x14ac:dyDescent="0.25">
      <c r="A13774" t="s">
        <v>7326</v>
      </c>
    </row>
    <row r="13775" spans="1:1" x14ac:dyDescent="0.25">
      <c r="A13775" t="s">
        <v>7327</v>
      </c>
    </row>
    <row r="13776" spans="1:1" x14ac:dyDescent="0.25">
      <c r="A13776" t="s">
        <v>7328</v>
      </c>
    </row>
    <row r="13777" spans="1:1" x14ac:dyDescent="0.25">
      <c r="A13777" t="s">
        <v>7329</v>
      </c>
    </row>
    <row r="13778" spans="1:1" x14ac:dyDescent="0.25">
      <c r="A13778" t="s">
        <v>7330</v>
      </c>
    </row>
    <row r="13779" spans="1:1" x14ac:dyDescent="0.25">
      <c r="A13779" t="s">
        <v>7331</v>
      </c>
    </row>
    <row r="13780" spans="1:1" x14ac:dyDescent="0.25">
      <c r="A13780" t="s">
        <v>7332</v>
      </c>
    </row>
    <row r="13781" spans="1:1" x14ac:dyDescent="0.25">
      <c r="A13781" t="s">
        <v>7333</v>
      </c>
    </row>
    <row r="13782" spans="1:1" x14ac:dyDescent="0.25">
      <c r="A13782" t="s">
        <v>7334</v>
      </c>
    </row>
    <row r="13783" spans="1:1" x14ac:dyDescent="0.25">
      <c r="A13783" t="s">
        <v>7335</v>
      </c>
    </row>
    <row r="13784" spans="1:1" x14ac:dyDescent="0.25">
      <c r="A13784" t="s">
        <v>7336</v>
      </c>
    </row>
    <row r="13785" spans="1:1" x14ac:dyDescent="0.25">
      <c r="A13785" t="s">
        <v>7337</v>
      </c>
    </row>
    <row r="13787" spans="1:1" x14ac:dyDescent="0.25">
      <c r="A13787" t="s">
        <v>7338</v>
      </c>
    </row>
    <row r="13789" spans="1:1" x14ac:dyDescent="0.25">
      <c r="A13789" t="s">
        <v>7339</v>
      </c>
    </row>
    <row r="13791" spans="1:1" x14ac:dyDescent="0.25">
      <c r="A13791" t="s">
        <v>7340</v>
      </c>
    </row>
    <row r="13793" spans="1:8" x14ac:dyDescent="0.25">
      <c r="A13793" t="s">
        <v>7338</v>
      </c>
    </row>
    <row r="13795" spans="1:8" x14ac:dyDescent="0.25">
      <c r="A13795" t="s">
        <v>7339</v>
      </c>
    </row>
    <row r="13797" spans="1:8" x14ac:dyDescent="0.25">
      <c r="A13797" t="s">
        <v>7341</v>
      </c>
    </row>
    <row r="13798" spans="1:8" x14ac:dyDescent="0.25">
      <c r="A13798" t="s">
        <v>7342</v>
      </c>
    </row>
    <row r="13799" spans="1:8" x14ac:dyDescent="0.25">
      <c r="A13799" t="s">
        <v>9730</v>
      </c>
    </row>
    <row r="13800" spans="1:8" x14ac:dyDescent="0.25">
      <c r="A13800" t="s">
        <v>9731</v>
      </c>
    </row>
    <row r="13802" spans="1:8" x14ac:dyDescent="0.25">
      <c r="A13802" t="s">
        <v>9732</v>
      </c>
    </row>
    <row r="13804" spans="1:8" x14ac:dyDescent="0.25">
      <c r="A13804" t="s">
        <v>9733</v>
      </c>
    </row>
    <row r="13806" spans="1:8" x14ac:dyDescent="0.25">
      <c r="A13806" t="s">
        <v>9734</v>
      </c>
      <c r="B13806" t="s">
        <v>9735</v>
      </c>
      <c r="C13806" t="s">
        <v>9736</v>
      </c>
      <c r="D13806" t="s">
        <v>9737</v>
      </c>
      <c r="E13806" t="s">
        <v>9738</v>
      </c>
      <c r="F13806" t="s">
        <v>9739</v>
      </c>
      <c r="G13806" t="s">
        <v>9740</v>
      </c>
      <c r="H13806" t="s">
        <v>9741</v>
      </c>
    </row>
    <row r="13808" spans="1:8" x14ac:dyDescent="0.25">
      <c r="A13808" t="s">
        <v>9742</v>
      </c>
    </row>
    <row r="13809" spans="1:2" x14ac:dyDescent="0.25">
      <c r="A13809" t="s">
        <v>2313</v>
      </c>
    </row>
    <row r="13811" spans="1:2" x14ac:dyDescent="0.25">
      <c r="A13811" t="s">
        <v>9743</v>
      </c>
    </row>
    <row r="13813" spans="1:2" x14ac:dyDescent="0.25">
      <c r="A13813" t="s">
        <v>9744</v>
      </c>
    </row>
    <row r="13814" spans="1:2" x14ac:dyDescent="0.25">
      <c r="A13814" t="s">
        <v>9745</v>
      </c>
    </row>
    <row r="13815" spans="1:2" x14ac:dyDescent="0.25">
      <c r="A13815" t="s">
        <v>9746</v>
      </c>
    </row>
    <row r="13816" spans="1:2" x14ac:dyDescent="0.25">
      <c r="A13816" t="s">
        <v>9747</v>
      </c>
    </row>
    <row r="13817" spans="1:2" x14ac:dyDescent="0.25">
      <c r="A13817" t="s">
        <v>9748</v>
      </c>
    </row>
    <row r="13818" spans="1:2" x14ac:dyDescent="0.25">
      <c r="A13818" t="s">
        <v>9749</v>
      </c>
      <c r="B13818" t="s">
        <v>9750</v>
      </c>
    </row>
    <row r="13819" spans="1:2" x14ac:dyDescent="0.25">
      <c r="A13819" t="s">
        <v>2782</v>
      </c>
    </row>
    <row r="13820" spans="1:2" x14ac:dyDescent="0.25">
      <c r="A13820" t="s">
        <v>9751</v>
      </c>
    </row>
    <row r="13821" spans="1:2" x14ac:dyDescent="0.25">
      <c r="A13821" t="s">
        <v>9752</v>
      </c>
    </row>
    <row r="13822" spans="1:2" x14ac:dyDescent="0.25">
      <c r="A13822" t="s">
        <v>9753</v>
      </c>
    </row>
    <row r="13823" spans="1:2" x14ac:dyDescent="0.25">
      <c r="A13823" t="s">
        <v>9754</v>
      </c>
    </row>
    <row r="13824" spans="1:2" x14ac:dyDescent="0.25">
      <c r="A13824" t="s">
        <v>9755</v>
      </c>
    </row>
    <row r="13825" spans="1:1" x14ac:dyDescent="0.25">
      <c r="A13825" t="s">
        <v>9756</v>
      </c>
    </row>
    <row r="13827" spans="1:1" x14ac:dyDescent="0.25">
      <c r="A13827" t="s">
        <v>9757</v>
      </c>
    </row>
    <row r="13828" spans="1:1" x14ac:dyDescent="0.25">
      <c r="A13828" t="s">
        <v>9758</v>
      </c>
    </row>
    <row r="13829" spans="1:1" x14ac:dyDescent="0.25">
      <c r="A13829" t="s">
        <v>9759</v>
      </c>
    </row>
    <row r="13830" spans="1:1" x14ac:dyDescent="0.25">
      <c r="A13830" t="s">
        <v>9760</v>
      </c>
    </row>
    <row r="13831" spans="1:1" x14ac:dyDescent="0.25">
      <c r="A13831" t="s">
        <v>9761</v>
      </c>
    </row>
    <row r="13833" spans="1:1" x14ac:dyDescent="0.25">
      <c r="A13833" t="s">
        <v>9762</v>
      </c>
    </row>
    <row r="13834" spans="1:1" x14ac:dyDescent="0.25">
      <c r="A13834" t="s">
        <v>9763</v>
      </c>
    </row>
    <row r="13835" spans="1:1" x14ac:dyDescent="0.25">
      <c r="A13835" t="s">
        <v>9764</v>
      </c>
    </row>
    <row r="13836" spans="1:1" x14ac:dyDescent="0.25">
      <c r="A13836" t="s">
        <v>9765</v>
      </c>
    </row>
    <row r="13837" spans="1:1" x14ac:dyDescent="0.25">
      <c r="A13837" t="s">
        <v>9766</v>
      </c>
    </row>
    <row r="13838" spans="1:1" x14ac:dyDescent="0.25">
      <c r="A13838" t="s">
        <v>9767</v>
      </c>
    </row>
    <row r="13839" spans="1:1" x14ac:dyDescent="0.25">
      <c r="A13839" t="s">
        <v>9768</v>
      </c>
    </row>
    <row r="13840" spans="1:1" x14ac:dyDescent="0.25">
      <c r="A13840" t="s">
        <v>9769</v>
      </c>
    </row>
    <row r="13841" spans="1:1" x14ac:dyDescent="0.25">
      <c r="A13841" t="s">
        <v>9770</v>
      </c>
    </row>
    <row r="13842" spans="1:1" x14ac:dyDescent="0.25">
      <c r="A13842" t="s">
        <v>9771</v>
      </c>
    </row>
    <row r="13843" spans="1:1" x14ac:dyDescent="0.25">
      <c r="A13843" t="s">
        <v>9772</v>
      </c>
    </row>
    <row r="13844" spans="1:1" x14ac:dyDescent="0.25">
      <c r="A13844" t="s">
        <v>9773</v>
      </c>
    </row>
    <row r="13845" spans="1:1" x14ac:dyDescent="0.25">
      <c r="A13845" t="s">
        <v>9774</v>
      </c>
    </row>
    <row r="13847" spans="1:1" x14ac:dyDescent="0.25">
      <c r="A13847" t="s">
        <v>9775</v>
      </c>
    </row>
    <row r="13849" spans="1:1" x14ac:dyDescent="0.25">
      <c r="A13849" t="s">
        <v>9776</v>
      </c>
    </row>
    <row r="13851" spans="1:1" x14ac:dyDescent="0.25">
      <c r="A13851" t="s">
        <v>9777</v>
      </c>
    </row>
    <row r="13853" spans="1:1" x14ac:dyDescent="0.25">
      <c r="A13853" t="s">
        <v>9778</v>
      </c>
    </row>
    <row r="13855" spans="1:1" x14ac:dyDescent="0.25">
      <c r="A13855" t="s">
        <v>9779</v>
      </c>
    </row>
    <row r="13857" spans="1:1" x14ac:dyDescent="0.25">
      <c r="A13857" t="s">
        <v>9780</v>
      </c>
    </row>
    <row r="13859" spans="1:1" x14ac:dyDescent="0.25">
      <c r="A13859" t="s">
        <v>9781</v>
      </c>
    </row>
    <row r="13860" spans="1:1" x14ac:dyDescent="0.25">
      <c r="A13860" t="s">
        <v>5224</v>
      </c>
    </row>
    <row r="13861" spans="1:1" x14ac:dyDescent="0.25">
      <c r="A13861" t="s">
        <v>9782</v>
      </c>
    </row>
    <row r="13862" spans="1:1" x14ac:dyDescent="0.25">
      <c r="A13862" t="s">
        <v>9783</v>
      </c>
    </row>
    <row r="13863" spans="1:1" x14ac:dyDescent="0.25">
      <c r="A13863" t="s">
        <v>9784</v>
      </c>
    </row>
    <row r="13865" spans="1:1" x14ac:dyDescent="0.25">
      <c r="A13865" t="s">
        <v>9785</v>
      </c>
    </row>
    <row r="13867" spans="1:1" x14ac:dyDescent="0.25">
      <c r="A13867" t="s">
        <v>9061</v>
      </c>
    </row>
    <row r="13868" spans="1:1" x14ac:dyDescent="0.25">
      <c r="A13868" t="s">
        <v>9786</v>
      </c>
    </row>
    <row r="13869" spans="1:1" x14ac:dyDescent="0.25">
      <c r="A13869" t="s">
        <v>9787</v>
      </c>
    </row>
    <row r="13870" spans="1:1" x14ac:dyDescent="0.25">
      <c r="A13870" t="s">
        <v>9788</v>
      </c>
    </row>
    <row r="13871" spans="1:1" x14ac:dyDescent="0.25">
      <c r="A13871" t="s">
        <v>9065</v>
      </c>
    </row>
    <row r="13873" spans="1:1" x14ac:dyDescent="0.25">
      <c r="A13873" t="s">
        <v>9066</v>
      </c>
    </row>
    <row r="13875" spans="1:1" x14ac:dyDescent="0.25">
      <c r="A13875" t="s">
        <v>2770</v>
      </c>
    </row>
    <row r="13877" spans="1:1" x14ac:dyDescent="0.25">
      <c r="A13877" t="s">
        <v>9789</v>
      </c>
    </row>
    <row r="13879" spans="1:1" x14ac:dyDescent="0.25">
      <c r="A13879" t="s">
        <v>9068</v>
      </c>
    </row>
    <row r="13880" spans="1:1" x14ac:dyDescent="0.25">
      <c r="A13880" t="s">
        <v>9790</v>
      </c>
    </row>
    <row r="13881" spans="1:1" x14ac:dyDescent="0.25">
      <c r="A13881" t="s">
        <v>9791</v>
      </c>
    </row>
    <row r="13882" spans="1:1" x14ac:dyDescent="0.25">
      <c r="A13882" t="s">
        <v>9792</v>
      </c>
    </row>
    <row r="13883" spans="1:1" x14ac:dyDescent="0.25">
      <c r="A13883" t="s">
        <v>9793</v>
      </c>
    </row>
    <row r="13884" spans="1:1" x14ac:dyDescent="0.25">
      <c r="A13884" t="s">
        <v>9794</v>
      </c>
    </row>
    <row r="13885" spans="1:1" x14ac:dyDescent="0.25">
      <c r="A13885" t="s">
        <v>9795</v>
      </c>
    </row>
    <row r="13886" spans="1:1" x14ac:dyDescent="0.25">
      <c r="A13886" t="s">
        <v>9796</v>
      </c>
    </row>
    <row r="13887" spans="1:1" x14ac:dyDescent="0.25">
      <c r="A13887" t="s">
        <v>9797</v>
      </c>
    </row>
    <row r="13888" spans="1:1" x14ac:dyDescent="0.25">
      <c r="A13888" t="s">
        <v>9798</v>
      </c>
    </row>
    <row r="13889" spans="1:1" x14ac:dyDescent="0.25">
      <c r="A13889" t="s">
        <v>9799</v>
      </c>
    </row>
    <row r="13890" spans="1:1" x14ac:dyDescent="0.25">
      <c r="A13890" t="s">
        <v>9800</v>
      </c>
    </row>
    <row r="13891" spans="1:1" x14ac:dyDescent="0.25">
      <c r="A13891" t="s">
        <v>9801</v>
      </c>
    </row>
    <row r="13892" spans="1:1" x14ac:dyDescent="0.25">
      <c r="A13892" t="s">
        <v>9802</v>
      </c>
    </row>
    <row r="13893" spans="1:1" x14ac:dyDescent="0.25">
      <c r="A13893" t="s">
        <v>9803</v>
      </c>
    </row>
    <row r="13894" spans="1:1" x14ac:dyDescent="0.25">
      <c r="A13894" t="s">
        <v>9804</v>
      </c>
    </row>
    <row r="13895" spans="1:1" x14ac:dyDescent="0.25">
      <c r="A13895" t="s">
        <v>9805</v>
      </c>
    </row>
    <row r="13896" spans="1:1" x14ac:dyDescent="0.25">
      <c r="A13896" t="s">
        <v>9806</v>
      </c>
    </row>
    <row r="13897" spans="1:1" x14ac:dyDescent="0.25">
      <c r="A13897" t="s">
        <v>9807</v>
      </c>
    </row>
    <row r="13898" spans="1:1" x14ac:dyDescent="0.25">
      <c r="A13898" t="s">
        <v>3264</v>
      </c>
    </row>
    <row r="13899" spans="1:1" x14ac:dyDescent="0.25">
      <c r="A13899" t="s">
        <v>9808</v>
      </c>
    </row>
    <row r="13900" spans="1:1" x14ac:dyDescent="0.25">
      <c r="A13900" t="s">
        <v>9809</v>
      </c>
    </row>
    <row r="13901" spans="1:1" x14ac:dyDescent="0.25">
      <c r="A13901" t="s">
        <v>9810</v>
      </c>
    </row>
    <row r="13902" spans="1:1" x14ac:dyDescent="0.25">
      <c r="A13902" t="s">
        <v>9811</v>
      </c>
    </row>
    <row r="13903" spans="1:1" x14ac:dyDescent="0.25">
      <c r="A13903" t="s">
        <v>9812</v>
      </c>
    </row>
    <row r="13904" spans="1:1" x14ac:dyDescent="0.25">
      <c r="A13904" t="s">
        <v>9813</v>
      </c>
    </row>
    <row r="13905" spans="1:1" x14ac:dyDescent="0.25">
      <c r="A13905" t="s">
        <v>9814</v>
      </c>
    </row>
    <row r="13906" spans="1:1" x14ac:dyDescent="0.25">
      <c r="A13906" t="s">
        <v>9815</v>
      </c>
    </row>
    <row r="13907" spans="1:1" x14ac:dyDescent="0.25">
      <c r="A13907" t="s">
        <v>9816</v>
      </c>
    </row>
    <row r="13908" spans="1:1" x14ac:dyDescent="0.25">
      <c r="A13908" t="s">
        <v>9817</v>
      </c>
    </row>
    <row r="13909" spans="1:1" x14ac:dyDescent="0.25">
      <c r="A13909" t="s">
        <v>9818</v>
      </c>
    </row>
    <row r="13910" spans="1:1" x14ac:dyDescent="0.25">
      <c r="A13910" t="s">
        <v>9819</v>
      </c>
    </row>
    <row r="13911" spans="1:1" x14ac:dyDescent="0.25">
      <c r="A13911" t="s">
        <v>9820</v>
      </c>
    </row>
    <row r="13912" spans="1:1" x14ac:dyDescent="0.25">
      <c r="A13912" t="s">
        <v>9821</v>
      </c>
    </row>
    <row r="13913" spans="1:1" x14ac:dyDescent="0.25">
      <c r="A13913" t="s">
        <v>9822</v>
      </c>
    </row>
    <row r="13914" spans="1:1" x14ac:dyDescent="0.25">
      <c r="A13914" t="s">
        <v>1935</v>
      </c>
    </row>
    <row r="13915" spans="1:1" x14ac:dyDescent="0.25">
      <c r="A13915" t="s">
        <v>9823</v>
      </c>
    </row>
    <row r="13916" spans="1:1" x14ac:dyDescent="0.25">
      <c r="A13916" t="s">
        <v>9824</v>
      </c>
    </row>
    <row r="13917" spans="1:1" x14ac:dyDescent="0.25">
      <c r="A13917" t="s">
        <v>9825</v>
      </c>
    </row>
    <row r="13919" spans="1:1" x14ac:dyDescent="0.25">
      <c r="A13919" t="s">
        <v>9826</v>
      </c>
    </row>
    <row r="13921" spans="1:1" x14ac:dyDescent="0.25">
      <c r="A13921" t="s">
        <v>2770</v>
      </c>
    </row>
    <row r="13922" spans="1:1" x14ac:dyDescent="0.25">
      <c r="A13922" t="s">
        <v>9827</v>
      </c>
    </row>
    <row r="13924" spans="1:1" x14ac:dyDescent="0.25">
      <c r="A13924" t="s">
        <v>9828</v>
      </c>
    </row>
    <row r="13925" spans="1:1" x14ac:dyDescent="0.25">
      <c r="A13925" t="s">
        <v>9829</v>
      </c>
    </row>
    <row r="13926" spans="1:1" x14ac:dyDescent="0.25">
      <c r="A13926" t="s">
        <v>9830</v>
      </c>
    </row>
    <row r="13927" spans="1:1" x14ac:dyDescent="0.25">
      <c r="A13927" t="s">
        <v>9831</v>
      </c>
    </row>
    <row r="13928" spans="1:1" x14ac:dyDescent="0.25">
      <c r="A13928" t="s">
        <v>9832</v>
      </c>
    </row>
    <row r="13929" spans="1:1" x14ac:dyDescent="0.25">
      <c r="A13929" t="s">
        <v>9833</v>
      </c>
    </row>
    <row r="13930" spans="1:1" x14ac:dyDescent="0.25">
      <c r="A13930" t="s">
        <v>9834</v>
      </c>
    </row>
    <row r="13931" spans="1:1" x14ac:dyDescent="0.25">
      <c r="A13931" t="s">
        <v>9835</v>
      </c>
    </row>
    <row r="13932" spans="1:1" x14ac:dyDescent="0.25">
      <c r="A13932" t="s">
        <v>9836</v>
      </c>
    </row>
    <row r="13933" spans="1:1" x14ac:dyDescent="0.25">
      <c r="A13933" t="s">
        <v>9837</v>
      </c>
    </row>
    <row r="13934" spans="1:1" x14ac:dyDescent="0.25">
      <c r="A13934" t="s">
        <v>9838</v>
      </c>
    </row>
    <row r="13935" spans="1:1" x14ac:dyDescent="0.25">
      <c r="A13935" t="s">
        <v>9839</v>
      </c>
    </row>
    <row r="13936" spans="1:1" x14ac:dyDescent="0.25">
      <c r="A13936" t="s">
        <v>9840</v>
      </c>
    </row>
    <row r="13937" spans="1:1" x14ac:dyDescent="0.25">
      <c r="A13937" t="s">
        <v>9841</v>
      </c>
    </row>
    <row r="13938" spans="1:1" x14ac:dyDescent="0.25">
      <c r="A13938" t="s">
        <v>9842</v>
      </c>
    </row>
    <row r="13939" spans="1:1" x14ac:dyDescent="0.25">
      <c r="A13939" t="s">
        <v>9843</v>
      </c>
    </row>
    <row r="13940" spans="1:1" x14ac:dyDescent="0.25">
      <c r="A13940" t="s">
        <v>9844</v>
      </c>
    </row>
    <row r="13941" spans="1:1" x14ac:dyDescent="0.25">
      <c r="A13941" t="s">
        <v>9845</v>
      </c>
    </row>
    <row r="13942" spans="1:1" x14ac:dyDescent="0.25">
      <c r="A13942" t="s">
        <v>9846</v>
      </c>
    </row>
    <row r="13943" spans="1:1" x14ac:dyDescent="0.25">
      <c r="A13943" t="s">
        <v>9847</v>
      </c>
    </row>
    <row r="13944" spans="1:1" x14ac:dyDescent="0.25">
      <c r="A13944" t="s">
        <v>9848</v>
      </c>
    </row>
    <row r="13946" spans="1:1" x14ac:dyDescent="0.25">
      <c r="A13946" t="s">
        <v>2080</v>
      </c>
    </row>
    <row r="13947" spans="1:1" x14ac:dyDescent="0.25">
      <c r="A13947" t="s">
        <v>9849</v>
      </c>
    </row>
    <row r="13949" spans="1:1" x14ac:dyDescent="0.25">
      <c r="A13949" t="s">
        <v>9850</v>
      </c>
    </row>
    <row r="13951" spans="1:1" x14ac:dyDescent="0.25">
      <c r="A13951" t="s">
        <v>9851</v>
      </c>
    </row>
    <row r="13953" spans="1:1" x14ac:dyDescent="0.25">
      <c r="A13953" t="s">
        <v>9852</v>
      </c>
    </row>
    <row r="13955" spans="1:1" x14ac:dyDescent="0.25">
      <c r="A13955" t="s">
        <v>9853</v>
      </c>
    </row>
    <row r="13956" spans="1:1" x14ac:dyDescent="0.25">
      <c r="A13956" t="s">
        <v>9854</v>
      </c>
    </row>
    <row r="13958" spans="1:1" x14ac:dyDescent="0.25">
      <c r="A13958" t="s">
        <v>9855</v>
      </c>
    </row>
    <row r="13959" spans="1:1" x14ac:dyDescent="0.25">
      <c r="A13959" t="s">
        <v>9856</v>
      </c>
    </row>
    <row r="13961" spans="1:1" x14ac:dyDescent="0.25">
      <c r="A13961" t="s">
        <v>2805</v>
      </c>
    </row>
    <row r="13962" spans="1:1" x14ac:dyDescent="0.25">
      <c r="A13962" t="s">
        <v>2806</v>
      </c>
    </row>
    <row r="13964" spans="1:1" x14ac:dyDescent="0.25">
      <c r="A13964" t="s">
        <v>9857</v>
      </c>
    </row>
    <row r="13965" spans="1:1" x14ac:dyDescent="0.25">
      <c r="A13965" t="s">
        <v>9858</v>
      </c>
    </row>
    <row r="13967" spans="1:1" x14ac:dyDescent="0.25">
      <c r="A13967" t="s">
        <v>9859</v>
      </c>
    </row>
    <row r="13968" spans="1:1" x14ac:dyDescent="0.25">
      <c r="A13968" t="s">
        <v>1421</v>
      </c>
    </row>
    <row r="13970" spans="1:1" x14ac:dyDescent="0.25">
      <c r="A13970" t="s">
        <v>9860</v>
      </c>
    </row>
    <row r="13971" spans="1:1" x14ac:dyDescent="0.25">
      <c r="A13971" t="s">
        <v>9861</v>
      </c>
    </row>
    <row r="13973" spans="1:1" x14ac:dyDescent="0.25">
      <c r="A13973" t="s">
        <v>2807</v>
      </c>
    </row>
    <row r="13974" spans="1:1" x14ac:dyDescent="0.25">
      <c r="A13974" t="s">
        <v>1424</v>
      </c>
    </row>
    <row r="13976" spans="1:1" x14ac:dyDescent="0.25">
      <c r="A13976" t="s">
        <v>9862</v>
      </c>
    </row>
    <row r="13977" spans="1:1" x14ac:dyDescent="0.25">
      <c r="A13977" t="s">
        <v>9863</v>
      </c>
    </row>
    <row r="13978" spans="1:1" x14ac:dyDescent="0.25">
      <c r="A13978" t="s">
        <v>9864</v>
      </c>
    </row>
    <row r="13979" spans="1:1" x14ac:dyDescent="0.25">
      <c r="A13979" t="s">
        <v>9865</v>
      </c>
    </row>
    <row r="13981" spans="1:1" x14ac:dyDescent="0.25">
      <c r="A13981" t="s">
        <v>9866</v>
      </c>
    </row>
    <row r="13983" spans="1:1" x14ac:dyDescent="0.25">
      <c r="A13983" t="s">
        <v>9867</v>
      </c>
    </row>
    <row r="13985" spans="1:1" x14ac:dyDescent="0.25">
      <c r="A13985" t="s">
        <v>9868</v>
      </c>
    </row>
    <row r="13987" spans="1:1" x14ac:dyDescent="0.25">
      <c r="A13987" t="s">
        <v>9869</v>
      </c>
    </row>
    <row r="13989" spans="1:1" x14ac:dyDescent="0.25">
      <c r="A13989" t="s">
        <v>9870</v>
      </c>
    </row>
    <row r="13991" spans="1:1" x14ac:dyDescent="0.25">
      <c r="A13991" t="s">
        <v>9871</v>
      </c>
    </row>
    <row r="13993" spans="1:1" x14ac:dyDescent="0.25">
      <c r="A13993" t="s">
        <v>9872</v>
      </c>
    </row>
    <row r="13995" spans="1:1" x14ac:dyDescent="0.25">
      <c r="A13995" t="s">
        <v>9873</v>
      </c>
    </row>
    <row r="13997" spans="1:1" x14ac:dyDescent="0.25">
      <c r="A13997" t="s">
        <v>9874</v>
      </c>
    </row>
    <row r="13999" spans="1:1" x14ac:dyDescent="0.25">
      <c r="A13999" t="s">
        <v>9875</v>
      </c>
    </row>
    <row r="14001" spans="1:1" x14ac:dyDescent="0.25">
      <c r="A14001" t="s">
        <v>9876</v>
      </c>
    </row>
    <row r="14003" spans="1:1" x14ac:dyDescent="0.25">
      <c r="A14003" t="s">
        <v>2572</v>
      </c>
    </row>
    <row r="14005" spans="1:1" x14ac:dyDescent="0.25">
      <c r="A14005" t="s">
        <v>9877</v>
      </c>
    </row>
    <row r="14007" spans="1:1" x14ac:dyDescent="0.25">
      <c r="A14007" t="s">
        <v>9878</v>
      </c>
    </row>
    <row r="14009" spans="1:1" x14ac:dyDescent="0.25">
      <c r="A14009" t="s">
        <v>9879</v>
      </c>
    </row>
    <row r="14011" spans="1:1" x14ac:dyDescent="0.25">
      <c r="A14011" t="s">
        <v>9880</v>
      </c>
    </row>
    <row r="14013" spans="1:1" x14ac:dyDescent="0.25">
      <c r="A14013" t="s">
        <v>9881</v>
      </c>
    </row>
    <row r="14015" spans="1:1" x14ac:dyDescent="0.25">
      <c r="A14015" t="s">
        <v>9882</v>
      </c>
    </row>
    <row r="14017" spans="1:1" x14ac:dyDescent="0.25">
      <c r="A14017" t="s">
        <v>9883</v>
      </c>
    </row>
    <row r="14019" spans="1:1" x14ac:dyDescent="0.25">
      <c r="A14019" t="s">
        <v>9884</v>
      </c>
    </row>
    <row r="14021" spans="1:1" x14ac:dyDescent="0.25">
      <c r="A14021" t="s">
        <v>2838</v>
      </c>
    </row>
    <row r="14023" spans="1:1" x14ac:dyDescent="0.25">
      <c r="A14023" t="s">
        <v>9885</v>
      </c>
    </row>
    <row r="14025" spans="1:1" x14ac:dyDescent="0.25">
      <c r="A14025" t="s">
        <v>9886</v>
      </c>
    </row>
    <row r="14027" spans="1:1" x14ac:dyDescent="0.25">
      <c r="A14027" t="s">
        <v>9887</v>
      </c>
    </row>
    <row r="14029" spans="1:1" x14ac:dyDescent="0.25">
      <c r="A14029" t="s">
        <v>9888</v>
      </c>
    </row>
    <row r="14031" spans="1:1" x14ac:dyDescent="0.25">
      <c r="A14031" t="s">
        <v>9889</v>
      </c>
    </row>
    <row r="14033" spans="1:1" x14ac:dyDescent="0.25">
      <c r="A14033" t="s">
        <v>9890</v>
      </c>
    </row>
    <row r="14035" spans="1:1" x14ac:dyDescent="0.25">
      <c r="A14035" t="s">
        <v>9891</v>
      </c>
    </row>
    <row r="14037" spans="1:1" x14ac:dyDescent="0.25">
      <c r="A14037" t="s">
        <v>9892</v>
      </c>
    </row>
    <row r="14039" spans="1:1" x14ac:dyDescent="0.25">
      <c r="A14039" t="s">
        <v>9893</v>
      </c>
    </row>
    <row r="14041" spans="1:1" x14ac:dyDescent="0.25">
      <c r="A14041" t="s">
        <v>9894</v>
      </c>
    </row>
    <row r="14043" spans="1:1" x14ac:dyDescent="0.25">
      <c r="A14043" t="s">
        <v>9895</v>
      </c>
    </row>
    <row r="14045" spans="1:1" x14ac:dyDescent="0.25">
      <c r="A14045" t="s">
        <v>9896</v>
      </c>
    </row>
    <row r="14047" spans="1:1" x14ac:dyDescent="0.25">
      <c r="A14047" t="s">
        <v>9897</v>
      </c>
    </row>
    <row r="14049" spans="1:7" x14ac:dyDescent="0.25">
      <c r="A14049" t="s">
        <v>9898</v>
      </c>
    </row>
    <row r="14051" spans="1:7" x14ac:dyDescent="0.25">
      <c r="A14051" t="s">
        <v>9899</v>
      </c>
    </row>
    <row r="14053" spans="1:7" x14ac:dyDescent="0.25">
      <c r="A14053" t="s">
        <v>9900</v>
      </c>
    </row>
    <row r="14055" spans="1:7" x14ac:dyDescent="0.25">
      <c r="A14055" t="s">
        <v>9901</v>
      </c>
      <c r="B14055" t="s">
        <v>9902</v>
      </c>
    </row>
    <row r="14057" spans="1:7" x14ac:dyDescent="0.25">
      <c r="A14057" t="s">
        <v>9903</v>
      </c>
    </row>
    <row r="14059" spans="1:7" x14ac:dyDescent="0.25">
      <c r="A14059" t="s">
        <v>9904</v>
      </c>
    </row>
    <row r="14060" spans="1:7" x14ac:dyDescent="0.25">
      <c r="A14060" t="s">
        <v>9905</v>
      </c>
    </row>
    <row r="14061" spans="1:7" x14ac:dyDescent="0.25">
      <c r="A14061" t="s">
        <v>9906</v>
      </c>
      <c r="B14061" t="s">
        <v>9907</v>
      </c>
      <c r="C14061" t="s">
        <v>9908</v>
      </c>
      <c r="D14061" t="s">
        <v>9909</v>
      </c>
      <c r="E14061" t="s">
        <v>9910</v>
      </c>
      <c r="F14061" t="s">
        <v>9911</v>
      </c>
      <c r="G14061" t="s">
        <v>9912</v>
      </c>
    </row>
    <row r="14062" spans="1:7" x14ac:dyDescent="0.25">
      <c r="A14062" t="s">
        <v>9913</v>
      </c>
    </row>
    <row r="14063" spans="1:7" x14ac:dyDescent="0.25">
      <c r="A14063" t="s">
        <v>9914</v>
      </c>
    </row>
    <row r="14065" spans="1:1" x14ac:dyDescent="0.25">
      <c r="A14065" t="s">
        <v>7344</v>
      </c>
    </row>
    <row r="14066" spans="1:1" x14ac:dyDescent="0.25">
      <c r="A14066" t="s">
        <v>7345</v>
      </c>
    </row>
    <row r="14067" spans="1:1" x14ac:dyDescent="0.25">
      <c r="A14067" t="s">
        <v>7346</v>
      </c>
    </row>
    <row r="14068" spans="1:1" x14ac:dyDescent="0.25">
      <c r="A14068" t="s">
        <v>7347</v>
      </c>
    </row>
    <row r="14069" spans="1:1" x14ac:dyDescent="0.25">
      <c r="A14069" t="s">
        <v>7348</v>
      </c>
    </row>
    <row r="14070" spans="1:1" x14ac:dyDescent="0.25">
      <c r="A14070" t="s">
        <v>7349</v>
      </c>
    </row>
    <row r="14071" spans="1:1" x14ac:dyDescent="0.25">
      <c r="A14071" t="s">
        <v>7350</v>
      </c>
    </row>
    <row r="14072" spans="1:1" x14ac:dyDescent="0.25">
      <c r="A14072" t="s">
        <v>7351</v>
      </c>
    </row>
    <row r="14073" spans="1:1" x14ac:dyDescent="0.25">
      <c r="A14073" t="s">
        <v>7352</v>
      </c>
    </row>
    <row r="14074" spans="1:1" x14ac:dyDescent="0.25">
      <c r="A14074" t="s">
        <v>7353</v>
      </c>
    </row>
    <row r="14075" spans="1:1" x14ac:dyDescent="0.25">
      <c r="A14075" t="s">
        <v>7354</v>
      </c>
    </row>
    <row r="14076" spans="1:1" x14ac:dyDescent="0.25">
      <c r="A14076" t="s">
        <v>7355</v>
      </c>
    </row>
    <row r="14077" spans="1:1" x14ac:dyDescent="0.25">
      <c r="A14077" t="s">
        <v>7356</v>
      </c>
    </row>
    <row r="14078" spans="1:1" x14ac:dyDescent="0.25">
      <c r="A14078" t="s">
        <v>7357</v>
      </c>
    </row>
    <row r="14079" spans="1:1" x14ac:dyDescent="0.25">
      <c r="A14079" t="s">
        <v>7358</v>
      </c>
    </row>
    <row r="14080" spans="1:1" x14ac:dyDescent="0.25">
      <c r="A14080" t="s">
        <v>7359</v>
      </c>
    </row>
    <row r="14081" spans="1:1" x14ac:dyDescent="0.25">
      <c r="A14081" t="s">
        <v>7360</v>
      </c>
    </row>
    <row r="14082" spans="1:1" x14ac:dyDescent="0.25">
      <c r="A14082" t="s">
        <v>7361</v>
      </c>
    </row>
    <row r="14083" spans="1:1" x14ac:dyDescent="0.25">
      <c r="A14083" t="s">
        <v>7362</v>
      </c>
    </row>
    <row r="14084" spans="1:1" x14ac:dyDescent="0.25">
      <c r="A14084" t="s">
        <v>7363</v>
      </c>
    </row>
    <row r="14085" spans="1:1" x14ac:dyDescent="0.25">
      <c r="A14085" t="s">
        <v>7364</v>
      </c>
    </row>
    <row r="14086" spans="1:1" x14ac:dyDescent="0.25">
      <c r="A14086" t="s">
        <v>7365</v>
      </c>
    </row>
    <row r="14087" spans="1:1" x14ac:dyDescent="0.25">
      <c r="A14087" t="s">
        <v>7366</v>
      </c>
    </row>
    <row r="14088" spans="1:1" x14ac:dyDescent="0.25">
      <c r="A14088" t="s">
        <v>7367</v>
      </c>
    </row>
    <row r="14089" spans="1:1" x14ac:dyDescent="0.25">
      <c r="A14089" t="s">
        <v>7368</v>
      </c>
    </row>
    <row r="14090" spans="1:1" x14ac:dyDescent="0.25">
      <c r="A14090" t="s">
        <v>7369</v>
      </c>
    </row>
    <row r="14091" spans="1:1" x14ac:dyDescent="0.25">
      <c r="A14091" t="s">
        <v>7370</v>
      </c>
    </row>
    <row r="14092" spans="1:1" x14ac:dyDescent="0.25">
      <c r="A14092" t="s">
        <v>7371</v>
      </c>
    </row>
    <row r="14093" spans="1:1" x14ac:dyDescent="0.25">
      <c r="A14093" t="s">
        <v>7372</v>
      </c>
    </row>
    <row r="14094" spans="1:1" x14ac:dyDescent="0.25">
      <c r="A14094" t="s">
        <v>7373</v>
      </c>
    </row>
    <row r="14095" spans="1:1" x14ac:dyDescent="0.25">
      <c r="A14095" t="s">
        <v>7374</v>
      </c>
    </row>
    <row r="14096" spans="1:1" x14ac:dyDescent="0.25">
      <c r="A14096" t="s">
        <v>7375</v>
      </c>
    </row>
    <row r="14097" spans="1:1" x14ac:dyDescent="0.25">
      <c r="A14097" t="s">
        <v>7376</v>
      </c>
    </row>
    <row r="14099" spans="1:1" x14ac:dyDescent="0.25">
      <c r="A14099" t="s">
        <v>7377</v>
      </c>
    </row>
    <row r="14100" spans="1:1" x14ac:dyDescent="0.25">
      <c r="A14100" t="s">
        <v>7378</v>
      </c>
    </row>
    <row r="14101" spans="1:1" x14ac:dyDescent="0.25">
      <c r="A14101" t="s">
        <v>9915</v>
      </c>
    </row>
    <row r="14103" spans="1:1" x14ac:dyDescent="0.25">
      <c r="A14103" t="s">
        <v>9916</v>
      </c>
    </row>
    <row r="14105" spans="1:1" x14ac:dyDescent="0.25">
      <c r="A14105" t="s">
        <v>5397</v>
      </c>
    </row>
    <row r="14106" spans="1:1" x14ac:dyDescent="0.25">
      <c r="A14106" t="s">
        <v>9917</v>
      </c>
    </row>
    <row r="14107" spans="1:1" x14ac:dyDescent="0.25">
      <c r="A14107" t="s">
        <v>9918</v>
      </c>
    </row>
    <row r="14108" spans="1:1" x14ac:dyDescent="0.25">
      <c r="A14108" t="s">
        <v>9919</v>
      </c>
    </row>
    <row r="14109" spans="1:1" x14ac:dyDescent="0.25">
      <c r="A14109" t="s">
        <v>6460</v>
      </c>
    </row>
    <row r="14110" spans="1:1" x14ac:dyDescent="0.25">
      <c r="A14110" t="s">
        <v>9920</v>
      </c>
    </row>
    <row r="14111" spans="1:1" x14ac:dyDescent="0.25">
      <c r="A14111" t="s">
        <v>9921</v>
      </c>
    </row>
    <row r="14112" spans="1:1" x14ac:dyDescent="0.25">
      <c r="A14112" t="s">
        <v>9922</v>
      </c>
    </row>
    <row r="14113" spans="1:1" x14ac:dyDescent="0.25">
      <c r="A14113" t="s">
        <v>9923</v>
      </c>
    </row>
    <row r="14114" spans="1:1" x14ac:dyDescent="0.25">
      <c r="A14114" t="s">
        <v>9924</v>
      </c>
    </row>
    <row r="14115" spans="1:1" x14ac:dyDescent="0.25">
      <c r="A14115" t="s">
        <v>6465</v>
      </c>
    </row>
    <row r="14116" spans="1:1" x14ac:dyDescent="0.25">
      <c r="A14116" t="s">
        <v>9925</v>
      </c>
    </row>
    <row r="14117" spans="1:1" x14ac:dyDescent="0.25">
      <c r="A14117" t="s">
        <v>6467</v>
      </c>
    </row>
    <row r="14118" spans="1:1" x14ac:dyDescent="0.25">
      <c r="A14118" t="s">
        <v>6468</v>
      </c>
    </row>
    <row r="14120" spans="1:1" x14ac:dyDescent="0.25">
      <c r="A14120" t="s">
        <v>6471</v>
      </c>
    </row>
    <row r="14122" spans="1:1" x14ac:dyDescent="0.25">
      <c r="A14122" t="s">
        <v>6472</v>
      </c>
    </row>
    <row r="14123" spans="1:1" x14ac:dyDescent="0.25">
      <c r="A14123" t="s">
        <v>9926</v>
      </c>
    </row>
    <row r="14124" spans="1:1" x14ac:dyDescent="0.25">
      <c r="A14124" t="s">
        <v>9927</v>
      </c>
    </row>
    <row r="14125" spans="1:1" x14ac:dyDescent="0.25">
      <c r="A14125" t="s">
        <v>7380</v>
      </c>
    </row>
    <row r="14126" spans="1:1" x14ac:dyDescent="0.25">
      <c r="A14126" t="s">
        <v>7381</v>
      </c>
    </row>
    <row r="14127" spans="1:1" x14ac:dyDescent="0.25">
      <c r="A14127" t="s">
        <v>7382</v>
      </c>
    </row>
    <row r="14128" spans="1:1" x14ac:dyDescent="0.25">
      <c r="A14128" t="s">
        <v>7383</v>
      </c>
    </row>
    <row r="14129" spans="1:1" x14ac:dyDescent="0.25">
      <c r="A14129" t="s">
        <v>7384</v>
      </c>
    </row>
    <row r="14130" spans="1:1" x14ac:dyDescent="0.25">
      <c r="A14130" t="s">
        <v>7385</v>
      </c>
    </row>
    <row r="14131" spans="1:1" x14ac:dyDescent="0.25">
      <c r="A14131" t="s">
        <v>7386</v>
      </c>
    </row>
    <row r="14132" spans="1:1" x14ac:dyDescent="0.25">
      <c r="A14132" t="s">
        <v>7387</v>
      </c>
    </row>
    <row r="14133" spans="1:1" x14ac:dyDescent="0.25">
      <c r="A14133" t="s">
        <v>7388</v>
      </c>
    </row>
    <row r="14134" spans="1:1" x14ac:dyDescent="0.25">
      <c r="A14134" t="s">
        <v>7389</v>
      </c>
    </row>
    <row r="14135" spans="1:1" x14ac:dyDescent="0.25">
      <c r="A14135" t="s">
        <v>2804</v>
      </c>
    </row>
    <row r="14136" spans="1:1" x14ac:dyDescent="0.25">
      <c r="A14136" t="s">
        <v>7390</v>
      </c>
    </row>
    <row r="14138" spans="1:1" x14ac:dyDescent="0.25">
      <c r="A14138" t="s">
        <v>7391</v>
      </c>
    </row>
    <row r="14139" spans="1:1" x14ac:dyDescent="0.25">
      <c r="A14139" t="s">
        <v>7392</v>
      </c>
    </row>
    <row r="14140" spans="1:1" x14ac:dyDescent="0.25">
      <c r="A14140" t="s">
        <v>7393</v>
      </c>
    </row>
    <row r="14141" spans="1:1" x14ac:dyDescent="0.25">
      <c r="A14141" t="s">
        <v>7394</v>
      </c>
    </row>
    <row r="14142" spans="1:1" x14ac:dyDescent="0.25">
      <c r="A14142" t="s">
        <v>7395</v>
      </c>
    </row>
    <row r="14143" spans="1:1" x14ac:dyDescent="0.25">
      <c r="A14143" t="s">
        <v>7396</v>
      </c>
    </row>
    <row r="14144" spans="1:1" x14ac:dyDescent="0.25">
      <c r="A14144" t="s">
        <v>7397</v>
      </c>
    </row>
    <row r="14145" spans="1:1" x14ac:dyDescent="0.25">
      <c r="A14145" t="s">
        <v>7398</v>
      </c>
    </row>
    <row r="14146" spans="1:1" x14ac:dyDescent="0.25">
      <c r="A14146" t="s">
        <v>7399</v>
      </c>
    </row>
    <row r="14147" spans="1:1" x14ac:dyDescent="0.25">
      <c r="A14147" t="s">
        <v>7400</v>
      </c>
    </row>
    <row r="14148" spans="1:1" x14ac:dyDescent="0.25">
      <c r="A14148" t="s">
        <v>7401</v>
      </c>
    </row>
    <row r="14149" spans="1:1" x14ac:dyDescent="0.25">
      <c r="A14149" t="s">
        <v>7402</v>
      </c>
    </row>
    <row r="14150" spans="1:1" x14ac:dyDescent="0.25">
      <c r="A14150" t="s">
        <v>7403</v>
      </c>
    </row>
    <row r="14151" spans="1:1" x14ac:dyDescent="0.25">
      <c r="A14151" t="s">
        <v>7404</v>
      </c>
    </row>
    <row r="14152" spans="1:1" x14ac:dyDescent="0.25">
      <c r="A14152" t="s">
        <v>7405</v>
      </c>
    </row>
    <row r="14153" spans="1:1" x14ac:dyDescent="0.25">
      <c r="A14153" t="s">
        <v>7406</v>
      </c>
    </row>
    <row r="14154" spans="1:1" x14ac:dyDescent="0.25">
      <c r="A14154" t="s">
        <v>7407</v>
      </c>
    </row>
    <row r="14155" spans="1:1" x14ac:dyDescent="0.25">
      <c r="A14155" t="s">
        <v>7408</v>
      </c>
    </row>
    <row r="14156" spans="1:1" x14ac:dyDescent="0.25">
      <c r="A14156" t="s">
        <v>7409</v>
      </c>
    </row>
    <row r="14157" spans="1:1" x14ac:dyDescent="0.25">
      <c r="A14157" t="s">
        <v>7410</v>
      </c>
    </row>
    <row r="14158" spans="1:1" x14ac:dyDescent="0.25">
      <c r="A14158" t="s">
        <v>7411</v>
      </c>
    </row>
    <row r="14159" spans="1:1" x14ac:dyDescent="0.25">
      <c r="A14159" t="s">
        <v>7412</v>
      </c>
    </row>
    <row r="14160" spans="1:1" x14ac:dyDescent="0.25">
      <c r="A14160" t="s">
        <v>7413</v>
      </c>
    </row>
    <row r="14161" spans="1:1" x14ac:dyDescent="0.25">
      <c r="A14161" t="s">
        <v>7414</v>
      </c>
    </row>
    <row r="14162" spans="1:1" x14ac:dyDescent="0.25">
      <c r="A14162" t="s">
        <v>7415</v>
      </c>
    </row>
    <row r="14163" spans="1:1" x14ac:dyDescent="0.25">
      <c r="A14163" t="s">
        <v>7416</v>
      </c>
    </row>
    <row r="14164" spans="1:1" x14ac:dyDescent="0.25">
      <c r="A14164" t="s">
        <v>7417</v>
      </c>
    </row>
    <row r="14165" spans="1:1" x14ac:dyDescent="0.25">
      <c r="A14165" t="s">
        <v>7418</v>
      </c>
    </row>
    <row r="14166" spans="1:1" x14ac:dyDescent="0.25">
      <c r="A14166" t="s">
        <v>7419</v>
      </c>
    </row>
    <row r="14167" spans="1:1" x14ac:dyDescent="0.25">
      <c r="A14167" t="s">
        <v>7420</v>
      </c>
    </row>
    <row r="14168" spans="1:1" x14ac:dyDescent="0.25">
      <c r="A14168" t="s">
        <v>7421</v>
      </c>
    </row>
    <row r="14169" spans="1:1" x14ac:dyDescent="0.25">
      <c r="A14169" t="s">
        <v>7422</v>
      </c>
    </row>
    <row r="14170" spans="1:1" x14ac:dyDescent="0.25">
      <c r="A14170" t="s">
        <v>3264</v>
      </c>
    </row>
    <row r="14171" spans="1:1" x14ac:dyDescent="0.25">
      <c r="A14171" t="s">
        <v>7423</v>
      </c>
    </row>
    <row r="14173" spans="1:1" x14ac:dyDescent="0.25">
      <c r="A14173" t="s">
        <v>7424</v>
      </c>
    </row>
    <row r="14174" spans="1:1" x14ac:dyDescent="0.25">
      <c r="A14174" t="s">
        <v>7425</v>
      </c>
    </row>
    <row r="14175" spans="1:1" x14ac:dyDescent="0.25">
      <c r="A14175" t="s">
        <v>7426</v>
      </c>
    </row>
    <row r="14176" spans="1:1" x14ac:dyDescent="0.25">
      <c r="A14176" t="s">
        <v>2313</v>
      </c>
    </row>
    <row r="14177" spans="1:1" x14ac:dyDescent="0.25">
      <c r="A14177" t="s">
        <v>7427</v>
      </c>
    </row>
    <row r="14179" spans="1:1" x14ac:dyDescent="0.25">
      <c r="A14179" t="s">
        <v>7428</v>
      </c>
    </row>
    <row r="14180" spans="1:1" x14ac:dyDescent="0.25">
      <c r="A14180" t="s">
        <v>7429</v>
      </c>
    </row>
    <row r="14181" spans="1:1" x14ac:dyDescent="0.25">
      <c r="A14181" t="s">
        <v>9928</v>
      </c>
    </row>
    <row r="14184" spans="1:1" x14ac:dyDescent="0.25">
      <c r="A14184" t="s">
        <v>9929</v>
      </c>
    </row>
    <row r="14186" spans="1:1" x14ac:dyDescent="0.25">
      <c r="A14186" t="s">
        <v>9930</v>
      </c>
    </row>
    <row r="14188" spans="1:1" x14ac:dyDescent="0.25">
      <c r="A14188" t="s">
        <v>1862</v>
      </c>
    </row>
    <row r="14189" spans="1:1" x14ac:dyDescent="0.25">
      <c r="A14189" t="s">
        <v>9931</v>
      </c>
    </row>
    <row r="14190" spans="1:1" x14ac:dyDescent="0.25">
      <c r="A14190" t="s">
        <v>9932</v>
      </c>
    </row>
    <row r="14191" spans="1:1" x14ac:dyDescent="0.25">
      <c r="A14191" t="s">
        <v>9933</v>
      </c>
    </row>
    <row r="14192" spans="1:1" x14ac:dyDescent="0.25">
      <c r="A14192" t="s">
        <v>9934</v>
      </c>
    </row>
    <row r="14193" spans="1:1" x14ac:dyDescent="0.25">
      <c r="A14193" t="s">
        <v>9935</v>
      </c>
    </row>
    <row r="14194" spans="1:1" x14ac:dyDescent="0.25">
      <c r="A14194" t="s">
        <v>9936</v>
      </c>
    </row>
    <row r="14195" spans="1:1" x14ac:dyDescent="0.25">
      <c r="A14195" t="s">
        <v>9937</v>
      </c>
    </row>
    <row r="14196" spans="1:1" x14ac:dyDescent="0.25">
      <c r="A14196" t="s">
        <v>9938</v>
      </c>
    </row>
    <row r="14197" spans="1:1" x14ac:dyDescent="0.25">
      <c r="A14197" t="s">
        <v>9939</v>
      </c>
    </row>
    <row r="14198" spans="1:1" x14ac:dyDescent="0.25">
      <c r="A14198" t="s">
        <v>9940</v>
      </c>
    </row>
    <row r="14199" spans="1:1" x14ac:dyDescent="0.25">
      <c r="A14199" t="s">
        <v>3339</v>
      </c>
    </row>
    <row r="14200" spans="1:1" x14ac:dyDescent="0.25">
      <c r="A14200" t="s">
        <v>9941</v>
      </c>
    </row>
    <row r="14201" spans="1:1" x14ac:dyDescent="0.25">
      <c r="A14201" t="s">
        <v>9942</v>
      </c>
    </row>
    <row r="14202" spans="1:1" x14ac:dyDescent="0.25">
      <c r="A14202" t="s">
        <v>9943</v>
      </c>
    </row>
    <row r="14203" spans="1:1" x14ac:dyDescent="0.25">
      <c r="A14203" t="s">
        <v>9944</v>
      </c>
    </row>
    <row r="14204" spans="1:1" x14ac:dyDescent="0.25">
      <c r="A14204" t="s">
        <v>9945</v>
      </c>
    </row>
    <row r="14205" spans="1:1" x14ac:dyDescent="0.25">
      <c r="A14205" t="s">
        <v>9946</v>
      </c>
    </row>
    <row r="14206" spans="1:1" x14ac:dyDescent="0.25">
      <c r="A14206" t="s">
        <v>9947</v>
      </c>
    </row>
    <row r="14207" spans="1:1" x14ac:dyDescent="0.25">
      <c r="A14207" t="s">
        <v>5953</v>
      </c>
    </row>
    <row r="14208" spans="1:1" x14ac:dyDescent="0.25">
      <c r="A14208" t="s">
        <v>9948</v>
      </c>
    </row>
    <row r="14209" spans="1:1" x14ac:dyDescent="0.25">
      <c r="A14209" t="s">
        <v>9949</v>
      </c>
    </row>
    <row r="14210" spans="1:1" x14ac:dyDescent="0.25">
      <c r="A14210" t="s">
        <v>9950</v>
      </c>
    </row>
    <row r="14211" spans="1:1" x14ac:dyDescent="0.25">
      <c r="A14211" t="s">
        <v>9951</v>
      </c>
    </row>
    <row r="14212" spans="1:1" x14ac:dyDescent="0.25">
      <c r="A14212" t="s">
        <v>9952</v>
      </c>
    </row>
    <row r="14213" spans="1:1" x14ac:dyDescent="0.25">
      <c r="A14213" t="s">
        <v>9953</v>
      </c>
    </row>
    <row r="14215" spans="1:1" x14ac:dyDescent="0.25">
      <c r="A14215" t="s">
        <v>9954</v>
      </c>
    </row>
    <row r="14217" spans="1:1" x14ac:dyDescent="0.25">
      <c r="A14217" t="s">
        <v>9955</v>
      </c>
    </row>
    <row r="14218" spans="1:1" x14ac:dyDescent="0.25">
      <c r="A14218" t="s">
        <v>9956</v>
      </c>
    </row>
    <row r="14220" spans="1:1" x14ac:dyDescent="0.25">
      <c r="A14220" t="s">
        <v>9957</v>
      </c>
    </row>
    <row r="14222" spans="1:1" x14ac:dyDescent="0.25">
      <c r="A14222" t="s">
        <v>9958</v>
      </c>
    </row>
    <row r="14224" spans="1:1" x14ac:dyDescent="0.25">
      <c r="A14224" t="s">
        <v>9959</v>
      </c>
    </row>
    <row r="14226" spans="1:1" x14ac:dyDescent="0.25">
      <c r="A14226" t="s">
        <v>9960</v>
      </c>
    </row>
    <row r="14227" spans="1:1" x14ac:dyDescent="0.25">
      <c r="A14227" t="s">
        <v>9961</v>
      </c>
    </row>
    <row r="14228" spans="1:1" x14ac:dyDescent="0.25">
      <c r="A14228" t="s">
        <v>9962</v>
      </c>
    </row>
    <row r="14230" spans="1:1" x14ac:dyDescent="0.25">
      <c r="A14230" t="s">
        <v>7431</v>
      </c>
    </row>
    <row r="14232" spans="1:1" x14ac:dyDescent="0.25">
      <c r="A14232" t="s">
        <v>7432</v>
      </c>
    </row>
    <row r="14233" spans="1:1" x14ac:dyDescent="0.25">
      <c r="A14233" t="s">
        <v>7433</v>
      </c>
    </row>
    <row r="14234" spans="1:1" x14ac:dyDescent="0.25">
      <c r="A14234" t="s">
        <v>7434</v>
      </c>
    </row>
    <row r="14235" spans="1:1" x14ac:dyDescent="0.25">
      <c r="A14235" t="s">
        <v>7435</v>
      </c>
    </row>
    <row r="14236" spans="1:1" x14ac:dyDescent="0.25">
      <c r="A14236" t="s">
        <v>7436</v>
      </c>
    </row>
    <row r="14237" spans="1:1" x14ac:dyDescent="0.25">
      <c r="A14237" t="s">
        <v>7437</v>
      </c>
    </row>
    <row r="14238" spans="1:1" x14ac:dyDescent="0.25">
      <c r="A14238" t="s">
        <v>7438</v>
      </c>
    </row>
    <row r="14239" spans="1:1" x14ac:dyDescent="0.25">
      <c r="A14239" t="s">
        <v>7439</v>
      </c>
    </row>
    <row r="14240" spans="1:1" x14ac:dyDescent="0.25">
      <c r="A14240" t="s">
        <v>7440</v>
      </c>
    </row>
    <row r="14242" spans="1:1" x14ac:dyDescent="0.25">
      <c r="A14242" t="s">
        <v>7441</v>
      </c>
    </row>
    <row r="14243" spans="1:1" x14ac:dyDescent="0.25">
      <c r="A14243" t="s">
        <v>7442</v>
      </c>
    </row>
    <row r="14244" spans="1:1" x14ac:dyDescent="0.25">
      <c r="A14244" t="s">
        <v>7443</v>
      </c>
    </row>
    <row r="14245" spans="1:1" x14ac:dyDescent="0.25">
      <c r="A14245" t="s">
        <v>7444</v>
      </c>
    </row>
    <row r="14246" spans="1:1" x14ac:dyDescent="0.25">
      <c r="A14246" t="s">
        <v>7445</v>
      </c>
    </row>
    <row r="14247" spans="1:1" x14ac:dyDescent="0.25">
      <c r="A14247" t="s">
        <v>7446</v>
      </c>
    </row>
    <row r="14248" spans="1:1" x14ac:dyDescent="0.25">
      <c r="A14248" t="s">
        <v>7447</v>
      </c>
    </row>
    <row r="14249" spans="1:1" x14ac:dyDescent="0.25">
      <c r="A14249" t="s">
        <v>7448</v>
      </c>
    </row>
    <row r="14250" spans="1:1" x14ac:dyDescent="0.25">
      <c r="A14250" t="s">
        <v>7449</v>
      </c>
    </row>
    <row r="14251" spans="1:1" x14ac:dyDescent="0.25">
      <c r="A14251" t="s">
        <v>7450</v>
      </c>
    </row>
    <row r="14252" spans="1:1" x14ac:dyDescent="0.25">
      <c r="A14252" t="s">
        <v>9963</v>
      </c>
    </row>
    <row r="14254" spans="1:1" x14ac:dyDescent="0.25">
      <c r="A14254" t="s">
        <v>9964</v>
      </c>
    </row>
    <row r="14256" spans="1:1" x14ac:dyDescent="0.25">
      <c r="A14256" t="s">
        <v>9965</v>
      </c>
    </row>
    <row r="14258" spans="1:2" x14ac:dyDescent="0.25">
      <c r="A14258" t="s">
        <v>4913</v>
      </c>
    </row>
    <row r="14259" spans="1:2" x14ac:dyDescent="0.25">
      <c r="A14259" t="s">
        <v>9966</v>
      </c>
    </row>
    <row r="14260" spans="1:2" x14ac:dyDescent="0.25">
      <c r="A14260" t="s">
        <v>9967</v>
      </c>
    </row>
    <row r="14261" spans="1:2" x14ac:dyDescent="0.25">
      <c r="A14261" t="s">
        <v>9968</v>
      </c>
    </row>
    <row r="14262" spans="1:2" x14ac:dyDescent="0.25">
      <c r="A14262" t="s">
        <v>9969</v>
      </c>
    </row>
    <row r="14263" spans="1:2" x14ac:dyDescent="0.25">
      <c r="A14263" t="s">
        <v>9970</v>
      </c>
    </row>
    <row r="14264" spans="1:2" x14ac:dyDescent="0.25">
      <c r="A14264" t="s">
        <v>9971</v>
      </c>
    </row>
    <row r="14265" spans="1:2" x14ac:dyDescent="0.25">
      <c r="A14265" t="s">
        <v>9972</v>
      </c>
    </row>
    <row r="14266" spans="1:2" x14ac:dyDescent="0.25">
      <c r="A14266" t="s">
        <v>9973</v>
      </c>
    </row>
    <row r="14267" spans="1:2" x14ac:dyDescent="0.25">
      <c r="A14267" t="s">
        <v>9974</v>
      </c>
    </row>
    <row r="14268" spans="1:2" x14ac:dyDescent="0.25">
      <c r="A14268" t="s">
        <v>9975</v>
      </c>
    </row>
    <row r="14269" spans="1:2" x14ac:dyDescent="0.25">
      <c r="A14269" t="s">
        <v>9976</v>
      </c>
    </row>
    <row r="14270" spans="1:2" x14ac:dyDescent="0.25">
      <c r="A14270" t="s">
        <v>9977</v>
      </c>
    </row>
    <row r="14271" spans="1:2" x14ac:dyDescent="0.25">
      <c r="A14271" t="s">
        <v>9978</v>
      </c>
      <c r="B14271" t="s">
        <v>5873</v>
      </c>
    </row>
    <row r="14272" spans="1:2" x14ac:dyDescent="0.25">
      <c r="A14272" t="s">
        <v>9979</v>
      </c>
    </row>
    <row r="14273" spans="1:1" x14ac:dyDescent="0.25">
      <c r="A14273" t="s">
        <v>9980</v>
      </c>
    </row>
    <row r="14274" spans="1:1" x14ac:dyDescent="0.25">
      <c r="A14274" t="s">
        <v>9981</v>
      </c>
    </row>
    <row r="14275" spans="1:1" x14ac:dyDescent="0.25">
      <c r="A14275" t="s">
        <v>9982</v>
      </c>
    </row>
    <row r="14276" spans="1:1" x14ac:dyDescent="0.25">
      <c r="A14276" t="s">
        <v>9983</v>
      </c>
    </row>
    <row r="14277" spans="1:1" x14ac:dyDescent="0.25">
      <c r="A14277" t="s">
        <v>9984</v>
      </c>
    </row>
    <row r="14278" spans="1:1" x14ac:dyDescent="0.25">
      <c r="A14278" t="s">
        <v>9985</v>
      </c>
    </row>
    <row r="14279" spans="1:1" x14ac:dyDescent="0.25">
      <c r="A14279" t="s">
        <v>9986</v>
      </c>
    </row>
    <row r="14280" spans="1:1" x14ac:dyDescent="0.25">
      <c r="A14280" t="s">
        <v>9987</v>
      </c>
    </row>
    <row r="14281" spans="1:1" x14ac:dyDescent="0.25">
      <c r="A14281" t="s">
        <v>9988</v>
      </c>
    </row>
    <row r="14283" spans="1:1" x14ac:dyDescent="0.25">
      <c r="A14283" t="s">
        <v>9989</v>
      </c>
    </row>
    <row r="14284" spans="1:1" x14ac:dyDescent="0.25">
      <c r="A14284" t="s">
        <v>9990</v>
      </c>
    </row>
    <row r="14285" spans="1:1" x14ac:dyDescent="0.25">
      <c r="A14285" t="s">
        <v>9991</v>
      </c>
    </row>
    <row r="14286" spans="1:1" x14ac:dyDescent="0.25">
      <c r="A14286" t="s">
        <v>743</v>
      </c>
    </row>
    <row r="14289" spans="1:1" x14ac:dyDescent="0.25">
      <c r="A14289" t="s">
        <v>9992</v>
      </c>
    </row>
    <row r="14291" spans="1:1" x14ac:dyDescent="0.25">
      <c r="A14291" t="s">
        <v>9993</v>
      </c>
    </row>
    <row r="14294" spans="1:1" x14ac:dyDescent="0.25">
      <c r="A14294" t="s">
        <v>9994</v>
      </c>
    </row>
    <row r="14296" spans="1:1" x14ac:dyDescent="0.25">
      <c r="A14296" t="s">
        <v>3825</v>
      </c>
    </row>
    <row r="14298" spans="1:1" x14ac:dyDescent="0.25">
      <c r="A14298" t="s">
        <v>9995</v>
      </c>
    </row>
    <row r="14301" spans="1:1" x14ac:dyDescent="0.25">
      <c r="A14301" t="s">
        <v>9996</v>
      </c>
    </row>
    <row r="14304" spans="1:1" x14ac:dyDescent="0.25">
      <c r="A14304" t="s">
        <v>9997</v>
      </c>
    </row>
    <row r="14306" spans="1:2" x14ac:dyDescent="0.25">
      <c r="A14306" t="s">
        <v>9998</v>
      </c>
    </row>
    <row r="14308" spans="1:2" x14ac:dyDescent="0.25">
      <c r="A14308" t="s">
        <v>9999</v>
      </c>
    </row>
    <row r="14310" spans="1:2" x14ac:dyDescent="0.25">
      <c r="A14310" t="s">
        <v>10000</v>
      </c>
    </row>
    <row r="14312" spans="1:2" x14ac:dyDescent="0.25">
      <c r="A14312" t="s">
        <v>10001</v>
      </c>
    </row>
    <row r="14314" spans="1:2" x14ac:dyDescent="0.25">
      <c r="A14314" t="s">
        <v>2849</v>
      </c>
    </row>
    <row r="14315" spans="1:2" x14ac:dyDescent="0.25">
      <c r="A14315" t="s">
        <v>10002</v>
      </c>
      <c r="B14315" t="s">
        <v>10003</v>
      </c>
    </row>
    <row r="14316" spans="1:2" x14ac:dyDescent="0.25">
      <c r="A14316" t="s">
        <v>10004</v>
      </c>
    </row>
    <row r="14317" spans="1:2" x14ac:dyDescent="0.25">
      <c r="A14317" t="s">
        <v>10005</v>
      </c>
    </row>
    <row r="14318" spans="1:2" x14ac:dyDescent="0.25">
      <c r="A14318" t="s">
        <v>10006</v>
      </c>
    </row>
    <row r="14319" spans="1:2" x14ac:dyDescent="0.25">
      <c r="A14319" t="s">
        <v>10007</v>
      </c>
    </row>
    <row r="14320" spans="1:2" x14ac:dyDescent="0.25">
      <c r="A14320" t="s">
        <v>10008</v>
      </c>
    </row>
    <row r="14321" spans="1:1" x14ac:dyDescent="0.25">
      <c r="A14321" t="s">
        <v>10009</v>
      </c>
    </row>
    <row r="14322" spans="1:1" x14ac:dyDescent="0.25">
      <c r="A14322" t="s">
        <v>10010</v>
      </c>
    </row>
    <row r="14323" spans="1:1" x14ac:dyDescent="0.25">
      <c r="A14323" t="s">
        <v>10011</v>
      </c>
    </row>
    <row r="14324" spans="1:1" x14ac:dyDescent="0.25">
      <c r="A14324" t="s">
        <v>10012</v>
      </c>
    </row>
    <row r="14325" spans="1:1" x14ac:dyDescent="0.25">
      <c r="A14325" t="s">
        <v>10013</v>
      </c>
    </row>
    <row r="14326" spans="1:1" x14ac:dyDescent="0.25">
      <c r="A14326" t="s">
        <v>10014</v>
      </c>
    </row>
    <row r="14327" spans="1:1" x14ac:dyDescent="0.25">
      <c r="A14327" t="s">
        <v>10015</v>
      </c>
    </row>
    <row r="14328" spans="1:1" x14ac:dyDescent="0.25">
      <c r="A14328" t="s">
        <v>10016</v>
      </c>
    </row>
    <row r="14329" spans="1:1" x14ac:dyDescent="0.25">
      <c r="A14329" t="s">
        <v>10017</v>
      </c>
    </row>
    <row r="14330" spans="1:1" x14ac:dyDescent="0.25">
      <c r="A14330" t="s">
        <v>10018</v>
      </c>
    </row>
    <row r="14331" spans="1:1" x14ac:dyDescent="0.25">
      <c r="A14331" t="s">
        <v>10019</v>
      </c>
    </row>
    <row r="14332" spans="1:1" x14ac:dyDescent="0.25">
      <c r="A14332" t="s">
        <v>10020</v>
      </c>
    </row>
    <row r="14333" spans="1:1" x14ac:dyDescent="0.25">
      <c r="A14333" t="s">
        <v>10021</v>
      </c>
    </row>
    <row r="14334" spans="1:1" x14ac:dyDescent="0.25">
      <c r="A14334" t="s">
        <v>10022</v>
      </c>
    </row>
    <row r="14335" spans="1:1" x14ac:dyDescent="0.25">
      <c r="A14335" t="s">
        <v>10023</v>
      </c>
    </row>
    <row r="14336" spans="1:1" x14ac:dyDescent="0.25">
      <c r="A14336" t="s">
        <v>10024</v>
      </c>
    </row>
    <row r="14337" spans="1:2" x14ac:dyDescent="0.25">
      <c r="A14337" t="s">
        <v>10025</v>
      </c>
    </row>
    <row r="14338" spans="1:2" x14ac:dyDescent="0.25">
      <c r="A14338" t="s">
        <v>10026</v>
      </c>
    </row>
    <row r="14339" spans="1:2" x14ac:dyDescent="0.25">
      <c r="A14339" t="s">
        <v>10027</v>
      </c>
    </row>
    <row r="14340" spans="1:2" x14ac:dyDescent="0.25">
      <c r="A14340" t="s">
        <v>10028</v>
      </c>
    </row>
    <row r="14341" spans="1:2" x14ac:dyDescent="0.25">
      <c r="A14341" t="s">
        <v>10029</v>
      </c>
      <c r="B14341" t="s">
        <v>10030</v>
      </c>
    </row>
    <row r="14342" spans="1:2" x14ac:dyDescent="0.25">
      <c r="A14342" t="s">
        <v>10031</v>
      </c>
    </row>
    <row r="14343" spans="1:2" x14ac:dyDescent="0.25">
      <c r="A14343" t="s">
        <v>10032</v>
      </c>
    </row>
    <row r="14344" spans="1:2" x14ac:dyDescent="0.25">
      <c r="A14344" t="s">
        <v>10033</v>
      </c>
    </row>
    <row r="14345" spans="1:2" x14ac:dyDescent="0.25">
      <c r="A14345" t="s">
        <v>10034</v>
      </c>
    </row>
    <row r="14346" spans="1:2" x14ac:dyDescent="0.25">
      <c r="A14346" t="s">
        <v>10035</v>
      </c>
    </row>
    <row r="14347" spans="1:2" x14ac:dyDescent="0.25">
      <c r="A14347" t="s">
        <v>10036</v>
      </c>
    </row>
    <row r="14348" spans="1:2" x14ac:dyDescent="0.25">
      <c r="A14348" t="s">
        <v>10037</v>
      </c>
    </row>
    <row r="14349" spans="1:2" x14ac:dyDescent="0.25">
      <c r="A14349" t="s">
        <v>10038</v>
      </c>
    </row>
    <row r="14350" spans="1:2" x14ac:dyDescent="0.25">
      <c r="A14350" t="s">
        <v>10039</v>
      </c>
    </row>
    <row r="14351" spans="1:2" x14ac:dyDescent="0.25">
      <c r="A14351" t="s">
        <v>10040</v>
      </c>
    </row>
    <row r="14352" spans="1:2" x14ac:dyDescent="0.25">
      <c r="A14352" t="s">
        <v>10041</v>
      </c>
    </row>
    <row r="14353" spans="1:2" x14ac:dyDescent="0.25">
      <c r="A14353" t="s">
        <v>10042</v>
      </c>
    </row>
    <row r="14354" spans="1:2" x14ac:dyDescent="0.25">
      <c r="A14354" t="s">
        <v>10043</v>
      </c>
    </row>
    <row r="14355" spans="1:2" x14ac:dyDescent="0.25">
      <c r="A14355" t="s">
        <v>10044</v>
      </c>
    </row>
    <row r="14356" spans="1:2" x14ac:dyDescent="0.25">
      <c r="A14356" t="s">
        <v>10045</v>
      </c>
    </row>
    <row r="14357" spans="1:2" x14ac:dyDescent="0.25">
      <c r="A14357" t="s">
        <v>10046</v>
      </c>
    </row>
    <row r="14358" spans="1:2" x14ac:dyDescent="0.25">
      <c r="A14358" t="s">
        <v>10047</v>
      </c>
      <c r="B14358" t="s">
        <v>10048</v>
      </c>
    </row>
    <row r="14359" spans="1:2" x14ac:dyDescent="0.25">
      <c r="A14359" t="s">
        <v>10049</v>
      </c>
    </row>
    <row r="14360" spans="1:2" x14ac:dyDescent="0.25">
      <c r="A14360" t="s">
        <v>8179</v>
      </c>
    </row>
    <row r="14361" spans="1:2" x14ac:dyDescent="0.25">
      <c r="A14361" t="s">
        <v>10050</v>
      </c>
    </row>
    <row r="14362" spans="1:2" x14ac:dyDescent="0.25">
      <c r="A14362" t="s">
        <v>10051</v>
      </c>
      <c r="B14362" t="s">
        <v>10052</v>
      </c>
    </row>
    <row r="14363" spans="1:2" x14ac:dyDescent="0.25">
      <c r="A14363" t="s">
        <v>10053</v>
      </c>
    </row>
    <row r="14364" spans="1:2" x14ac:dyDescent="0.25">
      <c r="A14364" t="s">
        <v>10054</v>
      </c>
    </row>
    <row r="14365" spans="1:2" x14ac:dyDescent="0.25">
      <c r="A14365" t="s">
        <v>10055</v>
      </c>
    </row>
    <row r="14368" spans="1:2" x14ac:dyDescent="0.25">
      <c r="A14368" t="s">
        <v>10056</v>
      </c>
    </row>
    <row r="14370" spans="1:1" x14ac:dyDescent="0.25">
      <c r="A14370" t="s">
        <v>8988</v>
      </c>
    </row>
    <row r="14372" spans="1:1" x14ac:dyDescent="0.25">
      <c r="A14372" t="s">
        <v>8989</v>
      </c>
    </row>
    <row r="14374" spans="1:1" x14ac:dyDescent="0.25">
      <c r="A14374" t="s">
        <v>10057</v>
      </c>
    </row>
    <row r="14376" spans="1:1" x14ac:dyDescent="0.25">
      <c r="A14376" t="s">
        <v>2227</v>
      </c>
    </row>
    <row r="14377" spans="1:1" x14ac:dyDescent="0.25">
      <c r="A14377" t="s">
        <v>10058</v>
      </c>
    </row>
    <row r="14378" spans="1:1" x14ac:dyDescent="0.25">
      <c r="A14378" t="s">
        <v>10059</v>
      </c>
    </row>
    <row r="14379" spans="1:1" x14ac:dyDescent="0.25">
      <c r="A14379" t="s">
        <v>10060</v>
      </c>
    </row>
    <row r="14380" spans="1:1" x14ac:dyDescent="0.25">
      <c r="A14380" t="s">
        <v>10061</v>
      </c>
    </row>
    <row r="14381" spans="1:1" x14ac:dyDescent="0.25">
      <c r="A14381" t="s">
        <v>10062</v>
      </c>
    </row>
    <row r="14382" spans="1:1" x14ac:dyDescent="0.25">
      <c r="A14382" t="s">
        <v>2232</v>
      </c>
    </row>
    <row r="14383" spans="1:1" x14ac:dyDescent="0.25">
      <c r="A14383" t="s">
        <v>10063</v>
      </c>
    </row>
    <row r="14384" spans="1:1" x14ac:dyDescent="0.25">
      <c r="A14384" t="s">
        <v>10064</v>
      </c>
    </row>
    <row r="14385" spans="1:1" x14ac:dyDescent="0.25">
      <c r="A14385" t="s">
        <v>10065</v>
      </c>
    </row>
    <row r="14386" spans="1:1" x14ac:dyDescent="0.25">
      <c r="A14386" t="s">
        <v>10066</v>
      </c>
    </row>
    <row r="14387" spans="1:1" x14ac:dyDescent="0.25">
      <c r="A14387" t="s">
        <v>10067</v>
      </c>
    </row>
    <row r="14388" spans="1:1" x14ac:dyDescent="0.25">
      <c r="A14388" t="s">
        <v>10068</v>
      </c>
    </row>
    <row r="14389" spans="1:1" x14ac:dyDescent="0.25">
      <c r="A14389" t="s">
        <v>10069</v>
      </c>
    </row>
    <row r="14390" spans="1:1" x14ac:dyDescent="0.25">
      <c r="A14390" t="s">
        <v>10070</v>
      </c>
    </row>
    <row r="14391" spans="1:1" x14ac:dyDescent="0.25">
      <c r="A14391" t="s">
        <v>10071</v>
      </c>
    </row>
    <row r="14392" spans="1:1" x14ac:dyDescent="0.25">
      <c r="A14392" t="s">
        <v>10072</v>
      </c>
    </row>
    <row r="14393" spans="1:1" x14ac:dyDescent="0.25">
      <c r="A14393" t="s">
        <v>10073</v>
      </c>
    </row>
    <row r="14394" spans="1:1" x14ac:dyDescent="0.25">
      <c r="A14394" t="s">
        <v>2239</v>
      </c>
    </row>
    <row r="14396" spans="1:1" x14ac:dyDescent="0.25">
      <c r="A14396" t="s">
        <v>2240</v>
      </c>
    </row>
    <row r="14397" spans="1:1" x14ac:dyDescent="0.25">
      <c r="A14397" t="s">
        <v>10074</v>
      </c>
    </row>
    <row r="14398" spans="1:1" x14ac:dyDescent="0.25">
      <c r="A14398" t="s">
        <v>10075</v>
      </c>
    </row>
    <row r="14399" spans="1:1" x14ac:dyDescent="0.25">
      <c r="A14399" t="s">
        <v>10076</v>
      </c>
    </row>
    <row r="14400" spans="1:1" x14ac:dyDescent="0.25">
      <c r="A14400" t="s">
        <v>10077</v>
      </c>
    </row>
    <row r="14401" spans="1:1" x14ac:dyDescent="0.25">
      <c r="A14401" t="s">
        <v>10078</v>
      </c>
    </row>
    <row r="14402" spans="1:1" x14ac:dyDescent="0.25">
      <c r="A14402" t="s">
        <v>10079</v>
      </c>
    </row>
    <row r="14403" spans="1:1" x14ac:dyDescent="0.25">
      <c r="A14403" t="s">
        <v>10080</v>
      </c>
    </row>
    <row r="14404" spans="1:1" x14ac:dyDescent="0.25">
      <c r="A14404" t="s">
        <v>10081</v>
      </c>
    </row>
    <row r="14405" spans="1:1" x14ac:dyDescent="0.25">
      <c r="A14405" t="s">
        <v>10082</v>
      </c>
    </row>
    <row r="14406" spans="1:1" x14ac:dyDescent="0.25">
      <c r="A14406" t="s">
        <v>2252</v>
      </c>
    </row>
    <row r="14407" spans="1:1" x14ac:dyDescent="0.25">
      <c r="A14407" t="s">
        <v>10083</v>
      </c>
    </row>
    <row r="14408" spans="1:1" x14ac:dyDescent="0.25">
      <c r="A14408" t="s">
        <v>2255</v>
      </c>
    </row>
    <row r="14409" spans="1:1" x14ac:dyDescent="0.25">
      <c r="A14409" t="s">
        <v>2256</v>
      </c>
    </row>
    <row r="14410" spans="1:1" x14ac:dyDescent="0.25">
      <c r="A14410" t="s">
        <v>2257</v>
      </c>
    </row>
    <row r="14411" spans="1:1" x14ac:dyDescent="0.25">
      <c r="A14411" t="s">
        <v>2258</v>
      </c>
    </row>
    <row r="14412" spans="1:1" x14ac:dyDescent="0.25">
      <c r="A14412" t="s">
        <v>2259</v>
      </c>
    </row>
    <row r="14413" spans="1:1" x14ac:dyDescent="0.25">
      <c r="A14413" t="s">
        <v>2260</v>
      </c>
    </row>
    <row r="14414" spans="1:1" x14ac:dyDescent="0.25">
      <c r="A14414" t="s">
        <v>2261</v>
      </c>
    </row>
    <row r="14416" spans="1:1" x14ac:dyDescent="0.25">
      <c r="A14416" t="s">
        <v>2262</v>
      </c>
    </row>
    <row r="14418" spans="1:1" x14ac:dyDescent="0.25">
      <c r="A14418" t="s">
        <v>2263</v>
      </c>
    </row>
    <row r="14420" spans="1:1" x14ac:dyDescent="0.25">
      <c r="A14420" t="s">
        <v>2264</v>
      </c>
    </row>
    <row r="14422" spans="1:1" x14ac:dyDescent="0.25">
      <c r="A14422" t="s">
        <v>2265</v>
      </c>
    </row>
    <row r="14425" spans="1:1" x14ac:dyDescent="0.25">
      <c r="A14425" t="s">
        <v>815</v>
      </c>
    </row>
    <row r="14427" spans="1:1" x14ac:dyDescent="0.25">
      <c r="A14427" t="s">
        <v>2266</v>
      </c>
    </row>
    <row r="14430" spans="1:1" x14ac:dyDescent="0.25">
      <c r="A14430" t="s">
        <v>2267</v>
      </c>
    </row>
    <row r="14432" spans="1:1" x14ac:dyDescent="0.25">
      <c r="A14432" t="s">
        <v>2268</v>
      </c>
    </row>
    <row r="14435" spans="1:1" x14ac:dyDescent="0.25">
      <c r="A14435" t="s">
        <v>2269</v>
      </c>
    </row>
    <row r="14437" spans="1:1" x14ac:dyDescent="0.25">
      <c r="A14437" t="s">
        <v>2270</v>
      </c>
    </row>
    <row r="14440" spans="1:1" x14ac:dyDescent="0.25">
      <c r="A14440" t="s">
        <v>2271</v>
      </c>
    </row>
    <row r="14441" spans="1:1" x14ac:dyDescent="0.25">
      <c r="A14441" t="s">
        <v>10084</v>
      </c>
    </row>
    <row r="14442" spans="1:1" x14ac:dyDescent="0.25">
      <c r="A14442" t="s">
        <v>10085</v>
      </c>
    </row>
    <row r="14444" spans="1:1" x14ac:dyDescent="0.25">
      <c r="A14444" t="s">
        <v>7452</v>
      </c>
    </row>
    <row r="14445" spans="1:1" x14ac:dyDescent="0.25">
      <c r="A14445" t="s">
        <v>7453</v>
      </c>
    </row>
    <row r="14447" spans="1:1" x14ac:dyDescent="0.25">
      <c r="A14447" t="s">
        <v>2485</v>
      </c>
    </row>
    <row r="14449" spans="1:3" x14ac:dyDescent="0.25">
      <c r="A14449" t="s">
        <v>7454</v>
      </c>
    </row>
    <row r="14451" spans="1:3" x14ac:dyDescent="0.25">
      <c r="A14451" t="s">
        <v>1951</v>
      </c>
    </row>
    <row r="14452" spans="1:3" x14ac:dyDescent="0.25">
      <c r="A14452" t="s">
        <v>7455</v>
      </c>
      <c r="B14452" t="s">
        <v>7456</v>
      </c>
      <c r="C14452" t="s">
        <v>7457</v>
      </c>
    </row>
    <row r="14453" spans="1:3" x14ac:dyDescent="0.25">
      <c r="A14453" t="s">
        <v>7458</v>
      </c>
    </row>
    <row r="14454" spans="1:3" x14ac:dyDescent="0.25">
      <c r="A14454" t="s">
        <v>7459</v>
      </c>
    </row>
    <row r="14456" spans="1:3" x14ac:dyDescent="0.25">
      <c r="A14456" t="s">
        <v>5923</v>
      </c>
    </row>
    <row r="14457" spans="1:3" x14ac:dyDescent="0.25">
      <c r="A14457" t="s">
        <v>7460</v>
      </c>
    </row>
    <row r="14458" spans="1:3" x14ac:dyDescent="0.25">
      <c r="A14458" t="s">
        <v>7461</v>
      </c>
    </row>
    <row r="14459" spans="1:3" x14ac:dyDescent="0.25">
      <c r="A14459" t="s">
        <v>7462</v>
      </c>
    </row>
    <row r="14460" spans="1:3" x14ac:dyDescent="0.25">
      <c r="A14460" t="s">
        <v>7463</v>
      </c>
    </row>
    <row r="14461" spans="1:3" x14ac:dyDescent="0.25">
      <c r="A14461" t="s">
        <v>7464</v>
      </c>
    </row>
    <row r="14464" spans="1:3" x14ac:dyDescent="0.25">
      <c r="A14464" t="s">
        <v>7465</v>
      </c>
    </row>
    <row r="14465" spans="1:1" x14ac:dyDescent="0.25">
      <c r="A14465" t="s">
        <v>7466</v>
      </c>
    </row>
    <row r="14466" spans="1:1" x14ac:dyDescent="0.25">
      <c r="A14466" t="s">
        <v>7467</v>
      </c>
    </row>
    <row r="14467" spans="1:1" x14ac:dyDescent="0.25">
      <c r="A14467" t="s">
        <v>7468</v>
      </c>
    </row>
    <row r="14468" spans="1:1" x14ac:dyDescent="0.25">
      <c r="A14468" t="s">
        <v>7469</v>
      </c>
    </row>
    <row r="14469" spans="1:1" x14ac:dyDescent="0.25">
      <c r="A14469" t="s">
        <v>7470</v>
      </c>
    </row>
    <row r="14472" spans="1:1" x14ac:dyDescent="0.25">
      <c r="A14472" t="s">
        <v>5959</v>
      </c>
    </row>
    <row r="14473" spans="1:1" x14ac:dyDescent="0.25">
      <c r="A14473" t="s">
        <v>7471</v>
      </c>
    </row>
    <row r="14474" spans="1:1" x14ac:dyDescent="0.25">
      <c r="A14474" t="s">
        <v>7472</v>
      </c>
    </row>
    <row r="14475" spans="1:1" x14ac:dyDescent="0.25">
      <c r="A14475" t="s">
        <v>7473</v>
      </c>
    </row>
    <row r="14476" spans="1:1" x14ac:dyDescent="0.25">
      <c r="A14476" t="s">
        <v>7474</v>
      </c>
    </row>
    <row r="14477" spans="1:1" x14ac:dyDescent="0.25">
      <c r="A14477" t="s">
        <v>7475</v>
      </c>
    </row>
    <row r="14480" spans="1:1" x14ac:dyDescent="0.25">
      <c r="A14480" t="s">
        <v>5965</v>
      </c>
    </row>
    <row r="14482" spans="1:1" x14ac:dyDescent="0.25">
      <c r="A14482" t="s">
        <v>5966</v>
      </c>
    </row>
    <row r="14483" spans="1:1" x14ac:dyDescent="0.25">
      <c r="A14483" t="s">
        <v>5967</v>
      </c>
    </row>
    <row r="14484" spans="1:1" x14ac:dyDescent="0.25">
      <c r="A14484" t="s">
        <v>5968</v>
      </c>
    </row>
    <row r="14485" spans="1:1" x14ac:dyDescent="0.25">
      <c r="A14485" t="s">
        <v>7476</v>
      </c>
    </row>
    <row r="14486" spans="1:1" x14ac:dyDescent="0.25">
      <c r="A14486" t="s">
        <v>10086</v>
      </c>
    </row>
    <row r="14488" spans="1:1" x14ac:dyDescent="0.25">
      <c r="A14488" t="s">
        <v>5552</v>
      </c>
    </row>
    <row r="14490" spans="1:1" x14ac:dyDescent="0.25">
      <c r="A14490" t="s">
        <v>5553</v>
      </c>
    </row>
    <row r="14493" spans="1:1" x14ac:dyDescent="0.25">
      <c r="A14493" t="s">
        <v>5554</v>
      </c>
    </row>
    <row r="14495" spans="1:1" x14ac:dyDescent="0.25">
      <c r="A14495" t="s">
        <v>10087</v>
      </c>
    </row>
    <row r="14498" spans="1:1" x14ac:dyDescent="0.25">
      <c r="A14498" t="s">
        <v>5556</v>
      </c>
    </row>
    <row r="14499" spans="1:1" x14ac:dyDescent="0.25">
      <c r="A14499" t="s">
        <v>5557</v>
      </c>
    </row>
    <row r="14500" spans="1:1" x14ac:dyDescent="0.25">
      <c r="A14500" t="s">
        <v>5558</v>
      </c>
    </row>
    <row r="14501" spans="1:1" x14ac:dyDescent="0.25">
      <c r="A14501" t="s">
        <v>3156</v>
      </c>
    </row>
    <row r="14502" spans="1:1" x14ac:dyDescent="0.25">
      <c r="A14502" t="s">
        <v>5559</v>
      </c>
    </row>
    <row r="14503" spans="1:1" x14ac:dyDescent="0.25">
      <c r="A14503" t="s">
        <v>5560</v>
      </c>
    </row>
    <row r="14505" spans="1:1" x14ac:dyDescent="0.25">
      <c r="A14505" t="s">
        <v>5561</v>
      </c>
    </row>
    <row r="14506" spans="1:1" x14ac:dyDescent="0.25">
      <c r="A14506" t="s">
        <v>10088</v>
      </c>
    </row>
    <row r="14507" spans="1:1" x14ac:dyDescent="0.25">
      <c r="A14507" t="s">
        <v>5563</v>
      </c>
    </row>
    <row r="14508" spans="1:1" x14ac:dyDescent="0.25">
      <c r="A14508" t="s">
        <v>5564</v>
      </c>
    </row>
    <row r="14509" spans="1:1" x14ac:dyDescent="0.25">
      <c r="A14509" t="s">
        <v>5565</v>
      </c>
    </row>
    <row r="14510" spans="1:1" x14ac:dyDescent="0.25">
      <c r="A14510" t="s">
        <v>5566</v>
      </c>
    </row>
    <row r="14512" spans="1:1" x14ac:dyDescent="0.25">
      <c r="A14512" t="s">
        <v>5567</v>
      </c>
    </row>
    <row r="14513" spans="1:1" x14ac:dyDescent="0.25">
      <c r="A14513" t="s">
        <v>5568</v>
      </c>
    </row>
    <row r="14514" spans="1:1" x14ac:dyDescent="0.25">
      <c r="A14514" t="s">
        <v>5569</v>
      </c>
    </row>
    <row r="14515" spans="1:1" x14ac:dyDescent="0.25">
      <c r="A14515" t="s">
        <v>5570</v>
      </c>
    </row>
    <row r="14516" spans="1:1" x14ac:dyDescent="0.25">
      <c r="A14516" t="s">
        <v>5571</v>
      </c>
    </row>
    <row r="14517" spans="1:1" x14ac:dyDescent="0.25">
      <c r="A14517" t="s">
        <v>5572</v>
      </c>
    </row>
    <row r="14518" spans="1:1" x14ac:dyDescent="0.25">
      <c r="A14518" t="s">
        <v>5573</v>
      </c>
    </row>
    <row r="14519" spans="1:1" x14ac:dyDescent="0.25">
      <c r="A14519" t="s">
        <v>5574</v>
      </c>
    </row>
    <row r="14520" spans="1:1" x14ac:dyDescent="0.25">
      <c r="A14520" t="s">
        <v>5575</v>
      </c>
    </row>
    <row r="14521" spans="1:1" x14ac:dyDescent="0.25">
      <c r="A14521" t="s">
        <v>5576</v>
      </c>
    </row>
    <row r="14522" spans="1:1" x14ac:dyDescent="0.25">
      <c r="A14522" t="s">
        <v>5577</v>
      </c>
    </row>
    <row r="14523" spans="1:1" x14ac:dyDescent="0.25">
      <c r="A14523" t="s">
        <v>5578</v>
      </c>
    </row>
    <row r="14524" spans="1:1" x14ac:dyDescent="0.25">
      <c r="A14524" t="s">
        <v>5579</v>
      </c>
    </row>
    <row r="14525" spans="1:1" x14ac:dyDescent="0.25">
      <c r="A14525" t="s">
        <v>5580</v>
      </c>
    </row>
    <row r="14526" spans="1:1" x14ac:dyDescent="0.25">
      <c r="A14526" t="s">
        <v>5581</v>
      </c>
    </row>
    <row r="14527" spans="1:1" x14ac:dyDescent="0.25">
      <c r="A14527" t="s">
        <v>5582</v>
      </c>
    </row>
    <row r="14528" spans="1:1" x14ac:dyDescent="0.25">
      <c r="A14528" t="s">
        <v>5583</v>
      </c>
    </row>
    <row r="14529" spans="1:4" x14ac:dyDescent="0.25">
      <c r="A14529" t="s">
        <v>5584</v>
      </c>
    </row>
    <row r="14530" spans="1:4" x14ac:dyDescent="0.25">
      <c r="A14530" t="s">
        <v>5585</v>
      </c>
    </row>
    <row r="14531" spans="1:4" x14ac:dyDescent="0.25">
      <c r="A14531" t="s">
        <v>5586</v>
      </c>
    </row>
    <row r="14532" spans="1:4" x14ac:dyDescent="0.25">
      <c r="A14532" t="s">
        <v>5587</v>
      </c>
    </row>
    <row r="14533" spans="1:4" x14ac:dyDescent="0.25">
      <c r="A14533" t="s">
        <v>10089</v>
      </c>
    </row>
    <row r="14534" spans="1:4" x14ac:dyDescent="0.25">
      <c r="A14534" t="s">
        <v>10090</v>
      </c>
    </row>
    <row r="14535" spans="1:4" x14ac:dyDescent="0.25">
      <c r="A14535" t="s">
        <v>10091</v>
      </c>
      <c r="B14535" t="s">
        <v>10092</v>
      </c>
      <c r="C14535" t="s">
        <v>10093</v>
      </c>
      <c r="D14535" t="s">
        <v>10094</v>
      </c>
    </row>
    <row r="14536" spans="1:4" x14ac:dyDescent="0.25">
      <c r="A14536" t="s">
        <v>8425</v>
      </c>
    </row>
    <row r="14537" spans="1:4" x14ac:dyDescent="0.25">
      <c r="A14537" t="s">
        <v>10095</v>
      </c>
    </row>
    <row r="14538" spans="1:4" x14ac:dyDescent="0.25">
      <c r="A14538" t="s">
        <v>10096</v>
      </c>
    </row>
    <row r="14539" spans="1:4" x14ac:dyDescent="0.25">
      <c r="A14539" t="s">
        <v>10097</v>
      </c>
    </row>
    <row r="14540" spans="1:4" x14ac:dyDescent="0.25">
      <c r="A14540" t="s">
        <v>10098</v>
      </c>
      <c r="B14540" t="s">
        <v>10099</v>
      </c>
    </row>
    <row r="14541" spans="1:4" x14ac:dyDescent="0.25">
      <c r="A14541" t="s">
        <v>10100</v>
      </c>
    </row>
    <row r="14542" spans="1:4" x14ac:dyDescent="0.25">
      <c r="A14542" t="s">
        <v>10101</v>
      </c>
      <c r="B14542" t="s">
        <v>10102</v>
      </c>
    </row>
    <row r="14543" spans="1:4" x14ac:dyDescent="0.25">
      <c r="A14543" t="s">
        <v>10103</v>
      </c>
    </row>
    <row r="14544" spans="1:4" x14ac:dyDescent="0.25">
      <c r="A14544" t="s">
        <v>10104</v>
      </c>
    </row>
    <row r="14545" spans="1:1" x14ac:dyDescent="0.25">
      <c r="A14545" t="s">
        <v>10105</v>
      </c>
    </row>
    <row r="14546" spans="1:1" x14ac:dyDescent="0.25">
      <c r="A14546" t="s">
        <v>10106</v>
      </c>
    </row>
    <row r="14548" spans="1:1" x14ac:dyDescent="0.25">
      <c r="A14548" t="s">
        <v>7541</v>
      </c>
    </row>
    <row r="14549" spans="1:1" x14ac:dyDescent="0.25">
      <c r="A14549" t="s">
        <v>10107</v>
      </c>
    </row>
    <row r="14551" spans="1:1" x14ac:dyDescent="0.25">
      <c r="A14551" t="s">
        <v>10108</v>
      </c>
    </row>
    <row r="14552" spans="1:1" x14ac:dyDescent="0.25">
      <c r="A14552" t="s">
        <v>10109</v>
      </c>
    </row>
    <row r="14553" spans="1:1" x14ac:dyDescent="0.25">
      <c r="A14553" t="s">
        <v>10110</v>
      </c>
    </row>
    <row r="14555" spans="1:1" x14ac:dyDescent="0.25">
      <c r="A14555" t="s">
        <v>10111</v>
      </c>
    </row>
    <row r="14556" spans="1:1" x14ac:dyDescent="0.25">
      <c r="A14556" t="s">
        <v>10112</v>
      </c>
    </row>
    <row r="14557" spans="1:1" x14ac:dyDescent="0.25">
      <c r="A14557" t="s">
        <v>10113</v>
      </c>
    </row>
    <row r="14558" spans="1:1" x14ac:dyDescent="0.25">
      <c r="A14558" t="s">
        <v>10114</v>
      </c>
    </row>
    <row r="14560" spans="1:1" x14ac:dyDescent="0.25">
      <c r="A14560" t="s">
        <v>7478</v>
      </c>
    </row>
    <row r="14563" spans="1:1" x14ac:dyDescent="0.25">
      <c r="A14563" t="s">
        <v>7479</v>
      </c>
    </row>
    <row r="14565" spans="1:1" x14ac:dyDescent="0.25">
      <c r="A14565" t="s">
        <v>7480</v>
      </c>
    </row>
    <row r="14567" spans="1:1" x14ac:dyDescent="0.25">
      <c r="A14567" t="s">
        <v>7481</v>
      </c>
    </row>
    <row r="14569" spans="1:1" x14ac:dyDescent="0.25">
      <c r="A14569" t="s">
        <v>7482</v>
      </c>
    </row>
    <row r="14570" spans="1:1" x14ac:dyDescent="0.25">
      <c r="A14570" t="s">
        <v>7483</v>
      </c>
    </row>
    <row r="14571" spans="1:1" x14ac:dyDescent="0.25">
      <c r="A14571" t="s">
        <v>7484</v>
      </c>
    </row>
    <row r="14572" spans="1:1" x14ac:dyDescent="0.25">
      <c r="A14572" t="s">
        <v>7485</v>
      </c>
    </row>
    <row r="14573" spans="1:1" x14ac:dyDescent="0.25">
      <c r="A14573" t="s">
        <v>7486</v>
      </c>
    </row>
    <row r="14574" spans="1:1" x14ac:dyDescent="0.25">
      <c r="A14574" t="s">
        <v>7487</v>
      </c>
    </row>
    <row r="14575" spans="1:1" x14ac:dyDescent="0.25">
      <c r="A14575" t="s">
        <v>7488</v>
      </c>
    </row>
    <row r="14576" spans="1:1" x14ac:dyDescent="0.25">
      <c r="A14576" t="s">
        <v>7489</v>
      </c>
    </row>
    <row r="14578" spans="1:1" x14ac:dyDescent="0.25">
      <c r="A14578" t="s">
        <v>7490</v>
      </c>
    </row>
    <row r="14580" spans="1:1" x14ac:dyDescent="0.25">
      <c r="A14580" t="s">
        <v>7491</v>
      </c>
    </row>
    <row r="14581" spans="1:1" x14ac:dyDescent="0.25">
      <c r="A14581" t="s">
        <v>7492</v>
      </c>
    </row>
    <row r="14582" spans="1:1" x14ac:dyDescent="0.25">
      <c r="A14582" t="s">
        <v>3667</v>
      </c>
    </row>
    <row r="14583" spans="1:1" x14ac:dyDescent="0.25">
      <c r="A14583" t="s">
        <v>7493</v>
      </c>
    </row>
    <row r="14584" spans="1:1" x14ac:dyDescent="0.25">
      <c r="A14584" t="s">
        <v>7494</v>
      </c>
    </row>
    <row r="14585" spans="1:1" x14ac:dyDescent="0.25">
      <c r="A14585" t="s">
        <v>7495</v>
      </c>
    </row>
    <row r="14586" spans="1:1" x14ac:dyDescent="0.25">
      <c r="A14586" t="s">
        <v>7496</v>
      </c>
    </row>
    <row r="14587" spans="1:1" x14ac:dyDescent="0.25">
      <c r="A14587" t="s">
        <v>7497</v>
      </c>
    </row>
    <row r="14588" spans="1:1" x14ac:dyDescent="0.25">
      <c r="A14588" t="s">
        <v>7498</v>
      </c>
    </row>
    <row r="14589" spans="1:1" x14ac:dyDescent="0.25">
      <c r="A14589" t="s">
        <v>7499</v>
      </c>
    </row>
    <row r="14590" spans="1:1" x14ac:dyDescent="0.25">
      <c r="A14590" t="s">
        <v>7500</v>
      </c>
    </row>
    <row r="14591" spans="1:1" x14ac:dyDescent="0.25">
      <c r="A14591" t="s">
        <v>7501</v>
      </c>
    </row>
    <row r="14592" spans="1:1" x14ac:dyDescent="0.25">
      <c r="A14592" t="s">
        <v>7502</v>
      </c>
    </row>
    <row r="14593" spans="1:2" x14ac:dyDescent="0.25">
      <c r="A14593" t="s">
        <v>7503</v>
      </c>
    </row>
    <row r="14594" spans="1:2" x14ac:dyDescent="0.25">
      <c r="A14594" t="s">
        <v>3840</v>
      </c>
    </row>
    <row r="14595" spans="1:2" x14ac:dyDescent="0.25">
      <c r="A14595" t="s">
        <v>7504</v>
      </c>
      <c r="B14595" t="s">
        <v>7505</v>
      </c>
    </row>
    <row r="14597" spans="1:2" x14ac:dyDescent="0.25">
      <c r="A14597" t="s">
        <v>7506</v>
      </c>
    </row>
    <row r="14598" spans="1:2" x14ac:dyDescent="0.25">
      <c r="A14598" t="s">
        <v>7507</v>
      </c>
    </row>
    <row r="14599" spans="1:2" x14ac:dyDescent="0.25">
      <c r="A14599" t="s">
        <v>7508</v>
      </c>
    </row>
    <row r="14600" spans="1:2" x14ac:dyDescent="0.25">
      <c r="A14600" t="s">
        <v>7509</v>
      </c>
    </row>
    <row r="14601" spans="1:2" x14ac:dyDescent="0.25">
      <c r="A14601" t="s">
        <v>7510</v>
      </c>
    </row>
    <row r="14602" spans="1:2" x14ac:dyDescent="0.25">
      <c r="A14602" t="s">
        <v>7511</v>
      </c>
    </row>
    <row r="14603" spans="1:2" x14ac:dyDescent="0.25">
      <c r="A14603" t="s">
        <v>7512</v>
      </c>
    </row>
    <row r="14604" spans="1:2" x14ac:dyDescent="0.25">
      <c r="A14604" t="s">
        <v>7513</v>
      </c>
    </row>
    <row r="14605" spans="1:2" x14ac:dyDescent="0.25">
      <c r="A14605" t="s">
        <v>7514</v>
      </c>
    </row>
    <row r="14606" spans="1:2" x14ac:dyDescent="0.25">
      <c r="A14606" t="s">
        <v>5346</v>
      </c>
    </row>
    <row r="14609" spans="1:1" x14ac:dyDescent="0.25">
      <c r="A14609" t="s">
        <v>7515</v>
      </c>
    </row>
    <row r="14611" spans="1:1" x14ac:dyDescent="0.25">
      <c r="A14611" t="s">
        <v>7516</v>
      </c>
    </row>
    <row r="14613" spans="1:1" x14ac:dyDescent="0.25">
      <c r="A14613" t="s">
        <v>7517</v>
      </c>
    </row>
    <row r="14614" spans="1:1" x14ac:dyDescent="0.25">
      <c r="A14614" t="s">
        <v>7518</v>
      </c>
    </row>
    <row r="14615" spans="1:1" x14ac:dyDescent="0.25">
      <c r="A14615" t="s">
        <v>10115</v>
      </c>
    </row>
    <row r="14617" spans="1:1" x14ac:dyDescent="0.25">
      <c r="A14617" t="s">
        <v>7520</v>
      </c>
    </row>
    <row r="14619" spans="1:1" x14ac:dyDescent="0.25">
      <c r="A14619" t="s">
        <v>7521</v>
      </c>
    </row>
    <row r="14621" spans="1:1" x14ac:dyDescent="0.25">
      <c r="A14621" t="s">
        <v>7522</v>
      </c>
    </row>
    <row r="14623" spans="1:1" x14ac:dyDescent="0.25">
      <c r="A14623" t="s">
        <v>7523</v>
      </c>
    </row>
    <row r="14625" spans="1:1" x14ac:dyDescent="0.25">
      <c r="A14625" t="s">
        <v>7524</v>
      </c>
    </row>
    <row r="14627" spans="1:1" x14ac:dyDescent="0.25">
      <c r="A14627" t="s">
        <v>7525</v>
      </c>
    </row>
    <row r="14629" spans="1:1" x14ac:dyDescent="0.25">
      <c r="A14629" t="s">
        <v>1951</v>
      </c>
    </row>
    <row r="14630" spans="1:1" x14ac:dyDescent="0.25">
      <c r="A14630" t="s">
        <v>7526</v>
      </c>
    </row>
    <row r="14631" spans="1:1" x14ac:dyDescent="0.25">
      <c r="A14631" t="s">
        <v>7527</v>
      </c>
    </row>
    <row r="14632" spans="1:1" x14ac:dyDescent="0.25">
      <c r="A14632" t="s">
        <v>7528</v>
      </c>
    </row>
    <row r="14633" spans="1:1" x14ac:dyDescent="0.25">
      <c r="A14633" t="s">
        <v>7529</v>
      </c>
    </row>
    <row r="14634" spans="1:1" x14ac:dyDescent="0.25">
      <c r="A14634" t="s">
        <v>7530</v>
      </c>
    </row>
    <row r="14635" spans="1:1" x14ac:dyDescent="0.25">
      <c r="A14635" t="s">
        <v>7531</v>
      </c>
    </row>
    <row r="14636" spans="1:1" x14ac:dyDescent="0.25">
      <c r="A14636" t="s">
        <v>7532</v>
      </c>
    </row>
    <row r="14637" spans="1:1" x14ac:dyDescent="0.25">
      <c r="A14637" t="s">
        <v>7533</v>
      </c>
    </row>
    <row r="14638" spans="1:1" x14ac:dyDescent="0.25">
      <c r="A14638" t="s">
        <v>7534</v>
      </c>
    </row>
    <row r="14639" spans="1:1" x14ac:dyDescent="0.25">
      <c r="A14639" t="s">
        <v>7535</v>
      </c>
    </row>
    <row r="14640" spans="1:1" x14ac:dyDescent="0.25">
      <c r="A14640" t="s">
        <v>7536</v>
      </c>
    </row>
    <row r="14641" spans="1:1" x14ac:dyDescent="0.25">
      <c r="A14641" t="s">
        <v>7537</v>
      </c>
    </row>
    <row r="14642" spans="1:1" x14ac:dyDescent="0.25">
      <c r="A14642" t="s">
        <v>7538</v>
      </c>
    </row>
    <row r="14643" spans="1:1" x14ac:dyDescent="0.25">
      <c r="A14643" t="s">
        <v>7539</v>
      </c>
    </row>
    <row r="14644" spans="1:1" x14ac:dyDescent="0.25">
      <c r="A14644" t="s">
        <v>7540</v>
      </c>
    </row>
    <row r="14646" spans="1:1" x14ac:dyDescent="0.25">
      <c r="A14646" t="s">
        <v>7541</v>
      </c>
    </row>
    <row r="14647" spans="1:1" x14ac:dyDescent="0.25">
      <c r="A14647" t="s">
        <v>7542</v>
      </c>
    </row>
    <row r="14648" spans="1:1" x14ac:dyDescent="0.25">
      <c r="A14648" t="s">
        <v>7543</v>
      </c>
    </row>
    <row r="14649" spans="1:1" x14ac:dyDescent="0.25">
      <c r="A14649" t="s">
        <v>7544</v>
      </c>
    </row>
    <row r="14650" spans="1:1" x14ac:dyDescent="0.25">
      <c r="A14650" t="s">
        <v>5177</v>
      </c>
    </row>
    <row r="14651" spans="1:1" x14ac:dyDescent="0.25">
      <c r="A14651" t="s">
        <v>7545</v>
      </c>
    </row>
    <row r="14652" spans="1:1" x14ac:dyDescent="0.25">
      <c r="A14652" t="s">
        <v>7546</v>
      </c>
    </row>
    <row r="14653" spans="1:1" x14ac:dyDescent="0.25">
      <c r="A14653" t="s">
        <v>7547</v>
      </c>
    </row>
    <row r="14654" spans="1:1" x14ac:dyDescent="0.25">
      <c r="A14654" t="s">
        <v>4493</v>
      </c>
    </row>
    <row r="14655" spans="1:1" x14ac:dyDescent="0.25">
      <c r="A14655" t="s">
        <v>7548</v>
      </c>
    </row>
    <row r="14656" spans="1:1" x14ac:dyDescent="0.25">
      <c r="A14656" t="s">
        <v>1812</v>
      </c>
    </row>
    <row r="14657" spans="1:1" x14ac:dyDescent="0.25">
      <c r="A14657" t="s">
        <v>7549</v>
      </c>
    </row>
    <row r="14658" spans="1:1" x14ac:dyDescent="0.25">
      <c r="A14658" t="s">
        <v>7550</v>
      </c>
    </row>
    <row r="14659" spans="1:1" x14ac:dyDescent="0.25">
      <c r="A14659" t="s">
        <v>7551</v>
      </c>
    </row>
    <row r="14660" spans="1:1" x14ac:dyDescent="0.25">
      <c r="A14660" t="s">
        <v>7552</v>
      </c>
    </row>
    <row r="14661" spans="1:1" x14ac:dyDescent="0.25">
      <c r="A14661" t="s">
        <v>10116</v>
      </c>
    </row>
    <row r="14663" spans="1:1" x14ac:dyDescent="0.25">
      <c r="A14663" t="s">
        <v>2347</v>
      </c>
    </row>
    <row r="14665" spans="1:1" x14ac:dyDescent="0.25">
      <c r="A14665" t="s">
        <v>2348</v>
      </c>
    </row>
    <row r="14667" spans="1:1" x14ac:dyDescent="0.25">
      <c r="A14667" t="s">
        <v>2349</v>
      </c>
    </row>
    <row r="14670" spans="1:1" x14ac:dyDescent="0.25">
      <c r="A14670" t="s">
        <v>3063</v>
      </c>
    </row>
    <row r="14672" spans="1:1" x14ac:dyDescent="0.25">
      <c r="A14672" t="s">
        <v>2352</v>
      </c>
    </row>
    <row r="14675" spans="1:1" x14ac:dyDescent="0.25">
      <c r="A14675" t="s">
        <v>3064</v>
      </c>
    </row>
    <row r="14677" spans="1:1" x14ac:dyDescent="0.25">
      <c r="A14677" t="s">
        <v>2355</v>
      </c>
    </row>
    <row r="14680" spans="1:1" x14ac:dyDescent="0.25">
      <c r="A14680" t="s">
        <v>3065</v>
      </c>
    </row>
    <row r="14681" spans="1:1" x14ac:dyDescent="0.25">
      <c r="A14681" t="s">
        <v>3066</v>
      </c>
    </row>
    <row r="14682" spans="1:1" x14ac:dyDescent="0.25">
      <c r="A14682" t="s">
        <v>3067</v>
      </c>
    </row>
    <row r="14683" spans="1:1" x14ac:dyDescent="0.25">
      <c r="A14683" t="s">
        <v>3068</v>
      </c>
    </row>
    <row r="14684" spans="1:1" x14ac:dyDescent="0.25">
      <c r="A14684" t="s">
        <v>3069</v>
      </c>
    </row>
    <row r="14685" spans="1:1" x14ac:dyDescent="0.25">
      <c r="A14685" t="s">
        <v>3070</v>
      </c>
    </row>
    <row r="14686" spans="1:1" x14ac:dyDescent="0.25">
      <c r="A14686" t="s">
        <v>2362</v>
      </c>
    </row>
    <row r="14687" spans="1:1" x14ac:dyDescent="0.25">
      <c r="A14687" t="s">
        <v>3071</v>
      </c>
    </row>
    <row r="14688" spans="1:1" x14ac:dyDescent="0.25">
      <c r="A14688" t="s">
        <v>3072</v>
      </c>
    </row>
    <row r="14689" spans="1:1" x14ac:dyDescent="0.25">
      <c r="A14689" t="s">
        <v>3073</v>
      </c>
    </row>
    <row r="14690" spans="1:1" x14ac:dyDescent="0.25">
      <c r="A14690" t="s">
        <v>3074</v>
      </c>
    </row>
    <row r="14691" spans="1:1" x14ac:dyDescent="0.25">
      <c r="A14691" t="s">
        <v>3075</v>
      </c>
    </row>
    <row r="14692" spans="1:1" x14ac:dyDescent="0.25">
      <c r="A14692" t="s">
        <v>3076</v>
      </c>
    </row>
    <row r="14693" spans="1:1" x14ac:dyDescent="0.25">
      <c r="A14693" t="s">
        <v>3077</v>
      </c>
    </row>
    <row r="14694" spans="1:1" x14ac:dyDescent="0.25">
      <c r="A14694" t="s">
        <v>3078</v>
      </c>
    </row>
    <row r="14695" spans="1:1" x14ac:dyDescent="0.25">
      <c r="A14695" t="s">
        <v>2369</v>
      </c>
    </row>
    <row r="14696" spans="1:1" x14ac:dyDescent="0.25">
      <c r="A14696" t="s">
        <v>3079</v>
      </c>
    </row>
    <row r="14697" spans="1:1" x14ac:dyDescent="0.25">
      <c r="A14697" t="s">
        <v>3080</v>
      </c>
    </row>
    <row r="14698" spans="1:1" x14ac:dyDescent="0.25">
      <c r="A14698" t="s">
        <v>3081</v>
      </c>
    </row>
    <row r="14699" spans="1:1" x14ac:dyDescent="0.25">
      <c r="A14699" t="s">
        <v>3082</v>
      </c>
    </row>
    <row r="14700" spans="1:1" x14ac:dyDescent="0.25">
      <c r="A14700" t="s">
        <v>2372</v>
      </c>
    </row>
    <row r="14701" spans="1:1" x14ac:dyDescent="0.25">
      <c r="A14701" t="s">
        <v>3083</v>
      </c>
    </row>
    <row r="14702" spans="1:1" x14ac:dyDescent="0.25">
      <c r="A14702" t="s">
        <v>10117</v>
      </c>
    </row>
    <row r="14704" spans="1:1" x14ac:dyDescent="0.25">
      <c r="A14704" t="s">
        <v>2770</v>
      </c>
    </row>
    <row r="14706" spans="1:1" x14ac:dyDescent="0.25">
      <c r="A14706" t="s">
        <v>10118</v>
      </c>
    </row>
    <row r="14708" spans="1:1" x14ac:dyDescent="0.25">
      <c r="A14708" t="s">
        <v>10119</v>
      </c>
    </row>
    <row r="14710" spans="1:1" x14ac:dyDescent="0.25">
      <c r="A14710" t="s">
        <v>10120</v>
      </c>
    </row>
    <row r="14712" spans="1:1" x14ac:dyDescent="0.25">
      <c r="A14712" t="s">
        <v>10121</v>
      </c>
    </row>
    <row r="14713" spans="1:1" x14ac:dyDescent="0.25">
      <c r="A14713" t="s">
        <v>10122</v>
      </c>
    </row>
    <row r="14714" spans="1:1" x14ac:dyDescent="0.25">
      <c r="A14714" t="s">
        <v>10123</v>
      </c>
    </row>
    <row r="14715" spans="1:1" x14ac:dyDescent="0.25">
      <c r="A14715" t="s">
        <v>10124</v>
      </c>
    </row>
    <row r="14716" spans="1:1" x14ac:dyDescent="0.25">
      <c r="A14716" t="s">
        <v>10125</v>
      </c>
    </row>
    <row r="14717" spans="1:1" x14ac:dyDescent="0.25">
      <c r="A14717" t="s">
        <v>10126</v>
      </c>
    </row>
    <row r="14718" spans="1:1" x14ac:dyDescent="0.25">
      <c r="A14718" t="s">
        <v>10127</v>
      </c>
    </row>
    <row r="14719" spans="1:1" x14ac:dyDescent="0.25">
      <c r="A14719" t="s">
        <v>10128</v>
      </c>
    </row>
    <row r="14720" spans="1:1" x14ac:dyDescent="0.25">
      <c r="A14720" t="s">
        <v>10129</v>
      </c>
    </row>
    <row r="14722" spans="1:1" x14ac:dyDescent="0.25">
      <c r="A14722" t="s">
        <v>10130</v>
      </c>
    </row>
    <row r="14723" spans="1:1" x14ac:dyDescent="0.25">
      <c r="A14723" t="s">
        <v>10131</v>
      </c>
    </row>
    <row r="14724" spans="1:1" x14ac:dyDescent="0.25">
      <c r="A14724" t="s">
        <v>10132</v>
      </c>
    </row>
    <row r="14725" spans="1:1" x14ac:dyDescent="0.25">
      <c r="A14725" t="s">
        <v>10133</v>
      </c>
    </row>
    <row r="14726" spans="1:1" x14ac:dyDescent="0.25">
      <c r="A14726" t="s">
        <v>10134</v>
      </c>
    </row>
    <row r="14727" spans="1:1" x14ac:dyDescent="0.25">
      <c r="A14727" t="s">
        <v>10135</v>
      </c>
    </row>
    <row r="14728" spans="1:1" x14ac:dyDescent="0.25">
      <c r="A14728" t="s">
        <v>10136</v>
      </c>
    </row>
    <row r="14729" spans="1:1" x14ac:dyDescent="0.25">
      <c r="A14729" t="s">
        <v>10137</v>
      </c>
    </row>
    <row r="14730" spans="1:1" x14ac:dyDescent="0.25">
      <c r="A14730" t="s">
        <v>10138</v>
      </c>
    </row>
    <row r="14731" spans="1:1" x14ac:dyDescent="0.25">
      <c r="A14731" t="s">
        <v>10139</v>
      </c>
    </row>
    <row r="14732" spans="1:1" x14ac:dyDescent="0.25">
      <c r="A14732" t="s">
        <v>10140</v>
      </c>
    </row>
    <row r="14734" spans="1:1" x14ac:dyDescent="0.25">
      <c r="A14734" t="s">
        <v>10141</v>
      </c>
    </row>
    <row r="14736" spans="1:1" x14ac:dyDescent="0.25">
      <c r="A14736" t="s">
        <v>2376</v>
      </c>
    </row>
    <row r="14738" spans="1:1" x14ac:dyDescent="0.25">
      <c r="A14738" t="s">
        <v>10142</v>
      </c>
    </row>
    <row r="14740" spans="1:1" x14ac:dyDescent="0.25">
      <c r="A14740" t="s">
        <v>10143</v>
      </c>
    </row>
    <row r="14741" spans="1:1" x14ac:dyDescent="0.25">
      <c r="A14741" t="s">
        <v>10144</v>
      </c>
    </row>
    <row r="14742" spans="1:1" x14ac:dyDescent="0.25">
      <c r="A14742" t="s">
        <v>10145</v>
      </c>
    </row>
    <row r="14743" spans="1:1" x14ac:dyDescent="0.25">
      <c r="A14743" t="s">
        <v>10146</v>
      </c>
    </row>
    <row r="14744" spans="1:1" x14ac:dyDescent="0.25">
      <c r="A14744" t="s">
        <v>10147</v>
      </c>
    </row>
    <row r="14745" spans="1:1" x14ac:dyDescent="0.25">
      <c r="A14745" t="s">
        <v>10148</v>
      </c>
    </row>
    <row r="14746" spans="1:1" x14ac:dyDescent="0.25">
      <c r="A14746" t="s">
        <v>10149</v>
      </c>
    </row>
    <row r="14747" spans="1:1" x14ac:dyDescent="0.25">
      <c r="A14747" t="s">
        <v>10150</v>
      </c>
    </row>
    <row r="14748" spans="1:1" x14ac:dyDescent="0.25">
      <c r="A14748" t="s">
        <v>10151</v>
      </c>
    </row>
    <row r="14749" spans="1:1" x14ac:dyDescent="0.25">
      <c r="A14749" t="s">
        <v>10152</v>
      </c>
    </row>
    <row r="14750" spans="1:1" x14ac:dyDescent="0.25">
      <c r="A14750" t="s">
        <v>10153</v>
      </c>
    </row>
    <row r="14751" spans="1:1" x14ac:dyDescent="0.25">
      <c r="A14751" t="s">
        <v>10154</v>
      </c>
    </row>
    <row r="14752" spans="1:1" x14ac:dyDescent="0.25">
      <c r="A14752" t="s">
        <v>10155</v>
      </c>
    </row>
    <row r="14753" spans="1:1" x14ac:dyDescent="0.25">
      <c r="A14753" t="s">
        <v>10156</v>
      </c>
    </row>
    <row r="14754" spans="1:1" x14ac:dyDescent="0.25">
      <c r="A14754" t="s">
        <v>10157</v>
      </c>
    </row>
    <row r="14755" spans="1:1" x14ac:dyDescent="0.25">
      <c r="A14755" t="s">
        <v>10158</v>
      </c>
    </row>
    <row r="14756" spans="1:1" x14ac:dyDescent="0.25">
      <c r="A14756" t="s">
        <v>2388</v>
      </c>
    </row>
    <row r="14758" spans="1:1" x14ac:dyDescent="0.25">
      <c r="A14758" t="s">
        <v>1876</v>
      </c>
    </row>
    <row r="14759" spans="1:1" x14ac:dyDescent="0.25">
      <c r="A14759" t="s">
        <v>10159</v>
      </c>
    </row>
    <row r="14760" spans="1:1" x14ac:dyDescent="0.25">
      <c r="A14760" t="s">
        <v>10160</v>
      </c>
    </row>
    <row r="14761" spans="1:1" x14ac:dyDescent="0.25">
      <c r="A14761" t="s">
        <v>10161</v>
      </c>
    </row>
    <row r="14762" spans="1:1" x14ac:dyDescent="0.25">
      <c r="A14762" t="s">
        <v>10162</v>
      </c>
    </row>
    <row r="14763" spans="1:1" x14ac:dyDescent="0.25">
      <c r="A14763" t="s">
        <v>9511</v>
      </c>
    </row>
    <row r="14764" spans="1:1" x14ac:dyDescent="0.25">
      <c r="A14764" t="s">
        <v>10163</v>
      </c>
    </row>
    <row r="14765" spans="1:1" x14ac:dyDescent="0.25">
      <c r="A14765" t="s">
        <v>10164</v>
      </c>
    </row>
    <row r="14766" spans="1:1" x14ac:dyDescent="0.25">
      <c r="A14766" t="s">
        <v>10165</v>
      </c>
    </row>
    <row r="14767" spans="1:1" x14ac:dyDescent="0.25">
      <c r="A14767" t="s">
        <v>10166</v>
      </c>
    </row>
    <row r="14768" spans="1:1" x14ac:dyDescent="0.25">
      <c r="A14768" t="s">
        <v>10167</v>
      </c>
    </row>
    <row r="14769" spans="1:1" x14ac:dyDescent="0.25">
      <c r="A14769" t="s">
        <v>10168</v>
      </c>
    </row>
    <row r="14770" spans="1:1" x14ac:dyDescent="0.25">
      <c r="A14770" t="s">
        <v>10169</v>
      </c>
    </row>
    <row r="14771" spans="1:1" x14ac:dyDescent="0.25">
      <c r="A14771" t="s">
        <v>2398</v>
      </c>
    </row>
    <row r="14773" spans="1:1" x14ac:dyDescent="0.25">
      <c r="A14773" t="s">
        <v>2399</v>
      </c>
    </row>
    <row r="14774" spans="1:1" x14ac:dyDescent="0.25">
      <c r="A14774" t="s">
        <v>2400</v>
      </c>
    </row>
    <row r="14775" spans="1:1" x14ac:dyDescent="0.25">
      <c r="A14775" t="s">
        <v>2401</v>
      </c>
    </row>
    <row r="14776" spans="1:1" x14ac:dyDescent="0.25">
      <c r="A14776" t="s">
        <v>2402</v>
      </c>
    </row>
    <row r="14777" spans="1:1" x14ac:dyDescent="0.25">
      <c r="A14777" t="s">
        <v>2403</v>
      </c>
    </row>
    <row r="14778" spans="1:1" x14ac:dyDescent="0.25">
      <c r="A14778" t="s">
        <v>2404</v>
      </c>
    </row>
    <row r="14779" spans="1:1" x14ac:dyDescent="0.25">
      <c r="A14779" t="s">
        <v>2405</v>
      </c>
    </row>
    <row r="14780" spans="1:1" x14ac:dyDescent="0.25">
      <c r="A14780" t="s">
        <v>2406</v>
      </c>
    </row>
    <row r="14781" spans="1:1" x14ac:dyDescent="0.25">
      <c r="A14781" t="s">
        <v>2407</v>
      </c>
    </row>
    <row r="14783" spans="1:1" x14ac:dyDescent="0.25">
      <c r="A14783" t="s">
        <v>2408</v>
      </c>
    </row>
    <row r="14784" spans="1:1" x14ac:dyDescent="0.25">
      <c r="A14784" t="s">
        <v>10170</v>
      </c>
    </row>
    <row r="14785" spans="1:1" x14ac:dyDescent="0.25">
      <c r="A14785" t="s">
        <v>10171</v>
      </c>
    </row>
    <row r="14786" spans="1:1" x14ac:dyDescent="0.25">
      <c r="A14786" t="s">
        <v>7560</v>
      </c>
    </row>
    <row r="14788" spans="1:1" x14ac:dyDescent="0.25">
      <c r="A14788" t="s">
        <v>7561</v>
      </c>
    </row>
    <row r="14789" spans="1:1" x14ac:dyDescent="0.25">
      <c r="A14789" t="s">
        <v>7562</v>
      </c>
    </row>
    <row r="14790" spans="1:1" x14ac:dyDescent="0.25">
      <c r="A14790" t="s">
        <v>7563</v>
      </c>
    </row>
    <row r="14791" spans="1:1" x14ac:dyDescent="0.25">
      <c r="A14791" t="s">
        <v>7564</v>
      </c>
    </row>
    <row r="14792" spans="1:1" x14ac:dyDescent="0.25">
      <c r="A14792" t="s">
        <v>7565</v>
      </c>
    </row>
    <row r="14793" spans="1:1" x14ac:dyDescent="0.25">
      <c r="A14793" t="s">
        <v>7566</v>
      </c>
    </row>
    <row r="14794" spans="1:1" x14ac:dyDescent="0.25">
      <c r="A14794" t="s">
        <v>7567</v>
      </c>
    </row>
    <row r="14795" spans="1:1" x14ac:dyDescent="0.25">
      <c r="A14795" t="s">
        <v>7568</v>
      </c>
    </row>
    <row r="14796" spans="1:1" x14ac:dyDescent="0.25">
      <c r="A14796" t="s">
        <v>7569</v>
      </c>
    </row>
    <row r="14797" spans="1:1" x14ac:dyDescent="0.25">
      <c r="A14797" t="s">
        <v>7570</v>
      </c>
    </row>
    <row r="14798" spans="1:1" x14ac:dyDescent="0.25">
      <c r="A14798" t="s">
        <v>7571</v>
      </c>
    </row>
    <row r="14799" spans="1:1" x14ac:dyDescent="0.25">
      <c r="A14799" t="s">
        <v>7572</v>
      </c>
    </row>
    <row r="14801" spans="1:1" x14ac:dyDescent="0.25">
      <c r="A14801" t="s">
        <v>7573</v>
      </c>
    </row>
    <row r="14802" spans="1:1" x14ac:dyDescent="0.25">
      <c r="A14802" t="s">
        <v>7574</v>
      </c>
    </row>
    <row r="14803" spans="1:1" x14ac:dyDescent="0.25">
      <c r="A14803" t="s">
        <v>7575</v>
      </c>
    </row>
    <row r="14804" spans="1:1" x14ac:dyDescent="0.25">
      <c r="A14804" t="s">
        <v>7576</v>
      </c>
    </row>
    <row r="14805" spans="1:1" x14ac:dyDescent="0.25">
      <c r="A14805" t="s">
        <v>7577</v>
      </c>
    </row>
    <row r="14806" spans="1:1" x14ac:dyDescent="0.25">
      <c r="A14806" t="s">
        <v>7578</v>
      </c>
    </row>
    <row r="14807" spans="1:1" x14ac:dyDescent="0.25">
      <c r="A14807" t="s">
        <v>7579</v>
      </c>
    </row>
    <row r="14808" spans="1:1" x14ac:dyDescent="0.25">
      <c r="A14808" t="s">
        <v>7580</v>
      </c>
    </row>
    <row r="14809" spans="1:1" x14ac:dyDescent="0.25">
      <c r="A14809" t="s">
        <v>7581</v>
      </c>
    </row>
    <row r="14810" spans="1:1" x14ac:dyDescent="0.25">
      <c r="A14810" t="s">
        <v>10172</v>
      </c>
    </row>
    <row r="14811" spans="1:1" x14ac:dyDescent="0.25">
      <c r="A14811" t="s">
        <v>10173</v>
      </c>
    </row>
    <row r="14812" spans="1:1" x14ac:dyDescent="0.25">
      <c r="A14812" t="s">
        <v>10174</v>
      </c>
    </row>
    <row r="14813" spans="1:1" x14ac:dyDescent="0.25">
      <c r="A14813" t="s">
        <v>10175</v>
      </c>
    </row>
    <row r="14814" spans="1:1" x14ac:dyDescent="0.25">
      <c r="A14814" t="s">
        <v>10176</v>
      </c>
    </row>
    <row r="14815" spans="1:1" x14ac:dyDescent="0.25">
      <c r="A14815" t="s">
        <v>10177</v>
      </c>
    </row>
    <row r="14816" spans="1:1" x14ac:dyDescent="0.25">
      <c r="A14816" t="s">
        <v>10178</v>
      </c>
    </row>
    <row r="14817" spans="1:2" x14ac:dyDescent="0.25">
      <c r="A14817" t="s">
        <v>10179</v>
      </c>
    </row>
    <row r="14818" spans="1:2" x14ac:dyDescent="0.25">
      <c r="A14818" t="s">
        <v>10180</v>
      </c>
    </row>
    <row r="14819" spans="1:2" x14ac:dyDescent="0.25">
      <c r="A14819" t="s">
        <v>10181</v>
      </c>
    </row>
    <row r="14820" spans="1:2" x14ac:dyDescent="0.25">
      <c r="A14820" t="s">
        <v>10182</v>
      </c>
    </row>
    <row r="14821" spans="1:2" x14ac:dyDescent="0.25">
      <c r="A14821" t="s">
        <v>10183</v>
      </c>
    </row>
    <row r="14822" spans="1:2" x14ac:dyDescent="0.25">
      <c r="A14822" t="s">
        <v>10184</v>
      </c>
    </row>
    <row r="14823" spans="1:2" x14ac:dyDescent="0.25">
      <c r="A14823" t="s">
        <v>10185</v>
      </c>
    </row>
    <row r="14824" spans="1:2" x14ac:dyDescent="0.25">
      <c r="A14824" t="s">
        <v>10186</v>
      </c>
    </row>
    <row r="14825" spans="1:2" x14ac:dyDescent="0.25">
      <c r="A14825" t="s">
        <v>10187</v>
      </c>
    </row>
    <row r="14826" spans="1:2" x14ac:dyDescent="0.25">
      <c r="A14826" t="s">
        <v>10188</v>
      </c>
    </row>
    <row r="14827" spans="1:2" x14ac:dyDescent="0.25">
      <c r="A14827" t="s">
        <v>10189</v>
      </c>
    </row>
    <row r="14828" spans="1:2" x14ac:dyDescent="0.25">
      <c r="A14828" t="s">
        <v>10190</v>
      </c>
    </row>
    <row r="14829" spans="1:2" x14ac:dyDescent="0.25">
      <c r="A14829" t="s">
        <v>10191</v>
      </c>
    </row>
    <row r="14830" spans="1:2" x14ac:dyDescent="0.25">
      <c r="A14830" t="s">
        <v>10192</v>
      </c>
    </row>
    <row r="14831" spans="1:2" x14ac:dyDescent="0.25">
      <c r="A14831" t="s">
        <v>10193</v>
      </c>
      <c r="B14831" t="s">
        <v>10194</v>
      </c>
    </row>
    <row r="14833" spans="1:2" x14ac:dyDescent="0.25">
      <c r="A14833" t="s">
        <v>10195</v>
      </c>
    </row>
    <row r="14834" spans="1:2" x14ac:dyDescent="0.25">
      <c r="A14834" t="s">
        <v>10196</v>
      </c>
    </row>
    <row r="14835" spans="1:2" x14ac:dyDescent="0.25">
      <c r="A14835" t="s">
        <v>10197</v>
      </c>
    </row>
    <row r="14836" spans="1:2" x14ac:dyDescent="0.25">
      <c r="A14836" t="s">
        <v>10198</v>
      </c>
    </row>
    <row r="14837" spans="1:2" x14ac:dyDescent="0.25">
      <c r="A14837" t="s">
        <v>10199</v>
      </c>
    </row>
    <row r="14838" spans="1:2" x14ac:dyDescent="0.25">
      <c r="A14838" t="s">
        <v>10200</v>
      </c>
    </row>
    <row r="14839" spans="1:2" x14ac:dyDescent="0.25">
      <c r="A14839" t="s">
        <v>10201</v>
      </c>
    </row>
    <row r="14840" spans="1:2" x14ac:dyDescent="0.25">
      <c r="A14840" t="s">
        <v>10202</v>
      </c>
      <c r="B14840" t="s">
        <v>10203</v>
      </c>
    </row>
    <row r="14841" spans="1:2" x14ac:dyDescent="0.25">
      <c r="A14841" t="s">
        <v>10204</v>
      </c>
    </row>
    <row r="14842" spans="1:2" x14ac:dyDescent="0.25">
      <c r="A14842" t="s">
        <v>10205</v>
      </c>
    </row>
    <row r="14843" spans="1:2" x14ac:dyDescent="0.25">
      <c r="A14843" t="s">
        <v>10206</v>
      </c>
    </row>
    <row r="14844" spans="1:2" x14ac:dyDescent="0.25">
      <c r="A14844" t="s">
        <v>10207</v>
      </c>
    </row>
    <row r="14845" spans="1:2" x14ac:dyDescent="0.25">
      <c r="A14845" t="s">
        <v>10208</v>
      </c>
    </row>
    <row r="14846" spans="1:2" x14ac:dyDescent="0.25">
      <c r="A14846" t="s">
        <v>10209</v>
      </c>
    </row>
    <row r="14847" spans="1:2" x14ac:dyDescent="0.25">
      <c r="A14847" t="s">
        <v>10210</v>
      </c>
    </row>
    <row r="14848" spans="1:2" x14ac:dyDescent="0.25">
      <c r="A14848" t="s">
        <v>10211</v>
      </c>
    </row>
    <row r="14849" spans="1:1" x14ac:dyDescent="0.25">
      <c r="A14849" t="s">
        <v>10212</v>
      </c>
    </row>
    <row r="14850" spans="1:1" x14ac:dyDescent="0.25">
      <c r="A14850" t="s">
        <v>10213</v>
      </c>
    </row>
    <row r="14851" spans="1:1" x14ac:dyDescent="0.25">
      <c r="A14851" t="s">
        <v>10214</v>
      </c>
    </row>
    <row r="14852" spans="1:1" x14ac:dyDescent="0.25">
      <c r="A14852" t="s">
        <v>10215</v>
      </c>
    </row>
    <row r="14853" spans="1:1" x14ac:dyDescent="0.25">
      <c r="A14853" t="s">
        <v>10216</v>
      </c>
    </row>
    <row r="14854" spans="1:1" x14ac:dyDescent="0.25">
      <c r="A14854" t="s">
        <v>10217</v>
      </c>
    </row>
    <row r="14855" spans="1:1" x14ac:dyDescent="0.25">
      <c r="A14855" t="s">
        <v>10218</v>
      </c>
    </row>
    <row r="14856" spans="1:1" x14ac:dyDescent="0.25">
      <c r="A14856" t="s">
        <v>10219</v>
      </c>
    </row>
    <row r="14857" spans="1:1" x14ac:dyDescent="0.25">
      <c r="A14857" t="s">
        <v>10220</v>
      </c>
    </row>
    <row r="14859" spans="1:1" x14ac:dyDescent="0.25">
      <c r="A14859" t="s">
        <v>10221</v>
      </c>
    </row>
    <row r="14860" spans="1:1" x14ac:dyDescent="0.25">
      <c r="A14860" t="s">
        <v>10222</v>
      </c>
    </row>
    <row r="14861" spans="1:1" x14ac:dyDescent="0.25">
      <c r="A14861" t="s">
        <v>10223</v>
      </c>
    </row>
    <row r="14863" spans="1:1" x14ac:dyDescent="0.25">
      <c r="A14863" t="s">
        <v>2313</v>
      </c>
    </row>
    <row r="14865" spans="1:3" x14ac:dyDescent="0.25">
      <c r="A14865" t="s">
        <v>10224</v>
      </c>
    </row>
    <row r="14867" spans="1:3" x14ac:dyDescent="0.25">
      <c r="A14867" t="s">
        <v>1862</v>
      </c>
    </row>
    <row r="14868" spans="1:3" x14ac:dyDescent="0.25">
      <c r="A14868" t="s">
        <v>10225</v>
      </c>
    </row>
    <row r="14869" spans="1:3" x14ac:dyDescent="0.25">
      <c r="A14869" t="s">
        <v>10226</v>
      </c>
    </row>
    <row r="14870" spans="1:3" x14ac:dyDescent="0.25">
      <c r="A14870" t="s">
        <v>10227</v>
      </c>
    </row>
    <row r="14871" spans="1:3" x14ac:dyDescent="0.25">
      <c r="A14871" t="s">
        <v>10228</v>
      </c>
    </row>
    <row r="14872" spans="1:3" x14ac:dyDescent="0.25">
      <c r="A14872" t="s">
        <v>10229</v>
      </c>
    </row>
    <row r="14873" spans="1:3" x14ac:dyDescent="0.25">
      <c r="A14873" t="s">
        <v>10230</v>
      </c>
    </row>
    <row r="14874" spans="1:3" x14ac:dyDescent="0.25">
      <c r="A14874" t="s">
        <v>10231</v>
      </c>
    </row>
    <row r="14875" spans="1:3" x14ac:dyDescent="0.25">
      <c r="A14875" t="s">
        <v>2447</v>
      </c>
    </row>
    <row r="14877" spans="1:3" x14ac:dyDescent="0.25">
      <c r="A14877" t="s">
        <v>10232</v>
      </c>
      <c r="B14877" t="s">
        <v>10233</v>
      </c>
      <c r="C14877" t="s">
        <v>10234</v>
      </c>
    </row>
    <row r="14878" spans="1:3" x14ac:dyDescent="0.25">
      <c r="A14878" t="s">
        <v>10235</v>
      </c>
    </row>
    <row r="14879" spans="1:3" x14ac:dyDescent="0.25">
      <c r="A14879" t="s">
        <v>10236</v>
      </c>
    </row>
    <row r="14880" spans="1:3" x14ac:dyDescent="0.25">
      <c r="A14880" t="s">
        <v>10237</v>
      </c>
    </row>
    <row r="14881" spans="1:4" x14ac:dyDescent="0.25">
      <c r="A14881" t="s">
        <v>10238</v>
      </c>
    </row>
    <row r="14882" spans="1:4" x14ac:dyDescent="0.25">
      <c r="A14882" t="s">
        <v>10239</v>
      </c>
    </row>
    <row r="14883" spans="1:4" x14ac:dyDescent="0.25">
      <c r="A14883" t="s">
        <v>10240</v>
      </c>
    </row>
    <row r="14884" spans="1:4" x14ac:dyDescent="0.25">
      <c r="A14884" t="s">
        <v>10241</v>
      </c>
    </row>
    <row r="14885" spans="1:4" x14ac:dyDescent="0.25">
      <c r="A14885" t="s">
        <v>10242</v>
      </c>
    </row>
    <row r="14886" spans="1:4" x14ac:dyDescent="0.25">
      <c r="A14886" t="s">
        <v>1812</v>
      </c>
    </row>
    <row r="14887" spans="1:4" x14ac:dyDescent="0.25">
      <c r="A14887" t="s">
        <v>3330</v>
      </c>
    </row>
    <row r="14888" spans="1:4" x14ac:dyDescent="0.25">
      <c r="A14888" t="s">
        <v>3331</v>
      </c>
    </row>
    <row r="14889" spans="1:4" x14ac:dyDescent="0.25">
      <c r="A14889" t="s">
        <v>3332</v>
      </c>
      <c r="B14889" t="s">
        <v>3333</v>
      </c>
      <c r="C14889" t="s">
        <v>3334</v>
      </c>
      <c r="D14889" t="s">
        <v>3335</v>
      </c>
    </row>
    <row r="14890" spans="1:4" x14ac:dyDescent="0.25">
      <c r="A14890" t="s">
        <v>3336</v>
      </c>
    </row>
    <row r="14891" spans="1:4" x14ac:dyDescent="0.25">
      <c r="A14891" t="s">
        <v>10243</v>
      </c>
    </row>
    <row r="14892" spans="1:4" x14ac:dyDescent="0.25">
      <c r="A14892" t="s">
        <v>10244</v>
      </c>
    </row>
    <row r="14894" spans="1:4" x14ac:dyDescent="0.25">
      <c r="A14894" t="s">
        <v>10245</v>
      </c>
    </row>
    <row r="14896" spans="1:4" x14ac:dyDescent="0.25">
      <c r="A14896" t="s">
        <v>10246</v>
      </c>
    </row>
    <row r="14898" spans="1:3" x14ac:dyDescent="0.25">
      <c r="A14898" t="s">
        <v>10247</v>
      </c>
    </row>
    <row r="14900" spans="1:3" x14ac:dyDescent="0.25">
      <c r="A14900" t="s">
        <v>3457</v>
      </c>
    </row>
    <row r="14902" spans="1:3" x14ac:dyDescent="0.25">
      <c r="A14902" t="s">
        <v>10248</v>
      </c>
    </row>
    <row r="14904" spans="1:3" x14ac:dyDescent="0.25">
      <c r="A14904" t="s">
        <v>2749</v>
      </c>
    </row>
    <row r="14905" spans="1:3" x14ac:dyDescent="0.25">
      <c r="A14905" t="s">
        <v>10249</v>
      </c>
    </row>
    <row r="14906" spans="1:3" x14ac:dyDescent="0.25">
      <c r="A14906" t="s">
        <v>10250</v>
      </c>
    </row>
    <row r="14907" spans="1:3" x14ac:dyDescent="0.25">
      <c r="A14907" t="s">
        <v>10251</v>
      </c>
    </row>
    <row r="14908" spans="1:3" x14ac:dyDescent="0.25">
      <c r="A14908" t="s">
        <v>10252</v>
      </c>
      <c r="B14908" t="s">
        <v>10253</v>
      </c>
      <c r="C14908" t="s">
        <v>10254</v>
      </c>
    </row>
    <row r="14909" spans="1:3" x14ac:dyDescent="0.25">
      <c r="A14909" t="s">
        <v>10255</v>
      </c>
    </row>
    <row r="14910" spans="1:3" x14ac:dyDescent="0.25">
      <c r="A14910" t="s">
        <v>10256</v>
      </c>
    </row>
    <row r="14911" spans="1:3" x14ac:dyDescent="0.25">
      <c r="A14911" t="s">
        <v>2009</v>
      </c>
    </row>
    <row r="14912" spans="1:3" x14ac:dyDescent="0.25">
      <c r="A14912" t="s">
        <v>10257</v>
      </c>
    </row>
    <row r="14913" spans="1:3" x14ac:dyDescent="0.25">
      <c r="A14913" t="s">
        <v>10258</v>
      </c>
    </row>
    <row r="14914" spans="1:3" x14ac:dyDescent="0.25">
      <c r="A14914" t="s">
        <v>10259</v>
      </c>
    </row>
    <row r="14915" spans="1:3" x14ac:dyDescent="0.25">
      <c r="A14915" t="s">
        <v>10260</v>
      </c>
    </row>
    <row r="14916" spans="1:3" x14ac:dyDescent="0.25">
      <c r="A14916" t="s">
        <v>10261</v>
      </c>
    </row>
    <row r="14917" spans="1:3" x14ac:dyDescent="0.25">
      <c r="A14917" t="s">
        <v>10262</v>
      </c>
    </row>
    <row r="14918" spans="1:3" x14ac:dyDescent="0.25">
      <c r="A14918" t="s">
        <v>10263</v>
      </c>
    </row>
    <row r="14919" spans="1:3" x14ac:dyDescent="0.25">
      <c r="A14919" t="s">
        <v>10264</v>
      </c>
    </row>
    <row r="14920" spans="1:3" x14ac:dyDescent="0.25">
      <c r="A14920" t="s">
        <v>10265</v>
      </c>
      <c r="B14920" t="s">
        <v>10266</v>
      </c>
      <c r="C14920" t="s">
        <v>10267</v>
      </c>
    </row>
    <row r="14921" spans="1:3" x14ac:dyDescent="0.25">
      <c r="A14921" t="s">
        <v>1935</v>
      </c>
    </row>
    <row r="14922" spans="1:3" x14ac:dyDescent="0.25">
      <c r="A14922" t="s">
        <v>10268</v>
      </c>
    </row>
    <row r="14923" spans="1:3" x14ac:dyDescent="0.25">
      <c r="A14923" t="s">
        <v>10269</v>
      </c>
    </row>
    <row r="14924" spans="1:3" x14ac:dyDescent="0.25">
      <c r="A14924" t="s">
        <v>10270</v>
      </c>
    </row>
    <row r="14926" spans="1:3" x14ac:dyDescent="0.25">
      <c r="A14926" t="s">
        <v>10271</v>
      </c>
    </row>
    <row r="14928" spans="1:3" x14ac:dyDescent="0.25">
      <c r="A14928" t="s">
        <v>10272</v>
      </c>
    </row>
    <row r="14929" spans="1:1" x14ac:dyDescent="0.25">
      <c r="A14929" t="s">
        <v>10273</v>
      </c>
    </row>
    <row r="14930" spans="1:1" x14ac:dyDescent="0.25">
      <c r="A14930" t="s">
        <v>10274</v>
      </c>
    </row>
    <row r="14932" spans="1:1" x14ac:dyDescent="0.25">
      <c r="A14932" t="s">
        <v>7583</v>
      </c>
    </row>
    <row r="14933" spans="1:1" x14ac:dyDescent="0.25">
      <c r="A14933" t="s">
        <v>7584</v>
      </c>
    </row>
    <row r="14934" spans="1:1" x14ac:dyDescent="0.25">
      <c r="A14934" t="s">
        <v>7585</v>
      </c>
    </row>
    <row r="14935" spans="1:1" x14ac:dyDescent="0.25">
      <c r="A14935" t="s">
        <v>7586</v>
      </c>
    </row>
    <row r="14936" spans="1:1" x14ac:dyDescent="0.25">
      <c r="A14936" t="s">
        <v>7587</v>
      </c>
    </row>
    <row r="14937" spans="1:1" x14ac:dyDescent="0.25">
      <c r="A14937" t="s">
        <v>7588</v>
      </c>
    </row>
    <row r="14938" spans="1:1" x14ac:dyDescent="0.25">
      <c r="A14938" t="s">
        <v>7589</v>
      </c>
    </row>
    <row r="14939" spans="1:1" x14ac:dyDescent="0.25">
      <c r="A14939" t="s">
        <v>7590</v>
      </c>
    </row>
    <row r="14940" spans="1:1" x14ac:dyDescent="0.25">
      <c r="A14940" t="s">
        <v>7591</v>
      </c>
    </row>
    <row r="14941" spans="1:1" x14ac:dyDescent="0.25">
      <c r="A14941" t="s">
        <v>7592</v>
      </c>
    </row>
    <row r="14943" spans="1:1" x14ac:dyDescent="0.25">
      <c r="A14943" t="s">
        <v>7593</v>
      </c>
    </row>
    <row r="14945" spans="1:1" x14ac:dyDescent="0.25">
      <c r="A14945" t="s">
        <v>7594</v>
      </c>
    </row>
    <row r="14946" spans="1:1" x14ac:dyDescent="0.25">
      <c r="A14946" t="s">
        <v>7595</v>
      </c>
    </row>
    <row r="14947" spans="1:1" x14ac:dyDescent="0.25">
      <c r="A14947" t="s">
        <v>7596</v>
      </c>
    </row>
    <row r="14948" spans="1:1" x14ac:dyDescent="0.25">
      <c r="A14948" t="s">
        <v>7597</v>
      </c>
    </row>
    <row r="14949" spans="1:1" x14ac:dyDescent="0.25">
      <c r="A14949" t="s">
        <v>7598</v>
      </c>
    </row>
    <row r="14950" spans="1:1" x14ac:dyDescent="0.25">
      <c r="A14950" t="s">
        <v>7599</v>
      </c>
    </row>
    <row r="14951" spans="1:1" x14ac:dyDescent="0.25">
      <c r="A14951" t="s">
        <v>7600</v>
      </c>
    </row>
    <row r="14953" spans="1:1" x14ac:dyDescent="0.25">
      <c r="A14953" t="s">
        <v>7601</v>
      </c>
    </row>
    <row r="14955" spans="1:1" x14ac:dyDescent="0.25">
      <c r="A14955" t="s">
        <v>4461</v>
      </c>
    </row>
    <row r="14957" spans="1:1" x14ac:dyDescent="0.25">
      <c r="A14957" t="s">
        <v>7602</v>
      </c>
    </row>
    <row r="14959" spans="1:1" x14ac:dyDescent="0.25">
      <c r="A14959" t="s">
        <v>7603</v>
      </c>
    </row>
    <row r="14960" spans="1:1" x14ac:dyDescent="0.25">
      <c r="A14960" t="s">
        <v>7604</v>
      </c>
    </row>
    <row r="14961" spans="1:1" x14ac:dyDescent="0.25">
      <c r="A14961" t="s">
        <v>7605</v>
      </c>
    </row>
    <row r="14963" spans="1:1" x14ac:dyDescent="0.25">
      <c r="A14963" t="s">
        <v>7606</v>
      </c>
    </row>
    <row r="14964" spans="1:1" x14ac:dyDescent="0.25">
      <c r="A14964" t="s">
        <v>7607</v>
      </c>
    </row>
    <row r="14965" spans="1:1" x14ac:dyDescent="0.25">
      <c r="A14965" t="s">
        <v>10275</v>
      </c>
    </row>
    <row r="14967" spans="1:1" x14ac:dyDescent="0.25">
      <c r="A14967" t="s">
        <v>4374</v>
      </c>
    </row>
    <row r="14968" spans="1:1" x14ac:dyDescent="0.25">
      <c r="A14968" t="s">
        <v>6905</v>
      </c>
    </row>
    <row r="14970" spans="1:1" x14ac:dyDescent="0.25">
      <c r="A14970" t="s">
        <v>6906</v>
      </c>
    </row>
    <row r="14972" spans="1:1" x14ac:dyDescent="0.25">
      <c r="A14972" t="s">
        <v>6907</v>
      </c>
    </row>
    <row r="14974" spans="1:1" x14ac:dyDescent="0.25">
      <c r="A14974" t="s">
        <v>7554</v>
      </c>
    </row>
    <row r="14976" spans="1:1" x14ac:dyDescent="0.25">
      <c r="A14976" t="s">
        <v>1862</v>
      </c>
    </row>
    <row r="14977" spans="1:1" x14ac:dyDescent="0.25">
      <c r="A14977" t="s">
        <v>6908</v>
      </c>
    </row>
    <row r="14979" spans="1:1" x14ac:dyDescent="0.25">
      <c r="A14979" t="s">
        <v>6909</v>
      </c>
    </row>
    <row r="14980" spans="1:1" x14ac:dyDescent="0.25">
      <c r="A14980" t="s">
        <v>6910</v>
      </c>
    </row>
    <row r="14981" spans="1:1" x14ac:dyDescent="0.25">
      <c r="A14981" t="s">
        <v>6911</v>
      </c>
    </row>
    <row r="14983" spans="1:1" x14ac:dyDescent="0.25">
      <c r="A14983" t="s">
        <v>6912</v>
      </c>
    </row>
    <row r="14984" spans="1:1" x14ac:dyDescent="0.25">
      <c r="A14984" t="s">
        <v>6910</v>
      </c>
    </row>
    <row r="14985" spans="1:1" x14ac:dyDescent="0.25">
      <c r="A14985" t="s">
        <v>6913</v>
      </c>
    </row>
    <row r="14986" spans="1:1" x14ac:dyDescent="0.25">
      <c r="A14986" t="s">
        <v>6914</v>
      </c>
    </row>
    <row r="14987" spans="1:1" x14ac:dyDescent="0.25">
      <c r="A14987" t="s">
        <v>6915</v>
      </c>
    </row>
    <row r="14988" spans="1:1" x14ac:dyDescent="0.25">
      <c r="A14988" t="s">
        <v>6916</v>
      </c>
    </row>
    <row r="14989" spans="1:1" x14ac:dyDescent="0.25">
      <c r="A14989" t="s">
        <v>6917</v>
      </c>
    </row>
    <row r="14991" spans="1:1" x14ac:dyDescent="0.25">
      <c r="A14991" t="s">
        <v>2782</v>
      </c>
    </row>
    <row r="14992" spans="1:1" x14ac:dyDescent="0.25">
      <c r="A14992" t="s">
        <v>6910</v>
      </c>
    </row>
    <row r="14993" spans="1:1" x14ac:dyDescent="0.25">
      <c r="A14993" t="s">
        <v>6918</v>
      </c>
    </row>
    <row r="14994" spans="1:1" x14ac:dyDescent="0.25">
      <c r="A14994" t="s">
        <v>6919</v>
      </c>
    </row>
    <row r="14995" spans="1:1" x14ac:dyDescent="0.25">
      <c r="A14995" t="s">
        <v>6910</v>
      </c>
    </row>
    <row r="14996" spans="1:1" x14ac:dyDescent="0.25">
      <c r="A14996" t="s">
        <v>6920</v>
      </c>
    </row>
    <row r="14998" spans="1:1" x14ac:dyDescent="0.25">
      <c r="A14998" t="s">
        <v>7555</v>
      </c>
    </row>
    <row r="15000" spans="1:1" x14ac:dyDescent="0.25">
      <c r="A15000" t="s">
        <v>6922</v>
      </c>
    </row>
    <row r="15002" spans="1:1" x14ac:dyDescent="0.25">
      <c r="A15002" t="s">
        <v>7556</v>
      </c>
    </row>
    <row r="15004" spans="1:1" x14ac:dyDescent="0.25">
      <c r="A15004" t="s">
        <v>7557</v>
      </c>
    </row>
    <row r="15005" spans="1:1" x14ac:dyDescent="0.25">
      <c r="A15005" t="s">
        <v>7558</v>
      </c>
    </row>
    <row r="15006" spans="1:1" x14ac:dyDescent="0.25">
      <c r="A15006" t="s">
        <v>10276</v>
      </c>
    </row>
    <row r="15007" spans="1:1" x14ac:dyDescent="0.25">
      <c r="A15007" t="s">
        <v>9731</v>
      </c>
    </row>
    <row r="15009" spans="1:8" x14ac:dyDescent="0.25">
      <c r="A15009" t="s">
        <v>9732</v>
      </c>
    </row>
    <row r="15011" spans="1:8" x14ac:dyDescent="0.25">
      <c r="A15011" t="s">
        <v>9733</v>
      </c>
    </row>
    <row r="15013" spans="1:8" x14ac:dyDescent="0.25">
      <c r="A15013" t="s">
        <v>9734</v>
      </c>
      <c r="B15013" t="s">
        <v>9735</v>
      </c>
      <c r="C15013" t="s">
        <v>9736</v>
      </c>
      <c r="D15013" t="s">
        <v>9737</v>
      </c>
      <c r="E15013" t="s">
        <v>9738</v>
      </c>
      <c r="F15013" t="s">
        <v>9739</v>
      </c>
      <c r="G15013" t="s">
        <v>9740</v>
      </c>
      <c r="H15013" t="s">
        <v>10277</v>
      </c>
    </row>
    <row r="15015" spans="1:8" x14ac:dyDescent="0.25">
      <c r="A15015" t="s">
        <v>9742</v>
      </c>
    </row>
    <row r="15016" spans="1:8" x14ac:dyDescent="0.25">
      <c r="A15016" t="s">
        <v>10278</v>
      </c>
    </row>
    <row r="15018" spans="1:8" x14ac:dyDescent="0.25">
      <c r="A15018" t="s">
        <v>10279</v>
      </c>
    </row>
    <row r="15020" spans="1:8" x14ac:dyDescent="0.25">
      <c r="A15020" t="s">
        <v>10280</v>
      </c>
    </row>
    <row r="15022" spans="1:8" x14ac:dyDescent="0.25">
      <c r="A15022" t="s">
        <v>10281</v>
      </c>
    </row>
    <row r="15023" spans="1:8" x14ac:dyDescent="0.25">
      <c r="A15023" t="s">
        <v>10282</v>
      </c>
    </row>
    <row r="15024" spans="1:8" x14ac:dyDescent="0.25">
      <c r="A15024" t="s">
        <v>10283</v>
      </c>
    </row>
    <row r="15025" spans="1:1" x14ac:dyDescent="0.25">
      <c r="A15025" t="s">
        <v>10284</v>
      </c>
    </row>
    <row r="15026" spans="1:1" x14ac:dyDescent="0.25">
      <c r="A15026" t="s">
        <v>10285</v>
      </c>
    </row>
    <row r="15027" spans="1:1" x14ac:dyDescent="0.25">
      <c r="A15027" t="s">
        <v>10286</v>
      </c>
    </row>
    <row r="15028" spans="1:1" x14ac:dyDescent="0.25">
      <c r="A15028" t="s">
        <v>10287</v>
      </c>
    </row>
    <row r="15029" spans="1:1" x14ac:dyDescent="0.25">
      <c r="A15029" t="s">
        <v>10288</v>
      </c>
    </row>
    <row r="15030" spans="1:1" x14ac:dyDescent="0.25">
      <c r="A15030" t="s">
        <v>10289</v>
      </c>
    </row>
    <row r="15031" spans="1:1" x14ac:dyDescent="0.25">
      <c r="A15031" t="s">
        <v>10290</v>
      </c>
    </row>
    <row r="15032" spans="1:1" x14ac:dyDescent="0.25">
      <c r="A15032" t="s">
        <v>10291</v>
      </c>
    </row>
    <row r="15033" spans="1:1" x14ac:dyDescent="0.25">
      <c r="A15033" t="s">
        <v>10292</v>
      </c>
    </row>
    <row r="15035" spans="1:1" x14ac:dyDescent="0.25">
      <c r="A15035" t="s">
        <v>2782</v>
      </c>
    </row>
    <row r="15036" spans="1:1" x14ac:dyDescent="0.25">
      <c r="A15036" t="s">
        <v>10293</v>
      </c>
    </row>
    <row r="15037" spans="1:1" x14ac:dyDescent="0.25">
      <c r="A15037" t="s">
        <v>3048</v>
      </c>
    </row>
    <row r="15038" spans="1:1" x14ac:dyDescent="0.25">
      <c r="A15038" t="s">
        <v>10294</v>
      </c>
    </row>
    <row r="15039" spans="1:1" x14ac:dyDescent="0.25">
      <c r="A15039" t="s">
        <v>10295</v>
      </c>
    </row>
    <row r="15040" spans="1:1" x14ac:dyDescent="0.25">
      <c r="A15040" t="s">
        <v>10296</v>
      </c>
    </row>
    <row r="15041" spans="1:1" x14ac:dyDescent="0.25">
      <c r="A15041" t="s">
        <v>10297</v>
      </c>
    </row>
    <row r="15042" spans="1:1" x14ac:dyDescent="0.25">
      <c r="A15042" t="s">
        <v>10298</v>
      </c>
    </row>
    <row r="15043" spans="1:1" x14ac:dyDescent="0.25">
      <c r="A15043" t="s">
        <v>10299</v>
      </c>
    </row>
    <row r="15044" spans="1:1" x14ac:dyDescent="0.25">
      <c r="A15044" t="s">
        <v>10300</v>
      </c>
    </row>
    <row r="15045" spans="1:1" x14ac:dyDescent="0.25">
      <c r="A15045" t="s">
        <v>10301</v>
      </c>
    </row>
    <row r="15046" spans="1:1" x14ac:dyDescent="0.25">
      <c r="A15046" t="s">
        <v>10302</v>
      </c>
    </row>
    <row r="15047" spans="1:1" x14ac:dyDescent="0.25">
      <c r="A15047" t="s">
        <v>10303</v>
      </c>
    </row>
    <row r="15048" spans="1:1" x14ac:dyDescent="0.25">
      <c r="A15048" t="s">
        <v>10304</v>
      </c>
    </row>
    <row r="15049" spans="1:1" x14ac:dyDescent="0.25">
      <c r="A15049" t="s">
        <v>10305</v>
      </c>
    </row>
    <row r="15050" spans="1:1" x14ac:dyDescent="0.25">
      <c r="A15050" t="s">
        <v>10306</v>
      </c>
    </row>
    <row r="15051" spans="1:1" x14ac:dyDescent="0.25">
      <c r="A15051" t="s">
        <v>10307</v>
      </c>
    </row>
    <row r="15052" spans="1:1" x14ac:dyDescent="0.25">
      <c r="A15052" t="s">
        <v>10308</v>
      </c>
    </row>
    <row r="15053" spans="1:1" x14ac:dyDescent="0.25">
      <c r="A15053" t="s">
        <v>10309</v>
      </c>
    </row>
    <row r="15054" spans="1:1" x14ac:dyDescent="0.25">
      <c r="A15054" t="s">
        <v>10310</v>
      </c>
    </row>
    <row r="15055" spans="1:1" x14ac:dyDescent="0.25">
      <c r="A15055" t="s">
        <v>10311</v>
      </c>
    </row>
    <row r="15056" spans="1:1" x14ac:dyDescent="0.25">
      <c r="A15056" t="s">
        <v>10312</v>
      </c>
    </row>
    <row r="15057" spans="1:1" x14ac:dyDescent="0.25">
      <c r="A15057" t="s">
        <v>10313</v>
      </c>
    </row>
    <row r="15059" spans="1:1" x14ac:dyDescent="0.25">
      <c r="A15059" t="s">
        <v>9757</v>
      </c>
    </row>
    <row r="15060" spans="1:1" x14ac:dyDescent="0.25">
      <c r="A15060" t="s">
        <v>9758</v>
      </c>
    </row>
    <row r="15061" spans="1:1" x14ac:dyDescent="0.25">
      <c r="A15061" t="s">
        <v>9759</v>
      </c>
    </row>
    <row r="15062" spans="1:1" x14ac:dyDescent="0.25">
      <c r="A15062" t="s">
        <v>9760</v>
      </c>
    </row>
    <row r="15063" spans="1:1" x14ac:dyDescent="0.25">
      <c r="A15063" t="s">
        <v>9761</v>
      </c>
    </row>
    <row r="15065" spans="1:1" x14ac:dyDescent="0.25">
      <c r="A15065" t="s">
        <v>9762</v>
      </c>
    </row>
    <row r="15066" spans="1:1" x14ac:dyDescent="0.25">
      <c r="A15066" t="s">
        <v>9763</v>
      </c>
    </row>
    <row r="15067" spans="1:1" x14ac:dyDescent="0.25">
      <c r="A15067" t="s">
        <v>9764</v>
      </c>
    </row>
    <row r="15068" spans="1:1" x14ac:dyDescent="0.25">
      <c r="A15068" t="s">
        <v>9765</v>
      </c>
    </row>
    <row r="15069" spans="1:1" x14ac:dyDescent="0.25">
      <c r="A15069" t="s">
        <v>9766</v>
      </c>
    </row>
    <row r="15070" spans="1:1" x14ac:dyDescent="0.25">
      <c r="A15070" t="s">
        <v>9767</v>
      </c>
    </row>
    <row r="15071" spans="1:1" x14ac:dyDescent="0.25">
      <c r="A15071" t="s">
        <v>9768</v>
      </c>
    </row>
    <row r="15072" spans="1:1" x14ac:dyDescent="0.25">
      <c r="A15072" t="s">
        <v>9769</v>
      </c>
    </row>
    <row r="15073" spans="1:1" x14ac:dyDescent="0.25">
      <c r="A15073" t="s">
        <v>9770</v>
      </c>
    </row>
    <row r="15074" spans="1:1" x14ac:dyDescent="0.25">
      <c r="A15074" t="s">
        <v>9771</v>
      </c>
    </row>
    <row r="15075" spans="1:1" x14ac:dyDescent="0.25">
      <c r="A15075" t="s">
        <v>9772</v>
      </c>
    </row>
    <row r="15076" spans="1:1" x14ac:dyDescent="0.25">
      <c r="A15076" t="s">
        <v>9773</v>
      </c>
    </row>
    <row r="15077" spans="1:1" x14ac:dyDescent="0.25">
      <c r="A15077" t="s">
        <v>9774</v>
      </c>
    </row>
    <row r="15079" spans="1:1" x14ac:dyDescent="0.25">
      <c r="A15079" t="s">
        <v>9775</v>
      </c>
    </row>
    <row r="15081" spans="1:1" x14ac:dyDescent="0.25">
      <c r="A15081" t="s">
        <v>9776</v>
      </c>
    </row>
    <row r="15083" spans="1:1" x14ac:dyDescent="0.25">
      <c r="A15083" t="s">
        <v>9777</v>
      </c>
    </row>
    <row r="15085" spans="1:1" x14ac:dyDescent="0.25">
      <c r="A15085" t="s">
        <v>9778</v>
      </c>
    </row>
    <row r="15087" spans="1:1" x14ac:dyDescent="0.25">
      <c r="A15087" t="s">
        <v>9779</v>
      </c>
    </row>
    <row r="15089" spans="1:1" x14ac:dyDescent="0.25">
      <c r="A15089" t="s">
        <v>9780</v>
      </c>
    </row>
    <row r="15091" spans="1:1" x14ac:dyDescent="0.25">
      <c r="A15091" t="s">
        <v>10314</v>
      </c>
    </row>
    <row r="15092" spans="1:1" x14ac:dyDescent="0.25">
      <c r="A15092" t="s">
        <v>10315</v>
      </c>
    </row>
    <row r="15093" spans="1:1" x14ac:dyDescent="0.25">
      <c r="A15093" t="s">
        <v>5224</v>
      </c>
    </row>
    <row r="15094" spans="1:1" x14ac:dyDescent="0.25">
      <c r="A15094" t="s">
        <v>10316</v>
      </c>
    </row>
    <row r="15095" spans="1:1" x14ac:dyDescent="0.25">
      <c r="A15095" t="s">
        <v>10317</v>
      </c>
    </row>
    <row r="15096" spans="1:1" x14ac:dyDescent="0.25">
      <c r="A15096" t="s">
        <v>10318</v>
      </c>
    </row>
    <row r="15099" spans="1:1" x14ac:dyDescent="0.25">
      <c r="A15099" t="s">
        <v>10319</v>
      </c>
    </row>
    <row r="15101" spans="1:1" x14ac:dyDescent="0.25">
      <c r="A15101" t="s">
        <v>2749</v>
      </c>
    </row>
    <row r="15102" spans="1:1" x14ac:dyDescent="0.25">
      <c r="A15102" t="s">
        <v>10320</v>
      </c>
    </row>
    <row r="15103" spans="1:1" x14ac:dyDescent="0.25">
      <c r="A15103" t="s">
        <v>10321</v>
      </c>
    </row>
    <row r="15104" spans="1:1" x14ac:dyDescent="0.25">
      <c r="A15104" t="s">
        <v>10322</v>
      </c>
    </row>
    <row r="15105" spans="1:1" x14ac:dyDescent="0.25">
      <c r="A15105" t="s">
        <v>10323</v>
      </c>
    </row>
    <row r="15106" spans="1:1" x14ac:dyDescent="0.25">
      <c r="A15106" t="s">
        <v>10324</v>
      </c>
    </row>
    <row r="15107" spans="1:1" x14ac:dyDescent="0.25">
      <c r="A15107" t="s">
        <v>10325</v>
      </c>
    </row>
    <row r="15108" spans="1:1" x14ac:dyDescent="0.25">
      <c r="A15108" t="s">
        <v>10326</v>
      </c>
    </row>
    <row r="15109" spans="1:1" x14ac:dyDescent="0.25">
      <c r="A15109" t="s">
        <v>10327</v>
      </c>
    </row>
    <row r="15110" spans="1:1" x14ac:dyDescent="0.25">
      <c r="A15110" t="s">
        <v>10328</v>
      </c>
    </row>
    <row r="15111" spans="1:1" x14ac:dyDescent="0.25">
      <c r="A15111" t="s">
        <v>10329</v>
      </c>
    </row>
    <row r="15113" spans="1:1" x14ac:dyDescent="0.25">
      <c r="A15113" t="s">
        <v>5490</v>
      </c>
    </row>
    <row r="15114" spans="1:1" x14ac:dyDescent="0.25">
      <c r="A15114" t="s">
        <v>10330</v>
      </c>
    </row>
    <row r="15115" spans="1:1" x14ac:dyDescent="0.25">
      <c r="A15115" t="s">
        <v>10331</v>
      </c>
    </row>
    <row r="15116" spans="1:1" x14ac:dyDescent="0.25">
      <c r="A15116" t="s">
        <v>10332</v>
      </c>
    </row>
    <row r="15117" spans="1:1" x14ac:dyDescent="0.25">
      <c r="A15117" t="s">
        <v>10333</v>
      </c>
    </row>
    <row r="15118" spans="1:1" x14ac:dyDescent="0.25">
      <c r="A15118" t="s">
        <v>10334</v>
      </c>
    </row>
    <row r="15119" spans="1:1" x14ac:dyDescent="0.25">
      <c r="A15119" t="s">
        <v>3264</v>
      </c>
    </row>
    <row r="15122" spans="1:2" x14ac:dyDescent="0.25">
      <c r="A15122" t="s">
        <v>10335</v>
      </c>
    </row>
    <row r="15124" spans="1:2" x14ac:dyDescent="0.25">
      <c r="A15124" t="s">
        <v>10336</v>
      </c>
    </row>
    <row r="15125" spans="1:2" x14ac:dyDescent="0.25">
      <c r="A15125" t="s">
        <v>10337</v>
      </c>
    </row>
    <row r="15126" spans="1:2" x14ac:dyDescent="0.25">
      <c r="A15126" t="s">
        <v>10338</v>
      </c>
    </row>
    <row r="15127" spans="1:2" x14ac:dyDescent="0.25">
      <c r="A15127" t="s">
        <v>10339</v>
      </c>
    </row>
    <row r="15128" spans="1:2" x14ac:dyDescent="0.25">
      <c r="A15128" t="s">
        <v>10340</v>
      </c>
    </row>
    <row r="15129" spans="1:2" x14ac:dyDescent="0.25">
      <c r="A15129" t="s">
        <v>10341</v>
      </c>
    </row>
    <row r="15130" spans="1:2" x14ac:dyDescent="0.25">
      <c r="A15130" t="s">
        <v>10342</v>
      </c>
    </row>
    <row r="15131" spans="1:2" x14ac:dyDescent="0.25">
      <c r="A15131" t="s">
        <v>10343</v>
      </c>
      <c r="B15131" t="s">
        <v>10344</v>
      </c>
    </row>
    <row r="15132" spans="1:2" x14ac:dyDescent="0.25">
      <c r="A15132" t="s">
        <v>10345</v>
      </c>
    </row>
    <row r="15133" spans="1:2" x14ac:dyDescent="0.25">
      <c r="A15133" t="s">
        <v>2199</v>
      </c>
    </row>
    <row r="15134" spans="1:2" x14ac:dyDescent="0.25">
      <c r="A15134" t="s">
        <v>10346</v>
      </c>
    </row>
    <row r="15135" spans="1:2" x14ac:dyDescent="0.25">
      <c r="A15135" t="s">
        <v>10347</v>
      </c>
    </row>
    <row r="15136" spans="1:2" x14ac:dyDescent="0.25">
      <c r="A15136" t="s">
        <v>10348</v>
      </c>
    </row>
    <row r="15137" spans="1:4" x14ac:dyDescent="0.25">
      <c r="A15137" t="s">
        <v>10349</v>
      </c>
    </row>
    <row r="15138" spans="1:4" x14ac:dyDescent="0.25">
      <c r="A15138" t="s">
        <v>10350</v>
      </c>
    </row>
    <row r="15139" spans="1:4" x14ac:dyDescent="0.25">
      <c r="A15139" t="s">
        <v>10351</v>
      </c>
    </row>
    <row r="15140" spans="1:4" x14ac:dyDescent="0.25">
      <c r="A15140" t="s">
        <v>2205</v>
      </c>
    </row>
    <row r="15142" spans="1:4" x14ac:dyDescent="0.25">
      <c r="A15142" t="s">
        <v>10352</v>
      </c>
    </row>
    <row r="15144" spans="1:4" x14ac:dyDescent="0.25">
      <c r="A15144" t="s">
        <v>10353</v>
      </c>
      <c r="B15144" t="s">
        <v>10354</v>
      </c>
      <c r="C15144" t="s">
        <v>10355</v>
      </c>
      <c r="D15144" t="s">
        <v>10356</v>
      </c>
    </row>
    <row r="15146" spans="1:4" x14ac:dyDescent="0.25">
      <c r="A15146" t="s">
        <v>10357</v>
      </c>
    </row>
    <row r="15147" spans="1:4" x14ac:dyDescent="0.25">
      <c r="A15147" t="s">
        <v>10358</v>
      </c>
    </row>
    <row r="15148" spans="1:4" x14ac:dyDescent="0.25">
      <c r="A15148" t="s">
        <v>10359</v>
      </c>
    </row>
    <row r="15150" spans="1:4" x14ac:dyDescent="0.25">
      <c r="A15150" t="s">
        <v>10360</v>
      </c>
    </row>
    <row r="15151" spans="1:4" x14ac:dyDescent="0.25">
      <c r="A15151" t="s">
        <v>10361</v>
      </c>
    </row>
    <row r="15153" spans="1:1" x14ac:dyDescent="0.25">
      <c r="A15153" t="s">
        <v>4399</v>
      </c>
    </row>
    <row r="15154" spans="1:1" x14ac:dyDescent="0.25">
      <c r="A15154" t="s">
        <v>10362</v>
      </c>
    </row>
    <row r="15155" spans="1:1" x14ac:dyDescent="0.25">
      <c r="A15155" t="s">
        <v>10363</v>
      </c>
    </row>
    <row r="15156" spans="1:1" x14ac:dyDescent="0.25">
      <c r="A15156" t="s">
        <v>10364</v>
      </c>
    </row>
    <row r="15157" spans="1:1" x14ac:dyDescent="0.25">
      <c r="A15157" t="s">
        <v>10365</v>
      </c>
    </row>
    <row r="15158" spans="1:1" x14ac:dyDescent="0.25">
      <c r="A15158" t="s">
        <v>10366</v>
      </c>
    </row>
    <row r="15159" spans="1:1" x14ac:dyDescent="0.25">
      <c r="A15159" t="s">
        <v>10367</v>
      </c>
    </row>
    <row r="15160" spans="1:1" x14ac:dyDescent="0.25">
      <c r="A15160" t="s">
        <v>10368</v>
      </c>
    </row>
    <row r="15161" spans="1:1" x14ac:dyDescent="0.25">
      <c r="A15161" t="s">
        <v>10369</v>
      </c>
    </row>
    <row r="15162" spans="1:1" x14ac:dyDescent="0.25">
      <c r="A15162" t="s">
        <v>10370</v>
      </c>
    </row>
    <row r="15163" spans="1:1" x14ac:dyDescent="0.25">
      <c r="A15163" t="s">
        <v>10371</v>
      </c>
    </row>
    <row r="15164" spans="1:1" x14ac:dyDescent="0.25">
      <c r="A15164" t="s">
        <v>10372</v>
      </c>
    </row>
    <row r="15165" spans="1:1" x14ac:dyDescent="0.25">
      <c r="A15165" t="s">
        <v>4410</v>
      </c>
    </row>
    <row r="15166" spans="1:1" x14ac:dyDescent="0.25">
      <c r="A15166" t="s">
        <v>10373</v>
      </c>
    </row>
    <row r="15167" spans="1:1" x14ac:dyDescent="0.25">
      <c r="A15167" t="s">
        <v>10374</v>
      </c>
    </row>
    <row r="15168" spans="1:1" x14ac:dyDescent="0.25">
      <c r="A15168" t="s">
        <v>10375</v>
      </c>
    </row>
    <row r="15169" spans="1:2" x14ac:dyDescent="0.25">
      <c r="A15169" t="s">
        <v>10376</v>
      </c>
    </row>
    <row r="15170" spans="1:2" x14ac:dyDescent="0.25">
      <c r="A15170" t="s">
        <v>10377</v>
      </c>
    </row>
    <row r="15171" spans="1:2" x14ac:dyDescent="0.25">
      <c r="A15171" t="s">
        <v>10378</v>
      </c>
    </row>
    <row r="15172" spans="1:2" x14ac:dyDescent="0.25">
      <c r="A15172" t="s">
        <v>10379</v>
      </c>
    </row>
    <row r="15173" spans="1:2" x14ac:dyDescent="0.25">
      <c r="A15173" t="s">
        <v>10380</v>
      </c>
    </row>
    <row r="15174" spans="1:2" x14ac:dyDescent="0.25">
      <c r="A15174" t="s">
        <v>10381</v>
      </c>
      <c r="B15174" t="s">
        <v>10382</v>
      </c>
    </row>
    <row r="15175" spans="1:2" x14ac:dyDescent="0.25">
      <c r="A15175" t="s">
        <v>10383</v>
      </c>
    </row>
    <row r="15176" spans="1:2" x14ac:dyDescent="0.25">
      <c r="A15176" t="s">
        <v>10384</v>
      </c>
      <c r="B15176" t="s">
        <v>10385</v>
      </c>
    </row>
    <row r="15177" spans="1:2" x14ac:dyDescent="0.25">
      <c r="A15177" t="s">
        <v>10386</v>
      </c>
    </row>
    <row r="15178" spans="1:2" x14ac:dyDescent="0.25">
      <c r="A15178" t="s">
        <v>10387</v>
      </c>
      <c r="B15178" t="s">
        <v>10388</v>
      </c>
    </row>
    <row r="15179" spans="1:2" x14ac:dyDescent="0.25">
      <c r="A15179" t="s">
        <v>10389</v>
      </c>
    </row>
    <row r="15180" spans="1:2" x14ac:dyDescent="0.25">
      <c r="A15180" t="s">
        <v>4416</v>
      </c>
    </row>
    <row r="15182" spans="1:2" x14ac:dyDescent="0.25">
      <c r="A15182" t="s">
        <v>4417</v>
      </c>
    </row>
    <row r="15184" spans="1:2" x14ac:dyDescent="0.25">
      <c r="A15184" t="s">
        <v>10390</v>
      </c>
    </row>
    <row r="15185" spans="1:2" x14ac:dyDescent="0.25">
      <c r="A15185" t="s">
        <v>10391</v>
      </c>
    </row>
    <row r="15186" spans="1:2" x14ac:dyDescent="0.25">
      <c r="A15186" t="s">
        <v>10392</v>
      </c>
    </row>
    <row r="15187" spans="1:2" x14ac:dyDescent="0.25">
      <c r="A15187" t="s">
        <v>10393</v>
      </c>
    </row>
    <row r="15188" spans="1:2" x14ac:dyDescent="0.25">
      <c r="A15188" t="s">
        <v>10394</v>
      </c>
    </row>
    <row r="15189" spans="1:2" x14ac:dyDescent="0.25">
      <c r="A15189" t="s">
        <v>10395</v>
      </c>
    </row>
    <row r="15190" spans="1:2" x14ac:dyDescent="0.25">
      <c r="A15190" t="s">
        <v>10396</v>
      </c>
      <c r="B15190" t="s">
        <v>10397</v>
      </c>
    </row>
    <row r="15191" spans="1:2" x14ac:dyDescent="0.25">
      <c r="A15191" t="s">
        <v>10398</v>
      </c>
    </row>
    <row r="15192" spans="1:2" x14ac:dyDescent="0.25">
      <c r="A15192" t="s">
        <v>10399</v>
      </c>
      <c r="B15192" t="s">
        <v>10400</v>
      </c>
    </row>
    <row r="15193" spans="1:2" x14ac:dyDescent="0.25">
      <c r="A15193" t="s">
        <v>10401</v>
      </c>
      <c r="B15193" t="s">
        <v>10402</v>
      </c>
    </row>
    <row r="15194" spans="1:2" x14ac:dyDescent="0.25">
      <c r="A15194" t="s">
        <v>10403</v>
      </c>
      <c r="B15194" t="s">
        <v>10404</v>
      </c>
    </row>
    <row r="15195" spans="1:2" x14ac:dyDescent="0.25">
      <c r="A15195" t="s">
        <v>10405</v>
      </c>
    </row>
    <row r="15196" spans="1:2" x14ac:dyDescent="0.25">
      <c r="A15196" t="s">
        <v>10406</v>
      </c>
    </row>
    <row r="15198" spans="1:2" x14ac:dyDescent="0.25">
      <c r="A15198" t="s">
        <v>10407</v>
      </c>
    </row>
    <row r="15199" spans="1:2" x14ac:dyDescent="0.25">
      <c r="A15199" t="s">
        <v>10408</v>
      </c>
    </row>
    <row r="15200" spans="1:2" x14ac:dyDescent="0.25">
      <c r="A15200" t="s">
        <v>10409</v>
      </c>
    </row>
    <row r="15201" spans="1:1" x14ac:dyDescent="0.25">
      <c r="A15201" t="s">
        <v>10410</v>
      </c>
    </row>
    <row r="15202" spans="1:1" x14ac:dyDescent="0.25">
      <c r="A15202" t="s">
        <v>10411</v>
      </c>
    </row>
    <row r="15203" spans="1:1" x14ac:dyDescent="0.25">
      <c r="A15203" t="s">
        <v>10412</v>
      </c>
    </row>
    <row r="15204" spans="1:1" x14ac:dyDescent="0.25">
      <c r="A15204" t="s">
        <v>10413</v>
      </c>
    </row>
    <row r="15205" spans="1:1" x14ac:dyDescent="0.25">
      <c r="A15205" t="s">
        <v>10414</v>
      </c>
    </row>
    <row r="15206" spans="1:1" x14ac:dyDescent="0.25">
      <c r="A15206" t="s">
        <v>10415</v>
      </c>
    </row>
    <row r="15207" spans="1:1" x14ac:dyDescent="0.25">
      <c r="A15207" t="s">
        <v>10416</v>
      </c>
    </row>
    <row r="15208" spans="1:1" x14ac:dyDescent="0.25">
      <c r="A15208" t="s">
        <v>10417</v>
      </c>
    </row>
    <row r="15209" spans="1:1" x14ac:dyDescent="0.25">
      <c r="A15209" t="s">
        <v>10418</v>
      </c>
    </row>
    <row r="15210" spans="1:1" x14ac:dyDescent="0.25">
      <c r="A15210" t="s">
        <v>10419</v>
      </c>
    </row>
    <row r="15211" spans="1:1" x14ac:dyDescent="0.25">
      <c r="A15211" t="s">
        <v>10420</v>
      </c>
    </row>
    <row r="15212" spans="1:1" x14ac:dyDescent="0.25">
      <c r="A15212" t="s">
        <v>10421</v>
      </c>
    </row>
    <row r="15213" spans="1:1" x14ac:dyDescent="0.25">
      <c r="A15213" t="s">
        <v>10422</v>
      </c>
    </row>
    <row r="15215" spans="1:1" x14ac:dyDescent="0.25">
      <c r="A15215" t="s">
        <v>3237</v>
      </c>
    </row>
    <row r="15216" spans="1:1" x14ac:dyDescent="0.25">
      <c r="A15216" t="s">
        <v>10423</v>
      </c>
    </row>
    <row r="15217" spans="1:1" x14ac:dyDescent="0.25">
      <c r="A15217" t="s">
        <v>10424</v>
      </c>
    </row>
    <row r="15218" spans="1:1" x14ac:dyDescent="0.25">
      <c r="A15218" t="s">
        <v>10425</v>
      </c>
    </row>
    <row r="15219" spans="1:1" x14ac:dyDescent="0.25">
      <c r="A15219" t="s">
        <v>10426</v>
      </c>
    </row>
    <row r="15220" spans="1:1" x14ac:dyDescent="0.25">
      <c r="A15220" t="s">
        <v>10427</v>
      </c>
    </row>
    <row r="15221" spans="1:1" x14ac:dyDescent="0.25">
      <c r="A15221" t="s">
        <v>10428</v>
      </c>
    </row>
    <row r="15222" spans="1:1" x14ac:dyDescent="0.25">
      <c r="A15222" t="s">
        <v>10429</v>
      </c>
    </row>
    <row r="15223" spans="1:1" x14ac:dyDescent="0.25">
      <c r="A15223" t="s">
        <v>10430</v>
      </c>
    </row>
    <row r="15224" spans="1:1" x14ac:dyDescent="0.25">
      <c r="A15224" t="s">
        <v>10431</v>
      </c>
    </row>
    <row r="15225" spans="1:1" x14ac:dyDescent="0.25">
      <c r="A15225" t="s">
        <v>10432</v>
      </c>
    </row>
    <row r="15226" spans="1:1" x14ac:dyDescent="0.25">
      <c r="A15226" t="s">
        <v>10433</v>
      </c>
    </row>
    <row r="15227" spans="1:1" x14ac:dyDescent="0.25">
      <c r="A15227" t="s">
        <v>10434</v>
      </c>
    </row>
    <row r="15228" spans="1:1" x14ac:dyDescent="0.25">
      <c r="A15228" t="s">
        <v>10435</v>
      </c>
    </row>
    <row r="15229" spans="1:1" x14ac:dyDescent="0.25">
      <c r="A15229" t="s">
        <v>10436</v>
      </c>
    </row>
    <row r="15230" spans="1:1" x14ac:dyDescent="0.25">
      <c r="A15230" t="s">
        <v>10437</v>
      </c>
    </row>
    <row r="15231" spans="1:1" x14ac:dyDescent="0.25">
      <c r="A15231" t="s">
        <v>10438</v>
      </c>
    </row>
    <row r="15232" spans="1:1" x14ac:dyDescent="0.25">
      <c r="A15232" t="s">
        <v>10439</v>
      </c>
    </row>
    <row r="15233" spans="1:1" x14ac:dyDescent="0.25">
      <c r="A15233" t="s">
        <v>10440</v>
      </c>
    </row>
    <row r="15234" spans="1:1" x14ac:dyDescent="0.25">
      <c r="A15234" t="s">
        <v>3269</v>
      </c>
    </row>
    <row r="15235" spans="1:1" x14ac:dyDescent="0.25">
      <c r="A15235" t="s">
        <v>10441</v>
      </c>
    </row>
    <row r="15236" spans="1:1" x14ac:dyDescent="0.25">
      <c r="A15236" t="s">
        <v>10442</v>
      </c>
    </row>
    <row r="15237" spans="1:1" x14ac:dyDescent="0.25">
      <c r="A15237" t="s">
        <v>10443</v>
      </c>
    </row>
    <row r="15238" spans="1:1" x14ac:dyDescent="0.25">
      <c r="A15238" t="s">
        <v>10444</v>
      </c>
    </row>
    <row r="15239" spans="1:1" x14ac:dyDescent="0.25">
      <c r="A15239" t="s">
        <v>10445</v>
      </c>
    </row>
    <row r="15240" spans="1:1" x14ac:dyDescent="0.25">
      <c r="A15240" t="s">
        <v>10446</v>
      </c>
    </row>
    <row r="15241" spans="1:1" x14ac:dyDescent="0.25">
      <c r="A15241" t="s">
        <v>10447</v>
      </c>
    </row>
    <row r="15242" spans="1:1" x14ac:dyDescent="0.25">
      <c r="A15242" t="s">
        <v>10448</v>
      </c>
    </row>
    <row r="15243" spans="1:1" x14ac:dyDescent="0.25">
      <c r="A15243" t="s">
        <v>10449</v>
      </c>
    </row>
    <row r="15244" spans="1:1" x14ac:dyDescent="0.25">
      <c r="A15244" t="s">
        <v>10450</v>
      </c>
    </row>
    <row r="15245" spans="1:1" x14ac:dyDescent="0.25">
      <c r="A15245" t="s">
        <v>1862</v>
      </c>
    </row>
    <row r="15246" spans="1:1" x14ac:dyDescent="0.25">
      <c r="A15246" t="s">
        <v>10451</v>
      </c>
    </row>
    <row r="15247" spans="1:1" x14ac:dyDescent="0.25">
      <c r="A15247" t="s">
        <v>10452</v>
      </c>
    </row>
    <row r="15248" spans="1:1" x14ac:dyDescent="0.25">
      <c r="A15248" t="s">
        <v>10453</v>
      </c>
    </row>
    <row r="15249" spans="1:1" x14ac:dyDescent="0.25">
      <c r="A15249" t="s">
        <v>10454</v>
      </c>
    </row>
    <row r="15250" spans="1:1" x14ac:dyDescent="0.25">
      <c r="A15250" t="s">
        <v>10455</v>
      </c>
    </row>
    <row r="15251" spans="1:1" x14ac:dyDescent="0.25">
      <c r="A15251" t="s">
        <v>10456</v>
      </c>
    </row>
    <row r="15252" spans="1:1" x14ac:dyDescent="0.25">
      <c r="A15252" t="s">
        <v>10457</v>
      </c>
    </row>
    <row r="15253" spans="1:1" x14ac:dyDescent="0.25">
      <c r="A15253" t="s">
        <v>10458</v>
      </c>
    </row>
    <row r="15254" spans="1:1" x14ac:dyDescent="0.25">
      <c r="A15254" t="s">
        <v>10459</v>
      </c>
    </row>
    <row r="15255" spans="1:1" x14ac:dyDescent="0.25">
      <c r="A15255" t="s">
        <v>2447</v>
      </c>
    </row>
    <row r="15256" spans="1:1" x14ac:dyDescent="0.25">
      <c r="A15256" t="s">
        <v>10460</v>
      </c>
    </row>
    <row r="15257" spans="1:1" x14ac:dyDescent="0.25">
      <c r="A15257" t="s">
        <v>10461</v>
      </c>
    </row>
    <row r="15258" spans="1:1" x14ac:dyDescent="0.25">
      <c r="A15258" t="s">
        <v>10462</v>
      </c>
    </row>
    <row r="15259" spans="1:1" x14ac:dyDescent="0.25">
      <c r="A15259" t="s">
        <v>10463</v>
      </c>
    </row>
    <row r="15260" spans="1:1" x14ac:dyDescent="0.25">
      <c r="A15260" t="s">
        <v>10464</v>
      </c>
    </row>
    <row r="15261" spans="1:1" x14ac:dyDescent="0.25">
      <c r="A15261" t="s">
        <v>10465</v>
      </c>
    </row>
    <row r="15262" spans="1:1" x14ac:dyDescent="0.25">
      <c r="A15262" t="s">
        <v>10466</v>
      </c>
    </row>
    <row r="15263" spans="1:1" x14ac:dyDescent="0.25">
      <c r="A15263" t="s">
        <v>10467</v>
      </c>
    </row>
    <row r="15264" spans="1:1" x14ac:dyDescent="0.25">
      <c r="A15264" t="s">
        <v>10468</v>
      </c>
    </row>
    <row r="15265" spans="1:8" x14ac:dyDescent="0.25">
      <c r="A15265" t="s">
        <v>9731</v>
      </c>
    </row>
    <row r="15267" spans="1:8" x14ac:dyDescent="0.25">
      <c r="A15267" t="s">
        <v>9732</v>
      </c>
    </row>
    <row r="15269" spans="1:8" x14ac:dyDescent="0.25">
      <c r="A15269" t="s">
        <v>9733</v>
      </c>
    </row>
    <row r="15271" spans="1:8" x14ac:dyDescent="0.25">
      <c r="A15271" t="s">
        <v>9734</v>
      </c>
      <c r="B15271" t="s">
        <v>9735</v>
      </c>
      <c r="C15271" t="s">
        <v>9736</v>
      </c>
      <c r="D15271" t="s">
        <v>9737</v>
      </c>
      <c r="E15271" t="s">
        <v>9738</v>
      </c>
      <c r="F15271" t="s">
        <v>9739</v>
      </c>
      <c r="G15271" t="s">
        <v>9740</v>
      </c>
      <c r="H15271" t="s">
        <v>10469</v>
      </c>
    </row>
    <row r="15273" spans="1:8" x14ac:dyDescent="0.25">
      <c r="A15273" t="s">
        <v>9742</v>
      </c>
    </row>
    <row r="15275" spans="1:8" x14ac:dyDescent="0.25">
      <c r="A15275" t="s">
        <v>2313</v>
      </c>
    </row>
    <row r="15277" spans="1:8" x14ac:dyDescent="0.25">
      <c r="A15277" t="s">
        <v>10470</v>
      </c>
    </row>
    <row r="15279" spans="1:8" x14ac:dyDescent="0.25">
      <c r="A15279" t="s">
        <v>9744</v>
      </c>
    </row>
    <row r="15280" spans="1:8" x14ac:dyDescent="0.25">
      <c r="A15280" t="s">
        <v>10471</v>
      </c>
    </row>
    <row r="15281" spans="1:3" x14ac:dyDescent="0.25">
      <c r="A15281" t="s">
        <v>10472</v>
      </c>
    </row>
    <row r="15282" spans="1:3" x14ac:dyDescent="0.25">
      <c r="A15282" t="s">
        <v>10473</v>
      </c>
    </row>
    <row r="15283" spans="1:3" x14ac:dyDescent="0.25">
      <c r="A15283" t="s">
        <v>10474</v>
      </c>
    </row>
    <row r="15284" spans="1:3" x14ac:dyDescent="0.25">
      <c r="A15284" t="s">
        <v>10475</v>
      </c>
    </row>
    <row r="15285" spans="1:3" x14ac:dyDescent="0.25">
      <c r="A15285" t="s">
        <v>10476</v>
      </c>
    </row>
    <row r="15286" spans="1:3" x14ac:dyDescent="0.25">
      <c r="A15286" t="s">
        <v>10477</v>
      </c>
    </row>
    <row r="15287" spans="1:3" x14ac:dyDescent="0.25">
      <c r="A15287" t="s">
        <v>2447</v>
      </c>
    </row>
    <row r="15289" spans="1:3" x14ac:dyDescent="0.25">
      <c r="A15289" t="s">
        <v>1049</v>
      </c>
    </row>
    <row r="15290" spans="1:3" x14ac:dyDescent="0.25">
      <c r="A15290" t="s">
        <v>10478</v>
      </c>
      <c r="B15290" t="s">
        <v>10479</v>
      </c>
      <c r="C15290" t="s">
        <v>10480</v>
      </c>
    </row>
    <row r="15291" spans="1:3" x14ac:dyDescent="0.25">
      <c r="A15291" t="s">
        <v>10481</v>
      </c>
    </row>
    <row r="15292" spans="1:3" x14ac:dyDescent="0.25">
      <c r="A15292" t="s">
        <v>3210</v>
      </c>
    </row>
    <row r="15293" spans="1:3" x14ac:dyDescent="0.25">
      <c r="A15293" t="s">
        <v>10482</v>
      </c>
    </row>
    <row r="15294" spans="1:3" x14ac:dyDescent="0.25">
      <c r="A15294" t="s">
        <v>10483</v>
      </c>
    </row>
    <row r="15295" spans="1:3" x14ac:dyDescent="0.25">
      <c r="A15295" t="s">
        <v>3048</v>
      </c>
    </row>
    <row r="15296" spans="1:3" x14ac:dyDescent="0.25">
      <c r="A15296" t="s">
        <v>10484</v>
      </c>
    </row>
    <row r="15297" spans="1:2" x14ac:dyDescent="0.25">
      <c r="A15297" t="s">
        <v>10485</v>
      </c>
    </row>
    <row r="15298" spans="1:2" x14ac:dyDescent="0.25">
      <c r="A15298" t="s">
        <v>10486</v>
      </c>
    </row>
    <row r="15299" spans="1:2" x14ac:dyDescent="0.25">
      <c r="A15299" t="s">
        <v>10487</v>
      </c>
    </row>
    <row r="15300" spans="1:2" x14ac:dyDescent="0.25">
      <c r="A15300" t="s">
        <v>10488</v>
      </c>
    </row>
    <row r="15301" spans="1:2" x14ac:dyDescent="0.25">
      <c r="A15301" t="s">
        <v>10489</v>
      </c>
    </row>
    <row r="15302" spans="1:2" x14ac:dyDescent="0.25">
      <c r="A15302" t="s">
        <v>10490</v>
      </c>
    </row>
    <row r="15303" spans="1:2" x14ac:dyDescent="0.25">
      <c r="A15303" t="s">
        <v>9752</v>
      </c>
    </row>
    <row r="15304" spans="1:2" x14ac:dyDescent="0.25">
      <c r="A15304" t="s">
        <v>10491</v>
      </c>
    </row>
    <row r="15305" spans="1:2" x14ac:dyDescent="0.25">
      <c r="A15305" t="s">
        <v>10492</v>
      </c>
    </row>
    <row r="15306" spans="1:2" x14ac:dyDescent="0.25">
      <c r="A15306" t="s">
        <v>10493</v>
      </c>
      <c r="B15306" t="s">
        <v>10494</v>
      </c>
    </row>
    <row r="15307" spans="1:2" x14ac:dyDescent="0.25">
      <c r="A15307" t="s">
        <v>10495</v>
      </c>
    </row>
    <row r="15308" spans="1:2" x14ac:dyDescent="0.25">
      <c r="A15308" t="s">
        <v>10496</v>
      </c>
    </row>
    <row r="15309" spans="1:2" x14ac:dyDescent="0.25">
      <c r="A15309" t="s">
        <v>10497</v>
      </c>
    </row>
    <row r="15310" spans="1:2" x14ac:dyDescent="0.25">
      <c r="A15310" t="s">
        <v>10498</v>
      </c>
    </row>
    <row r="15311" spans="1:2" x14ac:dyDescent="0.25">
      <c r="A15311" t="s">
        <v>10499</v>
      </c>
    </row>
    <row r="15312" spans="1:2" x14ac:dyDescent="0.25">
      <c r="A15312" t="s">
        <v>9757</v>
      </c>
    </row>
    <row r="15313" spans="1:1" x14ac:dyDescent="0.25">
      <c r="A15313" t="s">
        <v>9758</v>
      </c>
    </row>
    <row r="15314" spans="1:1" x14ac:dyDescent="0.25">
      <c r="A15314" t="s">
        <v>9759</v>
      </c>
    </row>
    <row r="15315" spans="1:1" x14ac:dyDescent="0.25">
      <c r="A15315" t="s">
        <v>9760</v>
      </c>
    </row>
    <row r="15316" spans="1:1" x14ac:dyDescent="0.25">
      <c r="A15316" t="s">
        <v>9761</v>
      </c>
    </row>
    <row r="15318" spans="1:1" x14ac:dyDescent="0.25">
      <c r="A15318" t="s">
        <v>9762</v>
      </c>
    </row>
    <row r="15319" spans="1:1" x14ac:dyDescent="0.25">
      <c r="A15319" t="s">
        <v>9763</v>
      </c>
    </row>
    <row r="15320" spans="1:1" x14ac:dyDescent="0.25">
      <c r="A15320" t="s">
        <v>9764</v>
      </c>
    </row>
    <row r="15321" spans="1:1" x14ac:dyDescent="0.25">
      <c r="A15321" t="s">
        <v>9765</v>
      </c>
    </row>
    <row r="15322" spans="1:1" x14ac:dyDescent="0.25">
      <c r="A15322" t="s">
        <v>9766</v>
      </c>
    </row>
    <row r="15323" spans="1:1" x14ac:dyDescent="0.25">
      <c r="A15323" t="s">
        <v>9767</v>
      </c>
    </row>
    <row r="15324" spans="1:1" x14ac:dyDescent="0.25">
      <c r="A15324" t="s">
        <v>9768</v>
      </c>
    </row>
    <row r="15325" spans="1:1" x14ac:dyDescent="0.25">
      <c r="A15325" t="s">
        <v>9769</v>
      </c>
    </row>
    <row r="15326" spans="1:1" x14ac:dyDescent="0.25">
      <c r="A15326" t="s">
        <v>9770</v>
      </c>
    </row>
    <row r="15327" spans="1:1" x14ac:dyDescent="0.25">
      <c r="A15327" t="s">
        <v>9771</v>
      </c>
    </row>
    <row r="15328" spans="1:1" x14ac:dyDescent="0.25">
      <c r="A15328" t="s">
        <v>9772</v>
      </c>
    </row>
    <row r="15329" spans="1:1" x14ac:dyDescent="0.25">
      <c r="A15329" t="s">
        <v>9773</v>
      </c>
    </row>
    <row r="15330" spans="1:1" x14ac:dyDescent="0.25">
      <c r="A15330" t="s">
        <v>9774</v>
      </c>
    </row>
    <row r="15332" spans="1:1" x14ac:dyDescent="0.25">
      <c r="A15332" t="s">
        <v>9775</v>
      </c>
    </row>
    <row r="15334" spans="1:1" x14ac:dyDescent="0.25">
      <c r="A15334" t="s">
        <v>9776</v>
      </c>
    </row>
    <row r="15336" spans="1:1" x14ac:dyDescent="0.25">
      <c r="A15336" t="s">
        <v>9777</v>
      </c>
    </row>
    <row r="15338" spans="1:1" x14ac:dyDescent="0.25">
      <c r="A15338" t="s">
        <v>9778</v>
      </c>
    </row>
    <row r="15340" spans="1:1" x14ac:dyDescent="0.25">
      <c r="A15340" t="s">
        <v>9779</v>
      </c>
    </row>
    <row r="15342" spans="1:1" x14ac:dyDescent="0.25">
      <c r="A15342" t="s">
        <v>9780</v>
      </c>
    </row>
    <row r="15344" spans="1:1" x14ac:dyDescent="0.25">
      <c r="A15344" t="s">
        <v>10314</v>
      </c>
    </row>
    <row r="15345" spans="1:1" x14ac:dyDescent="0.25">
      <c r="A15345" t="s">
        <v>10315</v>
      </c>
    </row>
    <row r="15346" spans="1:1" x14ac:dyDescent="0.25">
      <c r="A15346" t="s">
        <v>5224</v>
      </c>
    </row>
    <row r="15347" spans="1:1" x14ac:dyDescent="0.25">
      <c r="A15347" t="s">
        <v>10500</v>
      </c>
    </row>
    <row r="15348" spans="1:1" x14ac:dyDescent="0.25">
      <c r="A15348" t="s">
        <v>10501</v>
      </c>
    </row>
    <row r="15349" spans="1:1" x14ac:dyDescent="0.25">
      <c r="A15349" t="s">
        <v>10502</v>
      </c>
    </row>
    <row r="15351" spans="1:1" x14ac:dyDescent="0.25">
      <c r="A15351" t="s">
        <v>10503</v>
      </c>
    </row>
    <row r="15352" spans="1:1" x14ac:dyDescent="0.25">
      <c r="A15352" t="s">
        <v>10504</v>
      </c>
    </row>
    <row r="15353" spans="1:1" x14ac:dyDescent="0.25">
      <c r="A15353" t="s">
        <v>10505</v>
      </c>
    </row>
    <row r="15354" spans="1:1" x14ac:dyDescent="0.25">
      <c r="A15354" t="s">
        <v>10506</v>
      </c>
    </row>
    <row r="15355" spans="1:1" x14ac:dyDescent="0.25">
      <c r="A15355" t="s">
        <v>10507</v>
      </c>
    </row>
    <row r="15356" spans="1:1" x14ac:dyDescent="0.25">
      <c r="A15356" t="s">
        <v>10508</v>
      </c>
    </row>
    <row r="15357" spans="1:1" x14ac:dyDescent="0.25">
      <c r="A15357" t="s">
        <v>10509</v>
      </c>
    </row>
    <row r="15358" spans="1:1" x14ac:dyDescent="0.25">
      <c r="A15358" t="s">
        <v>10510</v>
      </c>
    </row>
    <row r="15359" spans="1:1" x14ac:dyDescent="0.25">
      <c r="A15359" t="s">
        <v>10511</v>
      </c>
    </row>
    <row r="15360" spans="1:1" x14ac:dyDescent="0.25">
      <c r="A15360" t="s">
        <v>10512</v>
      </c>
    </row>
    <row r="15361" spans="1:1" x14ac:dyDescent="0.25">
      <c r="A15361" t="s">
        <v>10513</v>
      </c>
    </row>
    <row r="15362" spans="1:1" x14ac:dyDescent="0.25">
      <c r="A15362" t="s">
        <v>10514</v>
      </c>
    </row>
    <row r="15363" spans="1:1" x14ac:dyDescent="0.25">
      <c r="A15363" t="s">
        <v>10515</v>
      </c>
    </row>
    <row r="15364" spans="1:1" x14ac:dyDescent="0.25">
      <c r="A15364" t="s">
        <v>10516</v>
      </c>
    </row>
    <row r="15365" spans="1:1" x14ac:dyDescent="0.25">
      <c r="A15365" t="s">
        <v>10517</v>
      </c>
    </row>
    <row r="15366" spans="1:1" x14ac:dyDescent="0.25">
      <c r="A15366" t="s">
        <v>10518</v>
      </c>
    </row>
    <row r="15367" spans="1:1" x14ac:dyDescent="0.25">
      <c r="A15367" t="s">
        <v>10519</v>
      </c>
    </row>
    <row r="15368" spans="1:1" x14ac:dyDescent="0.25">
      <c r="A15368" t="s">
        <v>10520</v>
      </c>
    </row>
    <row r="15369" spans="1:1" x14ac:dyDescent="0.25">
      <c r="A15369" t="s">
        <v>3632</v>
      </c>
    </row>
    <row r="15370" spans="1:1" x14ac:dyDescent="0.25">
      <c r="A15370" t="s">
        <v>10521</v>
      </c>
    </row>
    <row r="15371" spans="1:1" x14ac:dyDescent="0.25">
      <c r="A15371" t="s">
        <v>10522</v>
      </c>
    </row>
    <row r="15372" spans="1:1" x14ac:dyDescent="0.25">
      <c r="A15372" t="s">
        <v>10523</v>
      </c>
    </row>
    <row r="15373" spans="1:1" x14ac:dyDescent="0.25">
      <c r="A15373" t="s">
        <v>10524</v>
      </c>
    </row>
    <row r="15374" spans="1:1" x14ac:dyDescent="0.25">
      <c r="A15374" t="s">
        <v>10525</v>
      </c>
    </row>
    <row r="15375" spans="1:1" x14ac:dyDescent="0.25">
      <c r="A15375" t="s">
        <v>10526</v>
      </c>
    </row>
    <row r="15376" spans="1:1" x14ac:dyDescent="0.25">
      <c r="A15376" t="s">
        <v>10527</v>
      </c>
    </row>
    <row r="15377" spans="1:1" x14ac:dyDescent="0.25">
      <c r="A15377" t="s">
        <v>10528</v>
      </c>
    </row>
    <row r="15378" spans="1:1" x14ac:dyDescent="0.25">
      <c r="A15378" t="s">
        <v>10529</v>
      </c>
    </row>
    <row r="15380" spans="1:1" x14ac:dyDescent="0.25">
      <c r="A15380" t="s">
        <v>10530</v>
      </c>
    </row>
    <row r="15382" spans="1:1" x14ac:dyDescent="0.25">
      <c r="A15382" t="s">
        <v>10531</v>
      </c>
    </row>
    <row r="15384" spans="1:1" x14ac:dyDescent="0.25">
      <c r="A15384" t="s">
        <v>10532</v>
      </c>
    </row>
    <row r="15386" spans="1:1" x14ac:dyDescent="0.25">
      <c r="A15386" t="s">
        <v>10533</v>
      </c>
    </row>
    <row r="15388" spans="1:1" x14ac:dyDescent="0.25">
      <c r="A15388" t="s">
        <v>10534</v>
      </c>
    </row>
    <row r="15389" spans="1:1" x14ac:dyDescent="0.25">
      <c r="A15389" t="s">
        <v>10535</v>
      </c>
    </row>
    <row r="15390" spans="1:1" x14ac:dyDescent="0.25">
      <c r="A15390" t="s">
        <v>10536</v>
      </c>
    </row>
    <row r="15391" spans="1:1" x14ac:dyDescent="0.25">
      <c r="A15391" t="s">
        <v>10537</v>
      </c>
    </row>
    <row r="15392" spans="1:1" x14ac:dyDescent="0.25">
      <c r="A15392" t="s">
        <v>10538</v>
      </c>
    </row>
    <row r="15393" spans="1:1" x14ac:dyDescent="0.25">
      <c r="A15393" t="s">
        <v>10539</v>
      </c>
    </row>
    <row r="15394" spans="1:1" x14ac:dyDescent="0.25">
      <c r="A15394" t="s">
        <v>10540</v>
      </c>
    </row>
    <row r="15395" spans="1:1" x14ac:dyDescent="0.25">
      <c r="A15395" t="s">
        <v>10541</v>
      </c>
    </row>
    <row r="15396" spans="1:1" x14ac:dyDescent="0.25">
      <c r="A15396" t="s">
        <v>10542</v>
      </c>
    </row>
    <row r="15397" spans="1:1" x14ac:dyDescent="0.25">
      <c r="A15397" t="s">
        <v>10543</v>
      </c>
    </row>
    <row r="15398" spans="1:1" x14ac:dyDescent="0.25">
      <c r="A15398" t="s">
        <v>10544</v>
      </c>
    </row>
    <row r="15399" spans="1:1" x14ac:dyDescent="0.25">
      <c r="A15399" t="s">
        <v>10545</v>
      </c>
    </row>
    <row r="15400" spans="1:1" x14ac:dyDescent="0.25">
      <c r="A15400" t="s">
        <v>2205</v>
      </c>
    </row>
    <row r="15401" spans="1:1" x14ac:dyDescent="0.25">
      <c r="A15401" t="s">
        <v>10546</v>
      </c>
    </row>
    <row r="15402" spans="1:1" x14ac:dyDescent="0.25">
      <c r="A15402" t="s">
        <v>10547</v>
      </c>
    </row>
    <row r="15403" spans="1:1" x14ac:dyDescent="0.25">
      <c r="A15403" t="s">
        <v>10548</v>
      </c>
    </row>
    <row r="15404" spans="1:1" x14ac:dyDescent="0.25">
      <c r="A15404" t="s">
        <v>10549</v>
      </c>
    </row>
    <row r="15405" spans="1:1" x14ac:dyDescent="0.25">
      <c r="A15405" t="s">
        <v>10550</v>
      </c>
    </row>
    <row r="15406" spans="1:1" x14ac:dyDescent="0.25">
      <c r="A15406" t="s">
        <v>10551</v>
      </c>
    </row>
    <row r="15407" spans="1:1" x14ac:dyDescent="0.25">
      <c r="A15407" t="s">
        <v>10552</v>
      </c>
    </row>
    <row r="15408" spans="1:1" x14ac:dyDescent="0.25">
      <c r="A15408" t="s">
        <v>10553</v>
      </c>
    </row>
    <row r="15410" spans="1:1" x14ac:dyDescent="0.25">
      <c r="A15410" t="s">
        <v>10554</v>
      </c>
    </row>
    <row r="15411" spans="1:1" x14ac:dyDescent="0.25">
      <c r="A15411" t="s">
        <v>10555</v>
      </c>
    </row>
    <row r="15413" spans="1:1" x14ac:dyDescent="0.25">
      <c r="A15413" t="s">
        <v>2041</v>
      </c>
    </row>
    <row r="15414" spans="1:1" x14ac:dyDescent="0.25">
      <c r="A15414" t="s">
        <v>10556</v>
      </c>
    </row>
    <row r="15415" spans="1:1" x14ac:dyDescent="0.25">
      <c r="A15415" t="s">
        <v>10557</v>
      </c>
    </row>
    <row r="15416" spans="1:1" x14ac:dyDescent="0.25">
      <c r="A15416" t="s">
        <v>10558</v>
      </c>
    </row>
    <row r="15417" spans="1:1" x14ac:dyDescent="0.25">
      <c r="A15417" t="s">
        <v>10559</v>
      </c>
    </row>
    <row r="15418" spans="1:1" x14ac:dyDescent="0.25">
      <c r="A15418" t="s">
        <v>10560</v>
      </c>
    </row>
    <row r="15419" spans="1:1" x14ac:dyDescent="0.25">
      <c r="A15419" t="s">
        <v>10561</v>
      </c>
    </row>
    <row r="15420" spans="1:1" x14ac:dyDescent="0.25">
      <c r="A15420" t="s">
        <v>10562</v>
      </c>
    </row>
    <row r="15421" spans="1:1" x14ac:dyDescent="0.25">
      <c r="A15421" t="s">
        <v>10563</v>
      </c>
    </row>
    <row r="15422" spans="1:1" x14ac:dyDescent="0.25">
      <c r="A15422" t="s">
        <v>10564</v>
      </c>
    </row>
    <row r="15423" spans="1:1" x14ac:dyDescent="0.25">
      <c r="A15423" t="s">
        <v>10565</v>
      </c>
    </row>
    <row r="15424" spans="1:1" x14ac:dyDescent="0.25">
      <c r="A15424" t="s">
        <v>10566</v>
      </c>
    </row>
    <row r="15425" spans="1:1" x14ac:dyDescent="0.25">
      <c r="A15425" t="s">
        <v>10567</v>
      </c>
    </row>
    <row r="15426" spans="1:1" x14ac:dyDescent="0.25">
      <c r="A15426" t="s">
        <v>10568</v>
      </c>
    </row>
    <row r="15427" spans="1:1" x14ac:dyDescent="0.25">
      <c r="A15427" t="s">
        <v>10569</v>
      </c>
    </row>
    <row r="15428" spans="1:1" x14ac:dyDescent="0.25">
      <c r="A15428" t="s">
        <v>10570</v>
      </c>
    </row>
    <row r="15429" spans="1:1" x14ac:dyDescent="0.25">
      <c r="A15429" t="s">
        <v>10571</v>
      </c>
    </row>
    <row r="15430" spans="1:1" x14ac:dyDescent="0.25">
      <c r="A15430" t="s">
        <v>10572</v>
      </c>
    </row>
    <row r="15431" spans="1:1" x14ac:dyDescent="0.25">
      <c r="A15431" t="s">
        <v>10573</v>
      </c>
    </row>
    <row r="15432" spans="1:1" x14ac:dyDescent="0.25">
      <c r="A15432" t="s">
        <v>10574</v>
      </c>
    </row>
    <row r="15433" spans="1:1" x14ac:dyDescent="0.25">
      <c r="A15433" t="s">
        <v>10575</v>
      </c>
    </row>
    <row r="15434" spans="1:1" x14ac:dyDescent="0.25">
      <c r="A15434" t="s">
        <v>10576</v>
      </c>
    </row>
    <row r="15435" spans="1:1" x14ac:dyDescent="0.25">
      <c r="A15435" t="s">
        <v>10577</v>
      </c>
    </row>
    <row r="15436" spans="1:1" x14ac:dyDescent="0.25">
      <c r="A15436" t="s">
        <v>10578</v>
      </c>
    </row>
    <row r="15437" spans="1:1" x14ac:dyDescent="0.25">
      <c r="A15437" t="s">
        <v>10579</v>
      </c>
    </row>
    <row r="15438" spans="1:1" x14ac:dyDescent="0.25">
      <c r="A15438" t="s">
        <v>10580</v>
      </c>
    </row>
    <row r="15439" spans="1:1" x14ac:dyDescent="0.25">
      <c r="A15439" t="s">
        <v>10581</v>
      </c>
    </row>
    <row r="15440" spans="1:1" x14ac:dyDescent="0.25">
      <c r="A15440" t="s">
        <v>10582</v>
      </c>
    </row>
    <row r="15441" spans="1:3" x14ac:dyDescent="0.25">
      <c r="A15441" t="s">
        <v>10583</v>
      </c>
    </row>
    <row r="15442" spans="1:3" x14ac:dyDescent="0.25">
      <c r="A15442" t="s">
        <v>10584</v>
      </c>
    </row>
    <row r="15443" spans="1:3" x14ac:dyDescent="0.25">
      <c r="A15443" t="s">
        <v>10585</v>
      </c>
    </row>
    <row r="15444" spans="1:3" x14ac:dyDescent="0.25">
      <c r="A15444" t="s">
        <v>10586</v>
      </c>
    </row>
    <row r="15445" spans="1:3" x14ac:dyDescent="0.25">
      <c r="A15445" t="s">
        <v>10587</v>
      </c>
    </row>
    <row r="15446" spans="1:3" x14ac:dyDescent="0.25">
      <c r="A15446" t="s">
        <v>10588</v>
      </c>
    </row>
    <row r="15447" spans="1:3" x14ac:dyDescent="0.25">
      <c r="A15447" t="s">
        <v>10589</v>
      </c>
      <c r="B15447" t="s">
        <v>10590</v>
      </c>
      <c r="C15447" t="s">
        <v>10591</v>
      </c>
    </row>
    <row r="15448" spans="1:3" x14ac:dyDescent="0.25">
      <c r="A15448" t="s">
        <v>10592</v>
      </c>
    </row>
    <row r="15449" spans="1:3" x14ac:dyDescent="0.25">
      <c r="A15449" t="s">
        <v>10593</v>
      </c>
    </row>
    <row r="15450" spans="1:3" x14ac:dyDescent="0.25">
      <c r="A15450" t="s">
        <v>10594</v>
      </c>
    </row>
    <row r="15451" spans="1:3" x14ac:dyDescent="0.25">
      <c r="A15451" t="s">
        <v>10595</v>
      </c>
    </row>
    <row r="15452" spans="1:3" x14ac:dyDescent="0.25">
      <c r="A15452" t="s">
        <v>10596</v>
      </c>
    </row>
    <row r="15454" spans="1:3" x14ac:dyDescent="0.25">
      <c r="A15454" t="s">
        <v>10597</v>
      </c>
    </row>
    <row r="15456" spans="1:3" x14ac:dyDescent="0.25">
      <c r="A15456" t="s">
        <v>10598</v>
      </c>
    </row>
    <row r="15457" spans="1:1" x14ac:dyDescent="0.25">
      <c r="A15457" t="s">
        <v>10599</v>
      </c>
    </row>
    <row r="15458" spans="1:1" x14ac:dyDescent="0.25">
      <c r="A15458" t="s">
        <v>10600</v>
      </c>
    </row>
    <row r="15460" spans="1:1" x14ac:dyDescent="0.25">
      <c r="A15460" t="s">
        <v>10601</v>
      </c>
    </row>
    <row r="15462" spans="1:1" x14ac:dyDescent="0.25">
      <c r="A15462" t="s">
        <v>2749</v>
      </c>
    </row>
    <row r="15463" spans="1:1" x14ac:dyDescent="0.25">
      <c r="A15463" t="s">
        <v>10602</v>
      </c>
    </row>
    <row r="15464" spans="1:1" x14ac:dyDescent="0.25">
      <c r="A15464" t="s">
        <v>10603</v>
      </c>
    </row>
    <row r="15465" spans="1:1" x14ac:dyDescent="0.25">
      <c r="A15465" t="s">
        <v>10604</v>
      </c>
    </row>
    <row r="15466" spans="1:1" x14ac:dyDescent="0.25">
      <c r="A15466" t="s">
        <v>10605</v>
      </c>
    </row>
    <row r="15467" spans="1:1" x14ac:dyDescent="0.25">
      <c r="A15467" t="s">
        <v>10606</v>
      </c>
    </row>
    <row r="15468" spans="1:1" x14ac:dyDescent="0.25">
      <c r="A15468" t="s">
        <v>10607</v>
      </c>
    </row>
    <row r="15469" spans="1:1" x14ac:dyDescent="0.25">
      <c r="A15469" t="s">
        <v>10608</v>
      </c>
    </row>
    <row r="15470" spans="1:1" x14ac:dyDescent="0.25">
      <c r="A15470" t="s">
        <v>10609</v>
      </c>
    </row>
    <row r="15471" spans="1:1" x14ac:dyDescent="0.25">
      <c r="A15471" t="s">
        <v>10610</v>
      </c>
    </row>
    <row r="15472" spans="1:1" x14ac:dyDescent="0.25">
      <c r="A15472" t="s">
        <v>10611</v>
      </c>
    </row>
    <row r="15473" spans="1:1" x14ac:dyDescent="0.25">
      <c r="A15473" t="s">
        <v>10612</v>
      </c>
    </row>
    <row r="15474" spans="1:1" x14ac:dyDescent="0.25">
      <c r="A15474" t="s">
        <v>10613</v>
      </c>
    </row>
    <row r="15475" spans="1:1" x14ac:dyDescent="0.25">
      <c r="A15475" t="s">
        <v>10614</v>
      </c>
    </row>
    <row r="15476" spans="1:1" x14ac:dyDescent="0.25">
      <c r="A15476" t="s">
        <v>10615</v>
      </c>
    </row>
    <row r="15477" spans="1:1" x14ac:dyDescent="0.25">
      <c r="A15477" t="s">
        <v>10616</v>
      </c>
    </row>
    <row r="15478" spans="1:1" x14ac:dyDescent="0.25">
      <c r="A15478" t="s">
        <v>10617</v>
      </c>
    </row>
    <row r="15479" spans="1:1" x14ac:dyDescent="0.25">
      <c r="A15479" t="s">
        <v>10618</v>
      </c>
    </row>
    <row r="15480" spans="1:1" x14ac:dyDescent="0.25">
      <c r="A15480" t="s">
        <v>10619</v>
      </c>
    </row>
    <row r="15481" spans="1:1" x14ac:dyDescent="0.25">
      <c r="A15481" t="s">
        <v>10620</v>
      </c>
    </row>
    <row r="15482" spans="1:1" x14ac:dyDescent="0.25">
      <c r="A15482" t="s">
        <v>10621</v>
      </c>
    </row>
    <row r="15483" spans="1:1" x14ac:dyDescent="0.25">
      <c r="A15483" t="s">
        <v>10622</v>
      </c>
    </row>
    <row r="15484" spans="1:1" x14ac:dyDescent="0.25">
      <c r="A15484" t="s">
        <v>10623</v>
      </c>
    </row>
    <row r="15485" spans="1:1" x14ac:dyDescent="0.25">
      <c r="A15485" t="s">
        <v>10581</v>
      </c>
    </row>
    <row r="15486" spans="1:1" x14ac:dyDescent="0.25">
      <c r="A15486" t="s">
        <v>10624</v>
      </c>
    </row>
    <row r="15487" spans="1:1" x14ac:dyDescent="0.25">
      <c r="A15487" t="s">
        <v>10585</v>
      </c>
    </row>
    <row r="15488" spans="1:1" x14ac:dyDescent="0.25">
      <c r="A15488" t="s">
        <v>10582</v>
      </c>
    </row>
    <row r="15489" spans="1:1" x14ac:dyDescent="0.25">
      <c r="A15489" t="s">
        <v>10625</v>
      </c>
    </row>
    <row r="15490" spans="1:1" x14ac:dyDescent="0.25">
      <c r="A15490" t="s">
        <v>10626</v>
      </c>
    </row>
    <row r="15491" spans="1:1" x14ac:dyDescent="0.25">
      <c r="A15491" t="s">
        <v>10587</v>
      </c>
    </row>
    <row r="15492" spans="1:1" x14ac:dyDescent="0.25">
      <c r="A15492" t="s">
        <v>10627</v>
      </c>
    </row>
    <row r="15493" spans="1:1" x14ac:dyDescent="0.25">
      <c r="A15493" t="s">
        <v>10628</v>
      </c>
    </row>
    <row r="15494" spans="1:1" x14ac:dyDescent="0.25">
      <c r="A15494" t="s">
        <v>10629</v>
      </c>
    </row>
    <row r="15495" spans="1:1" x14ac:dyDescent="0.25">
      <c r="A15495" t="s">
        <v>10596</v>
      </c>
    </row>
    <row r="15497" spans="1:1" x14ac:dyDescent="0.25">
      <c r="A15497" t="s">
        <v>10597</v>
      </c>
    </row>
    <row r="15499" spans="1:1" x14ac:dyDescent="0.25">
      <c r="A15499" t="s">
        <v>10598</v>
      </c>
    </row>
    <row r="15500" spans="1:1" x14ac:dyDescent="0.25">
      <c r="A15500" t="s">
        <v>10630</v>
      </c>
    </row>
    <row r="15501" spans="1:1" x14ac:dyDescent="0.25">
      <c r="A15501" t="s">
        <v>10631</v>
      </c>
    </row>
    <row r="15503" spans="1:1" x14ac:dyDescent="0.25">
      <c r="A15503" t="s">
        <v>10632</v>
      </c>
    </row>
    <row r="15505" spans="1:1" x14ac:dyDescent="0.25">
      <c r="A15505" t="s">
        <v>10633</v>
      </c>
    </row>
    <row r="15507" spans="1:1" x14ac:dyDescent="0.25">
      <c r="A15507" t="s">
        <v>10634</v>
      </c>
    </row>
    <row r="15509" spans="1:1" x14ac:dyDescent="0.25">
      <c r="A15509" t="s">
        <v>5061</v>
      </c>
    </row>
    <row r="15511" spans="1:1" x14ac:dyDescent="0.25">
      <c r="A15511" t="s">
        <v>10635</v>
      </c>
    </row>
    <row r="15513" spans="1:1" x14ac:dyDescent="0.25">
      <c r="A15513" t="s">
        <v>10636</v>
      </c>
    </row>
    <row r="15515" spans="1:1" x14ac:dyDescent="0.25">
      <c r="A15515" t="s">
        <v>10637</v>
      </c>
    </row>
    <row r="15517" spans="1:1" x14ac:dyDescent="0.25">
      <c r="A15517" t="s">
        <v>10638</v>
      </c>
    </row>
    <row r="15519" spans="1:1" x14ac:dyDescent="0.25">
      <c r="A15519" t="s">
        <v>10639</v>
      </c>
    </row>
    <row r="15521" spans="1:2" x14ac:dyDescent="0.25">
      <c r="A15521" t="s">
        <v>10640</v>
      </c>
    </row>
    <row r="15523" spans="1:2" x14ac:dyDescent="0.25">
      <c r="A15523" t="s">
        <v>10641</v>
      </c>
      <c r="B15523" t="s">
        <v>10642</v>
      </c>
    </row>
    <row r="15525" spans="1:2" x14ac:dyDescent="0.25">
      <c r="A15525" t="s">
        <v>10643</v>
      </c>
    </row>
    <row r="15527" spans="1:2" x14ac:dyDescent="0.25">
      <c r="A15527" t="s">
        <v>10644</v>
      </c>
    </row>
    <row r="15529" spans="1:2" x14ac:dyDescent="0.25">
      <c r="A15529" t="s">
        <v>10645</v>
      </c>
    </row>
    <row r="15531" spans="1:2" x14ac:dyDescent="0.25">
      <c r="A15531" t="s">
        <v>10646</v>
      </c>
    </row>
    <row r="15533" spans="1:2" x14ac:dyDescent="0.25">
      <c r="A15533" t="s">
        <v>10647</v>
      </c>
    </row>
    <row r="15535" spans="1:2" x14ac:dyDescent="0.25">
      <c r="A15535" t="s">
        <v>10648</v>
      </c>
    </row>
    <row r="15536" spans="1:2" x14ac:dyDescent="0.25">
      <c r="A15536" t="s">
        <v>10649</v>
      </c>
    </row>
    <row r="15537" spans="1:1" x14ac:dyDescent="0.25">
      <c r="A15537" t="s">
        <v>10650</v>
      </c>
    </row>
    <row r="15538" spans="1:1" x14ac:dyDescent="0.25">
      <c r="A15538" t="s">
        <v>10651</v>
      </c>
    </row>
    <row r="15539" spans="1:1" x14ac:dyDescent="0.25">
      <c r="A15539" t="s">
        <v>10652</v>
      </c>
    </row>
    <row r="15540" spans="1:1" x14ac:dyDescent="0.25">
      <c r="A15540" t="s">
        <v>9744</v>
      </c>
    </row>
    <row r="15541" spans="1:1" x14ac:dyDescent="0.25">
      <c r="A15541" t="s">
        <v>10653</v>
      </c>
    </row>
    <row r="15542" spans="1:1" x14ac:dyDescent="0.25">
      <c r="A15542" t="s">
        <v>10654</v>
      </c>
    </row>
    <row r="15543" spans="1:1" x14ac:dyDescent="0.25">
      <c r="A15543" t="s">
        <v>10655</v>
      </c>
    </row>
    <row r="15544" spans="1:1" x14ac:dyDescent="0.25">
      <c r="A15544" t="s">
        <v>10656</v>
      </c>
    </row>
    <row r="15545" spans="1:1" x14ac:dyDescent="0.25">
      <c r="A15545" t="s">
        <v>10657</v>
      </c>
    </row>
    <row r="15546" spans="1:1" x14ac:dyDescent="0.25">
      <c r="A15546" t="s">
        <v>10658</v>
      </c>
    </row>
    <row r="15547" spans="1:1" x14ac:dyDescent="0.25">
      <c r="A15547" t="s">
        <v>10659</v>
      </c>
    </row>
    <row r="15548" spans="1:1" x14ac:dyDescent="0.25">
      <c r="A15548" t="s">
        <v>10660</v>
      </c>
    </row>
    <row r="15549" spans="1:1" x14ac:dyDescent="0.25">
      <c r="A15549" t="s">
        <v>10661</v>
      </c>
    </row>
    <row r="15550" spans="1:1" x14ac:dyDescent="0.25">
      <c r="A15550" t="s">
        <v>2447</v>
      </c>
    </row>
    <row r="15551" spans="1:1" x14ac:dyDescent="0.25">
      <c r="A15551" t="s">
        <v>10662</v>
      </c>
    </row>
    <row r="15552" spans="1:1" x14ac:dyDescent="0.25">
      <c r="A15552" t="s">
        <v>10663</v>
      </c>
    </row>
    <row r="15553" spans="1:1" x14ac:dyDescent="0.25">
      <c r="A15553" t="s">
        <v>10664</v>
      </c>
    </row>
    <row r="15554" spans="1:1" x14ac:dyDescent="0.25">
      <c r="A15554" t="s">
        <v>10665</v>
      </c>
    </row>
    <row r="15555" spans="1:1" x14ac:dyDescent="0.25">
      <c r="A15555" t="s">
        <v>10666</v>
      </c>
    </row>
    <row r="15556" spans="1:1" x14ac:dyDescent="0.25">
      <c r="A15556" t="s">
        <v>10667</v>
      </c>
    </row>
    <row r="15557" spans="1:1" x14ac:dyDescent="0.25">
      <c r="A15557" t="s">
        <v>10668</v>
      </c>
    </row>
    <row r="15558" spans="1:1" x14ac:dyDescent="0.25">
      <c r="A15558" t="s">
        <v>10669</v>
      </c>
    </row>
    <row r="15559" spans="1:1" x14ac:dyDescent="0.25">
      <c r="A15559" t="s">
        <v>10670</v>
      </c>
    </row>
    <row r="15560" spans="1:1" x14ac:dyDescent="0.25">
      <c r="A15560" t="s">
        <v>10671</v>
      </c>
    </row>
    <row r="15561" spans="1:1" x14ac:dyDescent="0.25">
      <c r="A15561" t="s">
        <v>10672</v>
      </c>
    </row>
    <row r="15562" spans="1:1" x14ac:dyDescent="0.25">
      <c r="A15562" t="s">
        <v>10673</v>
      </c>
    </row>
    <row r="15563" spans="1:1" x14ac:dyDescent="0.25">
      <c r="A15563" t="s">
        <v>10674</v>
      </c>
    </row>
    <row r="15565" spans="1:1" x14ac:dyDescent="0.25">
      <c r="A15565" t="s">
        <v>10675</v>
      </c>
    </row>
    <row r="15567" spans="1:1" x14ac:dyDescent="0.25">
      <c r="A15567" t="s">
        <v>10676</v>
      </c>
    </row>
    <row r="15568" spans="1:1" x14ac:dyDescent="0.25">
      <c r="A15568" t="s">
        <v>10677</v>
      </c>
    </row>
    <row r="15569" spans="1:1" x14ac:dyDescent="0.25">
      <c r="A15569" t="s">
        <v>10678</v>
      </c>
    </row>
    <row r="15570" spans="1:1" x14ac:dyDescent="0.25">
      <c r="A15570" t="s">
        <v>10679</v>
      </c>
    </row>
    <row r="15571" spans="1:1" x14ac:dyDescent="0.25">
      <c r="A15571" t="s">
        <v>10680</v>
      </c>
    </row>
    <row r="15572" spans="1:1" x14ac:dyDescent="0.25">
      <c r="A15572" t="s">
        <v>10681</v>
      </c>
    </row>
    <row r="15573" spans="1:1" x14ac:dyDescent="0.25">
      <c r="A15573" t="s">
        <v>10682</v>
      </c>
    </row>
    <row r="15574" spans="1:1" x14ac:dyDescent="0.25">
      <c r="A15574" t="s">
        <v>2447</v>
      </c>
    </row>
    <row r="15575" spans="1:1" x14ac:dyDescent="0.25">
      <c r="A15575" t="s">
        <v>10683</v>
      </c>
    </row>
    <row r="15576" spans="1:1" x14ac:dyDescent="0.25">
      <c r="A15576" t="s">
        <v>10684</v>
      </c>
    </row>
    <row r="15577" spans="1:1" x14ac:dyDescent="0.25">
      <c r="A15577" t="s">
        <v>10685</v>
      </c>
    </row>
    <row r="15578" spans="1:1" x14ac:dyDescent="0.25">
      <c r="A15578" t="s">
        <v>10686</v>
      </c>
    </row>
    <row r="15579" spans="1:1" x14ac:dyDescent="0.25">
      <c r="A15579" t="s">
        <v>10687</v>
      </c>
    </row>
    <row r="15581" spans="1:1" x14ac:dyDescent="0.25">
      <c r="A15581" t="s">
        <v>10688</v>
      </c>
    </row>
    <row r="15582" spans="1:1" x14ac:dyDescent="0.25">
      <c r="A15582" t="s">
        <v>9978</v>
      </c>
    </row>
    <row r="15583" spans="1:1" x14ac:dyDescent="0.25">
      <c r="A15583" t="s">
        <v>10689</v>
      </c>
    </row>
    <row r="15584" spans="1:1" x14ac:dyDescent="0.25">
      <c r="A15584" t="s">
        <v>10690</v>
      </c>
    </row>
    <row r="15586" spans="1:1" x14ac:dyDescent="0.25">
      <c r="A15586" t="s">
        <v>10691</v>
      </c>
    </row>
    <row r="15588" spans="1:1" x14ac:dyDescent="0.25">
      <c r="A15588" t="s">
        <v>5966</v>
      </c>
    </row>
    <row r="15590" spans="1:1" x14ac:dyDescent="0.25">
      <c r="A15590" t="s">
        <v>5967</v>
      </c>
    </row>
    <row r="15592" spans="1:1" x14ac:dyDescent="0.25">
      <c r="A15592" t="s">
        <v>5968</v>
      </c>
    </row>
    <row r="15593" spans="1:1" x14ac:dyDescent="0.25">
      <c r="A15593" t="s">
        <v>10692</v>
      </c>
    </row>
    <row r="15594" spans="1:1" x14ac:dyDescent="0.25">
      <c r="A15594" t="s">
        <v>10693</v>
      </c>
    </row>
    <row r="15596" spans="1:1" x14ac:dyDescent="0.25">
      <c r="A15596" t="s">
        <v>3281</v>
      </c>
    </row>
    <row r="15598" spans="1:1" x14ac:dyDescent="0.25">
      <c r="A15598" t="s">
        <v>3282</v>
      </c>
    </row>
    <row r="15600" spans="1:1" x14ac:dyDescent="0.25">
      <c r="A15600" t="s">
        <v>3283</v>
      </c>
    </row>
    <row r="15602" spans="1:1" x14ac:dyDescent="0.25">
      <c r="A15602" t="s">
        <v>3269</v>
      </c>
    </row>
    <row r="15604" spans="1:1" x14ac:dyDescent="0.25">
      <c r="A15604" t="s">
        <v>3284</v>
      </c>
    </row>
    <row r="15606" spans="1:1" x14ac:dyDescent="0.25">
      <c r="A15606" t="s">
        <v>1862</v>
      </c>
    </row>
    <row r="15607" spans="1:1" x14ac:dyDescent="0.25">
      <c r="A15607" t="s">
        <v>3285</v>
      </c>
    </row>
    <row r="15608" spans="1:1" x14ac:dyDescent="0.25">
      <c r="A15608" t="s">
        <v>3286</v>
      </c>
    </row>
    <row r="15609" spans="1:1" x14ac:dyDescent="0.25">
      <c r="A15609" t="s">
        <v>3287</v>
      </c>
    </row>
    <row r="15610" spans="1:1" x14ac:dyDescent="0.25">
      <c r="A15610" t="s">
        <v>3288</v>
      </c>
    </row>
    <row r="15611" spans="1:1" x14ac:dyDescent="0.25">
      <c r="A15611" t="s">
        <v>3289</v>
      </c>
    </row>
    <row r="15612" spans="1:1" x14ac:dyDescent="0.25">
      <c r="A15612" t="s">
        <v>3290</v>
      </c>
    </row>
    <row r="15615" spans="1:1" x14ac:dyDescent="0.25">
      <c r="A15615" t="s">
        <v>3291</v>
      </c>
    </row>
    <row r="15616" spans="1:1" x14ac:dyDescent="0.25">
      <c r="A15616" t="s">
        <v>3292</v>
      </c>
    </row>
    <row r="15617" spans="1:1" x14ac:dyDescent="0.25">
      <c r="A15617" t="s">
        <v>3293</v>
      </c>
    </row>
    <row r="15618" spans="1:1" x14ac:dyDescent="0.25">
      <c r="A15618" t="s">
        <v>3294</v>
      </c>
    </row>
    <row r="15619" spans="1:1" x14ac:dyDescent="0.25">
      <c r="A15619" t="s">
        <v>3295</v>
      </c>
    </row>
    <row r="15620" spans="1:1" x14ac:dyDescent="0.25">
      <c r="A15620" t="s">
        <v>3296</v>
      </c>
    </row>
    <row r="15621" spans="1:1" x14ac:dyDescent="0.25">
      <c r="A15621" t="s">
        <v>3297</v>
      </c>
    </row>
    <row r="15622" spans="1:1" x14ac:dyDescent="0.25">
      <c r="A15622" t="s">
        <v>3298</v>
      </c>
    </row>
    <row r="15623" spans="1:1" x14ac:dyDescent="0.25">
      <c r="A15623" t="s">
        <v>3299</v>
      </c>
    </row>
    <row r="15624" spans="1:1" x14ac:dyDescent="0.25">
      <c r="A15624" t="s">
        <v>3300</v>
      </c>
    </row>
    <row r="15625" spans="1:1" x14ac:dyDescent="0.25">
      <c r="A15625" t="s">
        <v>3301</v>
      </c>
    </row>
    <row r="15627" spans="1:1" x14ac:dyDescent="0.25">
      <c r="A15627" t="s">
        <v>3302</v>
      </c>
    </row>
    <row r="15629" spans="1:1" x14ac:dyDescent="0.25">
      <c r="A15629" t="s">
        <v>3303</v>
      </c>
    </row>
    <row r="15631" spans="1:1" x14ac:dyDescent="0.25">
      <c r="A15631" t="s">
        <v>3304</v>
      </c>
    </row>
    <row r="15632" spans="1:1" x14ac:dyDescent="0.25">
      <c r="A15632" t="s">
        <v>3305</v>
      </c>
    </row>
    <row r="15633" spans="1:1" x14ac:dyDescent="0.25">
      <c r="A15633" t="s">
        <v>3306</v>
      </c>
    </row>
    <row r="15634" spans="1:1" x14ac:dyDescent="0.25">
      <c r="A15634" t="s">
        <v>10694</v>
      </c>
    </row>
    <row r="15635" spans="1:1" x14ac:dyDescent="0.25">
      <c r="A15635" t="s">
        <v>2749</v>
      </c>
    </row>
    <row r="15636" spans="1:1" x14ac:dyDescent="0.25">
      <c r="A15636" t="s">
        <v>3148</v>
      </c>
    </row>
    <row r="15637" spans="1:1" x14ac:dyDescent="0.25">
      <c r="A15637" t="s">
        <v>3149</v>
      </c>
    </row>
    <row r="15638" spans="1:1" x14ac:dyDescent="0.25">
      <c r="A15638" t="s">
        <v>3150</v>
      </c>
    </row>
    <row r="15639" spans="1:1" x14ac:dyDescent="0.25">
      <c r="A15639" t="s">
        <v>3151</v>
      </c>
    </row>
    <row r="15640" spans="1:1" x14ac:dyDescent="0.25">
      <c r="A15640" t="s">
        <v>3152</v>
      </c>
    </row>
    <row r="15641" spans="1:1" x14ac:dyDescent="0.25">
      <c r="A15641" t="s">
        <v>3153</v>
      </c>
    </row>
    <row r="15642" spans="1:1" x14ac:dyDescent="0.25">
      <c r="A15642" t="s">
        <v>3154</v>
      </c>
    </row>
    <row r="15643" spans="1:1" x14ac:dyDescent="0.25">
      <c r="A15643" t="s">
        <v>3155</v>
      </c>
    </row>
    <row r="15644" spans="1:1" x14ac:dyDescent="0.25">
      <c r="A15644" t="s">
        <v>3156</v>
      </c>
    </row>
    <row r="15645" spans="1:1" x14ac:dyDescent="0.25">
      <c r="A15645" t="s">
        <v>3157</v>
      </c>
    </row>
    <row r="15646" spans="1:1" x14ac:dyDescent="0.25">
      <c r="A15646" t="s">
        <v>3158</v>
      </c>
    </row>
    <row r="15647" spans="1:1" x14ac:dyDescent="0.25">
      <c r="A15647" t="s">
        <v>3159</v>
      </c>
    </row>
    <row r="15648" spans="1:1" x14ac:dyDescent="0.25">
      <c r="A15648" t="s">
        <v>2199</v>
      </c>
    </row>
    <row r="15649" spans="1:1" x14ac:dyDescent="0.25">
      <c r="A15649" t="s">
        <v>3160</v>
      </c>
    </row>
    <row r="15650" spans="1:1" x14ac:dyDescent="0.25">
      <c r="A15650" t="s">
        <v>3161</v>
      </c>
    </row>
    <row r="15651" spans="1:1" x14ac:dyDescent="0.25">
      <c r="A15651" t="s">
        <v>3162</v>
      </c>
    </row>
    <row r="15652" spans="1:1" x14ac:dyDescent="0.25">
      <c r="A15652" t="s">
        <v>3163</v>
      </c>
    </row>
    <row r="15653" spans="1:1" x14ac:dyDescent="0.25">
      <c r="A15653" t="s">
        <v>3164</v>
      </c>
    </row>
    <row r="15654" spans="1:1" x14ac:dyDescent="0.25">
      <c r="A15654" t="s">
        <v>3165</v>
      </c>
    </row>
    <row r="15655" spans="1:1" x14ac:dyDescent="0.25">
      <c r="A15655" t="s">
        <v>3166</v>
      </c>
    </row>
    <row r="15656" spans="1:1" x14ac:dyDescent="0.25">
      <c r="A15656" t="s">
        <v>3167</v>
      </c>
    </row>
    <row r="15657" spans="1:1" x14ac:dyDescent="0.25">
      <c r="A15657" t="s">
        <v>3168</v>
      </c>
    </row>
    <row r="15658" spans="1:1" x14ac:dyDescent="0.25">
      <c r="A15658" t="s">
        <v>3169</v>
      </c>
    </row>
    <row r="15659" spans="1:1" x14ac:dyDescent="0.25">
      <c r="A15659" t="s">
        <v>3170</v>
      </c>
    </row>
    <row r="15660" spans="1:1" x14ac:dyDescent="0.25">
      <c r="A15660" t="s">
        <v>3171</v>
      </c>
    </row>
    <row r="15661" spans="1:1" x14ac:dyDescent="0.25">
      <c r="A15661" t="s">
        <v>3172</v>
      </c>
    </row>
    <row r="15662" spans="1:1" x14ac:dyDescent="0.25">
      <c r="A15662" t="s">
        <v>10695</v>
      </c>
    </row>
    <row r="15664" spans="1:1" x14ac:dyDescent="0.25">
      <c r="A15664" t="s">
        <v>3855</v>
      </c>
    </row>
    <row r="15666" spans="1:1" x14ac:dyDescent="0.25">
      <c r="A15666" t="s">
        <v>10696</v>
      </c>
    </row>
    <row r="15667" spans="1:1" x14ac:dyDescent="0.25">
      <c r="A15667" t="s">
        <v>10697</v>
      </c>
    </row>
    <row r="15668" spans="1:1" x14ac:dyDescent="0.25">
      <c r="A15668" t="s">
        <v>10698</v>
      </c>
    </row>
    <row r="15669" spans="1:1" x14ac:dyDescent="0.25">
      <c r="A15669" t="s">
        <v>10699</v>
      </c>
    </row>
    <row r="15670" spans="1:1" x14ac:dyDescent="0.25">
      <c r="A15670" t="s">
        <v>10700</v>
      </c>
    </row>
    <row r="15671" spans="1:1" x14ac:dyDescent="0.25">
      <c r="A15671" t="s">
        <v>10701</v>
      </c>
    </row>
    <row r="15672" spans="1:1" x14ac:dyDescent="0.25">
      <c r="A15672" t="s">
        <v>10702</v>
      </c>
    </row>
    <row r="15673" spans="1:1" x14ac:dyDescent="0.25">
      <c r="A15673" t="s">
        <v>10703</v>
      </c>
    </row>
    <row r="15674" spans="1:1" x14ac:dyDescent="0.25">
      <c r="A15674" t="s">
        <v>10704</v>
      </c>
    </row>
    <row r="15675" spans="1:1" x14ac:dyDescent="0.25">
      <c r="A15675" t="s">
        <v>10705</v>
      </c>
    </row>
    <row r="15676" spans="1:1" x14ac:dyDescent="0.25">
      <c r="A15676" t="s">
        <v>10706</v>
      </c>
    </row>
    <row r="15677" spans="1:1" x14ac:dyDescent="0.25">
      <c r="A15677" t="s">
        <v>10707</v>
      </c>
    </row>
    <row r="15678" spans="1:1" x14ac:dyDescent="0.25">
      <c r="A15678" t="s">
        <v>10708</v>
      </c>
    </row>
    <row r="15679" spans="1:1" x14ac:dyDescent="0.25">
      <c r="A15679" t="s">
        <v>10709</v>
      </c>
    </row>
    <row r="15680" spans="1:1" x14ac:dyDescent="0.25">
      <c r="A15680" t="s">
        <v>10710</v>
      </c>
    </row>
    <row r="15681" spans="1:1" x14ac:dyDescent="0.25">
      <c r="A15681" t="s">
        <v>10711</v>
      </c>
    </row>
    <row r="15682" spans="1:1" x14ac:dyDescent="0.25">
      <c r="A15682" t="s">
        <v>10712</v>
      </c>
    </row>
    <row r="15683" spans="1:1" x14ac:dyDescent="0.25">
      <c r="A15683" t="s">
        <v>10713</v>
      </c>
    </row>
    <row r="15684" spans="1:1" x14ac:dyDescent="0.25">
      <c r="A15684" t="s">
        <v>10714</v>
      </c>
    </row>
    <row r="15685" spans="1:1" x14ac:dyDescent="0.25">
      <c r="A15685" t="s">
        <v>10715</v>
      </c>
    </row>
    <row r="15686" spans="1:1" x14ac:dyDescent="0.25">
      <c r="A15686" t="s">
        <v>10716</v>
      </c>
    </row>
    <row r="15687" spans="1:1" x14ac:dyDescent="0.25">
      <c r="A15687" t="s">
        <v>10717</v>
      </c>
    </row>
    <row r="15688" spans="1:1" x14ac:dyDescent="0.25">
      <c r="A15688" t="s">
        <v>10718</v>
      </c>
    </row>
    <row r="15689" spans="1:1" x14ac:dyDescent="0.25">
      <c r="A15689" t="s">
        <v>10719</v>
      </c>
    </row>
    <row r="15691" spans="1:1" x14ac:dyDescent="0.25">
      <c r="A15691" t="s">
        <v>10720</v>
      </c>
    </row>
    <row r="15693" spans="1:1" x14ac:dyDescent="0.25">
      <c r="A15693" t="s">
        <v>10721</v>
      </c>
    </row>
    <row r="15694" spans="1:1" x14ac:dyDescent="0.25">
      <c r="A15694" t="s">
        <v>10722</v>
      </c>
    </row>
    <row r="15695" spans="1:1" x14ac:dyDescent="0.25">
      <c r="A15695" t="s">
        <v>10723</v>
      </c>
    </row>
    <row r="15696" spans="1:1" x14ac:dyDescent="0.25">
      <c r="A15696" t="s">
        <v>10724</v>
      </c>
    </row>
    <row r="15697" spans="1:1" x14ac:dyDescent="0.25">
      <c r="A15697" t="s">
        <v>10725</v>
      </c>
    </row>
    <row r="15698" spans="1:1" x14ac:dyDescent="0.25">
      <c r="A15698" t="s">
        <v>10726</v>
      </c>
    </row>
    <row r="15699" spans="1:1" x14ac:dyDescent="0.25">
      <c r="A15699" t="s">
        <v>10727</v>
      </c>
    </row>
    <row r="15700" spans="1:1" x14ac:dyDescent="0.25">
      <c r="A15700" t="s">
        <v>1926</v>
      </c>
    </row>
    <row r="15701" spans="1:1" x14ac:dyDescent="0.25">
      <c r="A15701" t="s">
        <v>10728</v>
      </c>
    </row>
    <row r="15702" spans="1:1" x14ac:dyDescent="0.25">
      <c r="A15702" t="s">
        <v>10729</v>
      </c>
    </row>
    <row r="15703" spans="1:1" x14ac:dyDescent="0.25">
      <c r="A15703" t="s">
        <v>10730</v>
      </c>
    </row>
    <row r="15704" spans="1:1" x14ac:dyDescent="0.25">
      <c r="A15704" t="s">
        <v>10731</v>
      </c>
    </row>
    <row r="15705" spans="1:1" x14ac:dyDescent="0.25">
      <c r="A15705" t="s">
        <v>10732</v>
      </c>
    </row>
    <row r="15706" spans="1:1" x14ac:dyDescent="0.25">
      <c r="A15706" t="s">
        <v>1935</v>
      </c>
    </row>
    <row r="15707" spans="1:1" x14ac:dyDescent="0.25">
      <c r="A15707" t="s">
        <v>10733</v>
      </c>
    </row>
    <row r="15708" spans="1:1" x14ac:dyDescent="0.25">
      <c r="A15708" t="s">
        <v>10734</v>
      </c>
    </row>
    <row r="15709" spans="1:1" x14ac:dyDescent="0.25">
      <c r="A15709" t="s">
        <v>10735</v>
      </c>
    </row>
    <row r="15710" spans="1:1" x14ac:dyDescent="0.25">
      <c r="A15710" t="s">
        <v>10736</v>
      </c>
    </row>
    <row r="15711" spans="1:1" x14ac:dyDescent="0.25">
      <c r="A15711" t="s">
        <v>10737</v>
      </c>
    </row>
    <row r="15713" spans="1:1" x14ac:dyDescent="0.25">
      <c r="A15713" t="s">
        <v>10738</v>
      </c>
    </row>
    <row r="15715" spans="1:1" x14ac:dyDescent="0.25">
      <c r="A15715" t="s">
        <v>2603</v>
      </c>
    </row>
    <row r="15717" spans="1:1" x14ac:dyDescent="0.25">
      <c r="A15717" t="s">
        <v>10739</v>
      </c>
    </row>
    <row r="15718" spans="1:1" x14ac:dyDescent="0.25">
      <c r="A15718" t="s">
        <v>10740</v>
      </c>
    </row>
    <row r="15719" spans="1:1" x14ac:dyDescent="0.25">
      <c r="A15719" t="s">
        <v>10741</v>
      </c>
    </row>
    <row r="15720" spans="1:1" x14ac:dyDescent="0.25">
      <c r="A15720" t="s">
        <v>10742</v>
      </c>
    </row>
    <row r="15721" spans="1:1" x14ac:dyDescent="0.25">
      <c r="A15721" t="s">
        <v>10743</v>
      </c>
    </row>
    <row r="15722" spans="1:1" x14ac:dyDescent="0.25">
      <c r="A15722" t="s">
        <v>10744</v>
      </c>
    </row>
    <row r="15723" spans="1:1" x14ac:dyDescent="0.25">
      <c r="A15723" t="s">
        <v>10745</v>
      </c>
    </row>
    <row r="15724" spans="1:1" x14ac:dyDescent="0.25">
      <c r="A15724" t="s">
        <v>10746</v>
      </c>
    </row>
    <row r="15725" spans="1:1" x14ac:dyDescent="0.25">
      <c r="A15725" t="s">
        <v>10747</v>
      </c>
    </row>
    <row r="15726" spans="1:1" x14ac:dyDescent="0.25">
      <c r="A15726" t="s">
        <v>10748</v>
      </c>
    </row>
    <row r="15727" spans="1:1" x14ac:dyDescent="0.25">
      <c r="A15727" t="s">
        <v>10749</v>
      </c>
    </row>
    <row r="15728" spans="1:1" x14ac:dyDescent="0.25">
      <c r="A15728" t="s">
        <v>10750</v>
      </c>
    </row>
    <row r="15729" spans="1:1" x14ac:dyDescent="0.25">
      <c r="A15729" t="s">
        <v>10751</v>
      </c>
    </row>
    <row r="15730" spans="1:1" x14ac:dyDescent="0.25">
      <c r="A15730" t="s">
        <v>10752</v>
      </c>
    </row>
    <row r="15731" spans="1:1" x14ac:dyDescent="0.25">
      <c r="A15731" t="s">
        <v>10753</v>
      </c>
    </row>
    <row r="15732" spans="1:1" x14ac:dyDescent="0.25">
      <c r="A15732" t="s">
        <v>10754</v>
      </c>
    </row>
    <row r="15733" spans="1:1" x14ac:dyDescent="0.25">
      <c r="A15733" t="s">
        <v>10755</v>
      </c>
    </row>
    <row r="15734" spans="1:1" x14ac:dyDescent="0.25">
      <c r="A15734" t="s">
        <v>10756</v>
      </c>
    </row>
    <row r="15735" spans="1:1" x14ac:dyDescent="0.25">
      <c r="A15735" t="s">
        <v>10757</v>
      </c>
    </row>
    <row r="15736" spans="1:1" x14ac:dyDescent="0.25">
      <c r="A15736" t="s">
        <v>10758</v>
      </c>
    </row>
    <row r="15738" spans="1:1" x14ac:dyDescent="0.25">
      <c r="A15738" t="s">
        <v>10759</v>
      </c>
    </row>
    <row r="15740" spans="1:1" x14ac:dyDescent="0.25">
      <c r="A15740" t="s">
        <v>10760</v>
      </c>
    </row>
    <row r="15741" spans="1:1" x14ac:dyDescent="0.25">
      <c r="A15741" t="s">
        <v>10761</v>
      </c>
    </row>
    <row r="15742" spans="1:1" x14ac:dyDescent="0.25">
      <c r="A15742" t="s">
        <v>10762</v>
      </c>
    </row>
    <row r="15743" spans="1:1" x14ac:dyDescent="0.25">
      <c r="A15743" t="s">
        <v>2730</v>
      </c>
    </row>
    <row r="15744" spans="1:1" x14ac:dyDescent="0.25">
      <c r="A15744" t="s">
        <v>2620</v>
      </c>
    </row>
    <row r="15746" spans="1:1" x14ac:dyDescent="0.25">
      <c r="A15746" t="s">
        <v>2621</v>
      </c>
    </row>
    <row r="15747" spans="1:1" x14ac:dyDescent="0.25">
      <c r="A15747" t="s">
        <v>2622</v>
      </c>
    </row>
    <row r="15749" spans="1:1" x14ac:dyDescent="0.25">
      <c r="A15749" t="s">
        <v>2623</v>
      </c>
    </row>
    <row r="15750" spans="1:1" x14ac:dyDescent="0.25">
      <c r="A15750" t="s">
        <v>2624</v>
      </c>
    </row>
    <row r="15751" spans="1:1" x14ac:dyDescent="0.25">
      <c r="A15751" t="s">
        <v>10763</v>
      </c>
    </row>
    <row r="15752" spans="1:1" x14ac:dyDescent="0.25">
      <c r="A15752" t="s">
        <v>10764</v>
      </c>
    </row>
    <row r="15753" spans="1:1" x14ac:dyDescent="0.25">
      <c r="A15753" t="s">
        <v>10765</v>
      </c>
    </row>
    <row r="15754" spans="1:1" x14ac:dyDescent="0.25">
      <c r="A15754" t="s">
        <v>10766</v>
      </c>
    </row>
    <row r="15755" spans="1:1" x14ac:dyDescent="0.25">
      <c r="A15755" t="s">
        <v>10767</v>
      </c>
    </row>
    <row r="15756" spans="1:1" x14ac:dyDescent="0.25">
      <c r="A15756" t="s">
        <v>10768</v>
      </c>
    </row>
    <row r="15757" spans="1:1" x14ac:dyDescent="0.25">
      <c r="A15757" t="s">
        <v>10769</v>
      </c>
    </row>
    <row r="15759" spans="1:1" x14ac:dyDescent="0.25">
      <c r="A15759" t="s">
        <v>10770</v>
      </c>
    </row>
    <row r="15760" spans="1:1" x14ac:dyDescent="0.25">
      <c r="A15760" t="s">
        <v>10771</v>
      </c>
    </row>
    <row r="15762" spans="1:3" x14ac:dyDescent="0.25">
      <c r="A15762" t="s">
        <v>10772</v>
      </c>
    </row>
    <row r="15763" spans="1:3" x14ac:dyDescent="0.25">
      <c r="A15763" t="s">
        <v>10773</v>
      </c>
    </row>
    <row r="15764" spans="1:3" x14ac:dyDescent="0.25">
      <c r="A15764" t="s">
        <v>10774</v>
      </c>
    </row>
    <row r="15765" spans="1:3" x14ac:dyDescent="0.25">
      <c r="A15765" t="s">
        <v>10775</v>
      </c>
    </row>
    <row r="15766" spans="1:3" x14ac:dyDescent="0.25">
      <c r="A15766" t="s">
        <v>10776</v>
      </c>
    </row>
    <row r="15767" spans="1:3" x14ac:dyDescent="0.25">
      <c r="A15767" t="s">
        <v>10777</v>
      </c>
    </row>
    <row r="15768" spans="1:3" x14ac:dyDescent="0.25">
      <c r="A15768" t="s">
        <v>10778</v>
      </c>
    </row>
    <row r="15769" spans="1:3" x14ac:dyDescent="0.25">
      <c r="A15769" t="s">
        <v>10779</v>
      </c>
      <c r="B15769" t="s">
        <v>10780</v>
      </c>
      <c r="C15769" t="s">
        <v>10781</v>
      </c>
    </row>
    <row r="15770" spans="1:3" x14ac:dyDescent="0.25">
      <c r="A15770" t="s">
        <v>10782</v>
      </c>
    </row>
    <row r="15771" spans="1:3" x14ac:dyDescent="0.25">
      <c r="A15771" t="s">
        <v>10783</v>
      </c>
    </row>
    <row r="15773" spans="1:3" x14ac:dyDescent="0.25">
      <c r="A15773" t="s">
        <v>5765</v>
      </c>
    </row>
    <row r="15775" spans="1:3" x14ac:dyDescent="0.25">
      <c r="A15775" t="s">
        <v>10784</v>
      </c>
    </row>
    <row r="15776" spans="1:3" x14ac:dyDescent="0.25">
      <c r="A15776" t="s">
        <v>10785</v>
      </c>
    </row>
    <row r="15778" spans="1:1" x14ac:dyDescent="0.25">
      <c r="A15778" t="s">
        <v>2614</v>
      </c>
    </row>
    <row r="15779" spans="1:1" x14ac:dyDescent="0.25">
      <c r="A15779" t="s">
        <v>10786</v>
      </c>
    </row>
    <row r="15780" spans="1:1" x14ac:dyDescent="0.25">
      <c r="A15780" t="s">
        <v>10787</v>
      </c>
    </row>
    <row r="15781" spans="1:1" x14ac:dyDescent="0.25">
      <c r="A15781" t="s">
        <v>10788</v>
      </c>
    </row>
    <row r="15782" spans="1:1" x14ac:dyDescent="0.25">
      <c r="A15782" t="s">
        <v>10789</v>
      </c>
    </row>
    <row r="15783" spans="1:1" x14ac:dyDescent="0.25">
      <c r="A15783" t="s">
        <v>10790</v>
      </c>
    </row>
    <row r="15784" spans="1:1" x14ac:dyDescent="0.25">
      <c r="A15784" t="s">
        <v>10791</v>
      </c>
    </row>
    <row r="15785" spans="1:1" x14ac:dyDescent="0.25">
      <c r="A15785" t="s">
        <v>10792</v>
      </c>
    </row>
    <row r="15786" spans="1:1" x14ac:dyDescent="0.25">
      <c r="A15786" t="s">
        <v>10793</v>
      </c>
    </row>
    <row r="15787" spans="1:1" x14ac:dyDescent="0.25">
      <c r="A15787" t="s">
        <v>10794</v>
      </c>
    </row>
    <row r="15788" spans="1:1" x14ac:dyDescent="0.25">
      <c r="A15788" t="s">
        <v>10795</v>
      </c>
    </row>
    <row r="15790" spans="1:1" x14ac:dyDescent="0.25">
      <c r="A15790" t="s">
        <v>10796</v>
      </c>
    </row>
    <row r="15791" spans="1:1" x14ac:dyDescent="0.25">
      <c r="A15791" t="s">
        <v>10797</v>
      </c>
    </row>
    <row r="15793" spans="1:1" x14ac:dyDescent="0.25">
      <c r="A15793" t="s">
        <v>10798</v>
      </c>
    </row>
    <row r="15794" spans="1:1" x14ac:dyDescent="0.25">
      <c r="A15794" t="s">
        <v>10799</v>
      </c>
    </row>
    <row r="15796" spans="1:1" x14ac:dyDescent="0.25">
      <c r="A15796" t="s">
        <v>10800</v>
      </c>
    </row>
    <row r="15798" spans="1:1" x14ac:dyDescent="0.25">
      <c r="A15798" t="s">
        <v>10801</v>
      </c>
    </row>
    <row r="15799" spans="1:1" x14ac:dyDescent="0.25">
      <c r="A15799" t="s">
        <v>10802</v>
      </c>
    </row>
    <row r="15800" spans="1:1" x14ac:dyDescent="0.25">
      <c r="A15800" t="s">
        <v>10803</v>
      </c>
    </row>
    <row r="15801" spans="1:1" x14ac:dyDescent="0.25">
      <c r="A15801" t="s">
        <v>10804</v>
      </c>
    </row>
    <row r="15803" spans="1:1" x14ac:dyDescent="0.25">
      <c r="A15803" t="s">
        <v>10805</v>
      </c>
    </row>
    <row r="15804" spans="1:1" x14ac:dyDescent="0.25">
      <c r="A15804" t="s">
        <v>7022</v>
      </c>
    </row>
    <row r="15805" spans="1:1" x14ac:dyDescent="0.25">
      <c r="A15805" t="s">
        <v>10806</v>
      </c>
    </row>
    <row r="15806" spans="1:1" x14ac:dyDescent="0.25">
      <c r="A15806" t="s">
        <v>10807</v>
      </c>
    </row>
    <row r="15807" spans="1:1" x14ac:dyDescent="0.25">
      <c r="A15807" t="s">
        <v>7023</v>
      </c>
    </row>
    <row r="15808" spans="1:1" x14ac:dyDescent="0.25">
      <c r="A15808" t="s">
        <v>7024</v>
      </c>
    </row>
    <row r="15809" spans="1:1" x14ac:dyDescent="0.25">
      <c r="A15809" t="s">
        <v>10808</v>
      </c>
    </row>
    <row r="15810" spans="1:1" x14ac:dyDescent="0.25">
      <c r="A15810" t="s">
        <v>10809</v>
      </c>
    </row>
    <row r="15811" spans="1:1" x14ac:dyDescent="0.25">
      <c r="A15811" t="s">
        <v>10810</v>
      </c>
    </row>
    <row r="15812" spans="1:1" x14ac:dyDescent="0.25">
      <c r="A15812" t="s">
        <v>10811</v>
      </c>
    </row>
    <row r="15813" spans="1:1" x14ac:dyDescent="0.25">
      <c r="A15813" t="s">
        <v>7028</v>
      </c>
    </row>
    <row r="15814" spans="1:1" x14ac:dyDescent="0.25">
      <c r="A15814" t="s">
        <v>10812</v>
      </c>
    </row>
    <row r="15815" spans="1:1" x14ac:dyDescent="0.25">
      <c r="A15815" t="s">
        <v>10813</v>
      </c>
    </row>
    <row r="15816" spans="1:1" x14ac:dyDescent="0.25">
      <c r="A15816" t="s">
        <v>10814</v>
      </c>
    </row>
    <row r="15817" spans="1:1" x14ac:dyDescent="0.25">
      <c r="A15817" t="s">
        <v>10815</v>
      </c>
    </row>
    <row r="15818" spans="1:1" x14ac:dyDescent="0.25">
      <c r="A15818" t="s">
        <v>10816</v>
      </c>
    </row>
    <row r="15819" spans="1:1" x14ac:dyDescent="0.25">
      <c r="A15819" t="s">
        <v>10817</v>
      </c>
    </row>
    <row r="15820" spans="1:1" x14ac:dyDescent="0.25">
      <c r="A15820" t="s">
        <v>10818</v>
      </c>
    </row>
    <row r="15821" spans="1:1" x14ac:dyDescent="0.25">
      <c r="A15821" t="s">
        <v>7035</v>
      </c>
    </row>
    <row r="15822" spans="1:1" x14ac:dyDescent="0.25">
      <c r="A15822" t="s">
        <v>10819</v>
      </c>
    </row>
    <row r="15823" spans="1:1" x14ac:dyDescent="0.25">
      <c r="A15823" t="s">
        <v>7037</v>
      </c>
    </row>
    <row r="15824" spans="1:1" x14ac:dyDescent="0.25">
      <c r="A15824" t="s">
        <v>7038</v>
      </c>
    </row>
    <row r="15825" spans="1:2" x14ac:dyDescent="0.25">
      <c r="A15825" t="s">
        <v>7039</v>
      </c>
    </row>
    <row r="15826" spans="1:2" x14ac:dyDescent="0.25">
      <c r="A15826" t="s">
        <v>7040</v>
      </c>
    </row>
    <row r="15827" spans="1:2" x14ac:dyDescent="0.25">
      <c r="A15827" t="s">
        <v>7041</v>
      </c>
    </row>
    <row r="15828" spans="1:2" x14ac:dyDescent="0.25">
      <c r="A15828" t="s">
        <v>7042</v>
      </c>
    </row>
    <row r="15829" spans="1:2" x14ac:dyDescent="0.25">
      <c r="A15829" t="s">
        <v>7043</v>
      </c>
    </row>
    <row r="15830" spans="1:2" x14ac:dyDescent="0.25">
      <c r="A15830" t="s">
        <v>7044</v>
      </c>
    </row>
    <row r="15831" spans="1:2" x14ac:dyDescent="0.25">
      <c r="A15831" t="s">
        <v>7045</v>
      </c>
    </row>
    <row r="15833" spans="1:2" x14ac:dyDescent="0.25">
      <c r="A15833" t="s">
        <v>7046</v>
      </c>
      <c r="B15833" t="s">
        <v>7047</v>
      </c>
    </row>
    <row r="15835" spans="1:2" x14ac:dyDescent="0.25">
      <c r="A15835" t="s">
        <v>7048</v>
      </c>
    </row>
    <row r="15836" spans="1:2" x14ac:dyDescent="0.25">
      <c r="A15836" t="s">
        <v>10820</v>
      </c>
    </row>
    <row r="15837" spans="1:2" x14ac:dyDescent="0.25">
      <c r="A15837" t="s">
        <v>10821</v>
      </c>
    </row>
    <row r="15839" spans="1:2" x14ac:dyDescent="0.25">
      <c r="A15839" t="s">
        <v>7708</v>
      </c>
    </row>
    <row r="15841" spans="1:1" x14ac:dyDescent="0.25">
      <c r="A15841" t="s">
        <v>7709</v>
      </c>
    </row>
    <row r="15843" spans="1:1" x14ac:dyDescent="0.25">
      <c r="A15843" t="s">
        <v>10822</v>
      </c>
    </row>
    <row r="15845" spans="1:1" x14ac:dyDescent="0.25">
      <c r="A15845" t="s">
        <v>10823</v>
      </c>
    </row>
    <row r="15847" spans="1:1" x14ac:dyDescent="0.25">
      <c r="A15847" t="s">
        <v>1862</v>
      </c>
    </row>
    <row r="15848" spans="1:1" x14ac:dyDescent="0.25">
      <c r="A15848" t="s">
        <v>10824</v>
      </c>
    </row>
    <row r="15849" spans="1:1" x14ac:dyDescent="0.25">
      <c r="A15849" t="s">
        <v>10825</v>
      </c>
    </row>
    <row r="15850" spans="1:1" x14ac:dyDescent="0.25">
      <c r="A15850" t="s">
        <v>10826</v>
      </c>
    </row>
    <row r="15851" spans="1:1" x14ac:dyDescent="0.25">
      <c r="A15851" t="s">
        <v>10827</v>
      </c>
    </row>
    <row r="15852" spans="1:1" x14ac:dyDescent="0.25">
      <c r="A15852" t="s">
        <v>1951</v>
      </c>
    </row>
    <row r="15853" spans="1:1" x14ac:dyDescent="0.25">
      <c r="A15853" t="s">
        <v>10828</v>
      </c>
    </row>
    <row r="15854" spans="1:1" x14ac:dyDescent="0.25">
      <c r="A15854" t="s">
        <v>10829</v>
      </c>
    </row>
    <row r="15855" spans="1:1" x14ac:dyDescent="0.25">
      <c r="A15855" t="s">
        <v>10830</v>
      </c>
    </row>
    <row r="15856" spans="1:1" x14ac:dyDescent="0.25">
      <c r="A15856" t="s">
        <v>10831</v>
      </c>
    </row>
    <row r="15857" spans="1:1" x14ac:dyDescent="0.25">
      <c r="A15857" t="s">
        <v>10832</v>
      </c>
    </row>
    <row r="15858" spans="1:1" x14ac:dyDescent="0.25">
      <c r="A15858" t="s">
        <v>10833</v>
      </c>
    </row>
    <row r="15859" spans="1:1" x14ac:dyDescent="0.25">
      <c r="A15859" t="s">
        <v>10834</v>
      </c>
    </row>
    <row r="15860" spans="1:1" x14ac:dyDescent="0.25">
      <c r="A15860" t="s">
        <v>10835</v>
      </c>
    </row>
    <row r="15861" spans="1:1" x14ac:dyDescent="0.25">
      <c r="A15861" t="s">
        <v>10836</v>
      </c>
    </row>
    <row r="15862" spans="1:1" x14ac:dyDescent="0.25">
      <c r="A15862" t="s">
        <v>10837</v>
      </c>
    </row>
    <row r="15863" spans="1:1" x14ac:dyDescent="0.25">
      <c r="A15863" t="s">
        <v>10838</v>
      </c>
    </row>
    <row r="15865" spans="1:1" x14ac:dyDescent="0.25">
      <c r="A15865" t="s">
        <v>10839</v>
      </c>
    </row>
    <row r="15867" spans="1:1" x14ac:dyDescent="0.25">
      <c r="A15867" t="s">
        <v>4374</v>
      </c>
    </row>
    <row r="15868" spans="1:1" x14ac:dyDescent="0.25">
      <c r="A15868" t="s">
        <v>10840</v>
      </c>
    </row>
    <row r="15869" spans="1:1" x14ac:dyDescent="0.25">
      <c r="A15869" t="s">
        <v>10841</v>
      </c>
    </row>
    <row r="15870" spans="1:1" x14ac:dyDescent="0.25">
      <c r="A15870" t="s">
        <v>10842</v>
      </c>
    </row>
    <row r="15871" spans="1:1" x14ac:dyDescent="0.25">
      <c r="A15871" t="s">
        <v>10843</v>
      </c>
    </row>
    <row r="15872" spans="1:1" x14ac:dyDescent="0.25">
      <c r="A15872" t="s">
        <v>10844</v>
      </c>
    </row>
    <row r="15873" spans="1:1" x14ac:dyDescent="0.25">
      <c r="A15873" t="s">
        <v>10845</v>
      </c>
    </row>
    <row r="15874" spans="1:1" x14ac:dyDescent="0.25">
      <c r="A15874" t="s">
        <v>10846</v>
      </c>
    </row>
    <row r="15875" spans="1:1" x14ac:dyDescent="0.25">
      <c r="A15875" t="s">
        <v>10847</v>
      </c>
    </row>
    <row r="15876" spans="1:1" x14ac:dyDescent="0.25">
      <c r="A15876" t="s">
        <v>10848</v>
      </c>
    </row>
    <row r="15877" spans="1:1" x14ac:dyDescent="0.25">
      <c r="A15877" t="s">
        <v>10849</v>
      </c>
    </row>
    <row r="15878" spans="1:1" x14ac:dyDescent="0.25">
      <c r="A15878" t="s">
        <v>10850</v>
      </c>
    </row>
    <row r="15879" spans="1:1" x14ac:dyDescent="0.25">
      <c r="A15879" t="s">
        <v>10851</v>
      </c>
    </row>
    <row r="15880" spans="1:1" x14ac:dyDescent="0.25">
      <c r="A15880" t="s">
        <v>10852</v>
      </c>
    </row>
    <row r="15881" spans="1:1" x14ac:dyDescent="0.25">
      <c r="A15881" t="s">
        <v>10853</v>
      </c>
    </row>
    <row r="15882" spans="1:1" x14ac:dyDescent="0.25">
      <c r="A15882" t="s">
        <v>10854</v>
      </c>
    </row>
    <row r="15883" spans="1:1" x14ac:dyDescent="0.25">
      <c r="A15883" t="s">
        <v>10855</v>
      </c>
    </row>
    <row r="15884" spans="1:1" x14ac:dyDescent="0.25">
      <c r="A15884" t="s">
        <v>10856</v>
      </c>
    </row>
    <row r="15885" spans="1:1" x14ac:dyDescent="0.25">
      <c r="A15885" t="s">
        <v>10857</v>
      </c>
    </row>
    <row r="15886" spans="1:1" x14ac:dyDescent="0.25">
      <c r="A15886" t="s">
        <v>10858</v>
      </c>
    </row>
    <row r="15887" spans="1:1" x14ac:dyDescent="0.25">
      <c r="A15887" t="s">
        <v>10859</v>
      </c>
    </row>
    <row r="15888" spans="1:1" x14ac:dyDescent="0.25">
      <c r="A15888" t="s">
        <v>10860</v>
      </c>
    </row>
    <row r="15889" spans="1:1" x14ac:dyDescent="0.25">
      <c r="A15889" t="s">
        <v>10861</v>
      </c>
    </row>
    <row r="15890" spans="1:1" x14ac:dyDescent="0.25">
      <c r="A15890" t="s">
        <v>10862</v>
      </c>
    </row>
    <row r="15891" spans="1:1" x14ac:dyDescent="0.25">
      <c r="A15891" t="s">
        <v>10863</v>
      </c>
    </row>
    <row r="15892" spans="1:1" x14ac:dyDescent="0.25">
      <c r="A15892" t="s">
        <v>10864</v>
      </c>
    </row>
    <row r="15893" spans="1:1" x14ac:dyDescent="0.25">
      <c r="A15893" t="s">
        <v>10865</v>
      </c>
    </row>
    <row r="15894" spans="1:1" x14ac:dyDescent="0.25">
      <c r="A15894" t="s">
        <v>10866</v>
      </c>
    </row>
    <row r="15895" spans="1:1" x14ac:dyDescent="0.25">
      <c r="A15895" t="s">
        <v>10867</v>
      </c>
    </row>
    <row r="15896" spans="1:1" x14ac:dyDescent="0.25">
      <c r="A15896" t="s">
        <v>10868</v>
      </c>
    </row>
    <row r="15898" spans="1:1" x14ac:dyDescent="0.25">
      <c r="A15898" t="s">
        <v>10869</v>
      </c>
    </row>
    <row r="15900" spans="1:1" x14ac:dyDescent="0.25">
      <c r="A15900" t="s">
        <v>10870</v>
      </c>
    </row>
    <row r="15901" spans="1:1" x14ac:dyDescent="0.25">
      <c r="A15901" t="s">
        <v>10871</v>
      </c>
    </row>
    <row r="15902" spans="1:1" x14ac:dyDescent="0.25">
      <c r="A15902" t="s">
        <v>10872</v>
      </c>
    </row>
    <row r="15904" spans="1:1" x14ac:dyDescent="0.25">
      <c r="A15904" t="s">
        <v>3855</v>
      </c>
    </row>
    <row r="15906" spans="1:1" x14ac:dyDescent="0.25">
      <c r="A15906" t="s">
        <v>10873</v>
      </c>
    </row>
    <row r="15908" spans="1:1" x14ac:dyDescent="0.25">
      <c r="A15908" t="s">
        <v>3678</v>
      </c>
    </row>
    <row r="15910" spans="1:1" x14ac:dyDescent="0.25">
      <c r="A15910" t="s">
        <v>10874</v>
      </c>
    </row>
    <row r="15911" spans="1:1" x14ac:dyDescent="0.25">
      <c r="A15911" t="s">
        <v>10875</v>
      </c>
    </row>
    <row r="15912" spans="1:1" x14ac:dyDescent="0.25">
      <c r="A15912" t="s">
        <v>10876</v>
      </c>
    </row>
    <row r="15913" spans="1:1" x14ac:dyDescent="0.25">
      <c r="A15913" t="s">
        <v>10877</v>
      </c>
    </row>
    <row r="15914" spans="1:1" x14ac:dyDescent="0.25">
      <c r="A15914" t="s">
        <v>10878</v>
      </c>
    </row>
    <row r="15915" spans="1:1" x14ac:dyDescent="0.25">
      <c r="A15915" t="s">
        <v>10879</v>
      </c>
    </row>
    <row r="15916" spans="1:1" x14ac:dyDescent="0.25">
      <c r="A15916" t="s">
        <v>10880</v>
      </c>
    </row>
    <row r="15917" spans="1:1" x14ac:dyDescent="0.25">
      <c r="A15917" t="s">
        <v>10881</v>
      </c>
    </row>
    <row r="15918" spans="1:1" x14ac:dyDescent="0.25">
      <c r="A15918" t="s">
        <v>10882</v>
      </c>
    </row>
    <row r="15919" spans="1:1" x14ac:dyDescent="0.25">
      <c r="A15919" t="s">
        <v>10883</v>
      </c>
    </row>
    <row r="15920" spans="1:1" x14ac:dyDescent="0.25">
      <c r="A15920" t="s">
        <v>10884</v>
      </c>
    </row>
    <row r="15921" spans="1:1" x14ac:dyDescent="0.25">
      <c r="A15921" t="s">
        <v>10885</v>
      </c>
    </row>
    <row r="15922" spans="1:1" x14ac:dyDescent="0.25">
      <c r="A15922" t="s">
        <v>10886</v>
      </c>
    </row>
    <row r="15923" spans="1:1" x14ac:dyDescent="0.25">
      <c r="A15923" t="s">
        <v>10887</v>
      </c>
    </row>
    <row r="15924" spans="1:1" x14ac:dyDescent="0.25">
      <c r="A15924" t="s">
        <v>10888</v>
      </c>
    </row>
    <row r="15925" spans="1:1" x14ac:dyDescent="0.25">
      <c r="A15925" t="s">
        <v>10889</v>
      </c>
    </row>
    <row r="15926" spans="1:1" x14ac:dyDescent="0.25">
      <c r="A15926" t="s">
        <v>10890</v>
      </c>
    </row>
    <row r="15927" spans="1:1" x14ac:dyDescent="0.25">
      <c r="A15927" t="s">
        <v>10891</v>
      </c>
    </row>
    <row r="15928" spans="1:1" x14ac:dyDescent="0.25">
      <c r="A15928" t="s">
        <v>10892</v>
      </c>
    </row>
    <row r="15929" spans="1:1" x14ac:dyDescent="0.25">
      <c r="A15929" t="s">
        <v>9475</v>
      </c>
    </row>
    <row r="15930" spans="1:1" x14ac:dyDescent="0.25">
      <c r="A15930" t="s">
        <v>10893</v>
      </c>
    </row>
    <row r="15931" spans="1:1" x14ac:dyDescent="0.25">
      <c r="A15931" t="s">
        <v>10894</v>
      </c>
    </row>
    <row r="15932" spans="1:1" x14ac:dyDescent="0.25">
      <c r="A15932" t="s">
        <v>10895</v>
      </c>
    </row>
    <row r="15933" spans="1:1" x14ac:dyDescent="0.25">
      <c r="A15933" t="s">
        <v>10896</v>
      </c>
    </row>
    <row r="15934" spans="1:1" x14ac:dyDescent="0.25">
      <c r="A15934" t="s">
        <v>10897</v>
      </c>
    </row>
    <row r="15935" spans="1:1" x14ac:dyDescent="0.25">
      <c r="A15935" t="s">
        <v>10898</v>
      </c>
    </row>
    <row r="15936" spans="1:1" x14ac:dyDescent="0.25">
      <c r="A15936" t="s">
        <v>10899</v>
      </c>
    </row>
    <row r="15937" spans="1:1" x14ac:dyDescent="0.25">
      <c r="A15937" t="s">
        <v>10900</v>
      </c>
    </row>
    <row r="15938" spans="1:1" x14ac:dyDescent="0.25">
      <c r="A15938" t="s">
        <v>10901</v>
      </c>
    </row>
    <row r="15939" spans="1:1" x14ac:dyDescent="0.25">
      <c r="A15939" t="s">
        <v>10902</v>
      </c>
    </row>
    <row r="15940" spans="1:1" x14ac:dyDescent="0.25">
      <c r="A15940" t="s">
        <v>10903</v>
      </c>
    </row>
    <row r="15941" spans="1:1" x14ac:dyDescent="0.25">
      <c r="A15941" t="s">
        <v>3617</v>
      </c>
    </row>
    <row r="15942" spans="1:1" x14ac:dyDescent="0.25">
      <c r="A15942" t="s">
        <v>10904</v>
      </c>
    </row>
    <row r="15943" spans="1:1" x14ac:dyDescent="0.25">
      <c r="A15943" t="s">
        <v>10905</v>
      </c>
    </row>
    <row r="15944" spans="1:1" x14ac:dyDescent="0.25">
      <c r="A15944" t="s">
        <v>10906</v>
      </c>
    </row>
    <row r="15945" spans="1:1" x14ac:dyDescent="0.25">
      <c r="A15945" t="s">
        <v>10907</v>
      </c>
    </row>
    <row r="15946" spans="1:1" x14ac:dyDescent="0.25">
      <c r="A15946" t="s">
        <v>10908</v>
      </c>
    </row>
    <row r="15947" spans="1:1" x14ac:dyDescent="0.25">
      <c r="A15947" t="s">
        <v>10909</v>
      </c>
    </row>
    <row r="15948" spans="1:1" x14ac:dyDescent="0.25">
      <c r="A15948" t="s">
        <v>10910</v>
      </c>
    </row>
    <row r="15949" spans="1:1" x14ac:dyDescent="0.25">
      <c r="A15949" t="s">
        <v>10911</v>
      </c>
    </row>
    <row r="15950" spans="1:1" x14ac:dyDescent="0.25">
      <c r="A15950" t="s">
        <v>10912</v>
      </c>
    </row>
    <row r="15951" spans="1:1" x14ac:dyDescent="0.25">
      <c r="A15951" t="s">
        <v>10913</v>
      </c>
    </row>
    <row r="15952" spans="1:1" x14ac:dyDescent="0.25">
      <c r="A15952" t="s">
        <v>10914</v>
      </c>
    </row>
    <row r="15953" spans="1:1" x14ac:dyDescent="0.25">
      <c r="A15953" t="s">
        <v>10915</v>
      </c>
    </row>
    <row r="15954" spans="1:1" x14ac:dyDescent="0.25">
      <c r="A15954" t="s">
        <v>10916</v>
      </c>
    </row>
    <row r="15955" spans="1:1" x14ac:dyDescent="0.25">
      <c r="A15955" t="s">
        <v>10917</v>
      </c>
    </row>
    <row r="15956" spans="1:1" x14ac:dyDescent="0.25">
      <c r="A15956" t="s">
        <v>10918</v>
      </c>
    </row>
    <row r="15957" spans="1:1" x14ac:dyDescent="0.25">
      <c r="A15957" t="s">
        <v>10919</v>
      </c>
    </row>
    <row r="15958" spans="1:1" x14ac:dyDescent="0.25">
      <c r="A15958" t="s">
        <v>10920</v>
      </c>
    </row>
    <row r="15960" spans="1:1" x14ac:dyDescent="0.25">
      <c r="A15960" t="s">
        <v>10921</v>
      </c>
    </row>
    <row r="15961" spans="1:1" x14ac:dyDescent="0.25">
      <c r="A15961" t="s">
        <v>4811</v>
      </c>
    </row>
    <row r="15962" spans="1:1" x14ac:dyDescent="0.25">
      <c r="A15962" t="s">
        <v>10922</v>
      </c>
    </row>
    <row r="15963" spans="1:1" x14ac:dyDescent="0.25">
      <c r="A15963" t="s">
        <v>10923</v>
      </c>
    </row>
    <row r="15964" spans="1:1" x14ac:dyDescent="0.25">
      <c r="A15964" t="s">
        <v>10924</v>
      </c>
    </row>
    <row r="15965" spans="1:1" x14ac:dyDescent="0.25">
      <c r="A15965" t="s">
        <v>10925</v>
      </c>
    </row>
    <row r="15966" spans="1:1" x14ac:dyDescent="0.25">
      <c r="A15966" t="s">
        <v>10926</v>
      </c>
    </row>
    <row r="15967" spans="1:1" x14ac:dyDescent="0.25">
      <c r="A15967" t="s">
        <v>10927</v>
      </c>
    </row>
    <row r="15968" spans="1:1" x14ac:dyDescent="0.25">
      <c r="A15968" t="s">
        <v>10928</v>
      </c>
    </row>
    <row r="15969" spans="1:1" x14ac:dyDescent="0.25">
      <c r="A15969" t="s">
        <v>10929</v>
      </c>
    </row>
    <row r="15970" spans="1:1" x14ac:dyDescent="0.25">
      <c r="A15970" t="s">
        <v>10930</v>
      </c>
    </row>
    <row r="15971" spans="1:1" x14ac:dyDescent="0.25">
      <c r="A15971" t="s">
        <v>10931</v>
      </c>
    </row>
    <row r="15972" spans="1:1" x14ac:dyDescent="0.25">
      <c r="A15972" t="s">
        <v>10932</v>
      </c>
    </row>
    <row r="15973" spans="1:1" x14ac:dyDescent="0.25">
      <c r="A15973" t="s">
        <v>10933</v>
      </c>
    </row>
    <row r="15974" spans="1:1" x14ac:dyDescent="0.25">
      <c r="A15974" t="s">
        <v>10934</v>
      </c>
    </row>
    <row r="15975" spans="1:1" x14ac:dyDescent="0.25">
      <c r="A15975" t="s">
        <v>10935</v>
      </c>
    </row>
    <row r="15976" spans="1:1" x14ac:dyDescent="0.25">
      <c r="A15976" t="s">
        <v>10936</v>
      </c>
    </row>
    <row r="15977" spans="1:1" x14ac:dyDescent="0.25">
      <c r="A15977" t="s">
        <v>10937</v>
      </c>
    </row>
    <row r="15978" spans="1:1" x14ac:dyDescent="0.25">
      <c r="A15978" t="s">
        <v>10938</v>
      </c>
    </row>
    <row r="15979" spans="1:1" x14ac:dyDescent="0.25">
      <c r="A15979" t="s">
        <v>10939</v>
      </c>
    </row>
    <row r="15980" spans="1:1" x14ac:dyDescent="0.25">
      <c r="A15980" t="s">
        <v>10940</v>
      </c>
    </row>
    <row r="15981" spans="1:1" x14ac:dyDescent="0.25">
      <c r="A15981" t="s">
        <v>10941</v>
      </c>
    </row>
    <row r="15982" spans="1:1" x14ac:dyDescent="0.25">
      <c r="A15982" t="s">
        <v>10942</v>
      </c>
    </row>
    <row r="15983" spans="1:1" x14ac:dyDescent="0.25">
      <c r="A15983" t="s">
        <v>10943</v>
      </c>
    </row>
    <row r="15984" spans="1:1" x14ac:dyDescent="0.25">
      <c r="A15984" t="s">
        <v>10944</v>
      </c>
    </row>
    <row r="15986" spans="1:1" x14ac:dyDescent="0.25">
      <c r="A15986" t="s">
        <v>10945</v>
      </c>
    </row>
    <row r="15987" spans="1:1" x14ac:dyDescent="0.25">
      <c r="A15987" t="s">
        <v>10946</v>
      </c>
    </row>
    <row r="15988" spans="1:1" x14ac:dyDescent="0.25">
      <c r="A15988" t="s">
        <v>10947</v>
      </c>
    </row>
    <row r="15989" spans="1:1" x14ac:dyDescent="0.25">
      <c r="A15989" t="s">
        <v>10948</v>
      </c>
    </row>
    <row r="15990" spans="1:1" x14ac:dyDescent="0.25">
      <c r="A15990" t="s">
        <v>10949</v>
      </c>
    </row>
    <row r="15991" spans="1:1" x14ac:dyDescent="0.25">
      <c r="A15991" t="s">
        <v>10950</v>
      </c>
    </row>
    <row r="15992" spans="1:1" x14ac:dyDescent="0.25">
      <c r="A15992" t="s">
        <v>10951</v>
      </c>
    </row>
    <row r="15993" spans="1:1" x14ac:dyDescent="0.25">
      <c r="A15993" t="s">
        <v>10952</v>
      </c>
    </row>
    <row r="15994" spans="1:1" x14ac:dyDescent="0.25">
      <c r="A15994" t="s">
        <v>10953</v>
      </c>
    </row>
    <row r="15995" spans="1:1" x14ac:dyDescent="0.25">
      <c r="A15995" t="s">
        <v>10954</v>
      </c>
    </row>
    <row r="15996" spans="1:1" x14ac:dyDescent="0.25">
      <c r="A15996" t="s">
        <v>10955</v>
      </c>
    </row>
    <row r="15997" spans="1:1" x14ac:dyDescent="0.25">
      <c r="A15997" t="s">
        <v>10956</v>
      </c>
    </row>
    <row r="15998" spans="1:1" x14ac:dyDescent="0.25">
      <c r="A15998" t="s">
        <v>10957</v>
      </c>
    </row>
    <row r="16000" spans="1:1" x14ac:dyDescent="0.25">
      <c r="A16000" t="s">
        <v>10958</v>
      </c>
    </row>
    <row r="16001" spans="1:1" x14ac:dyDescent="0.25">
      <c r="A16001" t="s">
        <v>10959</v>
      </c>
    </row>
    <row r="16002" spans="1:1" x14ac:dyDescent="0.25">
      <c r="A16002" t="s">
        <v>10960</v>
      </c>
    </row>
    <row r="16003" spans="1:1" x14ac:dyDescent="0.25">
      <c r="A16003" t="s">
        <v>10961</v>
      </c>
    </row>
    <row r="16005" spans="1:1" x14ac:dyDescent="0.25">
      <c r="A16005" t="s">
        <v>10962</v>
      </c>
    </row>
    <row r="16006" spans="1:1" x14ac:dyDescent="0.25">
      <c r="A16006" t="s">
        <v>10963</v>
      </c>
    </row>
    <row r="16007" spans="1:1" x14ac:dyDescent="0.25">
      <c r="A16007" t="s">
        <v>10964</v>
      </c>
    </row>
    <row r="16009" spans="1:1" x14ac:dyDescent="0.25">
      <c r="A16009" t="s">
        <v>10965</v>
      </c>
    </row>
    <row r="16010" spans="1:1" x14ac:dyDescent="0.25">
      <c r="A16010" t="s">
        <v>10966</v>
      </c>
    </row>
    <row r="16011" spans="1:1" x14ac:dyDescent="0.25">
      <c r="A16011" t="s">
        <v>10967</v>
      </c>
    </row>
    <row r="16012" spans="1:1" x14ac:dyDescent="0.25">
      <c r="A16012" t="s">
        <v>10968</v>
      </c>
    </row>
    <row r="16013" spans="1:1" x14ac:dyDescent="0.25">
      <c r="A16013" t="s">
        <v>10969</v>
      </c>
    </row>
    <row r="16014" spans="1:1" x14ac:dyDescent="0.25">
      <c r="A16014" t="s">
        <v>10970</v>
      </c>
    </row>
    <row r="16015" spans="1:1" x14ac:dyDescent="0.25">
      <c r="A16015" t="s">
        <v>10971</v>
      </c>
    </row>
    <row r="16016" spans="1:1" x14ac:dyDescent="0.25">
      <c r="A16016" t="s">
        <v>10972</v>
      </c>
    </row>
    <row r="16017" spans="1:1" x14ac:dyDescent="0.25">
      <c r="A16017" t="s">
        <v>10973</v>
      </c>
    </row>
    <row r="16018" spans="1:1" x14ac:dyDescent="0.25">
      <c r="A16018" t="s">
        <v>10974</v>
      </c>
    </row>
    <row r="16019" spans="1:1" x14ac:dyDescent="0.25">
      <c r="A16019" t="s">
        <v>10975</v>
      </c>
    </row>
    <row r="16020" spans="1:1" x14ac:dyDescent="0.25">
      <c r="A16020" t="s">
        <v>10976</v>
      </c>
    </row>
    <row r="16021" spans="1:1" x14ac:dyDescent="0.25">
      <c r="A16021" t="s">
        <v>10977</v>
      </c>
    </row>
    <row r="16022" spans="1:1" x14ac:dyDescent="0.25">
      <c r="A16022" t="s">
        <v>10978</v>
      </c>
    </row>
    <row r="16023" spans="1:1" x14ac:dyDescent="0.25">
      <c r="A16023" t="s">
        <v>10979</v>
      </c>
    </row>
    <row r="16024" spans="1:1" x14ac:dyDescent="0.25">
      <c r="A16024" t="s">
        <v>10980</v>
      </c>
    </row>
    <row r="16025" spans="1:1" x14ac:dyDescent="0.25">
      <c r="A16025" t="s">
        <v>10981</v>
      </c>
    </row>
    <row r="16026" spans="1:1" x14ac:dyDescent="0.25">
      <c r="A16026" t="s">
        <v>10982</v>
      </c>
    </row>
    <row r="16027" spans="1:1" x14ac:dyDescent="0.25">
      <c r="A16027" t="s">
        <v>10983</v>
      </c>
    </row>
    <row r="16028" spans="1:1" x14ac:dyDescent="0.25">
      <c r="A16028" t="s">
        <v>10984</v>
      </c>
    </row>
    <row r="16029" spans="1:1" x14ac:dyDescent="0.25">
      <c r="A16029" t="s">
        <v>10985</v>
      </c>
    </row>
    <row r="16030" spans="1:1" x14ac:dyDescent="0.25">
      <c r="A16030" t="s">
        <v>10986</v>
      </c>
    </row>
    <row r="16031" spans="1:1" x14ac:dyDescent="0.25">
      <c r="A16031" t="s">
        <v>10987</v>
      </c>
    </row>
    <row r="16032" spans="1:1" x14ac:dyDescent="0.25">
      <c r="A16032" t="s">
        <v>10988</v>
      </c>
    </row>
    <row r="16033" spans="1:1" x14ac:dyDescent="0.25">
      <c r="A16033" t="s">
        <v>10989</v>
      </c>
    </row>
    <row r="16034" spans="1:1" x14ac:dyDescent="0.25">
      <c r="A16034" t="s">
        <v>10990</v>
      </c>
    </row>
    <row r="16035" spans="1:1" x14ac:dyDescent="0.25">
      <c r="A16035" t="s">
        <v>10991</v>
      </c>
    </row>
    <row r="16036" spans="1:1" x14ac:dyDescent="0.25">
      <c r="A16036" t="s">
        <v>10992</v>
      </c>
    </row>
    <row r="16037" spans="1:1" x14ac:dyDescent="0.25">
      <c r="A16037" t="s">
        <v>10993</v>
      </c>
    </row>
    <row r="16038" spans="1:1" x14ac:dyDescent="0.25">
      <c r="A16038" t="s">
        <v>10994</v>
      </c>
    </row>
    <row r="16039" spans="1:1" x14ac:dyDescent="0.25">
      <c r="A16039" t="s">
        <v>10995</v>
      </c>
    </row>
    <row r="16040" spans="1:1" x14ac:dyDescent="0.25">
      <c r="A16040" t="s">
        <v>10996</v>
      </c>
    </row>
    <row r="16041" spans="1:1" x14ac:dyDescent="0.25">
      <c r="A16041" t="s">
        <v>1049</v>
      </c>
    </row>
    <row r="16042" spans="1:1" x14ac:dyDescent="0.25">
      <c r="A16042" t="s">
        <v>10997</v>
      </c>
    </row>
    <row r="16043" spans="1:1" x14ac:dyDescent="0.25">
      <c r="A16043" t="s">
        <v>10998</v>
      </c>
    </row>
    <row r="16044" spans="1:1" x14ac:dyDescent="0.25">
      <c r="A16044" t="s">
        <v>10999</v>
      </c>
    </row>
    <row r="16045" spans="1:1" x14ac:dyDescent="0.25">
      <c r="A16045" t="s">
        <v>11000</v>
      </c>
    </row>
    <row r="16046" spans="1:1" x14ac:dyDescent="0.25">
      <c r="A16046" t="s">
        <v>3210</v>
      </c>
    </row>
    <row r="16047" spans="1:1" x14ac:dyDescent="0.25">
      <c r="A16047" t="s">
        <v>11001</v>
      </c>
    </row>
    <row r="16048" spans="1:1" x14ac:dyDescent="0.25">
      <c r="A16048" t="s">
        <v>11002</v>
      </c>
    </row>
    <row r="16049" spans="1:6" x14ac:dyDescent="0.25">
      <c r="A16049" t="s">
        <v>11003</v>
      </c>
    </row>
    <row r="16050" spans="1:6" x14ac:dyDescent="0.25">
      <c r="A16050" t="s">
        <v>11004</v>
      </c>
    </row>
    <row r="16051" spans="1:6" x14ac:dyDescent="0.25">
      <c r="A16051" t="s">
        <v>11005</v>
      </c>
    </row>
    <row r="16052" spans="1:6" x14ac:dyDescent="0.25">
      <c r="A16052" t="s">
        <v>3228</v>
      </c>
    </row>
    <row r="16053" spans="1:6" x14ac:dyDescent="0.25">
      <c r="A16053" t="s">
        <v>11006</v>
      </c>
    </row>
    <row r="16054" spans="1:6" x14ac:dyDescent="0.25">
      <c r="A16054" t="s">
        <v>3264</v>
      </c>
    </row>
    <row r="16055" spans="1:6" x14ac:dyDescent="0.25">
      <c r="A16055" t="s">
        <v>11007</v>
      </c>
      <c r="B16055" t="s">
        <v>11008</v>
      </c>
      <c r="C16055" t="s">
        <v>11009</v>
      </c>
      <c r="D16055" t="s">
        <v>11010</v>
      </c>
      <c r="E16055" t="s">
        <v>11011</v>
      </c>
      <c r="F16055" t="s">
        <v>11012</v>
      </c>
    </row>
    <row r="16056" spans="1:6" x14ac:dyDescent="0.25">
      <c r="A16056" t="s">
        <v>11013</v>
      </c>
    </row>
    <row r="16057" spans="1:6" x14ac:dyDescent="0.25">
      <c r="A16057" t="s">
        <v>11014</v>
      </c>
    </row>
    <row r="16058" spans="1:6" x14ac:dyDescent="0.25">
      <c r="A16058" t="s">
        <v>11015</v>
      </c>
    </row>
    <row r="16059" spans="1:6" x14ac:dyDescent="0.25">
      <c r="A16059" t="s">
        <v>11016</v>
      </c>
    </row>
    <row r="16060" spans="1:6" x14ac:dyDescent="0.25">
      <c r="A16060" t="s">
        <v>3821</v>
      </c>
    </row>
    <row r="16061" spans="1:6" x14ac:dyDescent="0.25">
      <c r="A16061" t="s">
        <v>11017</v>
      </c>
    </row>
    <row r="16062" spans="1:6" x14ac:dyDescent="0.25">
      <c r="A16062" t="s">
        <v>11018</v>
      </c>
    </row>
    <row r="16063" spans="1:6" x14ac:dyDescent="0.25">
      <c r="A16063" t="s">
        <v>11019</v>
      </c>
    </row>
    <row r="16064" spans="1:6" x14ac:dyDescent="0.25">
      <c r="A16064" t="s">
        <v>11020</v>
      </c>
    </row>
    <row r="16065" spans="1:1" x14ac:dyDescent="0.25">
      <c r="A16065" t="s">
        <v>11021</v>
      </c>
    </row>
    <row r="16066" spans="1:1" x14ac:dyDescent="0.25">
      <c r="A16066" t="s">
        <v>11022</v>
      </c>
    </row>
    <row r="16067" spans="1:1" x14ac:dyDescent="0.25">
      <c r="A16067" t="s">
        <v>11023</v>
      </c>
    </row>
    <row r="16070" spans="1:1" x14ac:dyDescent="0.25">
      <c r="A16070" t="s">
        <v>11024</v>
      </c>
    </row>
    <row r="16071" spans="1:1" x14ac:dyDescent="0.25">
      <c r="A16071" t="s">
        <v>11025</v>
      </c>
    </row>
    <row r="16072" spans="1:1" x14ac:dyDescent="0.25">
      <c r="A16072" t="s">
        <v>11026</v>
      </c>
    </row>
    <row r="16073" spans="1:1" x14ac:dyDescent="0.25">
      <c r="A16073" t="s">
        <v>11027</v>
      </c>
    </row>
    <row r="16074" spans="1:1" x14ac:dyDescent="0.25">
      <c r="A16074" t="s">
        <v>11028</v>
      </c>
    </row>
    <row r="16075" spans="1:1" x14ac:dyDescent="0.25">
      <c r="A16075" t="s">
        <v>11029</v>
      </c>
    </row>
    <row r="16076" spans="1:1" x14ac:dyDescent="0.25">
      <c r="A16076" t="s">
        <v>11030</v>
      </c>
    </row>
    <row r="16077" spans="1:1" x14ac:dyDescent="0.25">
      <c r="A16077" t="s">
        <v>3264</v>
      </c>
    </row>
    <row r="16078" spans="1:1" x14ac:dyDescent="0.25">
      <c r="A16078" t="s">
        <v>11031</v>
      </c>
    </row>
    <row r="16079" spans="1:1" x14ac:dyDescent="0.25">
      <c r="A16079" t="s">
        <v>11032</v>
      </c>
    </row>
    <row r="16080" spans="1:1" x14ac:dyDescent="0.25">
      <c r="A16080" t="s">
        <v>11033</v>
      </c>
    </row>
    <row r="16081" spans="1:1" x14ac:dyDescent="0.25">
      <c r="A16081" t="s">
        <v>11034</v>
      </c>
    </row>
    <row r="16082" spans="1:1" x14ac:dyDescent="0.25">
      <c r="A16082" t="s">
        <v>11035</v>
      </c>
    </row>
    <row r="16083" spans="1:1" x14ac:dyDescent="0.25">
      <c r="A16083" t="s">
        <v>11036</v>
      </c>
    </row>
    <row r="16084" spans="1:1" x14ac:dyDescent="0.25">
      <c r="A16084" t="s">
        <v>11037</v>
      </c>
    </row>
    <row r="16085" spans="1:1" x14ac:dyDescent="0.25">
      <c r="A16085" t="s">
        <v>2838</v>
      </c>
    </row>
    <row r="16086" spans="1:1" x14ac:dyDescent="0.25">
      <c r="A16086" t="s">
        <v>11038</v>
      </c>
    </row>
    <row r="16087" spans="1:1" x14ac:dyDescent="0.25">
      <c r="A16087" t="s">
        <v>11039</v>
      </c>
    </row>
    <row r="16088" spans="1:1" x14ac:dyDescent="0.25">
      <c r="A16088" t="s">
        <v>11040</v>
      </c>
    </row>
    <row r="16089" spans="1:1" x14ac:dyDescent="0.25">
      <c r="A16089" t="s">
        <v>11041</v>
      </c>
    </row>
    <row r="16090" spans="1:1" x14ac:dyDescent="0.25">
      <c r="A16090" t="s">
        <v>11042</v>
      </c>
    </row>
    <row r="16091" spans="1:1" x14ac:dyDescent="0.25">
      <c r="A16091" t="s">
        <v>11043</v>
      </c>
    </row>
    <row r="16092" spans="1:1" x14ac:dyDescent="0.25">
      <c r="A16092" t="s">
        <v>11044</v>
      </c>
    </row>
    <row r="16093" spans="1:1" x14ac:dyDescent="0.25">
      <c r="A16093" t="s">
        <v>11045</v>
      </c>
    </row>
    <row r="16094" spans="1:1" x14ac:dyDescent="0.25">
      <c r="A16094" t="s">
        <v>11046</v>
      </c>
    </row>
    <row r="16095" spans="1:1" x14ac:dyDescent="0.25">
      <c r="A16095">
        <v>5071</v>
      </c>
    </row>
    <row r="16097" spans="1:1" x14ac:dyDescent="0.25">
      <c r="A16097" t="s">
        <v>11047</v>
      </c>
    </row>
    <row r="16099" spans="1:1" x14ac:dyDescent="0.25">
      <c r="A16099" t="s">
        <v>11048</v>
      </c>
    </row>
    <row r="16101" spans="1:1" x14ac:dyDescent="0.25">
      <c r="A16101" t="s">
        <v>11049</v>
      </c>
    </row>
    <row r="16102" spans="1:1" x14ac:dyDescent="0.25">
      <c r="A16102" t="s">
        <v>11050</v>
      </c>
    </row>
    <row r="16103" spans="1:1" x14ac:dyDescent="0.25">
      <c r="A16103" t="s">
        <v>11051</v>
      </c>
    </row>
    <row r="16106" spans="1:1" x14ac:dyDescent="0.25">
      <c r="A16106" t="s">
        <v>5200</v>
      </c>
    </row>
    <row r="16108" spans="1:1" x14ac:dyDescent="0.25">
      <c r="A16108" t="s">
        <v>11052</v>
      </c>
    </row>
    <row r="16110" spans="1:1" x14ac:dyDescent="0.25">
      <c r="A16110" t="s">
        <v>11053</v>
      </c>
    </row>
    <row r="16111" spans="1:1" x14ac:dyDescent="0.25">
      <c r="A16111" t="s">
        <v>11054</v>
      </c>
    </row>
    <row r="16112" spans="1:1" x14ac:dyDescent="0.25">
      <c r="A16112" t="s">
        <v>11055</v>
      </c>
    </row>
    <row r="16113" spans="1:1" x14ac:dyDescent="0.25">
      <c r="A16113" t="s">
        <v>11056</v>
      </c>
    </row>
    <row r="16114" spans="1:1" x14ac:dyDescent="0.25">
      <c r="A16114" t="s">
        <v>11057</v>
      </c>
    </row>
    <row r="16115" spans="1:1" x14ac:dyDescent="0.25">
      <c r="A16115" t="s">
        <v>11058</v>
      </c>
    </row>
    <row r="16116" spans="1:1" x14ac:dyDescent="0.25">
      <c r="A16116" t="s">
        <v>11059</v>
      </c>
    </row>
    <row r="16119" spans="1:1" x14ac:dyDescent="0.25">
      <c r="A16119" t="s">
        <v>7062</v>
      </c>
    </row>
    <row r="16121" spans="1:1" x14ac:dyDescent="0.25">
      <c r="A16121" t="s">
        <v>11060</v>
      </c>
    </row>
    <row r="16122" spans="1:1" x14ac:dyDescent="0.25">
      <c r="A16122" t="s">
        <v>11061</v>
      </c>
    </row>
    <row r="16123" spans="1:1" x14ac:dyDescent="0.25">
      <c r="A16123" t="s">
        <v>11062</v>
      </c>
    </row>
    <row r="16124" spans="1:1" x14ac:dyDescent="0.25">
      <c r="A16124" t="s">
        <v>11063</v>
      </c>
    </row>
    <row r="16125" spans="1:1" x14ac:dyDescent="0.25">
      <c r="A16125" t="s">
        <v>11064</v>
      </c>
    </row>
    <row r="16126" spans="1:1" x14ac:dyDescent="0.25">
      <c r="A16126" t="s">
        <v>11065</v>
      </c>
    </row>
    <row r="16127" spans="1:1" x14ac:dyDescent="0.25">
      <c r="A16127" t="s">
        <v>11066</v>
      </c>
    </row>
    <row r="16128" spans="1:1" x14ac:dyDescent="0.25">
      <c r="A16128" t="s">
        <v>11067</v>
      </c>
    </row>
    <row r="16129" spans="1:1" x14ac:dyDescent="0.25">
      <c r="A16129" t="s">
        <v>11068</v>
      </c>
    </row>
    <row r="16132" spans="1:1" x14ac:dyDescent="0.25">
      <c r="A16132" t="s">
        <v>11069</v>
      </c>
    </row>
    <row r="16134" spans="1:1" x14ac:dyDescent="0.25">
      <c r="A16134" t="s">
        <v>11070</v>
      </c>
    </row>
    <row r="16136" spans="1:1" x14ac:dyDescent="0.25">
      <c r="A16136" t="s">
        <v>2749</v>
      </c>
    </row>
    <row r="16139" spans="1:1" x14ac:dyDescent="0.25">
      <c r="A16139" t="s">
        <v>11071</v>
      </c>
    </row>
    <row r="16141" spans="1:1" x14ac:dyDescent="0.25">
      <c r="A16141" t="s">
        <v>1862</v>
      </c>
    </row>
    <row r="16142" spans="1:1" x14ac:dyDescent="0.25">
      <c r="A16142" t="s">
        <v>11072</v>
      </c>
    </row>
    <row r="16143" spans="1:1" x14ac:dyDescent="0.25">
      <c r="A16143" t="s">
        <v>11073</v>
      </c>
    </row>
    <row r="16144" spans="1:1" x14ac:dyDescent="0.25">
      <c r="A16144" t="s">
        <v>11074</v>
      </c>
    </row>
    <row r="16145" spans="1:1" x14ac:dyDescent="0.25">
      <c r="A16145" t="s">
        <v>11075</v>
      </c>
    </row>
    <row r="16146" spans="1:1" x14ac:dyDescent="0.25">
      <c r="A16146" t="s">
        <v>11076</v>
      </c>
    </row>
    <row r="16147" spans="1:1" x14ac:dyDescent="0.25">
      <c r="A16147" t="s">
        <v>11077</v>
      </c>
    </row>
    <row r="16148" spans="1:1" x14ac:dyDescent="0.25">
      <c r="A16148" t="s">
        <v>11078</v>
      </c>
    </row>
    <row r="16149" spans="1:1" x14ac:dyDescent="0.25">
      <c r="A16149" t="s">
        <v>11079</v>
      </c>
    </row>
    <row r="16150" spans="1:1" x14ac:dyDescent="0.25">
      <c r="A16150" t="s">
        <v>11080</v>
      </c>
    </row>
    <row r="16151" spans="1:1" x14ac:dyDescent="0.25">
      <c r="A16151" t="s">
        <v>11081</v>
      </c>
    </row>
    <row r="16152" spans="1:1" x14ac:dyDescent="0.25">
      <c r="A16152" t="s">
        <v>3264</v>
      </c>
    </row>
    <row r="16155" spans="1:1" x14ac:dyDescent="0.25">
      <c r="A16155" t="s">
        <v>1951</v>
      </c>
    </row>
    <row r="16157" spans="1:1" x14ac:dyDescent="0.25">
      <c r="A16157" t="s">
        <v>11082</v>
      </c>
    </row>
    <row r="16158" spans="1:1" x14ac:dyDescent="0.25">
      <c r="A16158" t="s">
        <v>11083</v>
      </c>
    </row>
    <row r="16159" spans="1:1" x14ac:dyDescent="0.25">
      <c r="A16159" t="s">
        <v>11084</v>
      </c>
    </row>
    <row r="16160" spans="1:1" x14ac:dyDescent="0.25">
      <c r="A16160" t="s">
        <v>11085</v>
      </c>
    </row>
    <row r="16161" spans="1:1" x14ac:dyDescent="0.25">
      <c r="A16161" t="s">
        <v>11086</v>
      </c>
    </row>
    <row r="16162" spans="1:1" x14ac:dyDescent="0.25">
      <c r="A16162" t="s">
        <v>11087</v>
      </c>
    </row>
    <row r="16163" spans="1:1" x14ac:dyDescent="0.25">
      <c r="A16163" t="s">
        <v>11088</v>
      </c>
    </row>
    <row r="16164" spans="1:1" x14ac:dyDescent="0.25">
      <c r="A16164" t="s">
        <v>11089</v>
      </c>
    </row>
    <row r="16165" spans="1:1" x14ac:dyDescent="0.25">
      <c r="A16165" t="s">
        <v>11090</v>
      </c>
    </row>
    <row r="16166" spans="1:1" x14ac:dyDescent="0.25">
      <c r="A16166" t="s">
        <v>11091</v>
      </c>
    </row>
    <row r="16167" spans="1:1" x14ac:dyDescent="0.25">
      <c r="A16167" t="s">
        <v>11092</v>
      </c>
    </row>
    <row r="16168" spans="1:1" x14ac:dyDescent="0.25">
      <c r="A16168" t="s">
        <v>11093</v>
      </c>
    </row>
    <row r="16169" spans="1:1" x14ac:dyDescent="0.25">
      <c r="A16169" t="s">
        <v>11094</v>
      </c>
    </row>
    <row r="16170" spans="1:1" x14ac:dyDescent="0.25">
      <c r="A16170" t="s">
        <v>11095</v>
      </c>
    </row>
    <row r="16173" spans="1:1" x14ac:dyDescent="0.25">
      <c r="A16173" t="s">
        <v>11096</v>
      </c>
    </row>
    <row r="16175" spans="1:1" x14ac:dyDescent="0.25">
      <c r="A16175" t="s">
        <v>11097</v>
      </c>
    </row>
    <row r="16178" spans="1:1" x14ac:dyDescent="0.25">
      <c r="A16178" t="s">
        <v>11098</v>
      </c>
    </row>
    <row r="16180" spans="1:1" x14ac:dyDescent="0.25">
      <c r="A16180" t="s">
        <v>11099</v>
      </c>
    </row>
    <row r="16181" spans="1:1" x14ac:dyDescent="0.25">
      <c r="A16181" t="s">
        <v>11100</v>
      </c>
    </row>
    <row r="16182" spans="1:1" x14ac:dyDescent="0.25">
      <c r="A16182" t="s">
        <v>11101</v>
      </c>
    </row>
    <row r="16186" spans="1:1" x14ac:dyDescent="0.25">
      <c r="A16186" t="s">
        <v>11102</v>
      </c>
    </row>
    <row r="16188" spans="1:1" x14ac:dyDescent="0.25">
      <c r="A16188" t="s">
        <v>11103</v>
      </c>
    </row>
    <row r="16190" spans="1:1" x14ac:dyDescent="0.25">
      <c r="A16190" t="s">
        <v>5061</v>
      </c>
    </row>
    <row r="16191" spans="1:1" x14ac:dyDescent="0.25">
      <c r="A16191" t="s">
        <v>11104</v>
      </c>
    </row>
    <row r="16192" spans="1:1" x14ac:dyDescent="0.25">
      <c r="A16192" t="s">
        <v>11105</v>
      </c>
    </row>
    <row r="16193" spans="1:1" x14ac:dyDescent="0.25">
      <c r="A16193" t="s">
        <v>11106</v>
      </c>
    </row>
    <row r="16194" spans="1:1" x14ac:dyDescent="0.25">
      <c r="A16194" t="s">
        <v>11107</v>
      </c>
    </row>
    <row r="16195" spans="1:1" x14ac:dyDescent="0.25">
      <c r="A16195" t="s">
        <v>11108</v>
      </c>
    </row>
    <row r="16196" spans="1:1" x14ac:dyDescent="0.25">
      <c r="A16196" t="s">
        <v>11109</v>
      </c>
    </row>
    <row r="16197" spans="1:1" x14ac:dyDescent="0.25">
      <c r="A16197" t="s">
        <v>11110</v>
      </c>
    </row>
    <row r="16198" spans="1:1" x14ac:dyDescent="0.25">
      <c r="A16198" t="s">
        <v>11111</v>
      </c>
    </row>
    <row r="16199" spans="1:1" x14ac:dyDescent="0.25">
      <c r="A16199" t="s">
        <v>11112</v>
      </c>
    </row>
    <row r="16200" spans="1:1" x14ac:dyDescent="0.25">
      <c r="A16200" t="s">
        <v>11113</v>
      </c>
    </row>
    <row r="16201" spans="1:1" x14ac:dyDescent="0.25">
      <c r="A16201" t="s">
        <v>11114</v>
      </c>
    </row>
    <row r="16202" spans="1:1" x14ac:dyDescent="0.25">
      <c r="A16202" t="s">
        <v>11115</v>
      </c>
    </row>
    <row r="16203" spans="1:1" x14ac:dyDescent="0.25">
      <c r="A16203" t="s">
        <v>11116</v>
      </c>
    </row>
    <row r="16205" spans="1:1" x14ac:dyDescent="0.25">
      <c r="A16205" t="s">
        <v>11117</v>
      </c>
    </row>
    <row r="16207" spans="1:1" x14ac:dyDescent="0.25">
      <c r="A16207" t="s">
        <v>11118</v>
      </c>
    </row>
    <row r="16208" spans="1:1" x14ac:dyDescent="0.25">
      <c r="A16208" t="s">
        <v>11119</v>
      </c>
    </row>
    <row r="16209" spans="1:1" x14ac:dyDescent="0.25">
      <c r="A16209" t="s">
        <v>11120</v>
      </c>
    </row>
    <row r="16210" spans="1:1" x14ac:dyDescent="0.25">
      <c r="A16210" t="s">
        <v>11121</v>
      </c>
    </row>
    <row r="16211" spans="1:1" x14ac:dyDescent="0.25">
      <c r="A16211" t="s">
        <v>11122</v>
      </c>
    </row>
    <row r="16212" spans="1:1" x14ac:dyDescent="0.25">
      <c r="A16212" t="s">
        <v>11123</v>
      </c>
    </row>
    <row r="16213" spans="1:1" x14ac:dyDescent="0.25">
      <c r="A16213" t="s">
        <v>11124</v>
      </c>
    </row>
    <row r="16214" spans="1:1" x14ac:dyDescent="0.25">
      <c r="A16214" t="s">
        <v>11125</v>
      </c>
    </row>
    <row r="16215" spans="1:1" x14ac:dyDescent="0.25">
      <c r="A16215" t="s">
        <v>11126</v>
      </c>
    </row>
    <row r="16216" spans="1:1" x14ac:dyDescent="0.25">
      <c r="A16216" t="s">
        <v>9752</v>
      </c>
    </row>
    <row r="16217" spans="1:1" x14ac:dyDescent="0.25">
      <c r="A16217" t="s">
        <v>11127</v>
      </c>
    </row>
    <row r="16218" spans="1:1" x14ac:dyDescent="0.25">
      <c r="A16218" t="s">
        <v>11128</v>
      </c>
    </row>
    <row r="16219" spans="1:1" x14ac:dyDescent="0.25">
      <c r="A16219" t="s">
        <v>11129</v>
      </c>
    </row>
    <row r="16220" spans="1:1" x14ac:dyDescent="0.25">
      <c r="A16220" t="s">
        <v>11130</v>
      </c>
    </row>
    <row r="16221" spans="1:1" x14ac:dyDescent="0.25">
      <c r="A16221" t="s">
        <v>11131</v>
      </c>
    </row>
    <row r="16222" spans="1:1" x14ac:dyDescent="0.25">
      <c r="A16222" t="s">
        <v>11132</v>
      </c>
    </row>
    <row r="16223" spans="1:1" x14ac:dyDescent="0.25">
      <c r="A16223" t="s">
        <v>11133</v>
      </c>
    </row>
    <row r="16224" spans="1:1" x14ac:dyDescent="0.25">
      <c r="A16224" t="s">
        <v>11134</v>
      </c>
    </row>
    <row r="16225" spans="1:1" x14ac:dyDescent="0.25">
      <c r="A16225" t="s">
        <v>11135</v>
      </c>
    </row>
    <row r="16226" spans="1:1" x14ac:dyDescent="0.25">
      <c r="A16226" t="s">
        <v>11136</v>
      </c>
    </row>
    <row r="16227" spans="1:1" x14ac:dyDescent="0.25">
      <c r="A16227" t="s">
        <v>11137</v>
      </c>
    </row>
    <row r="16229" spans="1:1" x14ac:dyDescent="0.25">
      <c r="A16229" t="s">
        <v>11138</v>
      </c>
    </row>
    <row r="16230" spans="1:1" x14ac:dyDescent="0.25">
      <c r="A16230" t="s">
        <v>11139</v>
      </c>
    </row>
    <row r="16231" spans="1:1" x14ac:dyDescent="0.25">
      <c r="A16231" t="s">
        <v>11140</v>
      </c>
    </row>
    <row r="16233" spans="1:1" x14ac:dyDescent="0.25">
      <c r="A16233" t="s">
        <v>11141</v>
      </c>
    </row>
    <row r="16234" spans="1:1" x14ac:dyDescent="0.25">
      <c r="A16234" t="s">
        <v>11142</v>
      </c>
    </row>
    <row r="16235" spans="1:1" x14ac:dyDescent="0.25">
      <c r="A16235" t="s">
        <v>11143</v>
      </c>
    </row>
    <row r="16236" spans="1:1" x14ac:dyDescent="0.25">
      <c r="A16236" t="s">
        <v>11144</v>
      </c>
    </row>
    <row r="16237" spans="1:1" x14ac:dyDescent="0.25">
      <c r="A16237" t="s">
        <v>11145</v>
      </c>
    </row>
    <row r="16238" spans="1:1" x14ac:dyDescent="0.25">
      <c r="A16238" t="s">
        <v>11146</v>
      </c>
    </row>
    <row r="16239" spans="1:1" x14ac:dyDescent="0.25">
      <c r="A16239" t="s">
        <v>11147</v>
      </c>
    </row>
    <row r="16240" spans="1:1" x14ac:dyDescent="0.25">
      <c r="A16240" t="s">
        <v>11148</v>
      </c>
    </row>
    <row r="16241" spans="1:1" x14ac:dyDescent="0.25">
      <c r="A16241" t="s">
        <v>11149</v>
      </c>
    </row>
    <row r="16242" spans="1:1" x14ac:dyDescent="0.25">
      <c r="A16242" t="s">
        <v>892</v>
      </c>
    </row>
    <row r="16243" spans="1:1" x14ac:dyDescent="0.25">
      <c r="A16243" t="s">
        <v>11150</v>
      </c>
    </row>
    <row r="16244" spans="1:1" x14ac:dyDescent="0.25">
      <c r="A16244" t="s">
        <v>11151</v>
      </c>
    </row>
    <row r="16245" spans="1:1" x14ac:dyDescent="0.25">
      <c r="A16245" t="s">
        <v>810</v>
      </c>
    </row>
    <row r="16246" spans="1:1" x14ac:dyDescent="0.25">
      <c r="A16246" t="s">
        <v>744</v>
      </c>
    </row>
    <row r="16247" spans="1:1" x14ac:dyDescent="0.25">
      <c r="A16247" t="s">
        <v>11152</v>
      </c>
    </row>
    <row r="16248" spans="1:1" x14ac:dyDescent="0.25">
      <c r="A16248" t="s">
        <v>11153</v>
      </c>
    </row>
    <row r="16250" spans="1:1" x14ac:dyDescent="0.25">
      <c r="A16250" t="s">
        <v>11154</v>
      </c>
    </row>
    <row r="16252" spans="1:1" x14ac:dyDescent="0.25">
      <c r="A16252" t="s">
        <v>11155</v>
      </c>
    </row>
    <row r="16253" spans="1:1" x14ac:dyDescent="0.25">
      <c r="A16253" t="s">
        <v>11156</v>
      </c>
    </row>
    <row r="16254" spans="1:1" x14ac:dyDescent="0.25">
      <c r="A16254" t="s">
        <v>11157</v>
      </c>
    </row>
    <row r="16255" spans="1:1" x14ac:dyDescent="0.25">
      <c r="A16255" t="s">
        <v>11158</v>
      </c>
    </row>
    <row r="16256" spans="1:1" x14ac:dyDescent="0.25">
      <c r="A16256" t="s">
        <v>11159</v>
      </c>
    </row>
    <row r="16257" spans="1:2" x14ac:dyDescent="0.25">
      <c r="A16257" t="s">
        <v>11160</v>
      </c>
    </row>
    <row r="16258" spans="1:2" x14ac:dyDescent="0.25">
      <c r="A16258" t="s">
        <v>11161</v>
      </c>
    </row>
    <row r="16259" spans="1:2" x14ac:dyDescent="0.25">
      <c r="A16259" t="s">
        <v>11162</v>
      </c>
    </row>
    <row r="16260" spans="1:2" x14ac:dyDescent="0.25">
      <c r="A16260" t="s">
        <v>11163</v>
      </c>
    </row>
    <row r="16261" spans="1:2" x14ac:dyDescent="0.25">
      <c r="A16261" t="s">
        <v>11164</v>
      </c>
    </row>
    <row r="16262" spans="1:2" x14ac:dyDescent="0.25">
      <c r="A16262" t="s">
        <v>11165</v>
      </c>
    </row>
    <row r="16263" spans="1:2" x14ac:dyDescent="0.25">
      <c r="A16263" t="s">
        <v>11166</v>
      </c>
    </row>
    <row r="16264" spans="1:2" x14ac:dyDescent="0.25">
      <c r="A16264" t="s">
        <v>11167</v>
      </c>
    </row>
    <row r="16265" spans="1:2" x14ac:dyDescent="0.25">
      <c r="A16265" t="s">
        <v>11168</v>
      </c>
    </row>
    <row r="16266" spans="1:2" x14ac:dyDescent="0.25">
      <c r="A16266" t="s">
        <v>11169</v>
      </c>
    </row>
    <row r="16267" spans="1:2" x14ac:dyDescent="0.25">
      <c r="A16267" t="s">
        <v>11170</v>
      </c>
    </row>
    <row r="16269" spans="1:2" x14ac:dyDescent="0.25">
      <c r="A16269" t="s">
        <v>11171</v>
      </c>
      <c r="B16269" t="s">
        <v>11172</v>
      </c>
    </row>
    <row r="16271" spans="1:2" x14ac:dyDescent="0.25">
      <c r="A16271" t="s">
        <v>11173</v>
      </c>
    </row>
    <row r="16272" spans="1:2" x14ac:dyDescent="0.25">
      <c r="A16272" t="s">
        <v>1515</v>
      </c>
    </row>
    <row r="16273" spans="1:1" x14ac:dyDescent="0.25">
      <c r="A16273" t="s">
        <v>11174</v>
      </c>
    </row>
    <row r="16274" spans="1:1" x14ac:dyDescent="0.25">
      <c r="A16274" t="s">
        <v>11175</v>
      </c>
    </row>
    <row r="16275" spans="1:1" x14ac:dyDescent="0.25">
      <c r="A16275" t="s">
        <v>11176</v>
      </c>
    </row>
    <row r="16276" spans="1:1" x14ac:dyDescent="0.25">
      <c r="A16276" t="s">
        <v>11177</v>
      </c>
    </row>
    <row r="16278" spans="1:1" x14ac:dyDescent="0.25">
      <c r="A16278" t="s">
        <v>11178</v>
      </c>
    </row>
    <row r="16280" spans="1:1" x14ac:dyDescent="0.25">
      <c r="A16280" t="s">
        <v>11179</v>
      </c>
    </row>
    <row r="16282" spans="1:1" x14ac:dyDescent="0.25">
      <c r="A16282" t="s">
        <v>11180</v>
      </c>
    </row>
    <row r="16283" spans="1:1" x14ac:dyDescent="0.25">
      <c r="A16283" t="s">
        <v>11181</v>
      </c>
    </row>
    <row r="16284" spans="1:1" x14ac:dyDescent="0.25">
      <c r="A16284" t="s">
        <v>11182</v>
      </c>
    </row>
    <row r="16285" spans="1:1" x14ac:dyDescent="0.25">
      <c r="A16285" t="s">
        <v>11183</v>
      </c>
    </row>
    <row r="16286" spans="1:1" x14ac:dyDescent="0.25">
      <c r="A16286" t="s">
        <v>11184</v>
      </c>
    </row>
    <row r="16287" spans="1:1" x14ac:dyDescent="0.25">
      <c r="A16287" t="s">
        <v>11185</v>
      </c>
    </row>
    <row r="16288" spans="1:1" x14ac:dyDescent="0.25">
      <c r="A16288" t="s">
        <v>11186</v>
      </c>
    </row>
    <row r="16289" spans="1:1" x14ac:dyDescent="0.25">
      <c r="A16289" t="s">
        <v>11187</v>
      </c>
    </row>
    <row r="16290" spans="1:1" x14ac:dyDescent="0.25">
      <c r="A16290" t="s">
        <v>11188</v>
      </c>
    </row>
    <row r="16291" spans="1:1" x14ac:dyDescent="0.25">
      <c r="A16291" t="s">
        <v>11189</v>
      </c>
    </row>
    <row r="16292" spans="1:1" x14ac:dyDescent="0.25">
      <c r="A16292" t="s">
        <v>11190</v>
      </c>
    </row>
    <row r="16293" spans="1:1" x14ac:dyDescent="0.25">
      <c r="A16293" t="s">
        <v>11191</v>
      </c>
    </row>
    <row r="16294" spans="1:1" x14ac:dyDescent="0.25">
      <c r="A16294" t="s">
        <v>11192</v>
      </c>
    </row>
    <row r="16296" spans="1:1" x14ac:dyDescent="0.25">
      <c r="A16296" t="s">
        <v>11193</v>
      </c>
    </row>
    <row r="16297" spans="1:1" x14ac:dyDescent="0.25">
      <c r="A16297" t="s">
        <v>11194</v>
      </c>
    </row>
    <row r="16298" spans="1:1" x14ac:dyDescent="0.25">
      <c r="A16298" t="s">
        <v>11195</v>
      </c>
    </row>
    <row r="16300" spans="1:1" x14ac:dyDescent="0.25">
      <c r="A16300" t="s">
        <v>11196</v>
      </c>
    </row>
    <row r="16301" spans="1:1" x14ac:dyDescent="0.25">
      <c r="A16301" t="s">
        <v>11197</v>
      </c>
    </row>
    <row r="16302" spans="1:1" x14ac:dyDescent="0.25">
      <c r="A16302" t="s">
        <v>11198</v>
      </c>
    </row>
    <row r="16303" spans="1:1" x14ac:dyDescent="0.25">
      <c r="A16303" t="s">
        <v>11199</v>
      </c>
    </row>
    <row r="16304" spans="1:1" x14ac:dyDescent="0.25">
      <c r="A16304" t="s">
        <v>11200</v>
      </c>
    </row>
    <row r="16305" spans="1:1" x14ac:dyDescent="0.25">
      <c r="A16305" t="s">
        <v>11201</v>
      </c>
    </row>
    <row r="16306" spans="1:1" x14ac:dyDescent="0.25">
      <c r="A16306" t="s">
        <v>11202</v>
      </c>
    </row>
    <row r="16307" spans="1:1" x14ac:dyDescent="0.25">
      <c r="A16307" t="s">
        <v>11203</v>
      </c>
    </row>
    <row r="16309" spans="1:1" x14ac:dyDescent="0.25">
      <c r="A16309" t="s">
        <v>11204</v>
      </c>
    </row>
    <row r="16310" spans="1:1" x14ac:dyDescent="0.25">
      <c r="A16310" t="s">
        <v>11205</v>
      </c>
    </row>
    <row r="16311" spans="1:1" x14ac:dyDescent="0.25">
      <c r="A16311" t="s">
        <v>11206</v>
      </c>
    </row>
    <row r="16312" spans="1:1" x14ac:dyDescent="0.25">
      <c r="A16312" t="s">
        <v>11207</v>
      </c>
    </row>
    <row r="16313" spans="1:1" x14ac:dyDescent="0.25">
      <c r="A16313" t="s">
        <v>11208</v>
      </c>
    </row>
    <row r="16314" spans="1:1" x14ac:dyDescent="0.25">
      <c r="A16314" t="s">
        <v>11209</v>
      </c>
    </row>
    <row r="16315" spans="1:1" x14ac:dyDescent="0.25">
      <c r="A16315" t="s">
        <v>11210</v>
      </c>
    </row>
    <row r="16316" spans="1:1" x14ac:dyDescent="0.25">
      <c r="A16316" t="s">
        <v>11211</v>
      </c>
    </row>
    <row r="16317" spans="1:1" x14ac:dyDescent="0.25">
      <c r="A16317" t="s">
        <v>11212</v>
      </c>
    </row>
    <row r="16318" spans="1:1" x14ac:dyDescent="0.25">
      <c r="A16318" t="s">
        <v>11213</v>
      </c>
    </row>
    <row r="16320" spans="1:1" x14ac:dyDescent="0.25">
      <c r="A16320" t="s">
        <v>11214</v>
      </c>
    </row>
    <row r="16321" spans="1:1" x14ac:dyDescent="0.25">
      <c r="A16321" t="s">
        <v>11215</v>
      </c>
    </row>
    <row r="16322" spans="1:1" x14ac:dyDescent="0.25">
      <c r="A16322" t="s">
        <v>11216</v>
      </c>
    </row>
    <row r="16323" spans="1:1" x14ac:dyDescent="0.25">
      <c r="A16323" t="s">
        <v>11217</v>
      </c>
    </row>
    <row r="16324" spans="1:1" x14ac:dyDescent="0.25">
      <c r="A16324" t="s">
        <v>11218</v>
      </c>
    </row>
    <row r="16325" spans="1:1" x14ac:dyDescent="0.25">
      <c r="A16325" t="s">
        <v>11219</v>
      </c>
    </row>
    <row r="16326" spans="1:1" x14ac:dyDescent="0.25">
      <c r="A16326" t="s">
        <v>11220</v>
      </c>
    </row>
    <row r="16328" spans="1:1" x14ac:dyDescent="0.25">
      <c r="A16328" t="s">
        <v>11221</v>
      </c>
    </row>
    <row r="16329" spans="1:1" x14ac:dyDescent="0.25">
      <c r="A16329" t="s">
        <v>9981</v>
      </c>
    </row>
    <row r="16330" spans="1:1" x14ac:dyDescent="0.25">
      <c r="A16330" t="s">
        <v>11222</v>
      </c>
    </row>
    <row r="16331" spans="1:1" x14ac:dyDescent="0.25">
      <c r="A16331" t="s">
        <v>11223</v>
      </c>
    </row>
    <row r="16332" spans="1:1" x14ac:dyDescent="0.25">
      <c r="A16332" t="s">
        <v>11224</v>
      </c>
    </row>
    <row r="16334" spans="1:1" x14ac:dyDescent="0.25">
      <c r="A16334" t="s">
        <v>11225</v>
      </c>
    </row>
    <row r="16336" spans="1:1" x14ac:dyDescent="0.25">
      <c r="A16336" t="s">
        <v>11226</v>
      </c>
    </row>
    <row r="16338" spans="1:1" x14ac:dyDescent="0.25">
      <c r="A16338" t="s">
        <v>11227</v>
      </c>
    </row>
    <row r="16339" spans="1:1" x14ac:dyDescent="0.25">
      <c r="A16339" t="s">
        <v>11228</v>
      </c>
    </row>
    <row r="16340" spans="1:1" x14ac:dyDescent="0.25">
      <c r="A16340" t="s">
        <v>11229</v>
      </c>
    </row>
    <row r="16342" spans="1:1" x14ac:dyDescent="0.25">
      <c r="A16342" t="s">
        <v>3825</v>
      </c>
    </row>
    <row r="16344" spans="1:1" x14ac:dyDescent="0.25">
      <c r="A16344" t="s">
        <v>5754</v>
      </c>
    </row>
    <row r="16346" spans="1:1" x14ac:dyDescent="0.25">
      <c r="A16346" t="s">
        <v>11230</v>
      </c>
    </row>
    <row r="16348" spans="1:1" x14ac:dyDescent="0.25">
      <c r="A16348" t="s">
        <v>11231</v>
      </c>
    </row>
    <row r="16349" spans="1:1" x14ac:dyDescent="0.25">
      <c r="A16349" t="s">
        <v>11232</v>
      </c>
    </row>
    <row r="16350" spans="1:1" x14ac:dyDescent="0.25">
      <c r="A16350" t="s">
        <v>11233</v>
      </c>
    </row>
    <row r="16351" spans="1:1" x14ac:dyDescent="0.25">
      <c r="A16351" t="s">
        <v>11234</v>
      </c>
    </row>
    <row r="16352" spans="1:1" x14ac:dyDescent="0.25">
      <c r="A16352" t="s">
        <v>11235</v>
      </c>
    </row>
    <row r="16353" spans="1:1" x14ac:dyDescent="0.25">
      <c r="A16353" t="s">
        <v>11236</v>
      </c>
    </row>
    <row r="16354" spans="1:1" x14ac:dyDescent="0.25">
      <c r="A16354" t="s">
        <v>11237</v>
      </c>
    </row>
    <row r="16355" spans="1:1" x14ac:dyDescent="0.25">
      <c r="A16355" t="s">
        <v>11238</v>
      </c>
    </row>
    <row r="16357" spans="1:1" x14ac:dyDescent="0.25">
      <c r="A16357" t="s">
        <v>5759</v>
      </c>
    </row>
    <row r="16359" spans="1:1" x14ac:dyDescent="0.25">
      <c r="A16359" t="s">
        <v>11239</v>
      </c>
    </row>
    <row r="16360" spans="1:1" x14ac:dyDescent="0.25">
      <c r="A16360" t="s">
        <v>11240</v>
      </c>
    </row>
    <row r="16361" spans="1:1" x14ac:dyDescent="0.25">
      <c r="A16361" t="s">
        <v>11241</v>
      </c>
    </row>
    <row r="16362" spans="1:1" x14ac:dyDescent="0.25">
      <c r="A16362" t="s">
        <v>11242</v>
      </c>
    </row>
    <row r="16363" spans="1:1" x14ac:dyDescent="0.25">
      <c r="A16363" t="s">
        <v>11243</v>
      </c>
    </row>
    <row r="16364" spans="1:1" x14ac:dyDescent="0.25">
      <c r="A16364" t="s">
        <v>5766</v>
      </c>
    </row>
    <row r="16365" spans="1:1" x14ac:dyDescent="0.25">
      <c r="A16365" t="s">
        <v>5767</v>
      </c>
    </row>
    <row r="16366" spans="1:1" x14ac:dyDescent="0.25">
      <c r="A16366" t="s">
        <v>5768</v>
      </c>
    </row>
    <row r="16367" spans="1:1" x14ac:dyDescent="0.25">
      <c r="A16367" t="s">
        <v>5769</v>
      </c>
    </row>
    <row r="16368" spans="1:1" x14ac:dyDescent="0.25">
      <c r="A16368" t="s">
        <v>5770</v>
      </c>
    </row>
    <row r="16369" spans="1:1" x14ac:dyDescent="0.25">
      <c r="A16369" t="s">
        <v>11244</v>
      </c>
    </row>
    <row r="16371" spans="1:1" x14ac:dyDescent="0.25">
      <c r="A16371" t="s">
        <v>2205</v>
      </c>
    </row>
    <row r="16374" spans="1:1" x14ac:dyDescent="0.25">
      <c r="A16374" t="s">
        <v>5772</v>
      </c>
    </row>
    <row r="16376" spans="1:1" x14ac:dyDescent="0.25">
      <c r="A16376" t="s">
        <v>5773</v>
      </c>
    </row>
    <row r="16379" spans="1:1" x14ac:dyDescent="0.25">
      <c r="A16379" t="s">
        <v>5774</v>
      </c>
    </row>
    <row r="16381" spans="1:1" x14ac:dyDescent="0.25">
      <c r="A16381" t="s">
        <v>5775</v>
      </c>
    </row>
    <row r="16384" spans="1:1" x14ac:dyDescent="0.25">
      <c r="A16384" t="s">
        <v>5776</v>
      </c>
    </row>
    <row r="16386" spans="1:1" x14ac:dyDescent="0.25">
      <c r="A16386" t="s">
        <v>5777</v>
      </c>
    </row>
    <row r="16388" spans="1:1" x14ac:dyDescent="0.25">
      <c r="A16388" t="s">
        <v>2805</v>
      </c>
    </row>
    <row r="16391" spans="1:1" x14ac:dyDescent="0.25">
      <c r="A16391" t="s">
        <v>5778</v>
      </c>
    </row>
    <row r="16394" spans="1:1" x14ac:dyDescent="0.25">
      <c r="A16394" t="s">
        <v>743</v>
      </c>
    </row>
    <row r="16397" spans="1:1" x14ac:dyDescent="0.25">
      <c r="A16397" t="s">
        <v>11245</v>
      </c>
    </row>
    <row r="16400" spans="1:1" x14ac:dyDescent="0.25">
      <c r="A16400" t="s">
        <v>5780</v>
      </c>
    </row>
    <row r="16403" spans="1:1" x14ac:dyDescent="0.25">
      <c r="A16403" t="s">
        <v>5781</v>
      </c>
    </row>
    <row r="16406" spans="1:1" x14ac:dyDescent="0.25">
      <c r="A16406" t="s">
        <v>5782</v>
      </c>
    </row>
    <row r="16409" spans="1:1" x14ac:dyDescent="0.25">
      <c r="A16409" t="s">
        <v>2804</v>
      </c>
    </row>
    <row r="16411" spans="1:1" x14ac:dyDescent="0.25">
      <c r="A16411" t="s">
        <v>5754</v>
      </c>
    </row>
    <row r="16413" spans="1:1" x14ac:dyDescent="0.25">
      <c r="A16413" t="s">
        <v>11230</v>
      </c>
    </row>
    <row r="16415" spans="1:1" x14ac:dyDescent="0.25">
      <c r="A16415" t="s">
        <v>11231</v>
      </c>
    </row>
    <row r="16416" spans="1:1" x14ac:dyDescent="0.25">
      <c r="A16416" t="s">
        <v>11232</v>
      </c>
    </row>
    <row r="16417" spans="1:1" x14ac:dyDescent="0.25">
      <c r="A16417" t="s">
        <v>11233</v>
      </c>
    </row>
    <row r="16418" spans="1:1" x14ac:dyDescent="0.25">
      <c r="A16418" t="s">
        <v>11234</v>
      </c>
    </row>
    <row r="16419" spans="1:1" x14ac:dyDescent="0.25">
      <c r="A16419" t="s">
        <v>11235</v>
      </c>
    </row>
    <row r="16420" spans="1:1" x14ac:dyDescent="0.25">
      <c r="A16420" t="s">
        <v>11236</v>
      </c>
    </row>
    <row r="16421" spans="1:1" x14ac:dyDescent="0.25">
      <c r="A16421" t="s">
        <v>11237</v>
      </c>
    </row>
    <row r="16422" spans="1:1" x14ac:dyDescent="0.25">
      <c r="A16422" t="s">
        <v>11238</v>
      </c>
    </row>
    <row r="16424" spans="1:1" x14ac:dyDescent="0.25">
      <c r="A16424" t="s">
        <v>5759</v>
      </c>
    </row>
    <row r="16426" spans="1:1" x14ac:dyDescent="0.25">
      <c r="A16426" t="s">
        <v>11239</v>
      </c>
    </row>
    <row r="16427" spans="1:1" x14ac:dyDescent="0.25">
      <c r="A16427" t="s">
        <v>11240</v>
      </c>
    </row>
    <row r="16428" spans="1:1" x14ac:dyDescent="0.25">
      <c r="A16428" t="s">
        <v>11241</v>
      </c>
    </row>
    <row r="16429" spans="1:1" x14ac:dyDescent="0.25">
      <c r="A16429" t="s">
        <v>11242</v>
      </c>
    </row>
    <row r="16430" spans="1:1" x14ac:dyDescent="0.25">
      <c r="A16430" t="s">
        <v>11243</v>
      </c>
    </row>
    <row r="16431" spans="1:1" x14ac:dyDescent="0.25">
      <c r="A16431" t="s">
        <v>5766</v>
      </c>
    </row>
    <row r="16432" spans="1:1" x14ac:dyDescent="0.25">
      <c r="A16432" t="s">
        <v>5767</v>
      </c>
    </row>
    <row r="16433" spans="1:1" x14ac:dyDescent="0.25">
      <c r="A16433" t="s">
        <v>5768</v>
      </c>
    </row>
    <row r="16434" spans="1:1" x14ac:dyDescent="0.25">
      <c r="A16434" t="s">
        <v>5769</v>
      </c>
    </row>
    <row r="16435" spans="1:1" x14ac:dyDescent="0.25">
      <c r="A16435" t="s">
        <v>5770</v>
      </c>
    </row>
    <row r="16436" spans="1:1" x14ac:dyDescent="0.25">
      <c r="A16436" t="s">
        <v>11244</v>
      </c>
    </row>
    <row r="16438" spans="1:1" x14ac:dyDescent="0.25">
      <c r="A16438" t="s">
        <v>2205</v>
      </c>
    </row>
    <row r="16441" spans="1:1" x14ac:dyDescent="0.25">
      <c r="A16441" t="s">
        <v>5772</v>
      </c>
    </row>
    <row r="16443" spans="1:1" x14ac:dyDescent="0.25">
      <c r="A16443" t="s">
        <v>5773</v>
      </c>
    </row>
    <row r="16446" spans="1:1" x14ac:dyDescent="0.25">
      <c r="A16446" t="s">
        <v>5774</v>
      </c>
    </row>
    <row r="16448" spans="1:1" x14ac:dyDescent="0.25">
      <c r="A16448" t="s">
        <v>5775</v>
      </c>
    </row>
    <row r="16451" spans="1:1" x14ac:dyDescent="0.25">
      <c r="A16451" t="s">
        <v>5776</v>
      </c>
    </row>
    <row r="16453" spans="1:1" x14ac:dyDescent="0.25">
      <c r="A16453" t="s">
        <v>5777</v>
      </c>
    </row>
    <row r="16455" spans="1:1" x14ac:dyDescent="0.25">
      <c r="A16455" t="s">
        <v>5783</v>
      </c>
    </row>
    <row r="16457" spans="1:1" x14ac:dyDescent="0.25">
      <c r="A16457" t="s">
        <v>5784</v>
      </c>
    </row>
    <row r="16459" spans="1:1" x14ac:dyDescent="0.25">
      <c r="A16459" t="s">
        <v>5785</v>
      </c>
    </row>
    <row r="16461" spans="1:1" x14ac:dyDescent="0.25">
      <c r="A16461" t="s">
        <v>5786</v>
      </c>
    </row>
    <row r="16462" spans="1:1" x14ac:dyDescent="0.25">
      <c r="A16462" t="s">
        <v>11246</v>
      </c>
    </row>
    <row r="16463" spans="1:1" x14ac:dyDescent="0.25">
      <c r="A16463" t="s">
        <v>11247</v>
      </c>
    </row>
    <row r="16464" spans="1:1" x14ac:dyDescent="0.25">
      <c r="A16464" t="s">
        <v>743</v>
      </c>
    </row>
    <row r="16467" spans="1:1" x14ac:dyDescent="0.25">
      <c r="A16467" t="s">
        <v>11248</v>
      </c>
    </row>
    <row r="16469" spans="1:1" x14ac:dyDescent="0.25">
      <c r="A16469" t="s">
        <v>3824</v>
      </c>
    </row>
    <row r="16471" spans="1:1" x14ac:dyDescent="0.25">
      <c r="A16471">
        <v>1215</v>
      </c>
    </row>
    <row r="16473" spans="1:1" x14ac:dyDescent="0.25">
      <c r="A16473" t="s">
        <v>11249</v>
      </c>
    </row>
    <row r="16475" spans="1:1" x14ac:dyDescent="0.25">
      <c r="A16475">
        <v>1</v>
      </c>
    </row>
    <row r="16477" spans="1:1" x14ac:dyDescent="0.25">
      <c r="A16477" t="s">
        <v>3825</v>
      </c>
    </row>
    <row r="16479" spans="1:1" x14ac:dyDescent="0.25">
      <c r="A16479" t="s">
        <v>11250</v>
      </c>
    </row>
    <row r="16481" spans="1:1" x14ac:dyDescent="0.25">
      <c r="A16481" t="s">
        <v>11251</v>
      </c>
    </row>
    <row r="16483" spans="1:1" x14ac:dyDescent="0.25">
      <c r="A16483" t="s">
        <v>11252</v>
      </c>
    </row>
    <row r="16485" spans="1:1" x14ac:dyDescent="0.25">
      <c r="A16485" t="s">
        <v>2187</v>
      </c>
    </row>
    <row r="16486" spans="1:1" x14ac:dyDescent="0.25">
      <c r="A16486" t="s">
        <v>11253</v>
      </c>
    </row>
    <row r="16487" spans="1:1" x14ac:dyDescent="0.25">
      <c r="A16487" t="s">
        <v>11254</v>
      </c>
    </row>
    <row r="16488" spans="1:1" x14ac:dyDescent="0.25">
      <c r="A16488" t="s">
        <v>11255</v>
      </c>
    </row>
    <row r="16489" spans="1:1" x14ac:dyDescent="0.25">
      <c r="A16489" t="s">
        <v>11256</v>
      </c>
    </row>
    <row r="16490" spans="1:1" x14ac:dyDescent="0.25">
      <c r="A16490" t="s">
        <v>11257</v>
      </c>
    </row>
    <row r="16491" spans="1:1" x14ac:dyDescent="0.25">
      <c r="A16491" t="s">
        <v>11258</v>
      </c>
    </row>
    <row r="16492" spans="1:1" x14ac:dyDescent="0.25">
      <c r="A16492" t="s">
        <v>11259</v>
      </c>
    </row>
    <row r="16493" spans="1:1" x14ac:dyDescent="0.25">
      <c r="A16493" t="s">
        <v>11260</v>
      </c>
    </row>
    <row r="16494" spans="1:1" x14ac:dyDescent="0.25">
      <c r="A16494" t="s">
        <v>11261</v>
      </c>
    </row>
    <row r="16495" spans="1:1" x14ac:dyDescent="0.25">
      <c r="A16495" t="s">
        <v>11262</v>
      </c>
    </row>
    <row r="16496" spans="1:1" x14ac:dyDescent="0.25">
      <c r="A16496" t="s">
        <v>11263</v>
      </c>
    </row>
    <row r="16497" spans="1:1" x14ac:dyDescent="0.25">
      <c r="A16497" t="s">
        <v>11264</v>
      </c>
    </row>
    <row r="16498" spans="1:1" x14ac:dyDescent="0.25">
      <c r="A16498" t="s">
        <v>11265</v>
      </c>
    </row>
    <row r="16499" spans="1:1" x14ac:dyDescent="0.25">
      <c r="A16499" t="s">
        <v>11266</v>
      </c>
    </row>
    <row r="16500" spans="1:1" x14ac:dyDescent="0.25">
      <c r="A16500" t="s">
        <v>11267</v>
      </c>
    </row>
    <row r="16501" spans="1:1" x14ac:dyDescent="0.25">
      <c r="A16501" t="s">
        <v>1935</v>
      </c>
    </row>
    <row r="16502" spans="1:1" x14ac:dyDescent="0.25">
      <c r="A16502" t="s">
        <v>11268</v>
      </c>
    </row>
    <row r="16503" spans="1:1" x14ac:dyDescent="0.25">
      <c r="A16503" t="s">
        <v>11269</v>
      </c>
    </row>
    <row r="16504" spans="1:1" x14ac:dyDescent="0.25">
      <c r="A16504" t="s">
        <v>11270</v>
      </c>
    </row>
    <row r="16505" spans="1:1" x14ac:dyDescent="0.25">
      <c r="A16505" t="s">
        <v>11271</v>
      </c>
    </row>
    <row r="16507" spans="1:1" x14ac:dyDescent="0.25">
      <c r="A16507" t="s">
        <v>11272</v>
      </c>
    </row>
    <row r="16509" spans="1:1" x14ac:dyDescent="0.25">
      <c r="A16509" t="s">
        <v>7593</v>
      </c>
    </row>
    <row r="16511" spans="1:1" x14ac:dyDescent="0.25">
      <c r="A16511" t="s">
        <v>11273</v>
      </c>
    </row>
    <row r="16512" spans="1:1" x14ac:dyDescent="0.25">
      <c r="A16512" t="s">
        <v>11274</v>
      </c>
    </row>
    <row r="16513" spans="1:1" x14ac:dyDescent="0.25">
      <c r="A16513" t="s">
        <v>11275</v>
      </c>
    </row>
    <row r="16514" spans="1:1" x14ac:dyDescent="0.25">
      <c r="A16514" t="s">
        <v>11276</v>
      </c>
    </row>
    <row r="16515" spans="1:1" x14ac:dyDescent="0.25">
      <c r="A16515" t="s">
        <v>11277</v>
      </c>
    </row>
    <row r="16516" spans="1:1" x14ac:dyDescent="0.25">
      <c r="A16516" t="s">
        <v>11278</v>
      </c>
    </row>
    <row r="16517" spans="1:1" x14ac:dyDescent="0.25">
      <c r="A16517" t="s">
        <v>11279</v>
      </c>
    </row>
    <row r="16518" spans="1:1" x14ac:dyDescent="0.25">
      <c r="A16518" t="s">
        <v>11280</v>
      </c>
    </row>
    <row r="16519" spans="1:1" x14ac:dyDescent="0.25">
      <c r="A16519" t="s">
        <v>11281</v>
      </c>
    </row>
    <row r="16520" spans="1:1" x14ac:dyDescent="0.25">
      <c r="A16520" t="s">
        <v>11282</v>
      </c>
    </row>
    <row r="16522" spans="1:1" x14ac:dyDescent="0.25">
      <c r="A16522" t="s">
        <v>7601</v>
      </c>
    </row>
    <row r="16524" spans="1:1" x14ac:dyDescent="0.25">
      <c r="A16524" t="s">
        <v>4461</v>
      </c>
    </row>
    <row r="16526" spans="1:1" x14ac:dyDescent="0.25">
      <c r="A16526" t="s">
        <v>7602</v>
      </c>
    </row>
    <row r="16528" spans="1:1" x14ac:dyDescent="0.25">
      <c r="A16528" t="s">
        <v>7603</v>
      </c>
    </row>
    <row r="16529" spans="1:8" x14ac:dyDescent="0.25">
      <c r="A16529" t="s">
        <v>7604</v>
      </c>
    </row>
    <row r="16530" spans="1:8" x14ac:dyDescent="0.25">
      <c r="A16530" t="s">
        <v>7605</v>
      </c>
    </row>
    <row r="16532" spans="1:8" x14ac:dyDescent="0.25">
      <c r="A16532" t="s">
        <v>7606</v>
      </c>
    </row>
    <row r="16533" spans="1:8" x14ac:dyDescent="0.25">
      <c r="A16533" t="s">
        <v>11283</v>
      </c>
    </row>
    <row r="16534" spans="1:8" x14ac:dyDescent="0.25">
      <c r="A16534" t="s">
        <v>11284</v>
      </c>
    </row>
    <row r="16535" spans="1:8" x14ac:dyDescent="0.25">
      <c r="A16535" t="s">
        <v>9731</v>
      </c>
    </row>
    <row r="16537" spans="1:8" x14ac:dyDescent="0.25">
      <c r="A16537" t="s">
        <v>9732</v>
      </c>
    </row>
    <row r="16539" spans="1:8" x14ac:dyDescent="0.25">
      <c r="A16539" t="s">
        <v>9733</v>
      </c>
    </row>
    <row r="16541" spans="1:8" x14ac:dyDescent="0.25">
      <c r="A16541" t="s">
        <v>9734</v>
      </c>
      <c r="B16541" t="s">
        <v>9735</v>
      </c>
      <c r="C16541" t="s">
        <v>9736</v>
      </c>
      <c r="D16541" t="s">
        <v>9737</v>
      </c>
      <c r="E16541" t="s">
        <v>9738</v>
      </c>
      <c r="F16541" t="s">
        <v>9739</v>
      </c>
      <c r="G16541" t="s">
        <v>9740</v>
      </c>
      <c r="H16541" t="s">
        <v>9741</v>
      </c>
    </row>
    <row r="16543" spans="1:8" x14ac:dyDescent="0.25">
      <c r="A16543" t="s">
        <v>9742</v>
      </c>
    </row>
    <row r="16544" spans="1:8" x14ac:dyDescent="0.25">
      <c r="A16544" t="s">
        <v>2313</v>
      </c>
    </row>
    <row r="16546" spans="1:2" x14ac:dyDescent="0.25">
      <c r="A16546" t="s">
        <v>9743</v>
      </c>
    </row>
    <row r="16548" spans="1:2" x14ac:dyDescent="0.25">
      <c r="A16548" t="s">
        <v>9744</v>
      </c>
    </row>
    <row r="16549" spans="1:2" x14ac:dyDescent="0.25">
      <c r="A16549" t="s">
        <v>9745</v>
      </c>
    </row>
    <row r="16550" spans="1:2" x14ac:dyDescent="0.25">
      <c r="A16550" t="s">
        <v>11285</v>
      </c>
    </row>
    <row r="16551" spans="1:2" x14ac:dyDescent="0.25">
      <c r="A16551" t="s">
        <v>9747</v>
      </c>
    </row>
    <row r="16552" spans="1:2" x14ac:dyDescent="0.25">
      <c r="A16552" t="s">
        <v>9748</v>
      </c>
    </row>
    <row r="16553" spans="1:2" x14ac:dyDescent="0.25">
      <c r="A16553" t="s">
        <v>9749</v>
      </c>
      <c r="B16553" t="s">
        <v>9750</v>
      </c>
    </row>
    <row r="16554" spans="1:2" x14ac:dyDescent="0.25">
      <c r="A16554" t="s">
        <v>2782</v>
      </c>
    </row>
    <row r="16555" spans="1:2" x14ac:dyDescent="0.25">
      <c r="A16555" t="s">
        <v>9751</v>
      </c>
    </row>
    <row r="16556" spans="1:2" x14ac:dyDescent="0.25">
      <c r="A16556" t="s">
        <v>9752</v>
      </c>
    </row>
    <row r="16557" spans="1:2" x14ac:dyDescent="0.25">
      <c r="A16557" t="s">
        <v>11286</v>
      </c>
    </row>
    <row r="16558" spans="1:2" x14ac:dyDescent="0.25">
      <c r="A16558" t="s">
        <v>11287</v>
      </c>
    </row>
    <row r="16559" spans="1:2" x14ac:dyDescent="0.25">
      <c r="A16559" t="s">
        <v>9755</v>
      </c>
    </row>
    <row r="16560" spans="1:2" x14ac:dyDescent="0.25">
      <c r="A16560" t="s">
        <v>9756</v>
      </c>
    </row>
    <row r="16562" spans="1:1" x14ac:dyDescent="0.25">
      <c r="A16562" t="s">
        <v>9757</v>
      </c>
    </row>
    <row r="16563" spans="1:1" x14ac:dyDescent="0.25">
      <c r="A16563" t="s">
        <v>9758</v>
      </c>
    </row>
    <row r="16564" spans="1:1" x14ac:dyDescent="0.25">
      <c r="A16564" t="s">
        <v>9759</v>
      </c>
    </row>
    <row r="16565" spans="1:1" x14ac:dyDescent="0.25">
      <c r="A16565" t="s">
        <v>9760</v>
      </c>
    </row>
    <row r="16566" spans="1:1" x14ac:dyDescent="0.25">
      <c r="A16566" t="s">
        <v>9761</v>
      </c>
    </row>
    <row r="16568" spans="1:1" x14ac:dyDescent="0.25">
      <c r="A16568" t="s">
        <v>9762</v>
      </c>
    </row>
    <row r="16569" spans="1:1" x14ac:dyDescent="0.25">
      <c r="A16569" t="s">
        <v>9763</v>
      </c>
    </row>
    <row r="16570" spans="1:1" x14ac:dyDescent="0.25">
      <c r="A16570" t="s">
        <v>9764</v>
      </c>
    </row>
    <row r="16571" spans="1:1" x14ac:dyDescent="0.25">
      <c r="A16571" t="s">
        <v>9765</v>
      </c>
    </row>
    <row r="16572" spans="1:1" x14ac:dyDescent="0.25">
      <c r="A16572" t="s">
        <v>9766</v>
      </c>
    </row>
    <row r="16573" spans="1:1" x14ac:dyDescent="0.25">
      <c r="A16573" t="s">
        <v>9767</v>
      </c>
    </row>
    <row r="16574" spans="1:1" x14ac:dyDescent="0.25">
      <c r="A16574" t="s">
        <v>9768</v>
      </c>
    </row>
    <row r="16575" spans="1:1" x14ac:dyDescent="0.25">
      <c r="A16575" t="s">
        <v>9769</v>
      </c>
    </row>
    <row r="16576" spans="1:1" x14ac:dyDescent="0.25">
      <c r="A16576" t="s">
        <v>9770</v>
      </c>
    </row>
    <row r="16577" spans="1:1" x14ac:dyDescent="0.25">
      <c r="A16577" t="s">
        <v>9771</v>
      </c>
    </row>
    <row r="16578" spans="1:1" x14ac:dyDescent="0.25">
      <c r="A16578" t="s">
        <v>9772</v>
      </c>
    </row>
    <row r="16579" spans="1:1" x14ac:dyDescent="0.25">
      <c r="A16579" t="s">
        <v>9773</v>
      </c>
    </row>
    <row r="16580" spans="1:1" x14ac:dyDescent="0.25">
      <c r="A16580" t="s">
        <v>9774</v>
      </c>
    </row>
    <row r="16582" spans="1:1" x14ac:dyDescent="0.25">
      <c r="A16582" t="s">
        <v>9775</v>
      </c>
    </row>
    <row r="16584" spans="1:1" x14ac:dyDescent="0.25">
      <c r="A16584" t="s">
        <v>9776</v>
      </c>
    </row>
    <row r="16586" spans="1:1" x14ac:dyDescent="0.25">
      <c r="A16586" t="s">
        <v>9777</v>
      </c>
    </row>
    <row r="16588" spans="1:1" x14ac:dyDescent="0.25">
      <c r="A16588" t="s">
        <v>9778</v>
      </c>
    </row>
    <row r="16590" spans="1:1" x14ac:dyDescent="0.25">
      <c r="A16590" t="s">
        <v>9779</v>
      </c>
    </row>
    <row r="16592" spans="1:1" x14ac:dyDescent="0.25">
      <c r="A16592" t="s">
        <v>9780</v>
      </c>
    </row>
    <row r="16594" spans="1:2" x14ac:dyDescent="0.25">
      <c r="A16594" t="s">
        <v>9781</v>
      </c>
    </row>
    <row r="16595" spans="1:2" x14ac:dyDescent="0.25">
      <c r="A16595" t="s">
        <v>5224</v>
      </c>
    </row>
    <row r="16596" spans="1:2" x14ac:dyDescent="0.25">
      <c r="A16596" t="s">
        <v>11288</v>
      </c>
    </row>
    <row r="16597" spans="1:2" x14ac:dyDescent="0.25">
      <c r="A16597" t="s">
        <v>11289</v>
      </c>
    </row>
    <row r="16598" spans="1:2" x14ac:dyDescent="0.25">
      <c r="A16598" t="s">
        <v>11290</v>
      </c>
    </row>
    <row r="16600" spans="1:2" x14ac:dyDescent="0.25">
      <c r="A16600" t="s">
        <v>7609</v>
      </c>
    </row>
    <row r="16602" spans="1:2" x14ac:dyDescent="0.25">
      <c r="A16602" t="s">
        <v>7610</v>
      </c>
    </row>
    <row r="16604" spans="1:2" x14ac:dyDescent="0.25">
      <c r="A16604" t="s">
        <v>7611</v>
      </c>
    </row>
    <row r="16606" spans="1:2" x14ac:dyDescent="0.25">
      <c r="A16606" t="s">
        <v>7612</v>
      </c>
    </row>
    <row r="16607" spans="1:2" x14ac:dyDescent="0.25">
      <c r="A16607" t="s">
        <v>7613</v>
      </c>
    </row>
    <row r="16608" spans="1:2" x14ac:dyDescent="0.25">
      <c r="A16608" t="s">
        <v>7614</v>
      </c>
      <c r="B16608" t="s">
        <v>7615</v>
      </c>
    </row>
    <row r="16609" spans="1:2" x14ac:dyDescent="0.25">
      <c r="A16609" t="s">
        <v>7616</v>
      </c>
    </row>
    <row r="16610" spans="1:2" x14ac:dyDescent="0.25">
      <c r="A16610" t="s">
        <v>7617</v>
      </c>
      <c r="B16610" t="s">
        <v>7618</v>
      </c>
    </row>
    <row r="16611" spans="1:2" x14ac:dyDescent="0.25">
      <c r="A16611" t="s">
        <v>7619</v>
      </c>
    </row>
    <row r="16612" spans="1:2" x14ac:dyDescent="0.25">
      <c r="A16612" t="s">
        <v>7620</v>
      </c>
    </row>
    <row r="16613" spans="1:2" x14ac:dyDescent="0.25">
      <c r="A16613" t="s">
        <v>7621</v>
      </c>
    </row>
    <row r="16614" spans="1:2" x14ac:dyDescent="0.25">
      <c r="A16614" t="s">
        <v>7622</v>
      </c>
    </row>
    <row r="16615" spans="1:2" x14ac:dyDescent="0.25">
      <c r="A16615" t="s">
        <v>7623</v>
      </c>
    </row>
    <row r="16616" spans="1:2" x14ac:dyDescent="0.25">
      <c r="A16616" t="s">
        <v>7624</v>
      </c>
    </row>
    <row r="16617" spans="1:2" x14ac:dyDescent="0.25">
      <c r="A16617" t="s">
        <v>1862</v>
      </c>
    </row>
    <row r="16619" spans="1:2" x14ac:dyDescent="0.25">
      <c r="A16619" t="s">
        <v>7625</v>
      </c>
    </row>
    <row r="16620" spans="1:2" x14ac:dyDescent="0.25">
      <c r="A16620" t="s">
        <v>7626</v>
      </c>
    </row>
    <row r="16621" spans="1:2" x14ac:dyDescent="0.25">
      <c r="A16621" t="s">
        <v>7627</v>
      </c>
    </row>
    <row r="16622" spans="1:2" x14ac:dyDescent="0.25">
      <c r="A16622" t="s">
        <v>7628</v>
      </c>
    </row>
    <row r="16623" spans="1:2" x14ac:dyDescent="0.25">
      <c r="A16623" t="s">
        <v>7629</v>
      </c>
    </row>
    <row r="16624" spans="1:2" x14ac:dyDescent="0.25">
      <c r="A16624" t="s">
        <v>7630</v>
      </c>
    </row>
    <row r="16625" spans="1:1" x14ac:dyDescent="0.25">
      <c r="A16625" t="s">
        <v>7631</v>
      </c>
    </row>
    <row r="16626" spans="1:1" x14ac:dyDescent="0.25">
      <c r="A16626" t="s">
        <v>7632</v>
      </c>
    </row>
    <row r="16627" spans="1:1" x14ac:dyDescent="0.25">
      <c r="A16627" t="s">
        <v>7633</v>
      </c>
    </row>
    <row r="16628" spans="1:1" x14ac:dyDescent="0.25">
      <c r="A16628" t="s">
        <v>7634</v>
      </c>
    </row>
    <row r="16629" spans="1:1" x14ac:dyDescent="0.25">
      <c r="A16629" t="s">
        <v>7635</v>
      </c>
    </row>
    <row r="16630" spans="1:1" x14ac:dyDescent="0.25">
      <c r="A16630" t="s">
        <v>7636</v>
      </c>
    </row>
    <row r="16631" spans="1:1" x14ac:dyDescent="0.25">
      <c r="A16631" t="s">
        <v>7637</v>
      </c>
    </row>
    <row r="16632" spans="1:1" x14ac:dyDescent="0.25">
      <c r="A16632" t="s">
        <v>7638</v>
      </c>
    </row>
    <row r="16633" spans="1:1" x14ac:dyDescent="0.25">
      <c r="A16633" t="s">
        <v>7639</v>
      </c>
    </row>
    <row r="16634" spans="1:1" x14ac:dyDescent="0.25">
      <c r="A16634" t="s">
        <v>7640</v>
      </c>
    </row>
    <row r="16635" spans="1:1" x14ac:dyDescent="0.25">
      <c r="A16635" t="s">
        <v>7641</v>
      </c>
    </row>
    <row r="16636" spans="1:1" x14ac:dyDescent="0.25">
      <c r="A16636" t="s">
        <v>7642</v>
      </c>
    </row>
    <row r="16637" spans="1:1" x14ac:dyDescent="0.25">
      <c r="A16637" t="s">
        <v>7643</v>
      </c>
    </row>
    <row r="16638" spans="1:1" x14ac:dyDescent="0.25">
      <c r="A16638" t="s">
        <v>7644</v>
      </c>
    </row>
    <row r="16639" spans="1:1" x14ac:dyDescent="0.25">
      <c r="A16639" t="s">
        <v>7645</v>
      </c>
    </row>
    <row r="16640" spans="1:1" x14ac:dyDescent="0.25">
      <c r="A16640" t="s">
        <v>7646</v>
      </c>
    </row>
    <row r="16641" spans="1:1" x14ac:dyDescent="0.25">
      <c r="A16641" t="s">
        <v>7647</v>
      </c>
    </row>
    <row r="16642" spans="1:1" x14ac:dyDescent="0.25">
      <c r="A16642" t="s">
        <v>7648</v>
      </c>
    </row>
    <row r="16643" spans="1:1" x14ac:dyDescent="0.25">
      <c r="A16643" t="s">
        <v>7649</v>
      </c>
    </row>
    <row r="16644" spans="1:1" x14ac:dyDescent="0.25">
      <c r="A16644" t="s">
        <v>7650</v>
      </c>
    </row>
    <row r="16645" spans="1:1" x14ac:dyDescent="0.25">
      <c r="A16645" t="s">
        <v>7651</v>
      </c>
    </row>
    <row r="16646" spans="1:1" x14ac:dyDescent="0.25">
      <c r="A16646" t="s">
        <v>7652</v>
      </c>
    </row>
    <row r="16647" spans="1:1" x14ac:dyDescent="0.25">
      <c r="A16647" t="s">
        <v>11291</v>
      </c>
    </row>
    <row r="16649" spans="1:1" x14ac:dyDescent="0.25">
      <c r="A16649" t="s">
        <v>11292</v>
      </c>
    </row>
    <row r="16651" spans="1:1" x14ac:dyDescent="0.25">
      <c r="A16651" t="s">
        <v>11293</v>
      </c>
    </row>
    <row r="16653" spans="1:1" x14ac:dyDescent="0.25">
      <c r="A16653" t="s">
        <v>2749</v>
      </c>
    </row>
    <row r="16654" spans="1:1" x14ac:dyDescent="0.25">
      <c r="A16654" t="s">
        <v>11294</v>
      </c>
    </row>
    <row r="16655" spans="1:1" x14ac:dyDescent="0.25">
      <c r="A16655" t="s">
        <v>11295</v>
      </c>
    </row>
    <row r="16656" spans="1:1" x14ac:dyDescent="0.25">
      <c r="A16656" t="s">
        <v>11296</v>
      </c>
    </row>
    <row r="16657" spans="1:1" x14ac:dyDescent="0.25">
      <c r="A16657" t="s">
        <v>11297</v>
      </c>
    </row>
    <row r="16658" spans="1:1" x14ac:dyDescent="0.25">
      <c r="A16658" t="s">
        <v>11298</v>
      </c>
    </row>
    <row r="16659" spans="1:1" x14ac:dyDescent="0.25">
      <c r="A16659" t="s">
        <v>11299</v>
      </c>
    </row>
    <row r="16660" spans="1:1" x14ac:dyDescent="0.25">
      <c r="A16660" t="s">
        <v>11300</v>
      </c>
    </row>
    <row r="16661" spans="1:1" x14ac:dyDescent="0.25">
      <c r="A16661" t="s">
        <v>11301</v>
      </c>
    </row>
    <row r="16662" spans="1:1" x14ac:dyDescent="0.25">
      <c r="A16662" t="s">
        <v>11302</v>
      </c>
    </row>
    <row r="16663" spans="1:1" x14ac:dyDescent="0.25">
      <c r="A16663" t="s">
        <v>11303</v>
      </c>
    </row>
    <row r="16664" spans="1:1" x14ac:dyDescent="0.25">
      <c r="A16664" t="s">
        <v>11304</v>
      </c>
    </row>
    <row r="16665" spans="1:1" x14ac:dyDescent="0.25">
      <c r="A16665" t="s">
        <v>11305</v>
      </c>
    </row>
    <row r="16666" spans="1:1" x14ac:dyDescent="0.25">
      <c r="A16666" t="s">
        <v>11306</v>
      </c>
    </row>
    <row r="16667" spans="1:1" x14ac:dyDescent="0.25">
      <c r="A16667" t="s">
        <v>11307</v>
      </c>
    </row>
    <row r="16668" spans="1:1" x14ac:dyDescent="0.25">
      <c r="A16668" t="s">
        <v>11308</v>
      </c>
    </row>
    <row r="16669" spans="1:1" x14ac:dyDescent="0.25">
      <c r="A16669" t="s">
        <v>11309</v>
      </c>
    </row>
    <row r="16670" spans="1:1" x14ac:dyDescent="0.25">
      <c r="A16670" t="s">
        <v>11310</v>
      </c>
    </row>
    <row r="16671" spans="1:1" x14ac:dyDescent="0.25">
      <c r="A16671" t="s">
        <v>11311</v>
      </c>
    </row>
    <row r="16672" spans="1:1" x14ac:dyDescent="0.25">
      <c r="A16672" t="s">
        <v>11312</v>
      </c>
    </row>
    <row r="16673" spans="1:2" x14ac:dyDescent="0.25">
      <c r="A16673" t="s">
        <v>11313</v>
      </c>
    </row>
    <row r="16674" spans="1:2" x14ac:dyDescent="0.25">
      <c r="A16674" t="s">
        <v>11314</v>
      </c>
    </row>
    <row r="16675" spans="1:2" x14ac:dyDescent="0.25">
      <c r="A16675" t="s">
        <v>11315</v>
      </c>
    </row>
    <row r="16676" spans="1:2" x14ac:dyDescent="0.25">
      <c r="A16676" t="s">
        <v>4018</v>
      </c>
    </row>
    <row r="16677" spans="1:2" x14ac:dyDescent="0.25">
      <c r="A16677" t="s">
        <v>11316</v>
      </c>
    </row>
    <row r="16678" spans="1:2" x14ac:dyDescent="0.25">
      <c r="A16678" t="s">
        <v>11317</v>
      </c>
    </row>
    <row r="16679" spans="1:2" x14ac:dyDescent="0.25">
      <c r="A16679" t="s">
        <v>11318</v>
      </c>
    </row>
    <row r="16680" spans="1:2" x14ac:dyDescent="0.25">
      <c r="A16680" t="s">
        <v>11319</v>
      </c>
    </row>
    <row r="16681" spans="1:2" x14ac:dyDescent="0.25">
      <c r="A16681" t="s">
        <v>11320</v>
      </c>
    </row>
    <row r="16682" spans="1:2" x14ac:dyDescent="0.25">
      <c r="A16682" t="s">
        <v>11321</v>
      </c>
    </row>
    <row r="16683" spans="1:2" x14ac:dyDescent="0.25">
      <c r="A16683" t="s">
        <v>11322</v>
      </c>
    </row>
    <row r="16684" spans="1:2" x14ac:dyDescent="0.25">
      <c r="A16684" t="s">
        <v>11323</v>
      </c>
      <c r="B16684" t="s">
        <v>11324</v>
      </c>
    </row>
    <row r="16685" spans="1:2" x14ac:dyDescent="0.25">
      <c r="A16685" t="s">
        <v>11325</v>
      </c>
    </row>
    <row r="16686" spans="1:2" x14ac:dyDescent="0.25">
      <c r="A16686" t="s">
        <v>11326</v>
      </c>
    </row>
    <row r="16687" spans="1:2" x14ac:dyDescent="0.25">
      <c r="A16687" t="s">
        <v>11327</v>
      </c>
    </row>
    <row r="16688" spans="1:2" x14ac:dyDescent="0.25">
      <c r="A16688" t="s">
        <v>11328</v>
      </c>
    </row>
    <row r="16689" spans="1:2" x14ac:dyDescent="0.25">
      <c r="A16689" t="s">
        <v>11329</v>
      </c>
      <c r="B16689" t="s">
        <v>11330</v>
      </c>
    </row>
    <row r="16690" spans="1:2" x14ac:dyDescent="0.25">
      <c r="A16690" t="s">
        <v>11331</v>
      </c>
    </row>
    <row r="16691" spans="1:2" x14ac:dyDescent="0.25">
      <c r="A16691" t="s">
        <v>11332</v>
      </c>
    </row>
    <row r="16692" spans="1:2" x14ac:dyDescent="0.25">
      <c r="A16692" t="s">
        <v>11333</v>
      </c>
    </row>
    <row r="16693" spans="1:2" x14ac:dyDescent="0.25">
      <c r="A16693" t="s">
        <v>11334</v>
      </c>
      <c r="B16693" t="s">
        <v>11335</v>
      </c>
    </row>
    <row r="16694" spans="1:2" x14ac:dyDescent="0.25">
      <c r="A16694" t="s">
        <v>11336</v>
      </c>
    </row>
    <row r="16695" spans="1:2" x14ac:dyDescent="0.25">
      <c r="A16695" t="s">
        <v>11337</v>
      </c>
    </row>
    <row r="16698" spans="1:2" x14ac:dyDescent="0.25">
      <c r="A16698" t="s">
        <v>11338</v>
      </c>
    </row>
    <row r="16700" spans="1:2" x14ac:dyDescent="0.25">
      <c r="A16700" t="s">
        <v>2749</v>
      </c>
    </row>
    <row r="16701" spans="1:2" x14ac:dyDescent="0.25">
      <c r="A16701" t="s">
        <v>11339</v>
      </c>
    </row>
    <row r="16702" spans="1:2" x14ac:dyDescent="0.25">
      <c r="A16702" t="s">
        <v>11340</v>
      </c>
    </row>
    <row r="16703" spans="1:2" x14ac:dyDescent="0.25">
      <c r="A16703" t="s">
        <v>11341</v>
      </c>
    </row>
    <row r="16704" spans="1:2" x14ac:dyDescent="0.25">
      <c r="A16704" t="s">
        <v>11342</v>
      </c>
    </row>
    <row r="16705" spans="1:1" x14ac:dyDescent="0.25">
      <c r="A16705" t="s">
        <v>2199</v>
      </c>
    </row>
    <row r="16706" spans="1:1" x14ac:dyDescent="0.25">
      <c r="A16706" t="s">
        <v>9399</v>
      </c>
    </row>
    <row r="16707" spans="1:1" x14ac:dyDescent="0.25">
      <c r="A16707" t="s">
        <v>11343</v>
      </c>
    </row>
    <row r="16708" spans="1:1" x14ac:dyDescent="0.25">
      <c r="A16708" t="s">
        <v>11344</v>
      </c>
    </row>
    <row r="16709" spans="1:1" x14ac:dyDescent="0.25">
      <c r="A16709" t="s">
        <v>11345</v>
      </c>
    </row>
    <row r="16710" spans="1:1" x14ac:dyDescent="0.25">
      <c r="A16710" t="s">
        <v>5953</v>
      </c>
    </row>
    <row r="16711" spans="1:1" x14ac:dyDescent="0.25">
      <c r="A16711" t="s">
        <v>11346</v>
      </c>
    </row>
    <row r="16712" spans="1:1" x14ac:dyDescent="0.25">
      <c r="A16712" t="s">
        <v>11347</v>
      </c>
    </row>
    <row r="16713" spans="1:1" x14ac:dyDescent="0.25">
      <c r="A16713" t="s">
        <v>11348</v>
      </c>
    </row>
    <row r="16714" spans="1:1" x14ac:dyDescent="0.25">
      <c r="A16714" t="s">
        <v>11349</v>
      </c>
    </row>
    <row r="16715" spans="1:1" x14ac:dyDescent="0.25">
      <c r="A16715" t="s">
        <v>11350</v>
      </c>
    </row>
    <row r="16716" spans="1:1" x14ac:dyDescent="0.25">
      <c r="A16716" t="s">
        <v>11351</v>
      </c>
    </row>
    <row r="16717" spans="1:1" x14ac:dyDescent="0.25">
      <c r="A16717" t="s">
        <v>11352</v>
      </c>
    </row>
    <row r="16718" spans="1:1" x14ac:dyDescent="0.25">
      <c r="A16718" t="s">
        <v>9406</v>
      </c>
    </row>
    <row r="16720" spans="1:1" x14ac:dyDescent="0.25">
      <c r="A16720" t="s">
        <v>2916</v>
      </c>
    </row>
    <row r="16723" spans="1:3" x14ac:dyDescent="0.25">
      <c r="A16723" t="s">
        <v>2917</v>
      </c>
    </row>
    <row r="16725" spans="1:3" x14ac:dyDescent="0.25">
      <c r="A16725" t="s">
        <v>2918</v>
      </c>
    </row>
    <row r="16727" spans="1:3" x14ac:dyDescent="0.25">
      <c r="A16727" t="s">
        <v>2919</v>
      </c>
    </row>
    <row r="16729" spans="1:3" x14ac:dyDescent="0.25">
      <c r="A16729" t="s">
        <v>2920</v>
      </c>
    </row>
    <row r="16730" spans="1:3" x14ac:dyDescent="0.25">
      <c r="A16730" t="s">
        <v>11353</v>
      </c>
    </row>
    <row r="16731" spans="1:3" x14ac:dyDescent="0.25">
      <c r="A16731" t="s">
        <v>11354</v>
      </c>
    </row>
    <row r="16732" spans="1:3" x14ac:dyDescent="0.25">
      <c r="A16732" t="s">
        <v>11355</v>
      </c>
    </row>
    <row r="16733" spans="1:3" x14ac:dyDescent="0.25">
      <c r="A16733" t="s">
        <v>11356</v>
      </c>
    </row>
    <row r="16735" spans="1:3" x14ac:dyDescent="0.25">
      <c r="A16735" t="s">
        <v>3254</v>
      </c>
      <c r="B16735" t="s">
        <v>3255</v>
      </c>
      <c r="C16735" t="s">
        <v>3256</v>
      </c>
    </row>
    <row r="16737" spans="1:1" x14ac:dyDescent="0.25">
      <c r="A16737" t="s">
        <v>3257</v>
      </c>
    </row>
    <row r="16739" spans="1:1" x14ac:dyDescent="0.25">
      <c r="A16739" t="s">
        <v>2749</v>
      </c>
    </row>
    <row r="16740" spans="1:1" x14ac:dyDescent="0.25">
      <c r="A16740" t="s">
        <v>3258</v>
      </c>
    </row>
    <row r="16741" spans="1:1" x14ac:dyDescent="0.25">
      <c r="A16741" t="s">
        <v>3259</v>
      </c>
    </row>
    <row r="16742" spans="1:1" x14ac:dyDescent="0.25">
      <c r="A16742" t="s">
        <v>3260</v>
      </c>
    </row>
    <row r="16743" spans="1:1" x14ac:dyDescent="0.25">
      <c r="A16743" t="s">
        <v>3261</v>
      </c>
    </row>
    <row r="16744" spans="1:1" x14ac:dyDescent="0.25">
      <c r="A16744" t="s">
        <v>3262</v>
      </c>
    </row>
    <row r="16746" spans="1:1" x14ac:dyDescent="0.25">
      <c r="A16746" t="s">
        <v>3263</v>
      </c>
    </row>
    <row r="16748" spans="1:1" x14ac:dyDescent="0.25">
      <c r="A16748" t="s">
        <v>3264</v>
      </c>
    </row>
    <row r="16750" spans="1:1" x14ac:dyDescent="0.25">
      <c r="A16750" t="s">
        <v>1926</v>
      </c>
    </row>
    <row r="16751" spans="1:1" x14ac:dyDescent="0.25">
      <c r="A16751" t="s">
        <v>3265</v>
      </c>
    </row>
    <row r="16752" spans="1:1" x14ac:dyDescent="0.25">
      <c r="A16752" t="s">
        <v>3266</v>
      </c>
    </row>
    <row r="16753" spans="1:2" x14ac:dyDescent="0.25">
      <c r="A16753" t="s">
        <v>3267</v>
      </c>
    </row>
    <row r="16754" spans="1:2" x14ac:dyDescent="0.25">
      <c r="A16754" t="s">
        <v>3268</v>
      </c>
    </row>
    <row r="16755" spans="1:2" x14ac:dyDescent="0.25">
      <c r="A16755" t="s">
        <v>3269</v>
      </c>
    </row>
    <row r="16756" spans="1:2" x14ac:dyDescent="0.25">
      <c r="A16756" t="s">
        <v>3270</v>
      </c>
    </row>
    <row r="16757" spans="1:2" x14ac:dyDescent="0.25">
      <c r="A16757" t="s">
        <v>3271</v>
      </c>
    </row>
    <row r="16758" spans="1:2" x14ac:dyDescent="0.25">
      <c r="A16758" t="s">
        <v>3272</v>
      </c>
    </row>
    <row r="16759" spans="1:2" x14ac:dyDescent="0.25">
      <c r="A16759" t="s">
        <v>3273</v>
      </c>
    </row>
    <row r="16760" spans="1:2" x14ac:dyDescent="0.25">
      <c r="A16760" t="s">
        <v>3274</v>
      </c>
    </row>
    <row r="16761" spans="1:2" x14ac:dyDescent="0.25">
      <c r="A16761" t="s">
        <v>3275</v>
      </c>
    </row>
    <row r="16762" spans="1:2" x14ac:dyDescent="0.25">
      <c r="A16762" t="s">
        <v>3276</v>
      </c>
    </row>
    <row r="16763" spans="1:2" x14ac:dyDescent="0.25">
      <c r="A16763" t="s">
        <v>3277</v>
      </c>
      <c r="B16763" t="s">
        <v>3278</v>
      </c>
    </row>
    <row r="16764" spans="1:2" x14ac:dyDescent="0.25">
      <c r="A16764" t="s">
        <v>3279</v>
      </c>
    </row>
    <row r="16765" spans="1:2" x14ac:dyDescent="0.25">
      <c r="A16765" t="s">
        <v>11357</v>
      </c>
    </row>
    <row r="16766" spans="1:2" x14ac:dyDescent="0.25">
      <c r="A16766" t="s">
        <v>3102</v>
      </c>
    </row>
    <row r="16767" spans="1:2" x14ac:dyDescent="0.25">
      <c r="A16767" t="s">
        <v>3103</v>
      </c>
    </row>
    <row r="16768" spans="1:2" x14ac:dyDescent="0.25">
      <c r="A16768" t="s">
        <v>3104</v>
      </c>
    </row>
    <row r="16769" spans="1:1" x14ac:dyDescent="0.25">
      <c r="A16769" t="s">
        <v>3105</v>
      </c>
    </row>
    <row r="16770" spans="1:1" x14ac:dyDescent="0.25">
      <c r="A16770" t="s">
        <v>3106</v>
      </c>
    </row>
    <row r="16771" spans="1:1" x14ac:dyDescent="0.25">
      <c r="A16771" t="s">
        <v>3107</v>
      </c>
    </row>
    <row r="16772" spans="1:1" x14ac:dyDescent="0.25">
      <c r="A16772" t="s">
        <v>3108</v>
      </c>
    </row>
    <row r="16773" spans="1:1" x14ac:dyDescent="0.25">
      <c r="A16773" t="s">
        <v>3109</v>
      </c>
    </row>
    <row r="16774" spans="1:1" x14ac:dyDescent="0.25">
      <c r="A16774" t="s">
        <v>3110</v>
      </c>
    </row>
    <row r="16775" spans="1:1" x14ac:dyDescent="0.25">
      <c r="A16775" t="s">
        <v>3111</v>
      </c>
    </row>
    <row r="16776" spans="1:1" x14ac:dyDescent="0.25">
      <c r="A16776" t="s">
        <v>3112</v>
      </c>
    </row>
    <row r="16777" spans="1:1" x14ac:dyDescent="0.25">
      <c r="A16777" t="s">
        <v>3113</v>
      </c>
    </row>
    <row r="16778" spans="1:1" x14ac:dyDescent="0.25">
      <c r="A16778" t="s">
        <v>3114</v>
      </c>
    </row>
    <row r="16779" spans="1:1" x14ac:dyDescent="0.25">
      <c r="A16779" t="s">
        <v>3115</v>
      </c>
    </row>
    <row r="16780" spans="1:1" x14ac:dyDescent="0.25">
      <c r="A16780" t="s">
        <v>3116</v>
      </c>
    </row>
    <row r="16781" spans="1:1" x14ac:dyDescent="0.25">
      <c r="A16781" t="s">
        <v>3117</v>
      </c>
    </row>
    <row r="16782" spans="1:1" x14ac:dyDescent="0.25">
      <c r="A16782" t="s">
        <v>3118</v>
      </c>
    </row>
    <row r="16783" spans="1:1" x14ac:dyDescent="0.25">
      <c r="A16783" t="s">
        <v>3119</v>
      </c>
    </row>
    <row r="16784" spans="1:1" x14ac:dyDescent="0.25">
      <c r="A16784" t="s">
        <v>3120</v>
      </c>
    </row>
    <row r="16785" spans="1:1" x14ac:dyDescent="0.25">
      <c r="A16785" t="s">
        <v>3121</v>
      </c>
    </row>
    <row r="16786" spans="1:1" x14ac:dyDescent="0.25">
      <c r="A16786" t="s">
        <v>3122</v>
      </c>
    </row>
    <row r="16787" spans="1:1" x14ac:dyDescent="0.25">
      <c r="A16787" t="s">
        <v>3123</v>
      </c>
    </row>
    <row r="16788" spans="1:1" x14ac:dyDescent="0.25">
      <c r="A16788" t="s">
        <v>3124</v>
      </c>
    </row>
    <row r="16789" spans="1:1" x14ac:dyDescent="0.25">
      <c r="A16789" t="s">
        <v>3125</v>
      </c>
    </row>
    <row r="16790" spans="1:1" x14ac:dyDescent="0.25">
      <c r="A16790" t="s">
        <v>3126</v>
      </c>
    </row>
    <row r="16791" spans="1:1" x14ac:dyDescent="0.25">
      <c r="A16791" t="s">
        <v>3127</v>
      </c>
    </row>
    <row r="16792" spans="1:1" x14ac:dyDescent="0.25">
      <c r="A16792" t="s">
        <v>3128</v>
      </c>
    </row>
    <row r="16793" spans="1:1" x14ac:dyDescent="0.25">
      <c r="A16793" t="s">
        <v>3129</v>
      </c>
    </row>
    <row r="16794" spans="1:1" x14ac:dyDescent="0.25">
      <c r="A16794" t="s">
        <v>3130</v>
      </c>
    </row>
    <row r="16795" spans="1:1" x14ac:dyDescent="0.25">
      <c r="A16795" t="s">
        <v>3131</v>
      </c>
    </row>
    <row r="16796" spans="1:1" x14ac:dyDescent="0.25">
      <c r="A16796" t="s">
        <v>3132</v>
      </c>
    </row>
    <row r="16797" spans="1:1" x14ac:dyDescent="0.25">
      <c r="A16797" t="s">
        <v>3133</v>
      </c>
    </row>
    <row r="16798" spans="1:1" x14ac:dyDescent="0.25">
      <c r="A16798" t="s">
        <v>3134</v>
      </c>
    </row>
    <row r="16799" spans="1:1" x14ac:dyDescent="0.25">
      <c r="A16799" t="s">
        <v>3135</v>
      </c>
    </row>
    <row r="16800" spans="1:1" x14ac:dyDescent="0.25">
      <c r="A16800" t="s">
        <v>3136</v>
      </c>
    </row>
    <row r="16801" spans="1:1" x14ac:dyDescent="0.25">
      <c r="A16801" t="s">
        <v>3137</v>
      </c>
    </row>
    <row r="16802" spans="1:1" x14ac:dyDescent="0.25">
      <c r="A16802" t="s">
        <v>3138</v>
      </c>
    </row>
    <row r="16803" spans="1:1" x14ac:dyDescent="0.25">
      <c r="A16803" t="s">
        <v>3139</v>
      </c>
    </row>
    <row r="16805" spans="1:1" x14ac:dyDescent="0.25">
      <c r="A16805" t="s">
        <v>3140</v>
      </c>
    </row>
    <row r="16806" spans="1:1" x14ac:dyDescent="0.25">
      <c r="A16806" t="s">
        <v>3141</v>
      </c>
    </row>
    <row r="16807" spans="1:1" x14ac:dyDescent="0.25">
      <c r="A16807" t="s">
        <v>3142</v>
      </c>
    </row>
    <row r="16808" spans="1:1" x14ac:dyDescent="0.25">
      <c r="A16808" t="s">
        <v>3143</v>
      </c>
    </row>
    <row r="16809" spans="1:1" x14ac:dyDescent="0.25">
      <c r="A16809" t="s">
        <v>3144</v>
      </c>
    </row>
    <row r="16810" spans="1:1" x14ac:dyDescent="0.25">
      <c r="A16810" t="s">
        <v>3145</v>
      </c>
    </row>
    <row r="16811" spans="1:1" x14ac:dyDescent="0.25">
      <c r="A16811" t="s">
        <v>3146</v>
      </c>
    </row>
    <row r="16812" spans="1:1" x14ac:dyDescent="0.25">
      <c r="A16812" t="s">
        <v>11358</v>
      </c>
    </row>
    <row r="16814" spans="1:1" x14ac:dyDescent="0.25">
      <c r="A16814" t="s">
        <v>11359</v>
      </c>
    </row>
    <row r="16816" spans="1:1" x14ac:dyDescent="0.25">
      <c r="A16816" t="s">
        <v>11360</v>
      </c>
    </row>
    <row r="16818" spans="1:1" x14ac:dyDescent="0.25">
      <c r="A16818" t="s">
        <v>11361</v>
      </c>
    </row>
    <row r="16820" spans="1:1" x14ac:dyDescent="0.25">
      <c r="A16820" t="s">
        <v>11362</v>
      </c>
    </row>
    <row r="16822" spans="1:1" x14ac:dyDescent="0.25">
      <c r="A16822" t="s">
        <v>3821</v>
      </c>
    </row>
    <row r="16824" spans="1:1" x14ac:dyDescent="0.25">
      <c r="A16824" t="s">
        <v>11363</v>
      </c>
    </row>
    <row r="16826" spans="1:1" x14ac:dyDescent="0.25">
      <c r="A16826" t="s">
        <v>1919</v>
      </c>
    </row>
    <row r="16827" spans="1:1" x14ac:dyDescent="0.25">
      <c r="A16827" t="s">
        <v>11364</v>
      </c>
    </row>
    <row r="16828" spans="1:1" x14ac:dyDescent="0.25">
      <c r="A16828" t="s">
        <v>11365</v>
      </c>
    </row>
    <row r="16829" spans="1:1" x14ac:dyDescent="0.25">
      <c r="A16829" t="s">
        <v>11366</v>
      </c>
    </row>
    <row r="16830" spans="1:1" x14ac:dyDescent="0.25">
      <c r="A16830" t="s">
        <v>11367</v>
      </c>
    </row>
    <row r="16831" spans="1:1" x14ac:dyDescent="0.25">
      <c r="A16831" t="s">
        <v>11368</v>
      </c>
    </row>
    <row r="16832" spans="1:1" x14ac:dyDescent="0.25">
      <c r="A16832" t="s">
        <v>11369</v>
      </c>
    </row>
    <row r="16833" spans="1:1" x14ac:dyDescent="0.25">
      <c r="A16833" t="s">
        <v>11370</v>
      </c>
    </row>
    <row r="16834" spans="1:1" x14ac:dyDescent="0.25">
      <c r="A16834" t="s">
        <v>11371</v>
      </c>
    </row>
    <row r="16835" spans="1:1" x14ac:dyDescent="0.25">
      <c r="A16835" t="s">
        <v>11372</v>
      </c>
    </row>
    <row r="16836" spans="1:1" x14ac:dyDescent="0.25">
      <c r="A16836" t="s">
        <v>11373</v>
      </c>
    </row>
    <row r="16837" spans="1:1" x14ac:dyDescent="0.25">
      <c r="A16837" t="s">
        <v>11374</v>
      </c>
    </row>
    <row r="16838" spans="1:1" x14ac:dyDescent="0.25">
      <c r="A16838" t="s">
        <v>11375</v>
      </c>
    </row>
    <row r="16839" spans="1:1" x14ac:dyDescent="0.25">
      <c r="A16839" t="s">
        <v>11376</v>
      </c>
    </row>
    <row r="16840" spans="1:1" x14ac:dyDescent="0.25">
      <c r="A16840" t="s">
        <v>11377</v>
      </c>
    </row>
    <row r="16841" spans="1:1" x14ac:dyDescent="0.25">
      <c r="A16841" t="s">
        <v>11378</v>
      </c>
    </row>
    <row r="16842" spans="1:1" x14ac:dyDescent="0.25">
      <c r="A16842" t="s">
        <v>11379</v>
      </c>
    </row>
    <row r="16843" spans="1:1" x14ac:dyDescent="0.25">
      <c r="A16843" t="s">
        <v>11380</v>
      </c>
    </row>
    <row r="16844" spans="1:1" x14ac:dyDescent="0.25">
      <c r="A16844" t="s">
        <v>11381</v>
      </c>
    </row>
    <row r="16845" spans="1:1" x14ac:dyDescent="0.25">
      <c r="A16845" t="s">
        <v>11382</v>
      </c>
    </row>
    <row r="16846" spans="1:1" x14ac:dyDescent="0.25">
      <c r="A16846" t="s">
        <v>11383</v>
      </c>
    </row>
    <row r="16847" spans="1:1" x14ac:dyDescent="0.25">
      <c r="A16847" t="s">
        <v>11384</v>
      </c>
    </row>
    <row r="16848" spans="1:1" x14ac:dyDescent="0.25">
      <c r="A16848" t="s">
        <v>11385</v>
      </c>
    </row>
    <row r="16849" spans="1:1" x14ac:dyDescent="0.25">
      <c r="A16849" t="s">
        <v>11386</v>
      </c>
    </row>
    <row r="16850" spans="1:1" x14ac:dyDescent="0.25">
      <c r="A16850" t="s">
        <v>11387</v>
      </c>
    </row>
    <row r="16851" spans="1:1" x14ac:dyDescent="0.25">
      <c r="A16851" t="s">
        <v>11388</v>
      </c>
    </row>
    <row r="16852" spans="1:1" x14ac:dyDescent="0.25">
      <c r="A16852" t="s">
        <v>11389</v>
      </c>
    </row>
    <row r="16853" spans="1:1" x14ac:dyDescent="0.25">
      <c r="A16853" t="s">
        <v>11390</v>
      </c>
    </row>
    <row r="16854" spans="1:1" x14ac:dyDescent="0.25">
      <c r="A16854" t="s">
        <v>11391</v>
      </c>
    </row>
    <row r="16855" spans="1:1" x14ac:dyDescent="0.25">
      <c r="A16855" t="s">
        <v>2099</v>
      </c>
    </row>
    <row r="16856" spans="1:1" x14ac:dyDescent="0.25">
      <c r="A16856" t="s">
        <v>11392</v>
      </c>
    </row>
    <row r="16857" spans="1:1" x14ac:dyDescent="0.25">
      <c r="A16857" t="s">
        <v>11393</v>
      </c>
    </row>
    <row r="16858" spans="1:1" x14ac:dyDescent="0.25">
      <c r="A16858" t="s">
        <v>11394</v>
      </c>
    </row>
    <row r="16859" spans="1:1" x14ac:dyDescent="0.25">
      <c r="A16859" t="s">
        <v>5900</v>
      </c>
    </row>
    <row r="16860" spans="1:1" x14ac:dyDescent="0.25">
      <c r="A16860" t="s">
        <v>11395</v>
      </c>
    </row>
    <row r="16861" spans="1:1" x14ac:dyDescent="0.25">
      <c r="A16861" t="s">
        <v>11396</v>
      </c>
    </row>
    <row r="16862" spans="1:1" x14ac:dyDescent="0.25">
      <c r="A16862" t="s">
        <v>11397</v>
      </c>
    </row>
    <row r="16863" spans="1:1" x14ac:dyDescent="0.25">
      <c r="A16863" t="s">
        <v>11398</v>
      </c>
    </row>
    <row r="16864" spans="1:1" x14ac:dyDescent="0.25">
      <c r="A16864" t="s">
        <v>11399</v>
      </c>
    </row>
    <row r="16865" spans="1:1" x14ac:dyDescent="0.25">
      <c r="A16865" t="s">
        <v>11400</v>
      </c>
    </row>
    <row r="16866" spans="1:1" x14ac:dyDescent="0.25">
      <c r="A16866" t="s">
        <v>6344</v>
      </c>
    </row>
    <row r="16867" spans="1:1" x14ac:dyDescent="0.25">
      <c r="A16867" t="s">
        <v>11401</v>
      </c>
    </row>
    <row r="16868" spans="1:1" x14ac:dyDescent="0.25">
      <c r="A16868" t="s">
        <v>11402</v>
      </c>
    </row>
    <row r="16869" spans="1:1" x14ac:dyDescent="0.25">
      <c r="A16869" t="s">
        <v>11403</v>
      </c>
    </row>
    <row r="16870" spans="1:1" x14ac:dyDescent="0.25">
      <c r="A16870" t="s">
        <v>11404</v>
      </c>
    </row>
    <row r="16871" spans="1:1" x14ac:dyDescent="0.25">
      <c r="A16871" t="s">
        <v>11405</v>
      </c>
    </row>
    <row r="16872" spans="1:1" x14ac:dyDescent="0.25">
      <c r="A16872" t="s">
        <v>11406</v>
      </c>
    </row>
    <row r="16873" spans="1:1" x14ac:dyDescent="0.25">
      <c r="A16873" t="s">
        <v>11407</v>
      </c>
    </row>
    <row r="16874" spans="1:1" x14ac:dyDescent="0.25">
      <c r="A16874" t="s">
        <v>3744</v>
      </c>
    </row>
    <row r="16876" spans="1:1" x14ac:dyDescent="0.25">
      <c r="A16876" t="s">
        <v>11408</v>
      </c>
    </row>
    <row r="16877" spans="1:1" x14ac:dyDescent="0.25">
      <c r="A16877" t="s">
        <v>11409</v>
      </c>
    </row>
    <row r="16878" spans="1:1" x14ac:dyDescent="0.25">
      <c r="A16878" t="s">
        <v>11410</v>
      </c>
    </row>
    <row r="16879" spans="1:1" x14ac:dyDescent="0.25">
      <c r="A16879" t="s">
        <v>11411</v>
      </c>
    </row>
    <row r="16881" spans="1:1" x14ac:dyDescent="0.25">
      <c r="A16881" t="s">
        <v>3574</v>
      </c>
    </row>
    <row r="16883" spans="1:1" x14ac:dyDescent="0.25">
      <c r="A16883" t="s">
        <v>3575</v>
      </c>
    </row>
    <row r="16885" spans="1:1" x14ac:dyDescent="0.25">
      <c r="A16885" t="s">
        <v>3576</v>
      </c>
    </row>
    <row r="16886" spans="1:1" x14ac:dyDescent="0.25">
      <c r="A16886" t="s">
        <v>1896</v>
      </c>
    </row>
    <row r="16887" spans="1:1" x14ac:dyDescent="0.25">
      <c r="A16887" t="s">
        <v>3577</v>
      </c>
    </row>
    <row r="16889" spans="1:1" x14ac:dyDescent="0.25">
      <c r="A16889" t="s">
        <v>3578</v>
      </c>
    </row>
    <row r="16891" spans="1:1" x14ac:dyDescent="0.25">
      <c r="A16891" t="s">
        <v>11412</v>
      </c>
    </row>
    <row r="16893" spans="1:1" x14ac:dyDescent="0.25">
      <c r="A16893" t="s">
        <v>11413</v>
      </c>
    </row>
    <row r="16895" spans="1:1" x14ac:dyDescent="0.25">
      <c r="A16895" t="s">
        <v>3581</v>
      </c>
    </row>
    <row r="16897" spans="1:1" x14ac:dyDescent="0.25">
      <c r="A16897" t="s">
        <v>11414</v>
      </c>
    </row>
    <row r="16899" spans="1:1" x14ac:dyDescent="0.25">
      <c r="A16899" t="s">
        <v>11415</v>
      </c>
    </row>
    <row r="16901" spans="1:1" x14ac:dyDescent="0.25">
      <c r="A16901" t="s">
        <v>11416</v>
      </c>
    </row>
    <row r="16902" spans="1:1" x14ac:dyDescent="0.25">
      <c r="A16902" t="s">
        <v>1901</v>
      </c>
    </row>
    <row r="16903" spans="1:1" x14ac:dyDescent="0.25">
      <c r="A16903" t="s">
        <v>11417</v>
      </c>
    </row>
    <row r="16904" spans="1:1" x14ac:dyDescent="0.25">
      <c r="A16904" t="s">
        <v>1903</v>
      </c>
    </row>
    <row r="16905" spans="1:1" x14ac:dyDescent="0.25">
      <c r="A16905" t="e">
        <f>+ Active Federal Q Clearance and Ability to maintain such clearance.</f>
        <v>#NAME?</v>
      </c>
    </row>
    <row r="16906" spans="1:1" x14ac:dyDescent="0.25">
      <c r="A16906" t="s">
        <v>1907</v>
      </c>
    </row>
    <row r="16907" spans="1:1" x14ac:dyDescent="0.25">
      <c r="A16907" t="s">
        <v>1908</v>
      </c>
    </row>
    <row r="16908" spans="1:1" x14ac:dyDescent="0.25">
      <c r="A16908" t="s">
        <v>1909</v>
      </c>
    </row>
    <row r="16909" spans="1:1" x14ac:dyDescent="0.25">
      <c r="A16909" t="s">
        <v>3585</v>
      </c>
    </row>
    <row r="16910" spans="1:1" x14ac:dyDescent="0.25">
      <c r="A16910" t="s">
        <v>3586</v>
      </c>
    </row>
    <row r="16912" spans="1:1" x14ac:dyDescent="0.25">
      <c r="A16912" t="s">
        <v>1951</v>
      </c>
    </row>
    <row r="16913" spans="1:1" x14ac:dyDescent="0.25">
      <c r="A16913" t="s">
        <v>3587</v>
      </c>
    </row>
    <row r="16914" spans="1:1" x14ac:dyDescent="0.25">
      <c r="A16914" t="s">
        <v>3588</v>
      </c>
    </row>
    <row r="16915" spans="1:1" x14ac:dyDescent="0.25">
      <c r="A16915" t="s">
        <v>3589</v>
      </c>
    </row>
    <row r="16916" spans="1:1" x14ac:dyDescent="0.25">
      <c r="A16916" t="s">
        <v>3590</v>
      </c>
    </row>
    <row r="16918" spans="1:1" x14ac:dyDescent="0.25">
      <c r="A16918" t="s">
        <v>3591</v>
      </c>
    </row>
    <row r="16920" spans="1:1" x14ac:dyDescent="0.25">
      <c r="A16920" t="s">
        <v>3592</v>
      </c>
    </row>
    <row r="16922" spans="1:1" x14ac:dyDescent="0.25">
      <c r="A16922" t="s">
        <v>3593</v>
      </c>
    </row>
    <row r="16924" spans="1:1" x14ac:dyDescent="0.25">
      <c r="A16924" t="s">
        <v>11418</v>
      </c>
    </row>
    <row r="16926" spans="1:1" x14ac:dyDescent="0.25">
      <c r="A16926" t="s">
        <v>11419</v>
      </c>
    </row>
    <row r="16927" spans="1:1" x14ac:dyDescent="0.25">
      <c r="A16927" t="s">
        <v>11420</v>
      </c>
    </row>
    <row r="16928" spans="1:1" x14ac:dyDescent="0.25">
      <c r="A16928" t="s">
        <v>11421</v>
      </c>
    </row>
    <row r="16930" spans="1:1" x14ac:dyDescent="0.25">
      <c r="A16930" t="s">
        <v>3855</v>
      </c>
    </row>
    <row r="16931" spans="1:1" x14ac:dyDescent="0.25">
      <c r="A16931" t="s">
        <v>11422</v>
      </c>
    </row>
    <row r="16935" spans="1:1" x14ac:dyDescent="0.25">
      <c r="A16935" t="s">
        <v>3855</v>
      </c>
    </row>
    <row r="16937" spans="1:1" x14ac:dyDescent="0.25">
      <c r="A16937" t="s">
        <v>11423</v>
      </c>
    </row>
    <row r="16939" spans="1:1" x14ac:dyDescent="0.25">
      <c r="A16939" t="s">
        <v>1919</v>
      </c>
    </row>
    <row r="16940" spans="1:1" x14ac:dyDescent="0.25">
      <c r="A16940" t="s">
        <v>11424</v>
      </c>
    </row>
    <row r="16941" spans="1:1" x14ac:dyDescent="0.25">
      <c r="A16941" t="s">
        <v>11425</v>
      </c>
    </row>
    <row r="16942" spans="1:1" x14ac:dyDescent="0.25">
      <c r="A16942" t="s">
        <v>11426</v>
      </c>
    </row>
    <row r="16943" spans="1:1" x14ac:dyDescent="0.25">
      <c r="A16943" t="s">
        <v>11427</v>
      </c>
    </row>
    <row r="16944" spans="1:1" x14ac:dyDescent="0.25">
      <c r="A16944" t="s">
        <v>11428</v>
      </c>
    </row>
    <row r="16945" spans="1:1" x14ac:dyDescent="0.25">
      <c r="A16945" t="s">
        <v>11429</v>
      </c>
    </row>
    <row r="16946" spans="1:1" x14ac:dyDescent="0.25">
      <c r="A16946" t="s">
        <v>11430</v>
      </c>
    </row>
    <row r="16947" spans="1:1" x14ac:dyDescent="0.25">
      <c r="A16947" t="s">
        <v>11431</v>
      </c>
    </row>
    <row r="16948" spans="1:1" x14ac:dyDescent="0.25">
      <c r="A16948" t="s">
        <v>11432</v>
      </c>
    </row>
    <row r="16949" spans="1:1" x14ac:dyDescent="0.25">
      <c r="A16949" t="s">
        <v>11433</v>
      </c>
    </row>
    <row r="16950" spans="1:1" x14ac:dyDescent="0.25">
      <c r="A16950" t="s">
        <v>11434</v>
      </c>
    </row>
    <row r="16952" spans="1:1" x14ac:dyDescent="0.25">
      <c r="A16952" t="s">
        <v>11435</v>
      </c>
    </row>
    <row r="16953" spans="1:1" x14ac:dyDescent="0.25">
      <c r="A16953" t="s">
        <v>7292</v>
      </c>
    </row>
    <row r="16955" spans="1:1" x14ac:dyDescent="0.25">
      <c r="A16955" t="s">
        <v>11436</v>
      </c>
    </row>
    <row r="16957" spans="1:1" x14ac:dyDescent="0.25">
      <c r="A16957" t="s">
        <v>11437</v>
      </c>
    </row>
    <row r="16959" spans="1:1" x14ac:dyDescent="0.25">
      <c r="A16959" t="s">
        <v>11438</v>
      </c>
    </row>
    <row r="16961" spans="1:1" x14ac:dyDescent="0.25">
      <c r="A16961" t="s">
        <v>11439</v>
      </c>
    </row>
    <row r="16963" spans="1:1" x14ac:dyDescent="0.25">
      <c r="A16963" t="s">
        <v>5900</v>
      </c>
    </row>
    <row r="16965" spans="1:1" x14ac:dyDescent="0.25">
      <c r="A16965" t="s">
        <v>11440</v>
      </c>
    </row>
    <row r="16967" spans="1:1" x14ac:dyDescent="0.25">
      <c r="A16967" t="s">
        <v>11441</v>
      </c>
    </row>
    <row r="16969" spans="1:1" x14ac:dyDescent="0.25">
      <c r="A16969" t="s">
        <v>11442</v>
      </c>
    </row>
    <row r="16971" spans="1:1" x14ac:dyDescent="0.25">
      <c r="A16971" t="s">
        <v>11443</v>
      </c>
    </row>
    <row r="16973" spans="1:1" x14ac:dyDescent="0.25">
      <c r="A16973" t="s">
        <v>11444</v>
      </c>
    </row>
    <row r="16975" spans="1:1" x14ac:dyDescent="0.25">
      <c r="A16975" t="s">
        <v>11445</v>
      </c>
    </row>
    <row r="16977" spans="1:1" x14ac:dyDescent="0.25">
      <c r="A16977" t="s">
        <v>11446</v>
      </c>
    </row>
    <row r="16978" spans="1:1" x14ac:dyDescent="0.25">
      <c r="A16978" t="s">
        <v>11447</v>
      </c>
    </row>
    <row r="16979" spans="1:1" x14ac:dyDescent="0.25">
      <c r="A16979" t="s">
        <v>11448</v>
      </c>
    </row>
    <row r="16981" spans="1:1" x14ac:dyDescent="0.25">
      <c r="A16981" t="s">
        <v>11449</v>
      </c>
    </row>
    <row r="16983" spans="1:1" x14ac:dyDescent="0.25">
      <c r="A16983" t="s">
        <v>11450</v>
      </c>
    </row>
    <row r="16985" spans="1:1" x14ac:dyDescent="0.25">
      <c r="A16985" t="s">
        <v>11451</v>
      </c>
    </row>
    <row r="16987" spans="1:1" x14ac:dyDescent="0.25">
      <c r="A16987" t="s">
        <v>11452</v>
      </c>
    </row>
    <row r="16989" spans="1:1" x14ac:dyDescent="0.25">
      <c r="A16989" t="s">
        <v>11453</v>
      </c>
    </row>
    <row r="16991" spans="1:1" x14ac:dyDescent="0.25">
      <c r="A16991" t="s">
        <v>5600</v>
      </c>
    </row>
    <row r="16992" spans="1:1" x14ac:dyDescent="0.25">
      <c r="A16992" t="s">
        <v>11454</v>
      </c>
    </row>
    <row r="16993" spans="1:1" x14ac:dyDescent="0.25">
      <c r="A16993" t="s">
        <v>11455</v>
      </c>
    </row>
    <row r="16994" spans="1:1" x14ac:dyDescent="0.25">
      <c r="A16994" t="s">
        <v>11456</v>
      </c>
    </row>
    <row r="16995" spans="1:1" x14ac:dyDescent="0.25">
      <c r="A16995" t="s">
        <v>11457</v>
      </c>
    </row>
    <row r="16996" spans="1:1" x14ac:dyDescent="0.25">
      <c r="A16996" t="s">
        <v>11458</v>
      </c>
    </row>
    <row r="16997" spans="1:1" x14ac:dyDescent="0.25">
      <c r="A16997" t="s">
        <v>11459</v>
      </c>
    </row>
    <row r="16998" spans="1:1" x14ac:dyDescent="0.25">
      <c r="A16998" t="s">
        <v>11460</v>
      </c>
    </row>
    <row r="16999" spans="1:1" x14ac:dyDescent="0.25">
      <c r="A16999" t="s">
        <v>11461</v>
      </c>
    </row>
    <row r="17000" spans="1:1" x14ac:dyDescent="0.25">
      <c r="A17000" t="s">
        <v>11462</v>
      </c>
    </row>
    <row r="17001" spans="1:1" x14ac:dyDescent="0.25">
      <c r="A17001" t="s">
        <v>11463</v>
      </c>
    </row>
    <row r="17002" spans="1:1" x14ac:dyDescent="0.25">
      <c r="A17002" t="s">
        <v>11464</v>
      </c>
    </row>
    <row r="17003" spans="1:1" x14ac:dyDescent="0.25">
      <c r="A17003" t="s">
        <v>6969</v>
      </c>
    </row>
    <row r="17004" spans="1:1" x14ac:dyDescent="0.25">
      <c r="A17004" t="s">
        <v>11465</v>
      </c>
    </row>
    <row r="17005" spans="1:1" x14ac:dyDescent="0.25">
      <c r="A17005" t="s">
        <v>11466</v>
      </c>
    </row>
    <row r="17006" spans="1:1" x14ac:dyDescent="0.25">
      <c r="A17006" t="s">
        <v>11467</v>
      </c>
    </row>
    <row r="17007" spans="1:1" x14ac:dyDescent="0.25">
      <c r="A17007" t="s">
        <v>11468</v>
      </c>
    </row>
    <row r="17008" spans="1:1" x14ac:dyDescent="0.25">
      <c r="A17008" t="s">
        <v>11469</v>
      </c>
    </row>
    <row r="17009" spans="1:1" x14ac:dyDescent="0.25">
      <c r="A17009" t="s">
        <v>11470</v>
      </c>
    </row>
    <row r="17010" spans="1:1" x14ac:dyDescent="0.25">
      <c r="A17010" t="s">
        <v>11471</v>
      </c>
    </row>
    <row r="17011" spans="1:1" x14ac:dyDescent="0.25">
      <c r="A17011" t="s">
        <v>11472</v>
      </c>
    </row>
    <row r="17012" spans="1:1" x14ac:dyDescent="0.25">
      <c r="A17012" t="s">
        <v>11473</v>
      </c>
    </row>
    <row r="17013" spans="1:1" x14ac:dyDescent="0.25">
      <c r="A17013" t="s">
        <v>11474</v>
      </c>
    </row>
    <row r="17014" spans="1:1" x14ac:dyDescent="0.25">
      <c r="A17014" t="s">
        <v>11475</v>
      </c>
    </row>
    <row r="17016" spans="1:1" x14ac:dyDescent="0.25">
      <c r="A17016" t="s">
        <v>11476</v>
      </c>
    </row>
    <row r="17018" spans="1:1" x14ac:dyDescent="0.25">
      <c r="A17018" t="s">
        <v>11477</v>
      </c>
    </row>
    <row r="17020" spans="1:1" x14ac:dyDescent="0.25">
      <c r="A17020" t="s">
        <v>11478</v>
      </c>
    </row>
    <row r="17022" spans="1:1" x14ac:dyDescent="0.25">
      <c r="A17022" t="s">
        <v>11479</v>
      </c>
    </row>
    <row r="17024" spans="1:1" x14ac:dyDescent="0.25">
      <c r="A17024" t="s">
        <v>11480</v>
      </c>
    </row>
    <row r="17025" spans="1:2" x14ac:dyDescent="0.25">
      <c r="A17025" t="s">
        <v>11481</v>
      </c>
    </row>
    <row r="17026" spans="1:2" x14ac:dyDescent="0.25">
      <c r="A17026" t="s">
        <v>11482</v>
      </c>
    </row>
    <row r="17027" spans="1:2" x14ac:dyDescent="0.25">
      <c r="A17027" t="s">
        <v>11483</v>
      </c>
    </row>
    <row r="17028" spans="1:2" x14ac:dyDescent="0.25">
      <c r="A17028" t="s">
        <v>11484</v>
      </c>
    </row>
    <row r="17029" spans="1:2" x14ac:dyDescent="0.25">
      <c r="A17029" t="s">
        <v>11485</v>
      </c>
    </row>
    <row r="17030" spans="1:2" x14ac:dyDescent="0.25">
      <c r="A17030" t="s">
        <v>11486</v>
      </c>
    </row>
    <row r="17031" spans="1:2" x14ac:dyDescent="0.25">
      <c r="A17031" t="s">
        <v>11487</v>
      </c>
    </row>
    <row r="17032" spans="1:2" x14ac:dyDescent="0.25">
      <c r="A17032" t="s">
        <v>11488</v>
      </c>
    </row>
    <row r="17033" spans="1:2" x14ac:dyDescent="0.25">
      <c r="A17033" t="s">
        <v>11489</v>
      </c>
    </row>
    <row r="17034" spans="1:2" x14ac:dyDescent="0.25">
      <c r="A17034" t="s">
        <v>11490</v>
      </c>
    </row>
    <row r="17035" spans="1:2" x14ac:dyDescent="0.25">
      <c r="A17035" t="s">
        <v>11491</v>
      </c>
    </row>
    <row r="17036" spans="1:2" x14ac:dyDescent="0.25">
      <c r="A17036" t="s">
        <v>11492</v>
      </c>
      <c r="B17036" t="s">
        <v>11493</v>
      </c>
    </row>
    <row r="17037" spans="1:2" x14ac:dyDescent="0.25">
      <c r="A17037" t="s">
        <v>11494</v>
      </c>
    </row>
    <row r="17038" spans="1:2" x14ac:dyDescent="0.25">
      <c r="A17038" t="s">
        <v>2447</v>
      </c>
    </row>
    <row r="17039" spans="1:2" x14ac:dyDescent="0.25">
      <c r="A17039" t="s">
        <v>11495</v>
      </c>
    </row>
    <row r="17040" spans="1:2" x14ac:dyDescent="0.25">
      <c r="A17040" t="s">
        <v>10666</v>
      </c>
    </row>
    <row r="17041" spans="1:2" x14ac:dyDescent="0.25">
      <c r="A17041" t="s">
        <v>10667</v>
      </c>
    </row>
    <row r="17042" spans="1:2" x14ac:dyDescent="0.25">
      <c r="A17042" t="s">
        <v>11496</v>
      </c>
    </row>
    <row r="17043" spans="1:2" x14ac:dyDescent="0.25">
      <c r="A17043" t="s">
        <v>10668</v>
      </c>
    </row>
    <row r="17044" spans="1:2" x14ac:dyDescent="0.25">
      <c r="A17044" t="s">
        <v>11497</v>
      </c>
    </row>
    <row r="17045" spans="1:2" x14ac:dyDescent="0.25">
      <c r="A17045" t="s">
        <v>11498</v>
      </c>
    </row>
    <row r="17046" spans="1:2" x14ac:dyDescent="0.25">
      <c r="A17046" t="s">
        <v>10670</v>
      </c>
    </row>
    <row r="17047" spans="1:2" x14ac:dyDescent="0.25">
      <c r="A17047" t="s">
        <v>11499</v>
      </c>
      <c r="B17047" t="s">
        <v>11500</v>
      </c>
    </row>
    <row r="17048" spans="1:2" x14ac:dyDescent="0.25">
      <c r="A17048" t="s">
        <v>11501</v>
      </c>
    </row>
    <row r="17049" spans="1:2" x14ac:dyDescent="0.25">
      <c r="A17049" t="s">
        <v>10671</v>
      </c>
    </row>
    <row r="17050" spans="1:2" x14ac:dyDescent="0.25">
      <c r="A17050" t="s">
        <v>11502</v>
      </c>
    </row>
    <row r="17051" spans="1:2" x14ac:dyDescent="0.25">
      <c r="A17051" t="s">
        <v>11503</v>
      </c>
    </row>
    <row r="17052" spans="1:2" x14ac:dyDescent="0.25">
      <c r="A17052" t="s">
        <v>11504</v>
      </c>
    </row>
    <row r="17053" spans="1:2" x14ac:dyDescent="0.25">
      <c r="A17053" t="s">
        <v>743</v>
      </c>
    </row>
    <row r="17056" spans="1:2" x14ac:dyDescent="0.25">
      <c r="A17056" t="s">
        <v>967</v>
      </c>
    </row>
    <row r="17058" spans="1:1" x14ac:dyDescent="0.25">
      <c r="A17058" t="s">
        <v>11505</v>
      </c>
    </row>
    <row r="17061" spans="1:1" x14ac:dyDescent="0.25">
      <c r="A17061" t="s">
        <v>11506</v>
      </c>
    </row>
    <row r="17063" spans="1:1" x14ac:dyDescent="0.25">
      <c r="A17063" t="s">
        <v>11507</v>
      </c>
    </row>
    <row r="17065" spans="1:1" x14ac:dyDescent="0.25">
      <c r="A17065">
        <v>18676</v>
      </c>
    </row>
    <row r="17067" spans="1:1" x14ac:dyDescent="0.25">
      <c r="A17067" t="s">
        <v>11508</v>
      </c>
    </row>
    <row r="17069" spans="1:1" x14ac:dyDescent="0.25">
      <c r="A17069" t="s">
        <v>11509</v>
      </c>
    </row>
    <row r="17071" spans="1:1" x14ac:dyDescent="0.25">
      <c r="A17071" t="s">
        <v>11510</v>
      </c>
    </row>
    <row r="17073" spans="1:8" x14ac:dyDescent="0.25">
      <c r="A17073" t="s">
        <v>11511</v>
      </c>
      <c r="B17073" t="s">
        <v>11512</v>
      </c>
      <c r="C17073" t="s">
        <v>11513</v>
      </c>
      <c r="D17073" t="s">
        <v>11514</v>
      </c>
      <c r="E17073" t="s">
        <v>11515</v>
      </c>
      <c r="F17073" t="s">
        <v>11516</v>
      </c>
      <c r="G17073" t="s">
        <v>11517</v>
      </c>
      <c r="H17073" t="s">
        <v>11518</v>
      </c>
    </row>
    <row r="17074" spans="1:8" x14ac:dyDescent="0.25">
      <c r="A17074" t="s">
        <v>11519</v>
      </c>
    </row>
    <row r="17075" spans="1:8" x14ac:dyDescent="0.25">
      <c r="A17075" t="s">
        <v>11520</v>
      </c>
    </row>
    <row r="17077" spans="1:8" x14ac:dyDescent="0.25">
      <c r="A17077" t="s">
        <v>11521</v>
      </c>
    </row>
    <row r="17078" spans="1:8" x14ac:dyDescent="0.25">
      <c r="A17078" t="s">
        <v>798</v>
      </c>
    </row>
    <row r="17080" spans="1:8" x14ac:dyDescent="0.25">
      <c r="A17080" t="s">
        <v>11522</v>
      </c>
    </row>
    <row r="17082" spans="1:8" x14ac:dyDescent="0.25">
      <c r="A17082" t="s">
        <v>11523</v>
      </c>
    </row>
    <row r="17083" spans="1:8" x14ac:dyDescent="0.25">
      <c r="A17083" t="s">
        <v>11524</v>
      </c>
    </row>
    <row r="17084" spans="1:8" x14ac:dyDescent="0.25">
      <c r="A17084" t="s">
        <v>11525</v>
      </c>
    </row>
    <row r="17085" spans="1:8" x14ac:dyDescent="0.25">
      <c r="A17085" t="s">
        <v>11526</v>
      </c>
    </row>
    <row r="17086" spans="1:8" x14ac:dyDescent="0.25">
      <c r="A17086" t="s">
        <v>2199</v>
      </c>
    </row>
    <row r="17087" spans="1:8" x14ac:dyDescent="0.25">
      <c r="A17087" t="s">
        <v>11527</v>
      </c>
    </row>
    <row r="17088" spans="1:8" x14ac:dyDescent="0.25">
      <c r="A17088" t="s">
        <v>11528</v>
      </c>
    </row>
    <row r="17089" spans="1:1" x14ac:dyDescent="0.25">
      <c r="A17089" t="s">
        <v>11529</v>
      </c>
    </row>
    <row r="17090" spans="1:1" x14ac:dyDescent="0.25">
      <c r="A17090" t="s">
        <v>3471</v>
      </c>
    </row>
    <row r="17091" spans="1:1" x14ac:dyDescent="0.25">
      <c r="A17091" t="s">
        <v>11530</v>
      </c>
    </row>
    <row r="17092" spans="1:1" x14ac:dyDescent="0.25">
      <c r="A17092" t="s">
        <v>11531</v>
      </c>
    </row>
    <row r="17093" spans="1:1" x14ac:dyDescent="0.25">
      <c r="A17093" t="s">
        <v>11532</v>
      </c>
    </row>
    <row r="17094" spans="1:1" x14ac:dyDescent="0.25">
      <c r="A17094" t="s">
        <v>11533</v>
      </c>
    </row>
    <row r="17095" spans="1:1" x14ac:dyDescent="0.25">
      <c r="A17095" t="s">
        <v>11534</v>
      </c>
    </row>
    <row r="17096" spans="1:1" x14ac:dyDescent="0.25">
      <c r="A17096" t="s">
        <v>11535</v>
      </c>
    </row>
    <row r="17097" spans="1:1" x14ac:dyDescent="0.25">
      <c r="A17097" t="s">
        <v>11536</v>
      </c>
    </row>
    <row r="17098" spans="1:1" x14ac:dyDescent="0.25">
      <c r="A17098" t="s">
        <v>11537</v>
      </c>
    </row>
    <row r="17099" spans="1:1" x14ac:dyDescent="0.25">
      <c r="A17099" t="s">
        <v>11538</v>
      </c>
    </row>
    <row r="17101" spans="1:1" x14ac:dyDescent="0.25">
      <c r="A17101" t="s">
        <v>11539</v>
      </c>
    </row>
    <row r="17103" spans="1:1" x14ac:dyDescent="0.25">
      <c r="A17103" t="s">
        <v>11540</v>
      </c>
    </row>
    <row r="17104" spans="1:1" x14ac:dyDescent="0.25">
      <c r="A17104" t="s">
        <v>11541</v>
      </c>
    </row>
    <row r="17105" spans="1:1" x14ac:dyDescent="0.25">
      <c r="A17105" t="s">
        <v>11542</v>
      </c>
    </row>
    <row r="17106" spans="1:1" x14ac:dyDescent="0.25">
      <c r="A17106" t="s">
        <v>11543</v>
      </c>
    </row>
    <row r="17107" spans="1:1" x14ac:dyDescent="0.25">
      <c r="A17107" t="s">
        <v>11544</v>
      </c>
    </row>
    <row r="17108" spans="1:1" x14ac:dyDescent="0.25">
      <c r="A17108" t="s">
        <v>11545</v>
      </c>
    </row>
    <row r="17110" spans="1:1" x14ac:dyDescent="0.25">
      <c r="A17110" t="s">
        <v>3574</v>
      </c>
    </row>
    <row r="17112" spans="1:1" x14ac:dyDescent="0.25">
      <c r="A17112" t="s">
        <v>3575</v>
      </c>
    </row>
    <row r="17114" spans="1:1" x14ac:dyDescent="0.25">
      <c r="A17114" t="s">
        <v>3576</v>
      </c>
    </row>
    <row r="17115" spans="1:1" x14ac:dyDescent="0.25">
      <c r="A17115" t="s">
        <v>1896</v>
      </c>
    </row>
    <row r="17116" spans="1:1" x14ac:dyDescent="0.25">
      <c r="A17116" t="s">
        <v>3577</v>
      </c>
    </row>
    <row r="17118" spans="1:1" x14ac:dyDescent="0.25">
      <c r="A17118" t="s">
        <v>3578</v>
      </c>
    </row>
    <row r="17120" spans="1:1" x14ac:dyDescent="0.25">
      <c r="A17120" t="s">
        <v>11412</v>
      </c>
    </row>
    <row r="17122" spans="1:1" x14ac:dyDescent="0.25">
      <c r="A17122" t="s">
        <v>11413</v>
      </c>
    </row>
    <row r="17124" spans="1:1" x14ac:dyDescent="0.25">
      <c r="A17124" t="s">
        <v>3581</v>
      </c>
    </row>
    <row r="17126" spans="1:1" x14ac:dyDescent="0.25">
      <c r="A17126" t="s">
        <v>11414</v>
      </c>
    </row>
    <row r="17128" spans="1:1" x14ac:dyDescent="0.25">
      <c r="A17128" t="s">
        <v>11415</v>
      </c>
    </row>
    <row r="17130" spans="1:1" x14ac:dyDescent="0.25">
      <c r="A17130" t="s">
        <v>11416</v>
      </c>
    </row>
    <row r="17131" spans="1:1" x14ac:dyDescent="0.25">
      <c r="A17131" t="s">
        <v>1901</v>
      </c>
    </row>
    <row r="17132" spans="1:1" x14ac:dyDescent="0.25">
      <c r="A17132" t="s">
        <v>11546</v>
      </c>
    </row>
    <row r="17133" spans="1:1" x14ac:dyDescent="0.25">
      <c r="A17133" t="s">
        <v>1903</v>
      </c>
    </row>
    <row r="17134" spans="1:1" x14ac:dyDescent="0.25">
      <c r="A17134" t="e">
        <f>+ Active Federal Q Clearance and Ability to maintain such clearance.</f>
        <v>#NAME?</v>
      </c>
    </row>
    <row r="17135" spans="1:1" x14ac:dyDescent="0.25">
      <c r="A17135" t="s">
        <v>1907</v>
      </c>
    </row>
    <row r="17136" spans="1:1" x14ac:dyDescent="0.25">
      <c r="A17136" t="s">
        <v>1908</v>
      </c>
    </row>
    <row r="17137" spans="1:1" x14ac:dyDescent="0.25">
      <c r="A17137" t="s">
        <v>1909</v>
      </c>
    </row>
    <row r="17138" spans="1:1" x14ac:dyDescent="0.25">
      <c r="A17138" t="s">
        <v>3585</v>
      </c>
    </row>
    <row r="17139" spans="1:1" x14ac:dyDescent="0.25">
      <c r="A17139" t="s">
        <v>3586</v>
      </c>
    </row>
    <row r="17141" spans="1:1" x14ac:dyDescent="0.25">
      <c r="A17141" t="s">
        <v>1951</v>
      </c>
    </row>
    <row r="17142" spans="1:1" x14ac:dyDescent="0.25">
      <c r="A17142" t="s">
        <v>3587</v>
      </c>
    </row>
    <row r="17143" spans="1:1" x14ac:dyDescent="0.25">
      <c r="A17143" t="s">
        <v>3588</v>
      </c>
    </row>
    <row r="17144" spans="1:1" x14ac:dyDescent="0.25">
      <c r="A17144" t="s">
        <v>3589</v>
      </c>
    </row>
    <row r="17145" spans="1:1" x14ac:dyDescent="0.25">
      <c r="A17145" t="s">
        <v>3590</v>
      </c>
    </row>
    <row r="17147" spans="1:1" x14ac:dyDescent="0.25">
      <c r="A17147" t="s">
        <v>3591</v>
      </c>
    </row>
    <row r="17149" spans="1:1" x14ac:dyDescent="0.25">
      <c r="A17149" t="s">
        <v>3592</v>
      </c>
    </row>
    <row r="17151" spans="1:1" x14ac:dyDescent="0.25">
      <c r="A17151" t="s">
        <v>3593</v>
      </c>
    </row>
    <row r="17153" spans="1:1" x14ac:dyDescent="0.25">
      <c r="A17153" t="s">
        <v>11418</v>
      </c>
    </row>
    <row r="17155" spans="1:1" x14ac:dyDescent="0.25">
      <c r="A17155" t="s">
        <v>11419</v>
      </c>
    </row>
    <row r="17156" spans="1:1" x14ac:dyDescent="0.25">
      <c r="A17156" t="s">
        <v>11547</v>
      </c>
    </row>
    <row r="17157" spans="1:1" x14ac:dyDescent="0.25">
      <c r="A17157" t="s">
        <v>11548</v>
      </c>
    </row>
    <row r="17158" spans="1:1" x14ac:dyDescent="0.25">
      <c r="A17158" t="s">
        <v>11549</v>
      </c>
    </row>
    <row r="17159" spans="1:1" x14ac:dyDescent="0.25">
      <c r="A17159" t="s">
        <v>11550</v>
      </c>
    </row>
    <row r="17161" spans="1:1" x14ac:dyDescent="0.25">
      <c r="A17161" t="s">
        <v>11551</v>
      </c>
    </row>
    <row r="17163" spans="1:1" x14ac:dyDescent="0.25">
      <c r="A17163" t="s">
        <v>11552</v>
      </c>
    </row>
    <row r="17165" spans="1:1" x14ac:dyDescent="0.25">
      <c r="A17165" t="s">
        <v>11553</v>
      </c>
    </row>
    <row r="17167" spans="1:1" x14ac:dyDescent="0.25">
      <c r="A17167" t="s">
        <v>11554</v>
      </c>
    </row>
    <row r="17171" spans="1:1" x14ac:dyDescent="0.25">
      <c r="A17171" t="s">
        <v>11555</v>
      </c>
    </row>
    <row r="17172" spans="1:1" x14ac:dyDescent="0.25">
      <c r="A17172" t="s">
        <v>11556</v>
      </c>
    </row>
    <row r="17174" spans="1:1" x14ac:dyDescent="0.25">
      <c r="A17174" t="s">
        <v>11555</v>
      </c>
    </row>
    <row r="17175" spans="1:1" x14ac:dyDescent="0.25">
      <c r="A17175" t="s">
        <v>11557</v>
      </c>
    </row>
    <row r="17177" spans="1:1" x14ac:dyDescent="0.25">
      <c r="A17177" t="s">
        <v>11555</v>
      </c>
    </row>
    <row r="17178" spans="1:1" x14ac:dyDescent="0.25">
      <c r="A17178" t="s">
        <v>11558</v>
      </c>
    </row>
    <row r="17180" spans="1:1" x14ac:dyDescent="0.25">
      <c r="A17180" t="s">
        <v>11555</v>
      </c>
    </row>
    <row r="17181" spans="1:1" x14ac:dyDescent="0.25">
      <c r="A17181" t="s">
        <v>11559</v>
      </c>
    </row>
    <row r="17183" spans="1:1" x14ac:dyDescent="0.25">
      <c r="A17183" t="s">
        <v>11560</v>
      </c>
    </row>
    <row r="17189" spans="1:1" x14ac:dyDescent="0.25">
      <c r="A17189" t="s">
        <v>11561</v>
      </c>
    </row>
    <row r="17191" spans="1:1" x14ac:dyDescent="0.25">
      <c r="A17191" t="s">
        <v>1951</v>
      </c>
    </row>
    <row r="17192" spans="1:1" x14ac:dyDescent="0.25">
      <c r="A17192" t="s">
        <v>11562</v>
      </c>
    </row>
    <row r="17193" spans="1:1" x14ac:dyDescent="0.25">
      <c r="A17193" t="s">
        <v>11563</v>
      </c>
    </row>
    <row r="17195" spans="1:1" x14ac:dyDescent="0.25">
      <c r="A17195" t="s">
        <v>4854</v>
      </c>
    </row>
    <row r="17196" spans="1:1" x14ac:dyDescent="0.25">
      <c r="A17196" t="s">
        <v>11564</v>
      </c>
    </row>
    <row r="17197" spans="1:1" x14ac:dyDescent="0.25">
      <c r="A17197" t="s">
        <v>11565</v>
      </c>
    </row>
    <row r="17198" spans="1:1" x14ac:dyDescent="0.25">
      <c r="A17198" t="s">
        <v>11566</v>
      </c>
    </row>
    <row r="17199" spans="1:1" x14ac:dyDescent="0.25">
      <c r="A17199" t="s">
        <v>11567</v>
      </c>
    </row>
    <row r="17200" spans="1:1" x14ac:dyDescent="0.25">
      <c r="A17200" t="s">
        <v>11568</v>
      </c>
    </row>
    <row r="17203" spans="1:1" x14ac:dyDescent="0.25">
      <c r="A17203" t="s">
        <v>11569</v>
      </c>
    </row>
    <row r="17205" spans="1:1" x14ac:dyDescent="0.25">
      <c r="A17205" t="s">
        <v>11570</v>
      </c>
    </row>
    <row r="17208" spans="1:1" x14ac:dyDescent="0.25">
      <c r="A17208" t="s">
        <v>11571</v>
      </c>
    </row>
    <row r="17209" spans="1:1" x14ac:dyDescent="0.25">
      <c r="A17209" t="s">
        <v>9981</v>
      </c>
    </row>
    <row r="17210" spans="1:1" x14ac:dyDescent="0.25">
      <c r="A17210" t="s">
        <v>11572</v>
      </c>
    </row>
    <row r="17211" spans="1:1" x14ac:dyDescent="0.25">
      <c r="A17211" t="s">
        <v>11573</v>
      </c>
    </row>
    <row r="17212" spans="1:1" x14ac:dyDescent="0.25">
      <c r="A17212" t="s">
        <v>11574</v>
      </c>
    </row>
    <row r="17213" spans="1:1" x14ac:dyDescent="0.25">
      <c r="A17213" t="s">
        <v>11575</v>
      </c>
    </row>
    <row r="17214" spans="1:1" x14ac:dyDescent="0.25">
      <c r="A17214" t="s">
        <v>11576</v>
      </c>
    </row>
    <row r="17215" spans="1:1" x14ac:dyDescent="0.25">
      <c r="A17215" t="s">
        <v>11577</v>
      </c>
    </row>
    <row r="17216" spans="1:1" x14ac:dyDescent="0.25">
      <c r="A17216" t="s">
        <v>11578</v>
      </c>
    </row>
    <row r="17217" spans="1:1" x14ac:dyDescent="0.25">
      <c r="A17217" t="s">
        <v>11579</v>
      </c>
    </row>
    <row r="17218" spans="1:1" x14ac:dyDescent="0.25">
      <c r="A17218" t="s">
        <v>11580</v>
      </c>
    </row>
    <row r="17219" spans="1:1" x14ac:dyDescent="0.25">
      <c r="A17219" t="s">
        <v>11581</v>
      </c>
    </row>
    <row r="17220" spans="1:1" x14ac:dyDescent="0.25">
      <c r="A17220" t="s">
        <v>11582</v>
      </c>
    </row>
    <row r="17221" spans="1:1" x14ac:dyDescent="0.25">
      <c r="A17221" t="s">
        <v>11583</v>
      </c>
    </row>
    <row r="17222" spans="1:1" x14ac:dyDescent="0.25">
      <c r="A17222" t="s">
        <v>11584</v>
      </c>
    </row>
    <row r="17223" spans="1:1" x14ac:dyDescent="0.25">
      <c r="A17223" t="s">
        <v>11585</v>
      </c>
    </row>
    <row r="17224" spans="1:1" x14ac:dyDescent="0.25">
      <c r="A17224" t="s">
        <v>11586</v>
      </c>
    </row>
    <row r="17225" spans="1:1" x14ac:dyDescent="0.25">
      <c r="A17225" t="s">
        <v>11587</v>
      </c>
    </row>
    <row r="17226" spans="1:1" x14ac:dyDescent="0.25">
      <c r="A17226" t="s">
        <v>11588</v>
      </c>
    </row>
    <row r="17227" spans="1:1" x14ac:dyDescent="0.25">
      <c r="A17227" t="s">
        <v>11589</v>
      </c>
    </row>
    <row r="17228" spans="1:1" x14ac:dyDescent="0.25">
      <c r="A17228" t="s">
        <v>11590</v>
      </c>
    </row>
    <row r="17229" spans="1:1" x14ac:dyDescent="0.25">
      <c r="A17229" t="s">
        <v>11591</v>
      </c>
    </row>
    <row r="17230" spans="1:1" x14ac:dyDescent="0.25">
      <c r="A17230" t="s">
        <v>11592</v>
      </c>
    </row>
    <row r="17231" spans="1:1" x14ac:dyDescent="0.25">
      <c r="A17231" t="s">
        <v>11593</v>
      </c>
    </row>
    <row r="17232" spans="1:1" x14ac:dyDescent="0.25">
      <c r="A17232" t="s">
        <v>11594</v>
      </c>
    </row>
    <row r="17233" spans="1:1" x14ac:dyDescent="0.25">
      <c r="A17233" t="s">
        <v>11595</v>
      </c>
    </row>
    <row r="17234" spans="1:1" x14ac:dyDescent="0.25">
      <c r="A17234" t="s">
        <v>11596</v>
      </c>
    </row>
    <row r="17235" spans="1:1" x14ac:dyDescent="0.25">
      <c r="A17235" t="s">
        <v>11597</v>
      </c>
    </row>
    <row r="17236" spans="1:1" x14ac:dyDescent="0.25">
      <c r="A17236" t="s">
        <v>11598</v>
      </c>
    </row>
    <row r="17237" spans="1:1" x14ac:dyDescent="0.25">
      <c r="A17237" t="s">
        <v>11599</v>
      </c>
    </row>
    <row r="17238" spans="1:1" x14ac:dyDescent="0.25">
      <c r="A17238" t="s">
        <v>11600</v>
      </c>
    </row>
    <row r="17239" spans="1:1" x14ac:dyDescent="0.25">
      <c r="A17239" t="s">
        <v>11601</v>
      </c>
    </row>
    <row r="17240" spans="1:1" x14ac:dyDescent="0.25">
      <c r="A17240" t="s">
        <v>11602</v>
      </c>
    </row>
    <row r="17241" spans="1:1" x14ac:dyDescent="0.25">
      <c r="A17241" t="s">
        <v>11603</v>
      </c>
    </row>
    <row r="17242" spans="1:1" x14ac:dyDescent="0.25">
      <c r="A17242" t="s">
        <v>11604</v>
      </c>
    </row>
    <row r="17243" spans="1:1" x14ac:dyDescent="0.25">
      <c r="A17243" t="s">
        <v>11605</v>
      </c>
    </row>
    <row r="17244" spans="1:1" x14ac:dyDescent="0.25">
      <c r="A17244" t="s">
        <v>11606</v>
      </c>
    </row>
    <row r="17245" spans="1:1" x14ac:dyDescent="0.25">
      <c r="A17245" t="s">
        <v>11607</v>
      </c>
    </row>
    <row r="17246" spans="1:1" x14ac:dyDescent="0.25">
      <c r="A17246" t="s">
        <v>11608</v>
      </c>
    </row>
    <row r="17247" spans="1:1" x14ac:dyDescent="0.25">
      <c r="A17247" t="s">
        <v>11609</v>
      </c>
    </row>
    <row r="17248" spans="1:1" x14ac:dyDescent="0.25">
      <c r="A17248" t="s">
        <v>11610</v>
      </c>
    </row>
    <row r="17249" spans="1:1" x14ac:dyDescent="0.25">
      <c r="A17249" t="s">
        <v>11611</v>
      </c>
    </row>
    <row r="17250" spans="1:1" x14ac:dyDescent="0.25">
      <c r="A17250" t="s">
        <v>11612</v>
      </c>
    </row>
    <row r="17251" spans="1:1" x14ac:dyDescent="0.25">
      <c r="A17251" t="s">
        <v>11613</v>
      </c>
    </row>
    <row r="17252" spans="1:1" x14ac:dyDescent="0.25">
      <c r="A17252" t="s">
        <v>11614</v>
      </c>
    </row>
    <row r="17254" spans="1:1" x14ac:dyDescent="0.25">
      <c r="A17254" t="s">
        <v>2313</v>
      </c>
    </row>
    <row r="17256" spans="1:1" x14ac:dyDescent="0.25">
      <c r="A17256" t="s">
        <v>11615</v>
      </c>
    </row>
    <row r="17258" spans="1:1" x14ac:dyDescent="0.25">
      <c r="A17258" t="s">
        <v>1862</v>
      </c>
    </row>
    <row r="17259" spans="1:1" x14ac:dyDescent="0.25">
      <c r="A17259" t="s">
        <v>11616</v>
      </c>
    </row>
    <row r="17260" spans="1:1" x14ac:dyDescent="0.25">
      <c r="A17260" t="s">
        <v>11617</v>
      </c>
    </row>
    <row r="17261" spans="1:1" x14ac:dyDescent="0.25">
      <c r="A17261" t="s">
        <v>11618</v>
      </c>
    </row>
    <row r="17262" spans="1:1" x14ac:dyDescent="0.25">
      <c r="A17262" t="s">
        <v>11619</v>
      </c>
    </row>
    <row r="17263" spans="1:1" x14ac:dyDescent="0.25">
      <c r="A17263" t="s">
        <v>11620</v>
      </c>
    </row>
    <row r="17264" spans="1:1" x14ac:dyDescent="0.25">
      <c r="A17264" t="s">
        <v>11621</v>
      </c>
    </row>
    <row r="17265" spans="1:1" x14ac:dyDescent="0.25">
      <c r="A17265" t="s">
        <v>11622</v>
      </c>
    </row>
    <row r="17266" spans="1:1" x14ac:dyDescent="0.25">
      <c r="A17266" t="s">
        <v>11623</v>
      </c>
    </row>
    <row r="17267" spans="1:1" x14ac:dyDescent="0.25">
      <c r="A17267" t="s">
        <v>11624</v>
      </c>
    </row>
    <row r="17268" spans="1:1" x14ac:dyDescent="0.25">
      <c r="A17268" t="s">
        <v>2447</v>
      </c>
    </row>
    <row r="17269" spans="1:1" x14ac:dyDescent="0.25">
      <c r="A17269" t="s">
        <v>11625</v>
      </c>
    </row>
    <row r="17270" spans="1:1" x14ac:dyDescent="0.25">
      <c r="A17270" t="s">
        <v>11626</v>
      </c>
    </row>
    <row r="17271" spans="1:1" x14ac:dyDescent="0.25">
      <c r="A17271" t="s">
        <v>11627</v>
      </c>
    </row>
    <row r="17272" spans="1:1" x14ac:dyDescent="0.25">
      <c r="A17272" t="s">
        <v>11628</v>
      </c>
    </row>
    <row r="17273" spans="1:1" x14ac:dyDescent="0.25">
      <c r="A17273" t="s">
        <v>11629</v>
      </c>
    </row>
    <row r="17274" spans="1:1" x14ac:dyDescent="0.25">
      <c r="A17274" t="s">
        <v>11630</v>
      </c>
    </row>
    <row r="17275" spans="1:1" x14ac:dyDescent="0.25">
      <c r="A17275" t="s">
        <v>11631</v>
      </c>
    </row>
    <row r="17276" spans="1:1" x14ac:dyDescent="0.25">
      <c r="A17276" t="s">
        <v>11632</v>
      </c>
    </row>
    <row r="17277" spans="1:1" x14ac:dyDescent="0.25">
      <c r="A17277" t="s">
        <v>11633</v>
      </c>
    </row>
    <row r="17278" spans="1:1" x14ac:dyDescent="0.25">
      <c r="A17278" t="s">
        <v>11634</v>
      </c>
    </row>
    <row r="17280" spans="1:1" x14ac:dyDescent="0.25">
      <c r="A17280" t="s">
        <v>1812</v>
      </c>
    </row>
    <row r="17281" spans="1:4" x14ac:dyDescent="0.25">
      <c r="A17281" t="s">
        <v>3330</v>
      </c>
    </row>
    <row r="17282" spans="1:4" x14ac:dyDescent="0.25">
      <c r="A17282" t="s">
        <v>3331</v>
      </c>
    </row>
    <row r="17283" spans="1:4" x14ac:dyDescent="0.25">
      <c r="A17283" t="s">
        <v>3332</v>
      </c>
      <c r="B17283" t="s">
        <v>3333</v>
      </c>
      <c r="C17283" t="s">
        <v>3334</v>
      </c>
      <c r="D17283" t="s">
        <v>3335</v>
      </c>
    </row>
    <row r="17284" spans="1:4" x14ac:dyDescent="0.25">
      <c r="A17284" t="s">
        <v>3336</v>
      </c>
    </row>
    <row r="17285" spans="1:4" x14ac:dyDescent="0.25">
      <c r="A17285" t="s">
        <v>11635</v>
      </c>
    </row>
    <row r="17286" spans="1:4" x14ac:dyDescent="0.25">
      <c r="A17286" t="s">
        <v>11636</v>
      </c>
      <c r="B17286" t="s">
        <v>11637</v>
      </c>
      <c r="C17286" t="s">
        <v>11638</v>
      </c>
    </row>
    <row r="17289" spans="1:4" x14ac:dyDescent="0.25">
      <c r="A17289" t="s">
        <v>9180</v>
      </c>
    </row>
    <row r="17292" spans="1:4" x14ac:dyDescent="0.25">
      <c r="A17292" t="s">
        <v>11639</v>
      </c>
    </row>
    <row r="17295" spans="1:4" x14ac:dyDescent="0.25">
      <c r="A17295" t="s">
        <v>9182</v>
      </c>
    </row>
    <row r="17298" spans="1:1" x14ac:dyDescent="0.25">
      <c r="A17298" t="s">
        <v>9183</v>
      </c>
    </row>
    <row r="17300" spans="1:1" x14ac:dyDescent="0.25">
      <c r="A17300" t="s">
        <v>9184</v>
      </c>
    </row>
    <row r="17303" spans="1:1" x14ac:dyDescent="0.25">
      <c r="A17303" t="s">
        <v>11640</v>
      </c>
    </row>
    <row r="17305" spans="1:1" x14ac:dyDescent="0.25">
      <c r="A17305" t="s">
        <v>9186</v>
      </c>
    </row>
    <row r="17306" spans="1:1" x14ac:dyDescent="0.25">
      <c r="A17306" t="s">
        <v>9187</v>
      </c>
    </row>
    <row r="17307" spans="1:1" x14ac:dyDescent="0.25">
      <c r="A17307" t="s">
        <v>9188</v>
      </c>
    </row>
    <row r="17308" spans="1:1" x14ac:dyDescent="0.25">
      <c r="A17308" t="s">
        <v>11641</v>
      </c>
    </row>
    <row r="17309" spans="1:1" x14ac:dyDescent="0.25">
      <c r="A17309" t="s">
        <v>11642</v>
      </c>
    </row>
    <row r="17311" spans="1:1" x14ac:dyDescent="0.25">
      <c r="A17311" t="s">
        <v>1539</v>
      </c>
    </row>
    <row r="17313" spans="1:1" x14ac:dyDescent="0.25">
      <c r="A17313" t="s">
        <v>11643</v>
      </c>
    </row>
    <row r="17315" spans="1:1" x14ac:dyDescent="0.25">
      <c r="A17315" t="s">
        <v>11644</v>
      </c>
    </row>
    <row r="17317" spans="1:1" x14ac:dyDescent="0.25">
      <c r="A17317" t="s">
        <v>1541</v>
      </c>
    </row>
    <row r="17319" spans="1:1" x14ac:dyDescent="0.25">
      <c r="A17319" t="s">
        <v>11643</v>
      </c>
    </row>
    <row r="17321" spans="1:1" x14ac:dyDescent="0.25">
      <c r="A17321" t="s">
        <v>11645</v>
      </c>
    </row>
    <row r="17323" spans="1:1" x14ac:dyDescent="0.25">
      <c r="A17323" t="s">
        <v>11646</v>
      </c>
    </row>
    <row r="17325" spans="1:1" x14ac:dyDescent="0.25">
      <c r="A17325" t="s">
        <v>11643</v>
      </c>
    </row>
    <row r="17327" spans="1:1" x14ac:dyDescent="0.25">
      <c r="A17327" t="s">
        <v>11647</v>
      </c>
    </row>
    <row r="17329" spans="1:1" x14ac:dyDescent="0.25">
      <c r="A17329">
        <v>40</v>
      </c>
    </row>
    <row r="17331" spans="1:1" x14ac:dyDescent="0.25">
      <c r="A17331" t="s">
        <v>11643</v>
      </c>
    </row>
    <row r="17333" spans="1:1" x14ac:dyDescent="0.25">
      <c r="A17333" t="s">
        <v>11648</v>
      </c>
    </row>
    <row r="17335" spans="1:1" x14ac:dyDescent="0.25">
      <c r="A17335" t="s">
        <v>11649</v>
      </c>
    </row>
    <row r="17337" spans="1:1" x14ac:dyDescent="0.25">
      <c r="A17337" t="s">
        <v>11643</v>
      </c>
    </row>
    <row r="17339" spans="1:1" x14ac:dyDescent="0.25">
      <c r="A17339" t="s">
        <v>11650</v>
      </c>
    </row>
    <row r="17341" spans="1:1" x14ac:dyDescent="0.25">
      <c r="A17341" t="s">
        <v>11651</v>
      </c>
    </row>
    <row r="17343" spans="1:1" x14ac:dyDescent="0.25">
      <c r="A17343" t="s">
        <v>11643</v>
      </c>
    </row>
    <row r="17345" spans="1:1" x14ac:dyDescent="0.25">
      <c r="A17345" t="s">
        <v>11652</v>
      </c>
    </row>
    <row r="17347" spans="1:1" x14ac:dyDescent="0.25">
      <c r="A17347" t="s">
        <v>11653</v>
      </c>
    </row>
    <row r="17349" spans="1:1" x14ac:dyDescent="0.25">
      <c r="A17349" t="s">
        <v>11643</v>
      </c>
    </row>
    <row r="17351" spans="1:1" x14ac:dyDescent="0.25">
      <c r="A17351" t="s">
        <v>5177</v>
      </c>
    </row>
    <row r="17353" spans="1:1" x14ac:dyDescent="0.25">
      <c r="A17353" t="s">
        <v>11654</v>
      </c>
    </row>
    <row r="17355" spans="1:1" x14ac:dyDescent="0.25">
      <c r="A17355" t="s">
        <v>11643</v>
      </c>
    </row>
    <row r="17357" spans="1:1" x14ac:dyDescent="0.25">
      <c r="A17357" t="s">
        <v>2563</v>
      </c>
    </row>
    <row r="17359" spans="1:1" x14ac:dyDescent="0.25">
      <c r="A17359" t="s">
        <v>11655</v>
      </c>
    </row>
    <row r="17361" spans="1:1" x14ac:dyDescent="0.25">
      <c r="A17361" t="s">
        <v>11643</v>
      </c>
    </row>
    <row r="17363" spans="1:1" x14ac:dyDescent="0.25">
      <c r="A17363" t="s">
        <v>11656</v>
      </c>
    </row>
    <row r="17365" spans="1:1" x14ac:dyDescent="0.25">
      <c r="A17365" t="s">
        <v>2749</v>
      </c>
    </row>
    <row r="17366" spans="1:1" x14ac:dyDescent="0.25">
      <c r="A17366" t="s">
        <v>11657</v>
      </c>
    </row>
    <row r="17367" spans="1:1" x14ac:dyDescent="0.25">
      <c r="A17367" t="s">
        <v>11658</v>
      </c>
    </row>
    <row r="17368" spans="1:1" x14ac:dyDescent="0.25">
      <c r="A17368" t="s">
        <v>11659</v>
      </c>
    </row>
    <row r="17369" spans="1:1" x14ac:dyDescent="0.25">
      <c r="A17369" t="s">
        <v>2009</v>
      </c>
    </row>
    <row r="17370" spans="1:1" x14ac:dyDescent="0.25">
      <c r="A17370" t="s">
        <v>11660</v>
      </c>
    </row>
    <row r="17372" spans="1:1" x14ac:dyDescent="0.25">
      <c r="A17372" t="s">
        <v>11661</v>
      </c>
    </row>
    <row r="17373" spans="1:1" x14ac:dyDescent="0.25">
      <c r="A17373" t="s">
        <v>1935</v>
      </c>
    </row>
    <row r="17374" spans="1:1" x14ac:dyDescent="0.25">
      <c r="A17374" t="s">
        <v>11662</v>
      </c>
    </row>
    <row r="17375" spans="1:1" x14ac:dyDescent="0.25">
      <c r="A17375" t="s">
        <v>11663</v>
      </c>
    </row>
    <row r="17378" spans="1:1" x14ac:dyDescent="0.25">
      <c r="A17378" t="s">
        <v>11664</v>
      </c>
    </row>
    <row r="17380" spans="1:1" x14ac:dyDescent="0.25">
      <c r="A17380" t="s">
        <v>11665</v>
      </c>
    </row>
    <row r="17383" spans="1:1" x14ac:dyDescent="0.25">
      <c r="A17383" t="s">
        <v>11666</v>
      </c>
    </row>
    <row r="17385" spans="1:1" x14ac:dyDescent="0.25">
      <c r="A17385" t="s">
        <v>11667</v>
      </c>
    </row>
    <row r="17386" spans="1:1" x14ac:dyDescent="0.25">
      <c r="A17386" t="s">
        <v>11668</v>
      </c>
    </row>
    <row r="17387" spans="1:1" x14ac:dyDescent="0.25">
      <c r="A17387" t="s">
        <v>11669</v>
      </c>
    </row>
    <row r="17388" spans="1:1" x14ac:dyDescent="0.25">
      <c r="A17388" t="s">
        <v>11670</v>
      </c>
    </row>
    <row r="17389" spans="1:1" x14ac:dyDescent="0.25">
      <c r="A17389" t="s">
        <v>11671</v>
      </c>
    </row>
    <row r="17390" spans="1:1" x14ac:dyDescent="0.25">
      <c r="A17390" t="s">
        <v>11672</v>
      </c>
    </row>
    <row r="17391" spans="1:1" x14ac:dyDescent="0.25">
      <c r="A17391" t="s">
        <v>11673</v>
      </c>
    </row>
    <row r="17392" spans="1:1" x14ac:dyDescent="0.25">
      <c r="A17392" t="s">
        <v>11674</v>
      </c>
    </row>
    <row r="17393" spans="1:2" x14ac:dyDescent="0.25">
      <c r="A17393" t="s">
        <v>11675</v>
      </c>
      <c r="B17393" t="s">
        <v>11676</v>
      </c>
    </row>
    <row r="17394" spans="1:2" x14ac:dyDescent="0.25">
      <c r="A17394" t="s">
        <v>11677</v>
      </c>
    </row>
    <row r="17395" spans="1:2" x14ac:dyDescent="0.25">
      <c r="A17395" t="s">
        <v>11678</v>
      </c>
    </row>
    <row r="17396" spans="1:2" x14ac:dyDescent="0.25">
      <c r="A17396" t="s">
        <v>11679</v>
      </c>
      <c r="B17396" t="s">
        <v>11680</v>
      </c>
    </row>
    <row r="17398" spans="1:2" x14ac:dyDescent="0.25">
      <c r="A17398" t="s">
        <v>11681</v>
      </c>
    </row>
    <row r="17400" spans="1:2" x14ac:dyDescent="0.25">
      <c r="A17400" t="s">
        <v>11643</v>
      </c>
    </row>
    <row r="17402" spans="1:2" x14ac:dyDescent="0.25">
      <c r="A17402" t="s">
        <v>11682</v>
      </c>
    </row>
    <row r="17404" spans="1:2" x14ac:dyDescent="0.25">
      <c r="A17404" t="s">
        <v>11683</v>
      </c>
    </row>
    <row r="17406" spans="1:2" x14ac:dyDescent="0.25">
      <c r="A17406" t="s">
        <v>11643</v>
      </c>
    </row>
    <row r="17408" spans="1:2" x14ac:dyDescent="0.25">
      <c r="A17408" t="s">
        <v>11684</v>
      </c>
    </row>
    <row r="17410" spans="1:1" x14ac:dyDescent="0.25">
      <c r="A17410" t="s">
        <v>11685</v>
      </c>
    </row>
    <row r="17412" spans="1:1" x14ac:dyDescent="0.25">
      <c r="A17412" t="s">
        <v>11643</v>
      </c>
    </row>
    <row r="17414" spans="1:1" x14ac:dyDescent="0.25">
      <c r="A17414" t="s">
        <v>11686</v>
      </c>
    </row>
    <row r="17416" spans="1:1" x14ac:dyDescent="0.25">
      <c r="A17416" t="s">
        <v>11687</v>
      </c>
    </row>
    <row r="17418" spans="1:1" x14ac:dyDescent="0.25">
      <c r="A17418" t="s">
        <v>11643</v>
      </c>
    </row>
    <row r="17420" spans="1:1" x14ac:dyDescent="0.25">
      <c r="A17420" t="s">
        <v>11688</v>
      </c>
    </row>
    <row r="17422" spans="1:1" x14ac:dyDescent="0.25">
      <c r="A17422" t="s">
        <v>11689</v>
      </c>
    </row>
    <row r="17424" spans="1:1" x14ac:dyDescent="0.25">
      <c r="A17424" t="s">
        <v>11643</v>
      </c>
    </row>
    <row r="17426" spans="1:1" x14ac:dyDescent="0.25">
      <c r="A17426" t="s">
        <v>11690</v>
      </c>
    </row>
    <row r="17428" spans="1:1" x14ac:dyDescent="0.25">
      <c r="A17428" t="s">
        <v>11691</v>
      </c>
    </row>
    <row r="17430" spans="1:1" x14ac:dyDescent="0.25">
      <c r="A17430" t="s">
        <v>11643</v>
      </c>
    </row>
    <row r="17432" spans="1:1" x14ac:dyDescent="0.25">
      <c r="A17432" t="s">
        <v>11692</v>
      </c>
    </row>
    <row r="17434" spans="1:1" x14ac:dyDescent="0.25">
      <c r="A17434" t="s">
        <v>11693</v>
      </c>
    </row>
    <row r="17436" spans="1:1" x14ac:dyDescent="0.25">
      <c r="A17436" t="s">
        <v>11643</v>
      </c>
    </row>
    <row r="17438" spans="1:1" x14ac:dyDescent="0.25">
      <c r="A17438" t="s">
        <v>11694</v>
      </c>
    </row>
    <row r="17440" spans="1:1" x14ac:dyDescent="0.25">
      <c r="A17440" t="s">
        <v>11695</v>
      </c>
    </row>
    <row r="17441" spans="1:1" x14ac:dyDescent="0.25">
      <c r="A17441" t="s">
        <v>11696</v>
      </c>
    </row>
    <row r="17442" spans="1:1" x14ac:dyDescent="0.25">
      <c r="A17442" t="s">
        <v>11697</v>
      </c>
    </row>
    <row r="17443" spans="1:1" x14ac:dyDescent="0.25">
      <c r="A17443" t="s">
        <v>11698</v>
      </c>
    </row>
    <row r="17444" spans="1:1" x14ac:dyDescent="0.25">
      <c r="A17444" t="s">
        <v>11699</v>
      </c>
    </row>
    <row r="17445" spans="1:1" x14ac:dyDescent="0.25">
      <c r="A17445" t="s">
        <v>11643</v>
      </c>
    </row>
    <row r="17447" spans="1:1" x14ac:dyDescent="0.25">
      <c r="A17447" t="s">
        <v>11700</v>
      </c>
    </row>
    <row r="17449" spans="1:1" x14ac:dyDescent="0.25">
      <c r="A17449" t="s">
        <v>11701</v>
      </c>
    </row>
    <row r="17451" spans="1:1" x14ac:dyDescent="0.25">
      <c r="A17451" t="s">
        <v>11702</v>
      </c>
    </row>
    <row r="17452" spans="1:1" x14ac:dyDescent="0.25">
      <c r="A17452" t="s">
        <v>11703</v>
      </c>
    </row>
    <row r="17453" spans="1:1" x14ac:dyDescent="0.25">
      <c r="A17453" t="s">
        <v>11704</v>
      </c>
    </row>
    <row r="17454" spans="1:1" x14ac:dyDescent="0.25">
      <c r="A17454" t="s">
        <v>9731</v>
      </c>
    </row>
    <row r="17456" spans="1:1" x14ac:dyDescent="0.25">
      <c r="A17456" t="s">
        <v>9732</v>
      </c>
    </row>
    <row r="17458" spans="1:8" x14ac:dyDescent="0.25">
      <c r="A17458" t="s">
        <v>9733</v>
      </c>
    </row>
    <row r="17460" spans="1:8" x14ac:dyDescent="0.25">
      <c r="A17460" t="s">
        <v>9734</v>
      </c>
      <c r="B17460" t="s">
        <v>9735</v>
      </c>
      <c r="C17460" t="s">
        <v>9736</v>
      </c>
      <c r="D17460" t="s">
        <v>9737</v>
      </c>
      <c r="E17460" t="s">
        <v>9738</v>
      </c>
      <c r="F17460" t="s">
        <v>9739</v>
      </c>
      <c r="G17460" t="s">
        <v>9740</v>
      </c>
      <c r="H17460" t="s">
        <v>10469</v>
      </c>
    </row>
    <row r="17462" spans="1:8" x14ac:dyDescent="0.25">
      <c r="A17462" t="s">
        <v>9742</v>
      </c>
    </row>
    <row r="17463" spans="1:8" x14ac:dyDescent="0.25">
      <c r="A17463" t="s">
        <v>6808</v>
      </c>
    </row>
    <row r="17465" spans="1:8" x14ac:dyDescent="0.25">
      <c r="A17465" t="s">
        <v>11705</v>
      </c>
    </row>
    <row r="17467" spans="1:8" x14ac:dyDescent="0.25">
      <c r="A17467" t="s">
        <v>11706</v>
      </c>
    </row>
    <row r="17468" spans="1:8" x14ac:dyDescent="0.25">
      <c r="A17468" t="s">
        <v>11707</v>
      </c>
    </row>
    <row r="17469" spans="1:8" x14ac:dyDescent="0.25">
      <c r="A17469" t="s">
        <v>11708</v>
      </c>
    </row>
    <row r="17470" spans="1:8" x14ac:dyDescent="0.25">
      <c r="A17470" t="s">
        <v>11709</v>
      </c>
    </row>
    <row r="17471" spans="1:8" x14ac:dyDescent="0.25">
      <c r="A17471" t="s">
        <v>11710</v>
      </c>
    </row>
    <row r="17472" spans="1:8" x14ac:dyDescent="0.25">
      <c r="A17472" t="s">
        <v>11711</v>
      </c>
    </row>
    <row r="17474" spans="1:2" x14ac:dyDescent="0.25">
      <c r="A17474" t="s">
        <v>11712</v>
      </c>
    </row>
    <row r="17475" spans="1:2" x14ac:dyDescent="0.25">
      <c r="A17475" t="s">
        <v>11713</v>
      </c>
    </row>
    <row r="17476" spans="1:2" x14ac:dyDescent="0.25">
      <c r="A17476" t="s">
        <v>11714</v>
      </c>
    </row>
    <row r="17477" spans="1:2" x14ac:dyDescent="0.25">
      <c r="A17477" t="s">
        <v>3302</v>
      </c>
    </row>
    <row r="17478" spans="1:2" x14ac:dyDescent="0.25">
      <c r="A17478" t="s">
        <v>11715</v>
      </c>
    </row>
    <row r="17479" spans="1:2" x14ac:dyDescent="0.25">
      <c r="A17479" t="s">
        <v>11716</v>
      </c>
    </row>
    <row r="17480" spans="1:2" x14ac:dyDescent="0.25">
      <c r="A17480" t="s">
        <v>11717</v>
      </c>
      <c r="B17480" t="s">
        <v>11718</v>
      </c>
    </row>
    <row r="17481" spans="1:2" x14ac:dyDescent="0.25">
      <c r="A17481" t="s">
        <v>11719</v>
      </c>
    </row>
    <row r="17482" spans="1:2" x14ac:dyDescent="0.25">
      <c r="A17482" t="s">
        <v>11720</v>
      </c>
    </row>
    <row r="17483" spans="1:2" x14ac:dyDescent="0.25">
      <c r="A17483" t="s">
        <v>2099</v>
      </c>
    </row>
    <row r="17484" spans="1:2" x14ac:dyDescent="0.25">
      <c r="A17484" t="s">
        <v>11721</v>
      </c>
    </row>
    <row r="17485" spans="1:2" x14ac:dyDescent="0.25">
      <c r="A17485" t="s">
        <v>11722</v>
      </c>
    </row>
    <row r="17486" spans="1:2" x14ac:dyDescent="0.25">
      <c r="A17486" t="s">
        <v>11723</v>
      </c>
    </row>
    <row r="17487" spans="1:2" x14ac:dyDescent="0.25">
      <c r="A17487" t="s">
        <v>11724</v>
      </c>
    </row>
    <row r="17488" spans="1:2" x14ac:dyDescent="0.25">
      <c r="A17488" t="s">
        <v>11725</v>
      </c>
    </row>
    <row r="17490" spans="1:1" x14ac:dyDescent="0.25">
      <c r="A17490" t="s">
        <v>9757</v>
      </c>
    </row>
    <row r="17491" spans="1:1" x14ac:dyDescent="0.25">
      <c r="A17491" t="s">
        <v>9758</v>
      </c>
    </row>
    <row r="17492" spans="1:1" x14ac:dyDescent="0.25">
      <c r="A17492" t="s">
        <v>9759</v>
      </c>
    </row>
    <row r="17493" spans="1:1" x14ac:dyDescent="0.25">
      <c r="A17493" t="s">
        <v>9760</v>
      </c>
    </row>
    <row r="17494" spans="1:1" x14ac:dyDescent="0.25">
      <c r="A17494" t="s">
        <v>9761</v>
      </c>
    </row>
    <row r="17496" spans="1:1" x14ac:dyDescent="0.25">
      <c r="A17496" t="s">
        <v>9762</v>
      </c>
    </row>
    <row r="17497" spans="1:1" x14ac:dyDescent="0.25">
      <c r="A17497" t="s">
        <v>9763</v>
      </c>
    </row>
    <row r="17498" spans="1:1" x14ac:dyDescent="0.25">
      <c r="A17498" t="s">
        <v>9764</v>
      </c>
    </row>
    <row r="17499" spans="1:1" x14ac:dyDescent="0.25">
      <c r="A17499" t="s">
        <v>9765</v>
      </c>
    </row>
    <row r="17500" spans="1:1" x14ac:dyDescent="0.25">
      <c r="A17500" t="s">
        <v>9766</v>
      </c>
    </row>
    <row r="17501" spans="1:1" x14ac:dyDescent="0.25">
      <c r="A17501" t="s">
        <v>9767</v>
      </c>
    </row>
    <row r="17502" spans="1:1" x14ac:dyDescent="0.25">
      <c r="A17502" t="s">
        <v>9768</v>
      </c>
    </row>
    <row r="17503" spans="1:1" x14ac:dyDescent="0.25">
      <c r="A17503" t="s">
        <v>9769</v>
      </c>
    </row>
    <row r="17504" spans="1:1" x14ac:dyDescent="0.25">
      <c r="A17504" t="s">
        <v>9770</v>
      </c>
    </row>
    <row r="17505" spans="1:1" x14ac:dyDescent="0.25">
      <c r="A17505" t="s">
        <v>9771</v>
      </c>
    </row>
    <row r="17506" spans="1:1" x14ac:dyDescent="0.25">
      <c r="A17506" t="s">
        <v>9772</v>
      </c>
    </row>
    <row r="17507" spans="1:1" x14ac:dyDescent="0.25">
      <c r="A17507" t="s">
        <v>9773</v>
      </c>
    </row>
    <row r="17508" spans="1:1" x14ac:dyDescent="0.25">
      <c r="A17508" t="s">
        <v>9774</v>
      </c>
    </row>
    <row r="17510" spans="1:1" x14ac:dyDescent="0.25">
      <c r="A17510" t="s">
        <v>9775</v>
      </c>
    </row>
    <row r="17512" spans="1:1" x14ac:dyDescent="0.25">
      <c r="A17512" t="s">
        <v>9776</v>
      </c>
    </row>
    <row r="17514" spans="1:1" x14ac:dyDescent="0.25">
      <c r="A17514" t="s">
        <v>9777</v>
      </c>
    </row>
    <row r="17516" spans="1:1" x14ac:dyDescent="0.25">
      <c r="A17516" t="s">
        <v>9778</v>
      </c>
    </row>
    <row r="17518" spans="1:1" x14ac:dyDescent="0.25">
      <c r="A17518" t="s">
        <v>9779</v>
      </c>
    </row>
    <row r="17520" spans="1:1" x14ac:dyDescent="0.25">
      <c r="A17520" t="s">
        <v>9780</v>
      </c>
    </row>
    <row r="17522" spans="1:2" x14ac:dyDescent="0.25">
      <c r="A17522" t="s">
        <v>10314</v>
      </c>
    </row>
    <row r="17523" spans="1:2" x14ac:dyDescent="0.25">
      <c r="A17523" t="s">
        <v>10315</v>
      </c>
    </row>
    <row r="17524" spans="1:2" x14ac:dyDescent="0.25">
      <c r="A17524" t="s">
        <v>5224</v>
      </c>
    </row>
    <row r="17525" spans="1:2" x14ac:dyDescent="0.25">
      <c r="A17525" t="s">
        <v>11726</v>
      </c>
    </row>
    <row r="17526" spans="1:2" x14ac:dyDescent="0.25">
      <c r="A17526" t="s">
        <v>11727</v>
      </c>
    </row>
    <row r="17527" spans="1:2" x14ac:dyDescent="0.25">
      <c r="A17527" t="s">
        <v>11728</v>
      </c>
    </row>
    <row r="17529" spans="1:2" x14ac:dyDescent="0.25">
      <c r="A17529" t="s">
        <v>2485</v>
      </c>
    </row>
    <row r="17532" spans="1:2" x14ac:dyDescent="0.25">
      <c r="A17532" t="s">
        <v>11729</v>
      </c>
      <c r="B17532" t="s">
        <v>11730</v>
      </c>
    </row>
    <row r="17534" spans="1:2" x14ac:dyDescent="0.25">
      <c r="A17534" t="s">
        <v>11731</v>
      </c>
    </row>
    <row r="17536" spans="1:2" x14ac:dyDescent="0.25">
      <c r="A17536" t="s">
        <v>11732</v>
      </c>
    </row>
    <row r="17538" spans="1:1" x14ac:dyDescent="0.25">
      <c r="A17538" t="s">
        <v>11733</v>
      </c>
    </row>
    <row r="17540" spans="1:1" x14ac:dyDescent="0.25">
      <c r="A17540" t="s">
        <v>11734</v>
      </c>
    </row>
    <row r="17543" spans="1:1" x14ac:dyDescent="0.25">
      <c r="A17543" t="s">
        <v>11735</v>
      </c>
    </row>
    <row r="17544" spans="1:1" x14ac:dyDescent="0.25">
      <c r="A17544" t="s">
        <v>11736</v>
      </c>
    </row>
    <row r="17545" spans="1:1" x14ac:dyDescent="0.25">
      <c r="A17545" t="s">
        <v>11737</v>
      </c>
    </row>
    <row r="17546" spans="1:1" x14ac:dyDescent="0.25">
      <c r="A17546" t="s">
        <v>11738</v>
      </c>
    </row>
    <row r="17547" spans="1:1" x14ac:dyDescent="0.25">
      <c r="A17547" t="s">
        <v>11739</v>
      </c>
    </row>
    <row r="17548" spans="1:1" x14ac:dyDescent="0.25">
      <c r="A17548" t="s">
        <v>2579</v>
      </c>
    </row>
    <row r="17550" spans="1:1" x14ac:dyDescent="0.25">
      <c r="A17550" t="s">
        <v>11740</v>
      </c>
    </row>
    <row r="17551" spans="1:1" x14ac:dyDescent="0.25">
      <c r="A17551" t="s">
        <v>11741</v>
      </c>
    </row>
    <row r="17552" spans="1:1" x14ac:dyDescent="0.25">
      <c r="A17552" t="s">
        <v>11742</v>
      </c>
    </row>
    <row r="17553" spans="1:1" x14ac:dyDescent="0.25">
      <c r="A17553" t="s">
        <v>11743</v>
      </c>
    </row>
    <row r="17554" spans="1:1" x14ac:dyDescent="0.25">
      <c r="A17554" t="s">
        <v>11744</v>
      </c>
    </row>
    <row r="17555" spans="1:1" x14ac:dyDescent="0.25">
      <c r="A17555" t="s">
        <v>11745</v>
      </c>
    </row>
    <row r="17556" spans="1:1" x14ac:dyDescent="0.25">
      <c r="A17556" t="s">
        <v>11746</v>
      </c>
    </row>
    <row r="17557" spans="1:1" x14ac:dyDescent="0.25">
      <c r="A17557" t="s">
        <v>11747</v>
      </c>
    </row>
    <row r="17558" spans="1:1" x14ac:dyDescent="0.25">
      <c r="A17558" t="s">
        <v>11748</v>
      </c>
    </row>
    <row r="17559" spans="1:1" x14ac:dyDescent="0.25">
      <c r="A17559" t="s">
        <v>11749</v>
      </c>
    </row>
    <row r="17560" spans="1:1" x14ac:dyDescent="0.25">
      <c r="A17560" t="s">
        <v>11750</v>
      </c>
    </row>
    <row r="17561" spans="1:1" x14ac:dyDescent="0.25">
      <c r="A17561" t="s">
        <v>11751</v>
      </c>
    </row>
    <row r="17562" spans="1:1" x14ac:dyDescent="0.25">
      <c r="A17562" t="s">
        <v>11752</v>
      </c>
    </row>
    <row r="17563" spans="1:1" x14ac:dyDescent="0.25">
      <c r="A17563" t="s">
        <v>11753</v>
      </c>
    </row>
    <row r="17564" spans="1:1" x14ac:dyDescent="0.25">
      <c r="A17564" t="s">
        <v>11754</v>
      </c>
    </row>
    <row r="17565" spans="1:1" x14ac:dyDescent="0.25">
      <c r="A17565" t="s">
        <v>11755</v>
      </c>
    </row>
    <row r="17567" spans="1:1" x14ac:dyDescent="0.25">
      <c r="A17567" t="s">
        <v>11756</v>
      </c>
    </row>
    <row r="17569" spans="1:1" x14ac:dyDescent="0.25">
      <c r="A17569" t="s">
        <v>11757</v>
      </c>
    </row>
    <row r="17571" spans="1:1" x14ac:dyDescent="0.25">
      <c r="A17571">
        <v>160002</v>
      </c>
    </row>
    <row r="17573" spans="1:1" x14ac:dyDescent="0.25">
      <c r="A17573" t="s">
        <v>11758</v>
      </c>
    </row>
    <row r="17574" spans="1:1" x14ac:dyDescent="0.25">
      <c r="A17574" t="s">
        <v>11759</v>
      </c>
    </row>
    <row r="17575" spans="1:1" x14ac:dyDescent="0.25">
      <c r="A17575" t="s">
        <v>11760</v>
      </c>
    </row>
    <row r="17576" spans="1:1" x14ac:dyDescent="0.25">
      <c r="A17576" t="s">
        <v>11761</v>
      </c>
    </row>
    <row r="17577" spans="1:1" x14ac:dyDescent="0.25">
      <c r="A17577" t="s">
        <v>11762</v>
      </c>
    </row>
    <row r="17578" spans="1:1" x14ac:dyDescent="0.25">
      <c r="A17578" t="s">
        <v>11763</v>
      </c>
    </row>
    <row r="17580" spans="1:1" x14ac:dyDescent="0.25">
      <c r="A17580" t="s">
        <v>11764</v>
      </c>
    </row>
    <row r="17581" spans="1:1" x14ac:dyDescent="0.25">
      <c r="A17581" t="s">
        <v>11765</v>
      </c>
    </row>
    <row r="17582" spans="1:1" x14ac:dyDescent="0.25">
      <c r="A17582" t="s">
        <v>11766</v>
      </c>
    </row>
    <row r="17583" spans="1:1" x14ac:dyDescent="0.25">
      <c r="A17583" t="s">
        <v>11767</v>
      </c>
    </row>
    <row r="17584" spans="1:1" x14ac:dyDescent="0.25">
      <c r="A17584" t="s">
        <v>11768</v>
      </c>
    </row>
    <row r="17586" spans="1:1" x14ac:dyDescent="0.25">
      <c r="A17586" t="s">
        <v>11769</v>
      </c>
    </row>
    <row r="17587" spans="1:1" x14ac:dyDescent="0.25">
      <c r="A17587" t="s">
        <v>11770</v>
      </c>
    </row>
    <row r="17588" spans="1:1" x14ac:dyDescent="0.25">
      <c r="A17588" t="s">
        <v>11771</v>
      </c>
    </row>
    <row r="17589" spans="1:1" x14ac:dyDescent="0.25">
      <c r="A17589" t="s">
        <v>11772</v>
      </c>
    </row>
    <row r="17590" spans="1:1" x14ac:dyDescent="0.25">
      <c r="A17590" t="s">
        <v>11773</v>
      </c>
    </row>
    <row r="17591" spans="1:1" x14ac:dyDescent="0.25">
      <c r="A17591" t="s">
        <v>11774</v>
      </c>
    </row>
    <row r="17592" spans="1:1" x14ac:dyDescent="0.25">
      <c r="A17592" t="s">
        <v>11775</v>
      </c>
    </row>
    <row r="17593" spans="1:1" x14ac:dyDescent="0.25">
      <c r="A17593" t="s">
        <v>11776</v>
      </c>
    </row>
    <row r="17594" spans="1:1" x14ac:dyDescent="0.25">
      <c r="A17594" t="s">
        <v>11777</v>
      </c>
    </row>
    <row r="17595" spans="1:1" x14ac:dyDescent="0.25">
      <c r="A17595" t="s">
        <v>11778</v>
      </c>
    </row>
    <row r="17596" spans="1:1" x14ac:dyDescent="0.25">
      <c r="A17596" t="s">
        <v>11779</v>
      </c>
    </row>
    <row r="17597" spans="1:1" x14ac:dyDescent="0.25">
      <c r="A17597" t="s">
        <v>11780</v>
      </c>
    </row>
    <row r="17598" spans="1:1" x14ac:dyDescent="0.25">
      <c r="A17598" t="s">
        <v>11781</v>
      </c>
    </row>
    <row r="17599" spans="1:1" x14ac:dyDescent="0.25">
      <c r="A17599" t="s">
        <v>11782</v>
      </c>
    </row>
    <row r="17600" spans="1:1" x14ac:dyDescent="0.25">
      <c r="A17600" t="s">
        <v>5149</v>
      </c>
    </row>
    <row r="17601" spans="1:1" x14ac:dyDescent="0.25">
      <c r="A17601" t="s">
        <v>11783</v>
      </c>
    </row>
    <row r="17602" spans="1:1" x14ac:dyDescent="0.25">
      <c r="A17602" t="s">
        <v>11784</v>
      </c>
    </row>
    <row r="17603" spans="1:1" x14ac:dyDescent="0.25">
      <c r="A17603" t="s">
        <v>11785</v>
      </c>
    </row>
    <row r="17604" spans="1:1" x14ac:dyDescent="0.25">
      <c r="A17604" t="s">
        <v>11786</v>
      </c>
    </row>
    <row r="17605" spans="1:1" x14ac:dyDescent="0.25">
      <c r="A17605" t="s">
        <v>11787</v>
      </c>
    </row>
    <row r="17606" spans="1:1" x14ac:dyDescent="0.25">
      <c r="A17606" t="s">
        <v>11788</v>
      </c>
    </row>
    <row r="17608" spans="1:1" x14ac:dyDescent="0.25">
      <c r="A17608" t="s">
        <v>11789</v>
      </c>
    </row>
    <row r="17609" spans="1:1" x14ac:dyDescent="0.25">
      <c r="A17609" t="s">
        <v>11790</v>
      </c>
    </row>
    <row r="17610" spans="1:1" x14ac:dyDescent="0.25">
      <c r="A17610" t="s">
        <v>11791</v>
      </c>
    </row>
    <row r="17611" spans="1:1" x14ac:dyDescent="0.25">
      <c r="A17611" t="s">
        <v>11792</v>
      </c>
    </row>
    <row r="17612" spans="1:1" x14ac:dyDescent="0.25">
      <c r="A17612" t="s">
        <v>11791</v>
      </c>
    </row>
    <row r="17613" spans="1:1" x14ac:dyDescent="0.25">
      <c r="A17613" t="s">
        <v>11793</v>
      </c>
    </row>
    <row r="17614" spans="1:1" x14ac:dyDescent="0.25">
      <c r="A17614" t="s">
        <v>11794</v>
      </c>
    </row>
    <row r="17615" spans="1:1" x14ac:dyDescent="0.25">
      <c r="A17615" t="s">
        <v>11795</v>
      </c>
    </row>
    <row r="17616" spans="1:1" x14ac:dyDescent="0.25">
      <c r="A17616" t="s">
        <v>11796</v>
      </c>
    </row>
    <row r="17617" spans="1:1" x14ac:dyDescent="0.25">
      <c r="A17617" t="s">
        <v>11797</v>
      </c>
    </row>
    <row r="17618" spans="1:1" x14ac:dyDescent="0.25">
      <c r="A17618" t="s">
        <v>11798</v>
      </c>
    </row>
    <row r="17619" spans="1:1" x14ac:dyDescent="0.25">
      <c r="A17619" t="s">
        <v>11799</v>
      </c>
    </row>
    <row r="17620" spans="1:1" x14ac:dyDescent="0.25">
      <c r="A17620" t="s">
        <v>11785</v>
      </c>
    </row>
    <row r="17621" spans="1:1" x14ac:dyDescent="0.25">
      <c r="A17621" t="s">
        <v>2447</v>
      </c>
    </row>
    <row r="17622" spans="1:1" x14ac:dyDescent="0.25">
      <c r="A17622" t="s">
        <v>11800</v>
      </c>
    </row>
    <row r="17623" spans="1:1" x14ac:dyDescent="0.25">
      <c r="A17623" t="s">
        <v>11801</v>
      </c>
    </row>
    <row r="17624" spans="1:1" x14ac:dyDescent="0.25">
      <c r="A17624">
        <v>10</v>
      </c>
    </row>
    <row r="17625" spans="1:1" x14ac:dyDescent="0.25">
      <c r="A17625" t="s">
        <v>11802</v>
      </c>
    </row>
    <row r="17626" spans="1:1" x14ac:dyDescent="0.25">
      <c r="A17626" t="s">
        <v>11803</v>
      </c>
    </row>
    <row r="17627" spans="1:1" x14ac:dyDescent="0.25">
      <c r="A17627" t="s">
        <v>11804</v>
      </c>
    </row>
    <row r="17628" spans="1:1" x14ac:dyDescent="0.25">
      <c r="A17628" t="s">
        <v>11803</v>
      </c>
    </row>
    <row r="17629" spans="1:1" x14ac:dyDescent="0.25">
      <c r="A17629" t="s">
        <v>11805</v>
      </c>
    </row>
    <row r="17630" spans="1:1" x14ac:dyDescent="0.25">
      <c r="A17630" t="s">
        <v>11803</v>
      </c>
    </row>
    <row r="17631" spans="1:1" x14ac:dyDescent="0.25">
      <c r="A17631" t="s">
        <v>11806</v>
      </c>
    </row>
    <row r="17632" spans="1:1" x14ac:dyDescent="0.25">
      <c r="A17632" t="s">
        <v>4587</v>
      </c>
    </row>
    <row r="17633" spans="1:1" x14ac:dyDescent="0.25">
      <c r="A17633" t="s">
        <v>11807</v>
      </c>
    </row>
    <row r="17634" spans="1:1" x14ac:dyDescent="0.25">
      <c r="A17634" t="s">
        <v>11803</v>
      </c>
    </row>
    <row r="17635" spans="1:1" x14ac:dyDescent="0.25">
      <c r="A17635" t="s">
        <v>11808</v>
      </c>
    </row>
    <row r="17636" spans="1:1" x14ac:dyDescent="0.25">
      <c r="A17636" t="s">
        <v>11809</v>
      </c>
    </row>
    <row r="17637" spans="1:1" x14ac:dyDescent="0.25">
      <c r="A17637" t="s">
        <v>11810</v>
      </c>
    </row>
    <row r="17638" spans="1:1" x14ac:dyDescent="0.25">
      <c r="A17638" t="s">
        <v>11811</v>
      </c>
    </row>
    <row r="17640" spans="1:1" x14ac:dyDescent="0.25">
      <c r="A17640" t="s">
        <v>11812</v>
      </c>
    </row>
    <row r="17641" spans="1:1" x14ac:dyDescent="0.25">
      <c r="A17641" t="s">
        <v>11813</v>
      </c>
    </row>
    <row r="17642" spans="1:1" x14ac:dyDescent="0.25">
      <c r="A17642" t="s">
        <v>11814</v>
      </c>
    </row>
    <row r="17644" spans="1:1" x14ac:dyDescent="0.25">
      <c r="A17644" t="s">
        <v>11815</v>
      </c>
    </row>
    <row r="17646" spans="1:1" x14ac:dyDescent="0.25">
      <c r="A17646" t="s">
        <v>11816</v>
      </c>
    </row>
    <row r="17648" spans="1:1" x14ac:dyDescent="0.25">
      <c r="A17648" t="s">
        <v>11817</v>
      </c>
    </row>
    <row r="17650" spans="1:1" x14ac:dyDescent="0.25">
      <c r="A17650" t="s">
        <v>11818</v>
      </c>
    </row>
    <row r="17652" spans="1:1" x14ac:dyDescent="0.25">
      <c r="A17652" t="s">
        <v>11819</v>
      </c>
    </row>
    <row r="17654" spans="1:1" x14ac:dyDescent="0.25">
      <c r="A17654" t="s">
        <v>11820</v>
      </c>
    </row>
    <row r="17656" spans="1:1" x14ac:dyDescent="0.25">
      <c r="A17656" t="s">
        <v>11821</v>
      </c>
    </row>
    <row r="17658" spans="1:1" x14ac:dyDescent="0.25">
      <c r="A17658" t="s">
        <v>11822</v>
      </c>
    </row>
    <row r="17660" spans="1:1" x14ac:dyDescent="0.25">
      <c r="A17660" t="s">
        <v>11823</v>
      </c>
    </row>
    <row r="17662" spans="1:1" x14ac:dyDescent="0.25">
      <c r="A17662" t="s">
        <v>11824</v>
      </c>
    </row>
    <row r="17664" spans="1:1" x14ac:dyDescent="0.25">
      <c r="A17664" t="s">
        <v>9463</v>
      </c>
    </row>
    <row r="17666" spans="1:1" x14ac:dyDescent="0.25">
      <c r="A17666" t="s">
        <v>11825</v>
      </c>
    </row>
    <row r="17668" spans="1:1" x14ac:dyDescent="0.25">
      <c r="A17668" t="s">
        <v>11826</v>
      </c>
    </row>
    <row r="17670" spans="1:1" x14ac:dyDescent="0.25">
      <c r="A17670" t="s">
        <v>11827</v>
      </c>
    </row>
    <row r="17672" spans="1:1" x14ac:dyDescent="0.25">
      <c r="A17672" t="s">
        <v>8932</v>
      </c>
    </row>
    <row r="17674" spans="1:1" x14ac:dyDescent="0.25">
      <c r="A17674" t="s">
        <v>11828</v>
      </c>
    </row>
    <row r="17676" spans="1:1" x14ac:dyDescent="0.25">
      <c r="A17676" t="s">
        <v>11829</v>
      </c>
    </row>
    <row r="17678" spans="1:1" x14ac:dyDescent="0.25">
      <c r="A17678" t="s">
        <v>11830</v>
      </c>
    </row>
    <row r="17680" spans="1:1" x14ac:dyDescent="0.25">
      <c r="A17680" t="s">
        <v>11831</v>
      </c>
    </row>
    <row r="17682" spans="1:1" x14ac:dyDescent="0.25">
      <c r="A17682" t="s">
        <v>11832</v>
      </c>
    </row>
    <row r="17684" spans="1:1" x14ac:dyDescent="0.25">
      <c r="A17684" t="s">
        <v>11833</v>
      </c>
    </row>
    <row r="17686" spans="1:1" x14ac:dyDescent="0.25">
      <c r="A17686" t="s">
        <v>11834</v>
      </c>
    </row>
    <row r="17688" spans="1:1" x14ac:dyDescent="0.25">
      <c r="A17688" t="s">
        <v>11835</v>
      </c>
    </row>
    <row r="17690" spans="1:1" x14ac:dyDescent="0.25">
      <c r="A17690" t="s">
        <v>11836</v>
      </c>
    </row>
    <row r="17692" spans="1:1" x14ac:dyDescent="0.25">
      <c r="A17692" t="s">
        <v>11837</v>
      </c>
    </row>
    <row r="17694" spans="1:1" x14ac:dyDescent="0.25">
      <c r="A17694" t="s">
        <v>11838</v>
      </c>
    </row>
    <row r="17696" spans="1:1" x14ac:dyDescent="0.25">
      <c r="A17696" t="s">
        <v>11839</v>
      </c>
    </row>
    <row r="17698" spans="1:2" x14ac:dyDescent="0.25">
      <c r="A17698" t="s">
        <v>11840</v>
      </c>
    </row>
    <row r="17700" spans="1:2" x14ac:dyDescent="0.25">
      <c r="A17700" t="s">
        <v>11841</v>
      </c>
    </row>
    <row r="17702" spans="1:2" x14ac:dyDescent="0.25">
      <c r="A17702" t="s">
        <v>11842</v>
      </c>
    </row>
    <row r="17704" spans="1:2" x14ac:dyDescent="0.25">
      <c r="A17704" t="s">
        <v>11843</v>
      </c>
    </row>
    <row r="17706" spans="1:2" x14ac:dyDescent="0.25">
      <c r="A17706" t="s">
        <v>11844</v>
      </c>
    </row>
    <row r="17708" spans="1:2" x14ac:dyDescent="0.25">
      <c r="A17708" t="s">
        <v>11845</v>
      </c>
    </row>
    <row r="17710" spans="1:2" x14ac:dyDescent="0.25">
      <c r="A17710" t="s">
        <v>11846</v>
      </c>
      <c r="B17710" t="s">
        <v>11847</v>
      </c>
    </row>
    <row r="17711" spans="1:2" x14ac:dyDescent="0.25">
      <c r="A17711" t="s">
        <v>11848</v>
      </c>
    </row>
    <row r="17712" spans="1:2" x14ac:dyDescent="0.25">
      <c r="A17712" t="s">
        <v>11849</v>
      </c>
    </row>
    <row r="17713" spans="1:1" x14ac:dyDescent="0.25">
      <c r="A17713" t="s">
        <v>11850</v>
      </c>
    </row>
    <row r="17715" spans="1:1" x14ac:dyDescent="0.25">
      <c r="A17715" t="s">
        <v>2749</v>
      </c>
    </row>
    <row r="17717" spans="1:1" x14ac:dyDescent="0.25">
      <c r="A17717" t="s">
        <v>11851</v>
      </c>
    </row>
    <row r="17719" spans="1:1" x14ac:dyDescent="0.25">
      <c r="A17719" t="s">
        <v>11852</v>
      </c>
    </row>
    <row r="17721" spans="1:1" x14ac:dyDescent="0.25">
      <c r="A17721" t="s">
        <v>11853</v>
      </c>
    </row>
    <row r="17723" spans="1:1" x14ac:dyDescent="0.25">
      <c r="A17723" t="s">
        <v>11854</v>
      </c>
    </row>
    <row r="17725" spans="1:1" x14ac:dyDescent="0.25">
      <c r="A17725" t="s">
        <v>2009</v>
      </c>
    </row>
    <row r="17727" spans="1:1" x14ac:dyDescent="0.25">
      <c r="A17727" t="s">
        <v>11855</v>
      </c>
    </row>
    <row r="17729" spans="1:1" x14ac:dyDescent="0.25">
      <c r="A17729" t="s">
        <v>11856</v>
      </c>
    </row>
    <row r="17731" spans="1:1" x14ac:dyDescent="0.25">
      <c r="A17731" t="s">
        <v>11857</v>
      </c>
    </row>
    <row r="17733" spans="1:1" x14ac:dyDescent="0.25">
      <c r="A17733" t="s">
        <v>11858</v>
      </c>
    </row>
    <row r="17735" spans="1:1" x14ac:dyDescent="0.25">
      <c r="A17735" t="s">
        <v>11859</v>
      </c>
    </row>
    <row r="17737" spans="1:1" x14ac:dyDescent="0.25">
      <c r="A17737" t="s">
        <v>11860</v>
      </c>
    </row>
    <row r="17739" spans="1:1" x14ac:dyDescent="0.25">
      <c r="A17739" t="s">
        <v>11861</v>
      </c>
    </row>
    <row r="17741" spans="1:1" x14ac:dyDescent="0.25">
      <c r="A17741" t="s">
        <v>1935</v>
      </c>
    </row>
    <row r="17743" spans="1:1" x14ac:dyDescent="0.25">
      <c r="A17743" t="s">
        <v>11862</v>
      </c>
    </row>
    <row r="17745" spans="1:1" x14ac:dyDescent="0.25">
      <c r="A17745" t="s">
        <v>11863</v>
      </c>
    </row>
    <row r="17747" spans="1:1" x14ac:dyDescent="0.25">
      <c r="A17747" t="s">
        <v>11864</v>
      </c>
    </row>
    <row r="17749" spans="1:1" x14ac:dyDescent="0.25">
      <c r="A17749" t="s">
        <v>11865</v>
      </c>
    </row>
    <row r="17751" spans="1:1" x14ac:dyDescent="0.25">
      <c r="A17751" t="s">
        <v>11866</v>
      </c>
    </row>
    <row r="17753" spans="1:1" x14ac:dyDescent="0.25">
      <c r="A17753" t="s">
        <v>11867</v>
      </c>
    </row>
    <row r="17755" spans="1:1" x14ac:dyDescent="0.25">
      <c r="A17755" t="s">
        <v>11868</v>
      </c>
    </row>
    <row r="17756" spans="1:1" x14ac:dyDescent="0.25">
      <c r="A17756" t="s">
        <v>11869</v>
      </c>
    </row>
    <row r="17757" spans="1:1" x14ac:dyDescent="0.25">
      <c r="A17757" t="s">
        <v>11870</v>
      </c>
    </row>
    <row r="17759" spans="1:1" x14ac:dyDescent="0.25">
      <c r="A17759" t="s">
        <v>11871</v>
      </c>
    </row>
    <row r="17761" spans="1:1" x14ac:dyDescent="0.25">
      <c r="A17761" t="s">
        <v>11872</v>
      </c>
    </row>
    <row r="17763" spans="1:1" x14ac:dyDescent="0.25">
      <c r="A17763" t="s">
        <v>11873</v>
      </c>
    </row>
    <row r="17765" spans="1:1" x14ac:dyDescent="0.25">
      <c r="A17765" t="s">
        <v>11874</v>
      </c>
    </row>
    <row r="17767" spans="1:1" x14ac:dyDescent="0.25">
      <c r="A17767" t="s">
        <v>11875</v>
      </c>
    </row>
    <row r="17769" spans="1:1" x14ac:dyDescent="0.25">
      <c r="A17769" t="s">
        <v>11876</v>
      </c>
    </row>
    <row r="17771" spans="1:1" x14ac:dyDescent="0.25">
      <c r="A17771" t="s">
        <v>11877</v>
      </c>
    </row>
    <row r="17773" spans="1:1" x14ac:dyDescent="0.25">
      <c r="A17773" t="s">
        <v>11878</v>
      </c>
    </row>
    <row r="17775" spans="1:1" x14ac:dyDescent="0.25">
      <c r="A17775" t="s">
        <v>11879</v>
      </c>
    </row>
    <row r="17776" spans="1:1" x14ac:dyDescent="0.25">
      <c r="A17776" t="s">
        <v>11880</v>
      </c>
    </row>
    <row r="17777" spans="1:1" x14ac:dyDescent="0.25">
      <c r="A17777" t="s">
        <v>11881</v>
      </c>
    </row>
    <row r="17778" spans="1:1" x14ac:dyDescent="0.25">
      <c r="A17778" t="s">
        <v>11882</v>
      </c>
    </row>
    <row r="17779" spans="1:1" x14ac:dyDescent="0.25">
      <c r="A17779" t="s">
        <v>11883</v>
      </c>
    </row>
    <row r="17780" spans="1:1" x14ac:dyDescent="0.25">
      <c r="A17780" t="s">
        <v>11884</v>
      </c>
    </row>
    <row r="17781" spans="1:1" x14ac:dyDescent="0.25">
      <c r="A17781" t="s">
        <v>11885</v>
      </c>
    </row>
    <row r="17782" spans="1:1" x14ac:dyDescent="0.25">
      <c r="A17782" t="s">
        <v>11886</v>
      </c>
    </row>
    <row r="17783" spans="1:1" x14ac:dyDescent="0.25">
      <c r="A17783" t="s">
        <v>11887</v>
      </c>
    </row>
    <row r="17784" spans="1:1" x14ac:dyDescent="0.25">
      <c r="A17784" t="s">
        <v>11888</v>
      </c>
    </row>
    <row r="17785" spans="1:1" x14ac:dyDescent="0.25">
      <c r="A17785" t="s">
        <v>11889</v>
      </c>
    </row>
    <row r="17786" spans="1:1" x14ac:dyDescent="0.25">
      <c r="A17786" t="s">
        <v>11890</v>
      </c>
    </row>
    <row r="17787" spans="1:1" x14ac:dyDescent="0.25">
      <c r="A17787" t="s">
        <v>11891</v>
      </c>
    </row>
    <row r="17788" spans="1:1" x14ac:dyDescent="0.25">
      <c r="A17788" t="s">
        <v>11892</v>
      </c>
    </row>
    <row r="17789" spans="1:1" x14ac:dyDescent="0.25">
      <c r="A17789" t="s">
        <v>11893</v>
      </c>
    </row>
    <row r="17790" spans="1:1" x14ac:dyDescent="0.25">
      <c r="A17790" t="s">
        <v>11894</v>
      </c>
    </row>
    <row r="17791" spans="1:1" x14ac:dyDescent="0.25">
      <c r="A17791" t="s">
        <v>11895</v>
      </c>
    </row>
    <row r="17792" spans="1:1" x14ac:dyDescent="0.25">
      <c r="A17792" t="s">
        <v>11896</v>
      </c>
    </row>
    <row r="17793" spans="1:1" x14ac:dyDescent="0.25">
      <c r="A17793" t="s">
        <v>11897</v>
      </c>
    </row>
    <row r="17794" spans="1:1" x14ac:dyDescent="0.25">
      <c r="A17794" t="s">
        <v>11898</v>
      </c>
    </row>
    <row r="17795" spans="1:1" x14ac:dyDescent="0.25">
      <c r="A17795" t="s">
        <v>11899</v>
      </c>
    </row>
    <row r="17797" spans="1:1" x14ac:dyDescent="0.25">
      <c r="A17797" t="s">
        <v>11900</v>
      </c>
    </row>
    <row r="17799" spans="1:1" x14ac:dyDescent="0.25">
      <c r="A17799" t="s">
        <v>11901</v>
      </c>
    </row>
    <row r="17800" spans="1:1" x14ac:dyDescent="0.25">
      <c r="A17800" t="s">
        <v>11902</v>
      </c>
    </row>
    <row r="17801" spans="1:1" x14ac:dyDescent="0.25">
      <c r="A17801" t="s">
        <v>11903</v>
      </c>
    </row>
    <row r="17802" spans="1:1" x14ac:dyDescent="0.25">
      <c r="A17802" t="s">
        <v>11904</v>
      </c>
    </row>
    <row r="17803" spans="1:1" x14ac:dyDescent="0.25">
      <c r="A17803" t="s">
        <v>11886</v>
      </c>
    </row>
    <row r="17804" spans="1:1" x14ac:dyDescent="0.25">
      <c r="A17804" t="s">
        <v>11905</v>
      </c>
    </row>
    <row r="17805" spans="1:1" x14ac:dyDescent="0.25">
      <c r="A17805" t="s">
        <v>11906</v>
      </c>
    </row>
    <row r="17806" spans="1:1" x14ac:dyDescent="0.25">
      <c r="A17806" t="s">
        <v>11907</v>
      </c>
    </row>
    <row r="17807" spans="1:1" x14ac:dyDescent="0.25">
      <c r="A17807" t="s">
        <v>11908</v>
      </c>
    </row>
    <row r="17808" spans="1:1" x14ac:dyDescent="0.25">
      <c r="A17808" t="s">
        <v>11909</v>
      </c>
    </row>
    <row r="17809" spans="1:3" x14ac:dyDescent="0.25">
      <c r="A17809" t="s">
        <v>1951</v>
      </c>
    </row>
    <row r="17810" spans="1:3" x14ac:dyDescent="0.25">
      <c r="A17810" t="s">
        <v>11910</v>
      </c>
    </row>
    <row r="17811" spans="1:3" x14ac:dyDescent="0.25">
      <c r="A17811" t="s">
        <v>11911</v>
      </c>
    </row>
    <row r="17812" spans="1:3" x14ac:dyDescent="0.25">
      <c r="A17812" t="s">
        <v>11912</v>
      </c>
    </row>
    <row r="17813" spans="1:3" x14ac:dyDescent="0.25">
      <c r="A17813" t="s">
        <v>11913</v>
      </c>
    </row>
    <row r="17814" spans="1:3" x14ac:dyDescent="0.25">
      <c r="A17814" t="s">
        <v>11914</v>
      </c>
    </row>
    <row r="17815" spans="1:3" x14ac:dyDescent="0.25">
      <c r="A17815" t="s">
        <v>11915</v>
      </c>
    </row>
    <row r="17816" spans="1:3" x14ac:dyDescent="0.25">
      <c r="A17816" t="s">
        <v>11916</v>
      </c>
    </row>
    <row r="17817" spans="1:3" x14ac:dyDescent="0.25">
      <c r="A17817" t="s">
        <v>11917</v>
      </c>
    </row>
    <row r="17819" spans="1:3" x14ac:dyDescent="0.25">
      <c r="A17819" t="s">
        <v>7300</v>
      </c>
      <c r="B17819" t="s">
        <v>7301</v>
      </c>
      <c r="C17819" t="s">
        <v>7302</v>
      </c>
    </row>
    <row r="17821" spans="1:3" x14ac:dyDescent="0.25">
      <c r="A17821" t="s">
        <v>7303</v>
      </c>
    </row>
    <row r="17823" spans="1:3" x14ac:dyDescent="0.25">
      <c r="A17823" t="s">
        <v>7304</v>
      </c>
    </row>
    <row r="17824" spans="1:3" x14ac:dyDescent="0.25">
      <c r="A17824" t="s">
        <v>11918</v>
      </c>
    </row>
    <row r="17825" spans="1:1" x14ac:dyDescent="0.25">
      <c r="A17825" t="s">
        <v>11919</v>
      </c>
    </row>
    <row r="17827" spans="1:1" x14ac:dyDescent="0.25">
      <c r="A17827" t="s">
        <v>11920</v>
      </c>
    </row>
    <row r="17829" spans="1:1" x14ac:dyDescent="0.25">
      <c r="A17829" t="s">
        <v>11921</v>
      </c>
    </row>
    <row r="17831" spans="1:1" x14ac:dyDescent="0.25">
      <c r="A17831" t="s">
        <v>7709</v>
      </c>
    </row>
    <row r="17833" spans="1:1" x14ac:dyDescent="0.25">
      <c r="A17833" t="s">
        <v>11922</v>
      </c>
    </row>
    <row r="17835" spans="1:1" x14ac:dyDescent="0.25">
      <c r="A17835" t="s">
        <v>11923</v>
      </c>
    </row>
    <row r="17837" spans="1:1" x14ac:dyDescent="0.25">
      <c r="A17837" t="s">
        <v>11924</v>
      </c>
    </row>
    <row r="17839" spans="1:1" x14ac:dyDescent="0.25">
      <c r="A17839" t="s">
        <v>11925</v>
      </c>
    </row>
    <row r="17841" spans="1:1" x14ac:dyDescent="0.25">
      <c r="A17841" t="s">
        <v>11926</v>
      </c>
    </row>
    <row r="17843" spans="1:1" x14ac:dyDescent="0.25">
      <c r="A17843" t="s">
        <v>11927</v>
      </c>
    </row>
    <row r="17845" spans="1:1" x14ac:dyDescent="0.25">
      <c r="A17845" t="s">
        <v>1862</v>
      </c>
    </row>
    <row r="17846" spans="1:1" x14ac:dyDescent="0.25">
      <c r="A17846" t="s">
        <v>11928</v>
      </c>
    </row>
    <row r="17847" spans="1:1" x14ac:dyDescent="0.25">
      <c r="A17847" t="s">
        <v>11929</v>
      </c>
    </row>
    <row r="17848" spans="1:1" x14ac:dyDescent="0.25">
      <c r="A17848" t="s">
        <v>11930</v>
      </c>
    </row>
    <row r="17849" spans="1:1" x14ac:dyDescent="0.25">
      <c r="A17849" t="s">
        <v>11931</v>
      </c>
    </row>
    <row r="17850" spans="1:1" x14ac:dyDescent="0.25">
      <c r="A17850" t="s">
        <v>11932</v>
      </c>
    </row>
    <row r="17851" spans="1:1" x14ac:dyDescent="0.25">
      <c r="A17851" t="s">
        <v>11933</v>
      </c>
    </row>
    <row r="17853" spans="1:1" x14ac:dyDescent="0.25">
      <c r="A17853" t="s">
        <v>9475</v>
      </c>
    </row>
    <row r="17854" spans="1:1" x14ac:dyDescent="0.25">
      <c r="A17854" t="s">
        <v>11934</v>
      </c>
    </row>
    <row r="17855" spans="1:1" x14ac:dyDescent="0.25">
      <c r="A17855" t="s">
        <v>11935</v>
      </c>
    </row>
    <row r="17856" spans="1:1" x14ac:dyDescent="0.25">
      <c r="A17856" t="s">
        <v>11936</v>
      </c>
    </row>
    <row r="17857" spans="1:1" x14ac:dyDescent="0.25">
      <c r="A17857" t="s">
        <v>11937</v>
      </c>
    </row>
    <row r="17858" spans="1:1" x14ac:dyDescent="0.25">
      <c r="A17858" t="s">
        <v>2199</v>
      </c>
    </row>
    <row r="17859" spans="1:1" x14ac:dyDescent="0.25">
      <c r="A17859" t="s">
        <v>11938</v>
      </c>
    </row>
    <row r="17860" spans="1:1" x14ac:dyDescent="0.25">
      <c r="A17860" t="s">
        <v>11939</v>
      </c>
    </row>
    <row r="17861" spans="1:1" x14ac:dyDescent="0.25">
      <c r="A17861" t="s">
        <v>11940</v>
      </c>
    </row>
    <row r="17862" spans="1:1" x14ac:dyDescent="0.25">
      <c r="A17862" t="s">
        <v>11941</v>
      </c>
    </row>
    <row r="17863" spans="1:1" x14ac:dyDescent="0.25">
      <c r="A17863" t="s">
        <v>11942</v>
      </c>
    </row>
    <row r="17864" spans="1:1" x14ac:dyDescent="0.25">
      <c r="A17864" t="s">
        <v>11943</v>
      </c>
    </row>
    <row r="17865" spans="1:1" x14ac:dyDescent="0.25">
      <c r="A17865" t="s">
        <v>11944</v>
      </c>
    </row>
    <row r="17866" spans="1:1" x14ac:dyDescent="0.25">
      <c r="A17866" t="s">
        <v>11945</v>
      </c>
    </row>
    <row r="17867" spans="1:1" x14ac:dyDescent="0.25">
      <c r="A17867" t="s">
        <v>11946</v>
      </c>
    </row>
    <row r="17868" spans="1:1" x14ac:dyDescent="0.25">
      <c r="A17868" t="s">
        <v>9731</v>
      </c>
    </row>
    <row r="17870" spans="1:1" x14ac:dyDescent="0.25">
      <c r="A17870" t="s">
        <v>9732</v>
      </c>
    </row>
    <row r="17872" spans="1:1" x14ac:dyDescent="0.25">
      <c r="A17872" t="s">
        <v>9733</v>
      </c>
    </row>
    <row r="17874" spans="1:8" x14ac:dyDescent="0.25">
      <c r="A17874" t="s">
        <v>9734</v>
      </c>
      <c r="B17874" t="s">
        <v>9735</v>
      </c>
      <c r="C17874" t="s">
        <v>9736</v>
      </c>
      <c r="D17874" t="s">
        <v>9737</v>
      </c>
      <c r="E17874" t="s">
        <v>9738</v>
      </c>
      <c r="F17874" t="s">
        <v>9739</v>
      </c>
      <c r="G17874" t="s">
        <v>9740</v>
      </c>
      <c r="H17874" t="s">
        <v>10469</v>
      </c>
    </row>
    <row r="17876" spans="1:8" x14ac:dyDescent="0.25">
      <c r="A17876" t="s">
        <v>9742</v>
      </c>
    </row>
    <row r="17878" spans="1:8" x14ac:dyDescent="0.25">
      <c r="A17878" t="s">
        <v>11947</v>
      </c>
    </row>
    <row r="17880" spans="1:8" x14ac:dyDescent="0.25">
      <c r="A17880" t="s">
        <v>3797</v>
      </c>
    </row>
    <row r="17881" spans="1:8" x14ac:dyDescent="0.25">
      <c r="A17881" t="s">
        <v>11948</v>
      </c>
    </row>
    <row r="17882" spans="1:8" x14ac:dyDescent="0.25">
      <c r="A17882" t="s">
        <v>11949</v>
      </c>
    </row>
    <row r="17883" spans="1:8" x14ac:dyDescent="0.25">
      <c r="A17883" t="s">
        <v>11950</v>
      </c>
    </row>
    <row r="17884" spans="1:8" x14ac:dyDescent="0.25">
      <c r="A17884" t="s">
        <v>11951</v>
      </c>
    </row>
    <row r="17885" spans="1:8" x14ac:dyDescent="0.25">
      <c r="A17885" t="s">
        <v>3339</v>
      </c>
    </row>
    <row r="17886" spans="1:8" x14ac:dyDescent="0.25">
      <c r="A17886" t="s">
        <v>11952</v>
      </c>
    </row>
    <row r="17888" spans="1:8" x14ac:dyDescent="0.25">
      <c r="A17888" t="s">
        <v>3048</v>
      </c>
    </row>
    <row r="17889" spans="1:1" x14ac:dyDescent="0.25">
      <c r="A17889" t="s">
        <v>11953</v>
      </c>
    </row>
    <row r="17890" spans="1:1" x14ac:dyDescent="0.25">
      <c r="A17890" t="s">
        <v>11954</v>
      </c>
    </row>
    <row r="17891" spans="1:1" x14ac:dyDescent="0.25">
      <c r="A17891" t="s">
        <v>11955</v>
      </c>
    </row>
    <row r="17892" spans="1:1" x14ac:dyDescent="0.25">
      <c r="A17892" t="s">
        <v>9752</v>
      </c>
    </row>
    <row r="17893" spans="1:1" x14ac:dyDescent="0.25">
      <c r="A17893" t="s">
        <v>11956</v>
      </c>
    </row>
    <row r="17894" spans="1:1" x14ac:dyDescent="0.25">
      <c r="A17894" t="s">
        <v>11957</v>
      </c>
    </row>
    <row r="17895" spans="1:1" x14ac:dyDescent="0.25">
      <c r="A17895" t="s">
        <v>11958</v>
      </c>
    </row>
    <row r="17896" spans="1:1" x14ac:dyDescent="0.25">
      <c r="A17896" t="s">
        <v>11959</v>
      </c>
    </row>
    <row r="17897" spans="1:1" x14ac:dyDescent="0.25">
      <c r="A17897" t="s">
        <v>11960</v>
      </c>
    </row>
    <row r="17898" spans="1:1" x14ac:dyDescent="0.25">
      <c r="A17898" t="s">
        <v>9757</v>
      </c>
    </row>
    <row r="17899" spans="1:1" x14ac:dyDescent="0.25">
      <c r="A17899" t="s">
        <v>9758</v>
      </c>
    </row>
    <row r="17900" spans="1:1" x14ac:dyDescent="0.25">
      <c r="A17900" t="s">
        <v>9759</v>
      </c>
    </row>
    <row r="17901" spans="1:1" x14ac:dyDescent="0.25">
      <c r="A17901" t="s">
        <v>9760</v>
      </c>
    </row>
    <row r="17902" spans="1:1" x14ac:dyDescent="0.25">
      <c r="A17902" t="s">
        <v>9761</v>
      </c>
    </row>
    <row r="17904" spans="1:1" x14ac:dyDescent="0.25">
      <c r="A17904" t="s">
        <v>9762</v>
      </c>
    </row>
    <row r="17905" spans="1:1" x14ac:dyDescent="0.25">
      <c r="A17905" t="s">
        <v>9763</v>
      </c>
    </row>
    <row r="17906" spans="1:1" x14ac:dyDescent="0.25">
      <c r="A17906" t="s">
        <v>9764</v>
      </c>
    </row>
    <row r="17907" spans="1:1" x14ac:dyDescent="0.25">
      <c r="A17907" t="s">
        <v>9765</v>
      </c>
    </row>
    <row r="17908" spans="1:1" x14ac:dyDescent="0.25">
      <c r="A17908" t="s">
        <v>9766</v>
      </c>
    </row>
    <row r="17909" spans="1:1" x14ac:dyDescent="0.25">
      <c r="A17909" t="s">
        <v>9767</v>
      </c>
    </row>
    <row r="17910" spans="1:1" x14ac:dyDescent="0.25">
      <c r="A17910" t="s">
        <v>9768</v>
      </c>
    </row>
    <row r="17911" spans="1:1" x14ac:dyDescent="0.25">
      <c r="A17911" t="s">
        <v>9769</v>
      </c>
    </row>
    <row r="17912" spans="1:1" x14ac:dyDescent="0.25">
      <c r="A17912" t="s">
        <v>9770</v>
      </c>
    </row>
    <row r="17913" spans="1:1" x14ac:dyDescent="0.25">
      <c r="A17913" t="s">
        <v>9771</v>
      </c>
    </row>
    <row r="17914" spans="1:1" x14ac:dyDescent="0.25">
      <c r="A17914" t="s">
        <v>9772</v>
      </c>
    </row>
    <row r="17915" spans="1:1" x14ac:dyDescent="0.25">
      <c r="A17915" t="s">
        <v>9773</v>
      </c>
    </row>
    <row r="17916" spans="1:1" x14ac:dyDescent="0.25">
      <c r="A17916" t="s">
        <v>9774</v>
      </c>
    </row>
    <row r="17918" spans="1:1" x14ac:dyDescent="0.25">
      <c r="A17918" t="s">
        <v>9775</v>
      </c>
    </row>
    <row r="17920" spans="1:1" x14ac:dyDescent="0.25">
      <c r="A17920" t="s">
        <v>9776</v>
      </c>
    </row>
    <row r="17922" spans="1:1" x14ac:dyDescent="0.25">
      <c r="A17922" t="s">
        <v>9777</v>
      </c>
    </row>
    <row r="17924" spans="1:1" x14ac:dyDescent="0.25">
      <c r="A17924" t="s">
        <v>9778</v>
      </c>
    </row>
    <row r="17926" spans="1:1" x14ac:dyDescent="0.25">
      <c r="A17926" t="s">
        <v>9779</v>
      </c>
    </row>
    <row r="17928" spans="1:1" x14ac:dyDescent="0.25">
      <c r="A17928" t="s">
        <v>9780</v>
      </c>
    </row>
    <row r="17930" spans="1:1" x14ac:dyDescent="0.25">
      <c r="A17930" t="s">
        <v>10314</v>
      </c>
    </row>
    <row r="17931" spans="1:1" x14ac:dyDescent="0.25">
      <c r="A17931" t="s">
        <v>10315</v>
      </c>
    </row>
    <row r="17932" spans="1:1" x14ac:dyDescent="0.25">
      <c r="A17932" t="s">
        <v>5224</v>
      </c>
    </row>
    <row r="17933" spans="1:1" x14ac:dyDescent="0.25">
      <c r="A17933" t="s">
        <v>11961</v>
      </c>
    </row>
    <row r="17934" spans="1:1" x14ac:dyDescent="0.25">
      <c r="A17934" t="s">
        <v>11962</v>
      </c>
    </row>
    <row r="17935" spans="1:1" x14ac:dyDescent="0.25">
      <c r="A17935" t="s">
        <v>11963</v>
      </c>
    </row>
    <row r="17937" spans="1:1" x14ac:dyDescent="0.25">
      <c r="A17937" t="s">
        <v>2954</v>
      </c>
    </row>
    <row r="17938" spans="1:1" x14ac:dyDescent="0.25">
      <c r="A17938" t="s">
        <v>2955</v>
      </c>
    </row>
    <row r="17939" spans="1:1" x14ac:dyDescent="0.25">
      <c r="A17939" t="s">
        <v>2956</v>
      </c>
    </row>
    <row r="17940" spans="1:1" x14ac:dyDescent="0.25">
      <c r="A17940" t="s">
        <v>2957</v>
      </c>
    </row>
    <row r="17941" spans="1:1" x14ac:dyDescent="0.25">
      <c r="A17941" t="s">
        <v>2958</v>
      </c>
    </row>
    <row r="17942" spans="1:1" x14ac:dyDescent="0.25">
      <c r="A17942" t="s">
        <v>2959</v>
      </c>
    </row>
    <row r="17943" spans="1:1" x14ac:dyDescent="0.25">
      <c r="A17943" t="s">
        <v>3412</v>
      </c>
    </row>
    <row r="17944" spans="1:1" x14ac:dyDescent="0.25">
      <c r="A17944" t="s">
        <v>2961</v>
      </c>
    </row>
    <row r="17945" spans="1:1" x14ac:dyDescent="0.25">
      <c r="A17945" t="s">
        <v>2962</v>
      </c>
    </row>
    <row r="17946" spans="1:1" x14ac:dyDescent="0.25">
      <c r="A17946" t="s">
        <v>2963</v>
      </c>
    </row>
    <row r="17947" spans="1:1" x14ac:dyDescent="0.25">
      <c r="A17947" t="s">
        <v>2964</v>
      </c>
    </row>
    <row r="17948" spans="1:1" x14ac:dyDescent="0.25">
      <c r="A17948" t="s">
        <v>2965</v>
      </c>
    </row>
    <row r="17949" spans="1:1" x14ac:dyDescent="0.25">
      <c r="A17949" t="s">
        <v>2966</v>
      </c>
    </row>
    <row r="17950" spans="1:1" x14ac:dyDescent="0.25">
      <c r="A17950" t="s">
        <v>2967</v>
      </c>
    </row>
    <row r="17951" spans="1:1" x14ac:dyDescent="0.25">
      <c r="A17951" t="s">
        <v>3413</v>
      </c>
    </row>
    <row r="17952" spans="1:1" x14ac:dyDescent="0.25">
      <c r="A17952" t="s">
        <v>3414</v>
      </c>
    </row>
    <row r="17953" spans="1:1" x14ac:dyDescent="0.25">
      <c r="A17953" t="s">
        <v>3415</v>
      </c>
    </row>
    <row r="17954" spans="1:1" x14ac:dyDescent="0.25">
      <c r="A17954" t="s">
        <v>3416</v>
      </c>
    </row>
    <row r="17955" spans="1:1" x14ac:dyDescent="0.25">
      <c r="A17955" t="s">
        <v>2972</v>
      </c>
    </row>
    <row r="17956" spans="1:1" x14ac:dyDescent="0.25">
      <c r="A17956" t="s">
        <v>3417</v>
      </c>
    </row>
    <row r="17957" spans="1:1" x14ac:dyDescent="0.25">
      <c r="A17957" t="s">
        <v>2974</v>
      </c>
    </row>
    <row r="17958" spans="1:1" x14ac:dyDescent="0.25">
      <c r="A17958" t="s">
        <v>3418</v>
      </c>
    </row>
    <row r="17959" spans="1:1" x14ac:dyDescent="0.25">
      <c r="A17959" t="s">
        <v>3419</v>
      </c>
    </row>
    <row r="17960" spans="1:1" x14ac:dyDescent="0.25">
      <c r="A17960" t="s">
        <v>3420</v>
      </c>
    </row>
    <row r="17961" spans="1:1" x14ac:dyDescent="0.25">
      <c r="A17961" t="s">
        <v>2978</v>
      </c>
    </row>
    <row r="17962" spans="1:1" x14ac:dyDescent="0.25">
      <c r="A17962" t="s">
        <v>2979</v>
      </c>
    </row>
    <row r="17963" spans="1:1" x14ac:dyDescent="0.25">
      <c r="A17963" t="s">
        <v>2980</v>
      </c>
    </row>
    <row r="17964" spans="1:1" x14ac:dyDescent="0.25">
      <c r="A17964" t="s">
        <v>2981</v>
      </c>
    </row>
    <row r="17966" spans="1:1" x14ac:dyDescent="0.25">
      <c r="A17966" t="s">
        <v>2982</v>
      </c>
    </row>
    <row r="17968" spans="1:1" x14ac:dyDescent="0.25">
      <c r="A17968" t="s">
        <v>2983</v>
      </c>
    </row>
    <row r="17970" spans="1:1" x14ac:dyDescent="0.25">
      <c r="A17970" t="s">
        <v>2984</v>
      </c>
    </row>
    <row r="17972" spans="1:1" x14ac:dyDescent="0.25">
      <c r="A17972" t="s">
        <v>2985</v>
      </c>
    </row>
    <row r="17974" spans="1:1" x14ac:dyDescent="0.25">
      <c r="A17974" t="s">
        <v>2986</v>
      </c>
    </row>
    <row r="17976" spans="1:1" x14ac:dyDescent="0.25">
      <c r="A17976" t="s">
        <v>2987</v>
      </c>
    </row>
    <row r="17978" spans="1:1" x14ac:dyDescent="0.25">
      <c r="A17978" t="s">
        <v>2988</v>
      </c>
    </row>
    <row r="17980" spans="1:1" x14ac:dyDescent="0.25">
      <c r="A17980" t="s">
        <v>2989</v>
      </c>
    </row>
    <row r="17982" spans="1:1" x14ac:dyDescent="0.25">
      <c r="A17982" t="s">
        <v>2990</v>
      </c>
    </row>
    <row r="17983" spans="1:1" x14ac:dyDescent="0.25">
      <c r="A17983" t="s">
        <v>3421</v>
      </c>
    </row>
    <row r="17984" spans="1:1" x14ac:dyDescent="0.25">
      <c r="A17984" t="s">
        <v>11964</v>
      </c>
    </row>
    <row r="17987" spans="1:1" x14ac:dyDescent="0.25">
      <c r="A17987" t="s">
        <v>3453</v>
      </c>
    </row>
    <row r="17989" spans="1:1" x14ac:dyDescent="0.25">
      <c r="A17989" t="s">
        <v>3454</v>
      </c>
    </row>
    <row r="17991" spans="1:1" x14ac:dyDescent="0.25">
      <c r="A17991" t="s">
        <v>3455</v>
      </c>
    </row>
    <row r="17993" spans="1:1" x14ac:dyDescent="0.25">
      <c r="A17993" t="s">
        <v>3456</v>
      </c>
    </row>
    <row r="17995" spans="1:1" x14ac:dyDescent="0.25">
      <c r="A17995" t="s">
        <v>3457</v>
      </c>
    </row>
    <row r="17998" spans="1:1" x14ac:dyDescent="0.25">
      <c r="A17998" t="s">
        <v>3458</v>
      </c>
    </row>
    <row r="18000" spans="1:1" x14ac:dyDescent="0.25">
      <c r="A18000" t="s">
        <v>3459</v>
      </c>
    </row>
    <row r="18002" spans="1:1" x14ac:dyDescent="0.25">
      <c r="A18002" t="s">
        <v>2749</v>
      </c>
    </row>
    <row r="18003" spans="1:1" x14ac:dyDescent="0.25">
      <c r="A18003" t="s">
        <v>3460</v>
      </c>
    </row>
    <row r="18004" spans="1:1" x14ac:dyDescent="0.25">
      <c r="A18004" t="s">
        <v>3461</v>
      </c>
    </row>
    <row r="18005" spans="1:1" x14ac:dyDescent="0.25">
      <c r="A18005" t="s">
        <v>3462</v>
      </c>
    </row>
    <row r="18006" spans="1:1" x14ac:dyDescent="0.25">
      <c r="A18006" t="s">
        <v>3463</v>
      </c>
    </row>
    <row r="18007" spans="1:1" x14ac:dyDescent="0.25">
      <c r="A18007" t="s">
        <v>3464</v>
      </c>
    </row>
    <row r="18008" spans="1:1" x14ac:dyDescent="0.25">
      <c r="A18008" t="s">
        <v>3465</v>
      </c>
    </row>
    <row r="18009" spans="1:1" x14ac:dyDescent="0.25">
      <c r="A18009" t="s">
        <v>3466</v>
      </c>
    </row>
    <row r="18010" spans="1:1" x14ac:dyDescent="0.25">
      <c r="A18010" t="s">
        <v>3467</v>
      </c>
    </row>
    <row r="18011" spans="1:1" x14ac:dyDescent="0.25">
      <c r="A18011" t="s">
        <v>2199</v>
      </c>
    </row>
    <row r="18012" spans="1:1" x14ac:dyDescent="0.25">
      <c r="A18012" t="s">
        <v>3468</v>
      </c>
    </row>
    <row r="18013" spans="1:1" x14ac:dyDescent="0.25">
      <c r="A18013" t="s">
        <v>3469</v>
      </c>
    </row>
    <row r="18014" spans="1:1" x14ac:dyDescent="0.25">
      <c r="A18014" t="s">
        <v>3470</v>
      </c>
    </row>
    <row r="18015" spans="1:1" x14ac:dyDescent="0.25">
      <c r="A18015" t="s">
        <v>3471</v>
      </c>
    </row>
    <row r="18016" spans="1:1" x14ac:dyDescent="0.25">
      <c r="A18016" t="s">
        <v>3472</v>
      </c>
    </row>
    <row r="18017" spans="1:2" x14ac:dyDescent="0.25">
      <c r="A18017" t="s">
        <v>3473</v>
      </c>
    </row>
    <row r="18018" spans="1:2" x14ac:dyDescent="0.25">
      <c r="A18018" t="s">
        <v>3474</v>
      </c>
    </row>
    <row r="18019" spans="1:2" x14ac:dyDescent="0.25">
      <c r="A18019" t="s">
        <v>3475</v>
      </c>
    </row>
    <row r="18020" spans="1:2" x14ac:dyDescent="0.25">
      <c r="A18020" t="s">
        <v>3476</v>
      </c>
    </row>
    <row r="18021" spans="1:2" x14ac:dyDescent="0.25">
      <c r="A18021" t="s">
        <v>3477</v>
      </c>
    </row>
    <row r="18022" spans="1:2" x14ac:dyDescent="0.25">
      <c r="A18022" t="s">
        <v>3478</v>
      </c>
    </row>
    <row r="18023" spans="1:2" x14ac:dyDescent="0.25">
      <c r="A18023" t="s">
        <v>3479</v>
      </c>
    </row>
    <row r="18024" spans="1:2" x14ac:dyDescent="0.25">
      <c r="A18024" t="s">
        <v>3480</v>
      </c>
    </row>
    <row r="18025" spans="1:2" x14ac:dyDescent="0.25">
      <c r="A18025" t="s">
        <v>3481</v>
      </c>
    </row>
    <row r="18026" spans="1:2" x14ac:dyDescent="0.25">
      <c r="A18026" t="s">
        <v>3482</v>
      </c>
    </row>
    <row r="18027" spans="1:2" x14ac:dyDescent="0.25">
      <c r="A18027" t="s">
        <v>3483</v>
      </c>
      <c r="B18027" t="s">
        <v>3484</v>
      </c>
    </row>
    <row r="18029" spans="1:2" x14ac:dyDescent="0.25">
      <c r="A18029" t="s">
        <v>3485</v>
      </c>
    </row>
    <row r="18030" spans="1:2" x14ac:dyDescent="0.25">
      <c r="A18030" t="s">
        <v>3486</v>
      </c>
    </row>
    <row r="18031" spans="1:2" x14ac:dyDescent="0.25">
      <c r="A18031" t="s">
        <v>11965</v>
      </c>
    </row>
    <row r="18033" spans="1:1" x14ac:dyDescent="0.25">
      <c r="A18033" t="s">
        <v>11966</v>
      </c>
    </row>
    <row r="18035" spans="1:1" x14ac:dyDescent="0.25">
      <c r="A18035" t="s">
        <v>11967</v>
      </c>
    </row>
    <row r="18037" spans="1:1" x14ac:dyDescent="0.25">
      <c r="A18037" t="s">
        <v>2114</v>
      </c>
    </row>
    <row r="18039" spans="1:1" x14ac:dyDescent="0.25">
      <c r="A18039" t="s">
        <v>11968</v>
      </c>
    </row>
    <row r="18041" spans="1:1" x14ac:dyDescent="0.25">
      <c r="A18041" t="s">
        <v>2749</v>
      </c>
    </row>
    <row r="18042" spans="1:1" x14ac:dyDescent="0.25">
      <c r="A18042" t="s">
        <v>11969</v>
      </c>
    </row>
    <row r="18043" spans="1:1" x14ac:dyDescent="0.25">
      <c r="A18043" t="s">
        <v>11970</v>
      </c>
    </row>
    <row r="18044" spans="1:1" x14ac:dyDescent="0.25">
      <c r="A18044" t="s">
        <v>11971</v>
      </c>
    </row>
    <row r="18045" spans="1:1" x14ac:dyDescent="0.25">
      <c r="A18045" t="s">
        <v>11972</v>
      </c>
    </row>
    <row r="18046" spans="1:1" x14ac:dyDescent="0.25">
      <c r="A18046" t="s">
        <v>11973</v>
      </c>
    </row>
    <row r="18047" spans="1:1" x14ac:dyDescent="0.25">
      <c r="A18047" t="s">
        <v>3264</v>
      </c>
    </row>
    <row r="18048" spans="1:1" x14ac:dyDescent="0.25">
      <c r="A18048" t="s">
        <v>11974</v>
      </c>
    </row>
    <row r="18049" spans="1:1" x14ac:dyDescent="0.25">
      <c r="A18049" t="s">
        <v>11975</v>
      </c>
    </row>
    <row r="18050" spans="1:1" x14ac:dyDescent="0.25">
      <c r="A18050" t="s">
        <v>11976</v>
      </c>
    </row>
    <row r="18051" spans="1:1" x14ac:dyDescent="0.25">
      <c r="A18051" t="s">
        <v>11977</v>
      </c>
    </row>
    <row r="18052" spans="1:1" x14ac:dyDescent="0.25">
      <c r="A18052" t="s">
        <v>11978</v>
      </c>
    </row>
    <row r="18053" spans="1:1" x14ac:dyDescent="0.25">
      <c r="A18053" t="s">
        <v>11979</v>
      </c>
    </row>
    <row r="18054" spans="1:1" x14ac:dyDescent="0.25">
      <c r="A18054" t="s">
        <v>11980</v>
      </c>
    </row>
    <row r="18055" spans="1:1" x14ac:dyDescent="0.25">
      <c r="A18055" t="s">
        <v>11981</v>
      </c>
    </row>
    <row r="18056" spans="1:1" x14ac:dyDescent="0.25">
      <c r="A18056" t="s">
        <v>11982</v>
      </c>
    </row>
    <row r="18057" spans="1:1" x14ac:dyDescent="0.25">
      <c r="A18057" t="s">
        <v>11983</v>
      </c>
    </row>
    <row r="18058" spans="1:1" x14ac:dyDescent="0.25">
      <c r="A18058" t="s">
        <v>11984</v>
      </c>
    </row>
    <row r="18060" spans="1:1" x14ac:dyDescent="0.25">
      <c r="A18060" t="s">
        <v>11985</v>
      </c>
    </row>
    <row r="18062" spans="1:1" x14ac:dyDescent="0.25">
      <c r="A18062" t="s">
        <v>11986</v>
      </c>
    </row>
    <row r="18064" spans="1:1" x14ac:dyDescent="0.25">
      <c r="A18064" t="s">
        <v>4276</v>
      </c>
    </row>
    <row r="18066" spans="1:1" x14ac:dyDescent="0.25">
      <c r="A18066" t="s">
        <v>11987</v>
      </c>
    </row>
    <row r="18067" spans="1:1" x14ac:dyDescent="0.25">
      <c r="A18067" t="s">
        <v>11988</v>
      </c>
    </row>
    <row r="18068" spans="1:1" x14ac:dyDescent="0.25">
      <c r="A18068" t="s">
        <v>11989</v>
      </c>
    </row>
    <row r="18070" spans="1:1" x14ac:dyDescent="0.25">
      <c r="A18070" t="s">
        <v>9358</v>
      </c>
    </row>
    <row r="18072" spans="1:1" x14ac:dyDescent="0.25">
      <c r="A18072" t="s">
        <v>9359</v>
      </c>
    </row>
    <row r="18075" spans="1:1" x14ac:dyDescent="0.25">
      <c r="A18075" t="s">
        <v>9360</v>
      </c>
    </row>
    <row r="18077" spans="1:1" x14ac:dyDescent="0.25">
      <c r="A18077" t="s">
        <v>9361</v>
      </c>
    </row>
    <row r="18078" spans="1:1" x14ac:dyDescent="0.25">
      <c r="A18078" t="s">
        <v>9362</v>
      </c>
    </row>
    <row r="18079" spans="1:1" x14ac:dyDescent="0.25">
      <c r="A18079" t="s">
        <v>9363</v>
      </c>
    </row>
    <row r="18080" spans="1:1" x14ac:dyDescent="0.25">
      <c r="A18080" t="s">
        <v>9364</v>
      </c>
    </row>
    <row r="18081" spans="1:1" x14ac:dyDescent="0.25">
      <c r="A18081" t="s">
        <v>9365</v>
      </c>
    </row>
    <row r="18083" spans="1:1" x14ac:dyDescent="0.25">
      <c r="A18083" t="s">
        <v>9364</v>
      </c>
    </row>
    <row r="18084" spans="1:1" x14ac:dyDescent="0.25">
      <c r="A18084" t="s">
        <v>9366</v>
      </c>
    </row>
    <row r="18085" spans="1:1" x14ac:dyDescent="0.25">
      <c r="A18085" t="s">
        <v>9367</v>
      </c>
    </row>
    <row r="18086" spans="1:1" x14ac:dyDescent="0.25">
      <c r="A18086" t="s">
        <v>9368</v>
      </c>
    </row>
    <row r="18087" spans="1:1" x14ac:dyDescent="0.25">
      <c r="A18087" t="s">
        <v>9369</v>
      </c>
    </row>
    <row r="18088" spans="1:1" x14ac:dyDescent="0.25">
      <c r="A18088" t="s">
        <v>9370</v>
      </c>
    </row>
    <row r="18089" spans="1:1" x14ac:dyDescent="0.25">
      <c r="A18089" t="s">
        <v>2572</v>
      </c>
    </row>
    <row r="18091" spans="1:1" x14ac:dyDescent="0.25">
      <c r="A18091" t="s">
        <v>9371</v>
      </c>
    </row>
    <row r="18092" spans="1:1" x14ac:dyDescent="0.25">
      <c r="A18092" t="s">
        <v>9372</v>
      </c>
    </row>
    <row r="18093" spans="1:1" x14ac:dyDescent="0.25">
      <c r="A18093" t="s">
        <v>9373</v>
      </c>
    </row>
    <row r="18094" spans="1:1" x14ac:dyDescent="0.25">
      <c r="A18094" t="s">
        <v>9374</v>
      </c>
    </row>
    <row r="18095" spans="1:1" x14ac:dyDescent="0.25">
      <c r="A18095" t="s">
        <v>9375</v>
      </c>
    </row>
    <row r="18096" spans="1:1" x14ac:dyDescent="0.25">
      <c r="A18096" t="s">
        <v>9376</v>
      </c>
    </row>
    <row r="18097" spans="1:1" x14ac:dyDescent="0.25">
      <c r="A18097" t="s">
        <v>9377</v>
      </c>
    </row>
    <row r="18098" spans="1:1" x14ac:dyDescent="0.25">
      <c r="A18098" t="s">
        <v>9378</v>
      </c>
    </row>
    <row r="18099" spans="1:1" x14ac:dyDescent="0.25">
      <c r="A18099" t="s">
        <v>9379</v>
      </c>
    </row>
    <row r="18100" spans="1:1" x14ac:dyDescent="0.25">
      <c r="A18100" t="s">
        <v>9380</v>
      </c>
    </row>
    <row r="18101" spans="1:1" x14ac:dyDescent="0.25">
      <c r="A18101" t="s">
        <v>2838</v>
      </c>
    </row>
    <row r="18103" spans="1:1" x14ac:dyDescent="0.25">
      <c r="A18103" t="s">
        <v>9381</v>
      </c>
    </row>
    <row r="18104" spans="1:1" x14ac:dyDescent="0.25">
      <c r="A18104" t="s">
        <v>2245</v>
      </c>
    </row>
    <row r="18105" spans="1:1" x14ac:dyDescent="0.25">
      <c r="A18105" t="s">
        <v>9382</v>
      </c>
    </row>
    <row r="18106" spans="1:1" x14ac:dyDescent="0.25">
      <c r="A18106" t="s">
        <v>9383</v>
      </c>
    </row>
    <row r="18107" spans="1:1" x14ac:dyDescent="0.25">
      <c r="A18107" t="s">
        <v>9384</v>
      </c>
    </row>
    <row r="18108" spans="1:1" x14ac:dyDescent="0.25">
      <c r="A18108" t="s">
        <v>11990</v>
      </c>
    </row>
    <row r="18109" spans="1:1" x14ac:dyDescent="0.25">
      <c r="A18109" t="s">
        <v>9336</v>
      </c>
    </row>
    <row r="18111" spans="1:1" x14ac:dyDescent="0.25">
      <c r="A18111" t="s">
        <v>1893</v>
      </c>
    </row>
    <row r="18113" spans="1:1" x14ac:dyDescent="0.25">
      <c r="A18113" t="s">
        <v>9337</v>
      </c>
    </row>
    <row r="18115" spans="1:1" x14ac:dyDescent="0.25">
      <c r="A18115" t="s">
        <v>9338</v>
      </c>
    </row>
    <row r="18116" spans="1:1" x14ac:dyDescent="0.25">
      <c r="A18116" t="s">
        <v>1896</v>
      </c>
    </row>
    <row r="18117" spans="1:1" x14ac:dyDescent="0.25">
      <c r="A18117" t="s">
        <v>9339</v>
      </c>
    </row>
    <row r="18119" spans="1:1" x14ac:dyDescent="0.25">
      <c r="A18119" t="s">
        <v>9340</v>
      </c>
    </row>
    <row r="18121" spans="1:1" x14ac:dyDescent="0.25">
      <c r="A18121" t="s">
        <v>9341</v>
      </c>
    </row>
    <row r="18123" spans="1:1" x14ac:dyDescent="0.25">
      <c r="A18123" t="s">
        <v>9342</v>
      </c>
    </row>
    <row r="18125" spans="1:1" x14ac:dyDescent="0.25">
      <c r="A18125" t="s">
        <v>2565</v>
      </c>
    </row>
    <row r="18127" spans="1:1" x14ac:dyDescent="0.25">
      <c r="A18127" t="s">
        <v>9343</v>
      </c>
    </row>
    <row r="18129" spans="1:1" x14ac:dyDescent="0.25">
      <c r="A18129" t="s">
        <v>9344</v>
      </c>
    </row>
    <row r="18131" spans="1:1" x14ac:dyDescent="0.25">
      <c r="A18131" t="e">
        <f>+ leads organizational teams that proactively identify and promote New capabilities within a division and S&amp;E domain and advance the directorate.</f>
        <v>#NAME?</v>
      </c>
    </row>
    <row r="18133" spans="1:1" x14ac:dyDescent="0.25">
      <c r="A18133" t="s">
        <v>9345</v>
      </c>
    </row>
    <row r="18135" spans="1:1" x14ac:dyDescent="0.25">
      <c r="A18135" t="s">
        <v>9346</v>
      </c>
    </row>
    <row r="18137" spans="1:1" x14ac:dyDescent="0.25">
      <c r="A18137" t="s">
        <v>9347</v>
      </c>
    </row>
    <row r="18138" spans="1:1" x14ac:dyDescent="0.25">
      <c r="A18138" t="s">
        <v>1901</v>
      </c>
    </row>
    <row r="18139" spans="1:1" x14ac:dyDescent="0.25">
      <c r="A18139" t="s">
        <v>9348</v>
      </c>
    </row>
    <row r="18141" spans="1:1" x14ac:dyDescent="0.25">
      <c r="A18141" t="s">
        <v>9349</v>
      </c>
    </row>
    <row r="18143" spans="1:1" x14ac:dyDescent="0.25">
      <c r="A18143" t="e">
        <f>+ Work history of leading interdisciplinary teams to Develop and execute project or major task Research projects.</f>
        <v>#NAME?</v>
      </c>
    </row>
    <row r="18145" spans="1:1" x14ac:dyDescent="0.25">
      <c r="A18145" t="e">
        <f>+ strong publication record</f>
        <v>#NAME?</v>
      </c>
    </row>
    <row r="18147" spans="1:1" x14ac:dyDescent="0.25">
      <c r="A18147" t="e">
        <f>+ Intermediate to expert-level programming and high-performance computing experience.</f>
        <v>#NAME?</v>
      </c>
    </row>
    <row r="18148" spans="1:1" x14ac:dyDescent="0.25">
      <c r="A18148" t="s">
        <v>1903</v>
      </c>
    </row>
    <row r="18149" spans="1:1" x14ac:dyDescent="0.25">
      <c r="A18149" t="s">
        <v>9350</v>
      </c>
    </row>
    <row r="18151" spans="1:1" x14ac:dyDescent="0.25">
      <c r="A18151" t="s">
        <v>9351</v>
      </c>
    </row>
    <row r="18153" spans="1:1" x14ac:dyDescent="0.25">
      <c r="A18153" t="e">
        <f>+ Nationally recognized scientific leadership.</f>
        <v>#NAME?</v>
      </c>
    </row>
    <row r="18155" spans="1:1" x14ac:dyDescent="0.25">
      <c r="A18155" t="e">
        <f>+ Demonstrated track record of successful/funded proposals.</f>
        <v>#NAME?</v>
      </c>
    </row>
    <row r="18157" spans="1:1" x14ac:dyDescent="0.25">
      <c r="A18157" t="e">
        <f>+ strong verbal and written communications skills.</f>
        <v>#NAME?</v>
      </c>
    </row>
    <row r="18159" spans="1:1" x14ac:dyDescent="0.25">
      <c r="A18159" t="s">
        <v>9352</v>
      </c>
    </row>
    <row r="18160" spans="1:1" x14ac:dyDescent="0.25">
      <c r="A18160" t="s">
        <v>1907</v>
      </c>
    </row>
    <row r="18161" spans="1:1" x14ac:dyDescent="0.25">
      <c r="A18161" t="s">
        <v>1908</v>
      </c>
    </row>
    <row r="18162" spans="1:1" x14ac:dyDescent="0.25">
      <c r="A18162" t="s">
        <v>1909</v>
      </c>
    </row>
    <row r="18163" spans="1:1" x14ac:dyDescent="0.25">
      <c r="A18163" t="s">
        <v>1910</v>
      </c>
    </row>
    <row r="18165" spans="1:1" x14ac:dyDescent="0.25">
      <c r="A18165" t="s">
        <v>1911</v>
      </c>
    </row>
    <row r="18167" spans="1:1" x14ac:dyDescent="0.25">
      <c r="A18167" t="s">
        <v>9353</v>
      </c>
    </row>
    <row r="18169" spans="1:1" x14ac:dyDescent="0.25">
      <c r="A18169" t="s">
        <v>9354</v>
      </c>
    </row>
    <row r="18171" spans="1:1" x14ac:dyDescent="0.25">
      <c r="A18171" t="s">
        <v>9355</v>
      </c>
    </row>
    <row r="18172" spans="1:1" x14ac:dyDescent="0.25">
      <c r="A18172" t="s">
        <v>9356</v>
      </c>
    </row>
    <row r="18173" spans="1:1" x14ac:dyDescent="0.25">
      <c r="A18173" t="s">
        <v>11991</v>
      </c>
    </row>
    <row r="18175" spans="1:1" x14ac:dyDescent="0.25">
      <c r="A18175" t="s">
        <v>7159</v>
      </c>
    </row>
    <row r="18177" spans="1:1" x14ac:dyDescent="0.25">
      <c r="A18177" t="s">
        <v>7160</v>
      </c>
    </row>
    <row r="18179" spans="1:1" x14ac:dyDescent="0.25">
      <c r="A18179" t="s">
        <v>7022</v>
      </c>
    </row>
    <row r="18180" spans="1:1" x14ac:dyDescent="0.25">
      <c r="A18180" t="s">
        <v>7161</v>
      </c>
    </row>
    <row r="18181" spans="1:1" x14ac:dyDescent="0.25">
      <c r="A18181" t="s">
        <v>7162</v>
      </c>
    </row>
    <row r="18182" spans="1:1" x14ac:dyDescent="0.25">
      <c r="A18182" t="s">
        <v>7163</v>
      </c>
    </row>
    <row r="18183" spans="1:1" x14ac:dyDescent="0.25">
      <c r="A18183" t="s">
        <v>7164</v>
      </c>
    </row>
    <row r="18184" spans="1:1" x14ac:dyDescent="0.25">
      <c r="A18184" t="s">
        <v>7165</v>
      </c>
    </row>
    <row r="18185" spans="1:1" x14ac:dyDescent="0.25">
      <c r="A18185" t="s">
        <v>7166</v>
      </c>
    </row>
    <row r="18186" spans="1:1" x14ac:dyDescent="0.25">
      <c r="A18186" t="s">
        <v>7167</v>
      </c>
    </row>
    <row r="18187" spans="1:1" x14ac:dyDescent="0.25">
      <c r="A18187" t="s">
        <v>7168</v>
      </c>
    </row>
    <row r="18188" spans="1:1" x14ac:dyDescent="0.25">
      <c r="A18188" t="s">
        <v>7169</v>
      </c>
    </row>
    <row r="18189" spans="1:1" x14ac:dyDescent="0.25">
      <c r="A18189" t="s">
        <v>7170</v>
      </c>
    </row>
    <row r="18190" spans="1:1" x14ac:dyDescent="0.25">
      <c r="A18190" t="s">
        <v>7171</v>
      </c>
    </row>
    <row r="18191" spans="1:1" x14ac:dyDescent="0.25">
      <c r="A18191" t="s">
        <v>7172</v>
      </c>
    </row>
    <row r="18192" spans="1:1" x14ac:dyDescent="0.25">
      <c r="A18192" t="s">
        <v>7173</v>
      </c>
    </row>
    <row r="18193" spans="1:1" x14ac:dyDescent="0.25">
      <c r="A18193" t="s">
        <v>7174</v>
      </c>
    </row>
    <row r="18194" spans="1:1" x14ac:dyDescent="0.25">
      <c r="A18194" t="s">
        <v>7175</v>
      </c>
    </row>
    <row r="18195" spans="1:1" x14ac:dyDescent="0.25">
      <c r="A18195" t="s">
        <v>7176</v>
      </c>
    </row>
    <row r="18196" spans="1:1" x14ac:dyDescent="0.25">
      <c r="A18196" t="s">
        <v>7177</v>
      </c>
    </row>
    <row r="18197" spans="1:1" x14ac:dyDescent="0.25">
      <c r="A18197" t="s">
        <v>7178</v>
      </c>
    </row>
    <row r="18198" spans="1:1" x14ac:dyDescent="0.25">
      <c r="A18198" t="s">
        <v>7179</v>
      </c>
    </row>
    <row r="18199" spans="1:1" x14ac:dyDescent="0.25">
      <c r="A18199" t="s">
        <v>7180</v>
      </c>
    </row>
    <row r="18200" spans="1:1" x14ac:dyDescent="0.25">
      <c r="A18200" t="s">
        <v>7181</v>
      </c>
    </row>
    <row r="18201" spans="1:1" x14ac:dyDescent="0.25">
      <c r="A18201" t="s">
        <v>7182</v>
      </c>
    </row>
    <row r="18202" spans="1:1" x14ac:dyDescent="0.25">
      <c r="A18202" t="s">
        <v>7183</v>
      </c>
    </row>
    <row r="18204" spans="1:1" x14ac:dyDescent="0.25">
      <c r="A18204" t="s">
        <v>7184</v>
      </c>
    </row>
    <row r="18206" spans="1:1" x14ac:dyDescent="0.25">
      <c r="A18206" t="s">
        <v>7185</v>
      </c>
    </row>
    <row r="18208" spans="1:1" x14ac:dyDescent="0.25">
      <c r="A18208" t="s">
        <v>7186</v>
      </c>
    </row>
    <row r="18209" spans="1:1" x14ac:dyDescent="0.25">
      <c r="A18209" t="s">
        <v>7187</v>
      </c>
    </row>
    <row r="18210" spans="1:1" x14ac:dyDescent="0.25">
      <c r="A18210" t="s">
        <v>11992</v>
      </c>
    </row>
    <row r="18212" spans="1:1" x14ac:dyDescent="0.25">
      <c r="A18212" t="s">
        <v>11993</v>
      </c>
    </row>
    <row r="18214" spans="1:1" x14ac:dyDescent="0.25">
      <c r="A18214" t="s">
        <v>11994</v>
      </c>
    </row>
    <row r="18216" spans="1:1" x14ac:dyDescent="0.25">
      <c r="A18216" t="s">
        <v>11995</v>
      </c>
    </row>
    <row r="18218" spans="1:1" x14ac:dyDescent="0.25">
      <c r="A18218" t="s">
        <v>11996</v>
      </c>
    </row>
    <row r="18220" spans="1:1" x14ac:dyDescent="0.25">
      <c r="A18220" t="s">
        <v>11997</v>
      </c>
    </row>
    <row r="18222" spans="1:1" x14ac:dyDescent="0.25">
      <c r="A18222" t="s">
        <v>5061</v>
      </c>
    </row>
    <row r="18224" spans="1:1" x14ac:dyDescent="0.25">
      <c r="A18224" t="s">
        <v>11998</v>
      </c>
    </row>
    <row r="18225" spans="1:1" x14ac:dyDescent="0.25">
      <c r="A18225" t="s">
        <v>11999</v>
      </c>
    </row>
    <row r="18226" spans="1:1" x14ac:dyDescent="0.25">
      <c r="A18226" t="s">
        <v>12000</v>
      </c>
    </row>
    <row r="18227" spans="1:1" x14ac:dyDescent="0.25">
      <c r="A18227" t="s">
        <v>12001</v>
      </c>
    </row>
    <row r="18228" spans="1:1" x14ac:dyDescent="0.25">
      <c r="A18228" t="s">
        <v>12002</v>
      </c>
    </row>
    <row r="18229" spans="1:1" x14ac:dyDescent="0.25">
      <c r="A18229" t="s">
        <v>12003</v>
      </c>
    </row>
    <row r="18230" spans="1:1" x14ac:dyDescent="0.25">
      <c r="A18230" t="s">
        <v>12004</v>
      </c>
    </row>
    <row r="18231" spans="1:1" x14ac:dyDescent="0.25">
      <c r="A18231" t="s">
        <v>12005</v>
      </c>
    </row>
    <row r="18232" spans="1:1" x14ac:dyDescent="0.25">
      <c r="A18232" t="s">
        <v>12006</v>
      </c>
    </row>
    <row r="18233" spans="1:1" x14ac:dyDescent="0.25">
      <c r="A18233" t="s">
        <v>12007</v>
      </c>
    </row>
    <row r="18234" spans="1:1" x14ac:dyDescent="0.25">
      <c r="A18234" t="s">
        <v>12008</v>
      </c>
    </row>
    <row r="18235" spans="1:1" x14ac:dyDescent="0.25">
      <c r="A18235" t="s">
        <v>12009</v>
      </c>
    </row>
    <row r="18236" spans="1:1" x14ac:dyDescent="0.25">
      <c r="A18236" t="s">
        <v>12010</v>
      </c>
    </row>
    <row r="18237" spans="1:1" x14ac:dyDescent="0.25">
      <c r="A18237" t="s">
        <v>12011</v>
      </c>
    </row>
    <row r="18238" spans="1:1" x14ac:dyDescent="0.25">
      <c r="A18238" t="s">
        <v>12012</v>
      </c>
    </row>
    <row r="18239" spans="1:1" x14ac:dyDescent="0.25">
      <c r="A18239" t="s">
        <v>3048</v>
      </c>
    </row>
    <row r="18240" spans="1:1" x14ac:dyDescent="0.25">
      <c r="A18240" t="s">
        <v>12013</v>
      </c>
    </row>
    <row r="18241" spans="1:1" x14ac:dyDescent="0.25">
      <c r="A18241" t="s">
        <v>12014</v>
      </c>
    </row>
    <row r="18242" spans="1:1" x14ac:dyDescent="0.25">
      <c r="A18242" t="s">
        <v>12015</v>
      </c>
    </row>
    <row r="18243" spans="1:1" x14ac:dyDescent="0.25">
      <c r="A18243" t="s">
        <v>12016</v>
      </c>
    </row>
    <row r="18244" spans="1:1" x14ac:dyDescent="0.25">
      <c r="A18244" t="s">
        <v>12017</v>
      </c>
    </row>
    <row r="18245" spans="1:1" x14ac:dyDescent="0.25">
      <c r="A18245" t="s">
        <v>12018</v>
      </c>
    </row>
    <row r="18246" spans="1:1" x14ac:dyDescent="0.25">
      <c r="A18246" t="s">
        <v>12019</v>
      </c>
    </row>
    <row r="18247" spans="1:1" x14ac:dyDescent="0.25">
      <c r="A18247" t="s">
        <v>12020</v>
      </c>
    </row>
    <row r="18249" spans="1:1" x14ac:dyDescent="0.25">
      <c r="A18249" t="s">
        <v>12021</v>
      </c>
    </row>
    <row r="18251" spans="1:1" x14ac:dyDescent="0.25">
      <c r="A18251" t="s">
        <v>12022</v>
      </c>
    </row>
    <row r="18253" spans="1:1" x14ac:dyDescent="0.25">
      <c r="A18253" t="s">
        <v>12023</v>
      </c>
    </row>
    <row r="18255" spans="1:1" x14ac:dyDescent="0.25">
      <c r="A18255" t="s">
        <v>12022</v>
      </c>
    </row>
    <row r="18257" spans="1:1" x14ac:dyDescent="0.25">
      <c r="A18257" t="s">
        <v>12024</v>
      </c>
    </row>
    <row r="18258" spans="1:1" x14ac:dyDescent="0.25">
      <c r="A18258" t="s">
        <v>12025</v>
      </c>
    </row>
    <row r="18260" spans="1:1" x14ac:dyDescent="0.25">
      <c r="A18260" t="s">
        <v>12026</v>
      </c>
    </row>
    <row r="18262" spans="1:1" x14ac:dyDescent="0.25">
      <c r="A18262" t="s">
        <v>12027</v>
      </c>
    </row>
    <row r="18263" spans="1:1" x14ac:dyDescent="0.25">
      <c r="A18263" t="s">
        <v>12028</v>
      </c>
    </row>
    <row r="18264" spans="1:1" x14ac:dyDescent="0.25">
      <c r="A18264" t="s">
        <v>12029</v>
      </c>
    </row>
    <row r="18265" spans="1:1" x14ac:dyDescent="0.25">
      <c r="A18265" t="s">
        <v>12030</v>
      </c>
    </row>
    <row r="18266" spans="1:1" x14ac:dyDescent="0.25">
      <c r="A18266" t="s">
        <v>12031</v>
      </c>
    </row>
    <row r="18268" spans="1:1" x14ac:dyDescent="0.25">
      <c r="A18268" t="s">
        <v>1862</v>
      </c>
    </row>
    <row r="18269" spans="1:1" x14ac:dyDescent="0.25">
      <c r="A18269" t="s">
        <v>12032</v>
      </c>
    </row>
    <row r="18270" spans="1:1" x14ac:dyDescent="0.25">
      <c r="A18270" t="s">
        <v>12033</v>
      </c>
    </row>
    <row r="18271" spans="1:1" x14ac:dyDescent="0.25">
      <c r="A18271" t="s">
        <v>12034</v>
      </c>
    </row>
    <row r="18272" spans="1:1" x14ac:dyDescent="0.25">
      <c r="A18272" t="s">
        <v>12035</v>
      </c>
    </row>
    <row r="18273" spans="1:1" x14ac:dyDescent="0.25">
      <c r="A18273" t="s">
        <v>12036</v>
      </c>
    </row>
    <row r="18274" spans="1:1" x14ac:dyDescent="0.25">
      <c r="A18274" t="s">
        <v>12037</v>
      </c>
    </row>
    <row r="18275" spans="1:1" x14ac:dyDescent="0.25">
      <c r="A18275" t="s">
        <v>12038</v>
      </c>
    </row>
    <row r="18276" spans="1:1" x14ac:dyDescent="0.25">
      <c r="A18276" t="s">
        <v>2572</v>
      </c>
    </row>
    <row r="18277" spans="1:1" x14ac:dyDescent="0.25">
      <c r="A18277" t="s">
        <v>12039</v>
      </c>
    </row>
    <row r="18278" spans="1:1" x14ac:dyDescent="0.25">
      <c r="A18278" t="s">
        <v>12040</v>
      </c>
    </row>
    <row r="18279" spans="1:1" x14ac:dyDescent="0.25">
      <c r="A18279" t="s">
        <v>12041</v>
      </c>
    </row>
    <row r="18280" spans="1:1" x14ac:dyDescent="0.25">
      <c r="A18280" t="s">
        <v>12042</v>
      </c>
    </row>
    <row r="18281" spans="1:1" x14ac:dyDescent="0.25">
      <c r="A18281" t="s">
        <v>12043</v>
      </c>
    </row>
    <row r="18282" spans="1:1" x14ac:dyDescent="0.25">
      <c r="A18282" t="s">
        <v>12044</v>
      </c>
    </row>
    <row r="18283" spans="1:1" x14ac:dyDescent="0.25">
      <c r="A18283" t="s">
        <v>12045</v>
      </c>
    </row>
    <row r="18284" spans="1:1" x14ac:dyDescent="0.25">
      <c r="A18284" t="s">
        <v>2838</v>
      </c>
    </row>
    <row r="18285" spans="1:1" x14ac:dyDescent="0.25">
      <c r="A18285" t="s">
        <v>12046</v>
      </c>
    </row>
    <row r="18286" spans="1:1" x14ac:dyDescent="0.25">
      <c r="A18286" t="s">
        <v>12047</v>
      </c>
    </row>
    <row r="18287" spans="1:1" x14ac:dyDescent="0.25">
      <c r="A18287" t="s">
        <v>12048</v>
      </c>
    </row>
    <row r="18288" spans="1:1" x14ac:dyDescent="0.25">
      <c r="A18288" t="s">
        <v>12049</v>
      </c>
    </row>
    <row r="18289" spans="1:1" x14ac:dyDescent="0.25">
      <c r="A18289" t="s">
        <v>12050</v>
      </c>
    </row>
    <row r="18290" spans="1:1" x14ac:dyDescent="0.25">
      <c r="A18290" t="s">
        <v>12051</v>
      </c>
    </row>
    <row r="18291" spans="1:1" x14ac:dyDescent="0.25">
      <c r="A18291" t="s">
        <v>12052</v>
      </c>
    </row>
    <row r="18292" spans="1:1" x14ac:dyDescent="0.25">
      <c r="A18292" t="s">
        <v>12053</v>
      </c>
    </row>
    <row r="18293" spans="1:1" x14ac:dyDescent="0.25">
      <c r="A18293" t="s">
        <v>12054</v>
      </c>
    </row>
    <row r="18294" spans="1:1" x14ac:dyDescent="0.25">
      <c r="A18294" t="s">
        <v>12055</v>
      </c>
    </row>
    <row r="18295" spans="1:1" x14ac:dyDescent="0.25">
      <c r="A18295" t="s">
        <v>12056</v>
      </c>
    </row>
    <row r="18297" spans="1:1" x14ac:dyDescent="0.25">
      <c r="A18297" t="s">
        <v>12057</v>
      </c>
    </row>
    <row r="18298" spans="1:1" x14ac:dyDescent="0.25">
      <c r="A18298" t="s">
        <v>12058</v>
      </c>
    </row>
    <row r="18299" spans="1:1" x14ac:dyDescent="0.25">
      <c r="A18299" t="s">
        <v>12059</v>
      </c>
    </row>
    <row r="18302" spans="1:1" x14ac:dyDescent="0.25">
      <c r="A18302" t="s">
        <v>5490</v>
      </c>
    </row>
    <row r="18303" spans="1:1" x14ac:dyDescent="0.25">
      <c r="A18303" t="s">
        <v>12060</v>
      </c>
    </row>
    <row r="18304" spans="1:1" x14ac:dyDescent="0.25">
      <c r="A18304" t="s">
        <v>12061</v>
      </c>
    </row>
    <row r="18305" spans="1:1" x14ac:dyDescent="0.25">
      <c r="A18305" t="s">
        <v>12062</v>
      </c>
    </row>
    <row r="18306" spans="1:1" x14ac:dyDescent="0.25">
      <c r="A18306" t="s">
        <v>12063</v>
      </c>
    </row>
    <row r="18307" spans="1:1" x14ac:dyDescent="0.25">
      <c r="A18307" t="s">
        <v>12064</v>
      </c>
    </row>
    <row r="18308" spans="1:1" x14ac:dyDescent="0.25">
      <c r="A18308" t="s">
        <v>12065</v>
      </c>
    </row>
    <row r="18309" spans="1:1" x14ac:dyDescent="0.25">
      <c r="A18309" t="s">
        <v>12066</v>
      </c>
    </row>
    <row r="18310" spans="1:1" x14ac:dyDescent="0.25">
      <c r="A18310" t="s">
        <v>12067</v>
      </c>
    </row>
    <row r="18311" spans="1:1" x14ac:dyDescent="0.25">
      <c r="A18311" t="s">
        <v>12068</v>
      </c>
    </row>
    <row r="18312" spans="1:1" x14ac:dyDescent="0.25">
      <c r="A18312" t="s">
        <v>12069</v>
      </c>
    </row>
    <row r="18313" spans="1:1" x14ac:dyDescent="0.25">
      <c r="A18313" t="s">
        <v>12070</v>
      </c>
    </row>
    <row r="18314" spans="1:1" x14ac:dyDescent="0.25">
      <c r="A18314" t="s">
        <v>12071</v>
      </c>
    </row>
    <row r="18315" spans="1:1" x14ac:dyDescent="0.25">
      <c r="A18315" t="s">
        <v>12072</v>
      </c>
    </row>
    <row r="18316" spans="1:1" x14ac:dyDescent="0.25">
      <c r="A18316" t="s">
        <v>6199</v>
      </c>
    </row>
    <row r="18317" spans="1:1" x14ac:dyDescent="0.25">
      <c r="A18317" t="s">
        <v>12073</v>
      </c>
    </row>
    <row r="18320" spans="1:1" x14ac:dyDescent="0.25">
      <c r="A18320" t="s">
        <v>2061</v>
      </c>
    </row>
    <row r="18321" spans="1:1" x14ac:dyDescent="0.25">
      <c r="A18321" t="s">
        <v>12074</v>
      </c>
    </row>
    <row r="18323" spans="1:1" x14ac:dyDescent="0.25">
      <c r="A18323" t="s">
        <v>12075</v>
      </c>
    </row>
    <row r="18324" spans="1:1" x14ac:dyDescent="0.25">
      <c r="A18324" t="s">
        <v>12076</v>
      </c>
    </row>
    <row r="18325" spans="1:1" x14ac:dyDescent="0.25">
      <c r="A18325" t="s">
        <v>12077</v>
      </c>
    </row>
    <row r="18328" spans="1:1" x14ac:dyDescent="0.25">
      <c r="A18328" t="s">
        <v>9387</v>
      </c>
    </row>
    <row r="18330" spans="1:1" x14ac:dyDescent="0.25">
      <c r="A18330" t="s">
        <v>2749</v>
      </c>
    </row>
    <row r="18331" spans="1:1" x14ac:dyDescent="0.25">
      <c r="A18331" t="s">
        <v>9388</v>
      </c>
    </row>
    <row r="18332" spans="1:1" x14ac:dyDescent="0.25">
      <c r="A18332" t="s">
        <v>9389</v>
      </c>
    </row>
    <row r="18333" spans="1:1" x14ac:dyDescent="0.25">
      <c r="A18333" t="s">
        <v>9390</v>
      </c>
    </row>
    <row r="18334" spans="1:1" x14ac:dyDescent="0.25">
      <c r="A18334" t="s">
        <v>9391</v>
      </c>
    </row>
    <row r="18335" spans="1:1" x14ac:dyDescent="0.25">
      <c r="A18335" t="s">
        <v>9392</v>
      </c>
    </row>
    <row r="18336" spans="1:1" x14ac:dyDescent="0.25">
      <c r="A18336" t="s">
        <v>9393</v>
      </c>
    </row>
    <row r="18337" spans="1:1" x14ac:dyDescent="0.25">
      <c r="A18337" t="s">
        <v>9394</v>
      </c>
    </row>
    <row r="18338" spans="1:1" x14ac:dyDescent="0.25">
      <c r="A18338" t="s">
        <v>9395</v>
      </c>
    </row>
    <row r="18339" spans="1:1" x14ac:dyDescent="0.25">
      <c r="A18339" t="s">
        <v>9396</v>
      </c>
    </row>
    <row r="18340" spans="1:1" x14ac:dyDescent="0.25">
      <c r="A18340" t="s">
        <v>2199</v>
      </c>
    </row>
    <row r="18341" spans="1:1" x14ac:dyDescent="0.25">
      <c r="A18341" t="s">
        <v>9397</v>
      </c>
    </row>
    <row r="18342" spans="1:1" x14ac:dyDescent="0.25">
      <c r="A18342" t="s">
        <v>9398</v>
      </c>
    </row>
    <row r="18343" spans="1:1" x14ac:dyDescent="0.25">
      <c r="A18343" t="s">
        <v>9399</v>
      </c>
    </row>
    <row r="18344" spans="1:1" x14ac:dyDescent="0.25">
      <c r="A18344" t="s">
        <v>9400</v>
      </c>
    </row>
    <row r="18345" spans="1:1" x14ac:dyDescent="0.25">
      <c r="A18345" t="s">
        <v>9401</v>
      </c>
    </row>
    <row r="18346" spans="1:1" x14ac:dyDescent="0.25">
      <c r="A18346" t="s">
        <v>9402</v>
      </c>
    </row>
    <row r="18347" spans="1:1" x14ac:dyDescent="0.25">
      <c r="A18347" t="s">
        <v>9403</v>
      </c>
    </row>
    <row r="18348" spans="1:1" x14ac:dyDescent="0.25">
      <c r="A18348" t="s">
        <v>9404</v>
      </c>
    </row>
    <row r="18349" spans="1:1" x14ac:dyDescent="0.25">
      <c r="A18349" t="s">
        <v>9405</v>
      </c>
    </row>
    <row r="18350" spans="1:1" x14ac:dyDescent="0.25">
      <c r="A18350" t="s">
        <v>9406</v>
      </c>
    </row>
    <row r="18352" spans="1:1" x14ac:dyDescent="0.25">
      <c r="A18352" t="s">
        <v>9407</v>
      </c>
    </row>
    <row r="18353" spans="1:1" x14ac:dyDescent="0.25">
      <c r="A18353" t="s">
        <v>2916</v>
      </c>
    </row>
    <row r="18356" spans="1:1" x14ac:dyDescent="0.25">
      <c r="A18356" t="s">
        <v>2917</v>
      </c>
    </row>
    <row r="18358" spans="1:1" x14ac:dyDescent="0.25">
      <c r="A18358" t="s">
        <v>2918</v>
      </c>
    </row>
    <row r="18360" spans="1:1" x14ac:dyDescent="0.25">
      <c r="A18360" t="s">
        <v>2919</v>
      </c>
    </row>
    <row r="18362" spans="1:1" x14ac:dyDescent="0.25">
      <c r="A18362" t="s">
        <v>2920</v>
      </c>
    </row>
    <row r="18363" spans="1:1" x14ac:dyDescent="0.25">
      <c r="A18363" t="s">
        <v>9408</v>
      </c>
    </row>
    <row r="18364" spans="1:1" x14ac:dyDescent="0.25">
      <c r="A18364" t="s">
        <v>12078</v>
      </c>
    </row>
    <row r="18366" spans="1:1" x14ac:dyDescent="0.25">
      <c r="A18366" t="s">
        <v>7213</v>
      </c>
    </row>
    <row r="18368" spans="1:1" x14ac:dyDescent="0.25">
      <c r="A18368" t="s">
        <v>7214</v>
      </c>
    </row>
    <row r="18370" spans="1:1" x14ac:dyDescent="0.25">
      <c r="A18370" t="s">
        <v>7215</v>
      </c>
    </row>
    <row r="18372" spans="1:1" x14ac:dyDescent="0.25">
      <c r="A18372" t="s">
        <v>7216</v>
      </c>
    </row>
    <row r="18374" spans="1:1" x14ac:dyDescent="0.25">
      <c r="A18374" t="s">
        <v>7217</v>
      </c>
    </row>
    <row r="18376" spans="1:1" x14ac:dyDescent="0.25">
      <c r="A18376" t="s">
        <v>2037</v>
      </c>
    </row>
    <row r="18377" spans="1:1" x14ac:dyDescent="0.25">
      <c r="A18377" t="s">
        <v>7218</v>
      </c>
    </row>
    <row r="18378" spans="1:1" x14ac:dyDescent="0.25">
      <c r="A18378" t="s">
        <v>7219</v>
      </c>
    </row>
    <row r="18379" spans="1:1" x14ac:dyDescent="0.25">
      <c r="A18379" t="s">
        <v>7220</v>
      </c>
    </row>
    <row r="18380" spans="1:1" x14ac:dyDescent="0.25">
      <c r="A18380" t="s">
        <v>7221</v>
      </c>
    </row>
    <row r="18381" spans="1:1" x14ac:dyDescent="0.25">
      <c r="A18381" t="s">
        <v>7222</v>
      </c>
    </row>
    <row r="18382" spans="1:1" x14ac:dyDescent="0.25">
      <c r="A18382" t="s">
        <v>7223</v>
      </c>
    </row>
    <row r="18383" spans="1:1" x14ac:dyDescent="0.25">
      <c r="A18383" t="s">
        <v>2041</v>
      </c>
    </row>
    <row r="18384" spans="1:1" x14ac:dyDescent="0.25">
      <c r="A18384" t="s">
        <v>7224</v>
      </c>
    </row>
    <row r="18385" spans="1:1" x14ac:dyDescent="0.25">
      <c r="A18385" t="s">
        <v>7225</v>
      </c>
    </row>
    <row r="18386" spans="1:1" x14ac:dyDescent="0.25">
      <c r="A18386" t="s">
        <v>7226</v>
      </c>
    </row>
    <row r="18387" spans="1:1" x14ac:dyDescent="0.25">
      <c r="A18387" t="s">
        <v>7227</v>
      </c>
    </row>
    <row r="18388" spans="1:1" x14ac:dyDescent="0.25">
      <c r="A18388" t="s">
        <v>7228</v>
      </c>
    </row>
    <row r="18389" spans="1:1" x14ac:dyDescent="0.25">
      <c r="A18389" t="s">
        <v>12079</v>
      </c>
    </row>
    <row r="18390" spans="1:1" x14ac:dyDescent="0.25">
      <c r="A18390" t="s">
        <v>12080</v>
      </c>
    </row>
    <row r="18391" spans="1:1" x14ac:dyDescent="0.25">
      <c r="A18391" t="s">
        <v>12081</v>
      </c>
    </row>
    <row r="18393" spans="1:1" x14ac:dyDescent="0.25">
      <c r="A18393" t="s">
        <v>12082</v>
      </c>
    </row>
    <row r="18394" spans="1:1" x14ac:dyDescent="0.25">
      <c r="A18394" t="s">
        <v>12083</v>
      </c>
    </row>
    <row r="18395" spans="1:1" x14ac:dyDescent="0.25">
      <c r="A18395" t="s">
        <v>12084</v>
      </c>
    </row>
    <row r="18398" spans="1:1" x14ac:dyDescent="0.25">
      <c r="A18398" t="s">
        <v>12085</v>
      </c>
    </row>
    <row r="18400" spans="1:1" x14ac:dyDescent="0.25">
      <c r="A18400" t="s">
        <v>12086</v>
      </c>
    </row>
    <row r="18402" spans="1:1" x14ac:dyDescent="0.25">
      <c r="A18402" t="s">
        <v>12087</v>
      </c>
    </row>
    <row r="18404" spans="1:1" x14ac:dyDescent="0.25">
      <c r="A18404" t="s">
        <v>12088</v>
      </c>
    </row>
    <row r="18406" spans="1:1" x14ac:dyDescent="0.25">
      <c r="A18406" t="s">
        <v>12089</v>
      </c>
    </row>
    <row r="18408" spans="1:1" x14ac:dyDescent="0.25">
      <c r="A18408" t="s">
        <v>1571</v>
      </c>
    </row>
    <row r="18410" spans="1:1" x14ac:dyDescent="0.25">
      <c r="A18410" t="s">
        <v>12090</v>
      </c>
    </row>
    <row r="18412" spans="1:1" x14ac:dyDescent="0.25">
      <c r="A18412" t="s">
        <v>12091</v>
      </c>
    </row>
    <row r="18414" spans="1:1" x14ac:dyDescent="0.25">
      <c r="A18414" t="s">
        <v>7101</v>
      </c>
    </row>
    <row r="18415" spans="1:1" x14ac:dyDescent="0.25">
      <c r="A18415" t="s">
        <v>12092</v>
      </c>
    </row>
    <row r="18416" spans="1:1" x14ac:dyDescent="0.25">
      <c r="A18416" t="s">
        <v>12093</v>
      </c>
    </row>
    <row r="18417" spans="1:1" x14ac:dyDescent="0.25">
      <c r="A18417" t="s">
        <v>12094</v>
      </c>
    </row>
    <row r="18419" spans="1:1" x14ac:dyDescent="0.25">
      <c r="A18419" t="s">
        <v>12095</v>
      </c>
    </row>
    <row r="18420" spans="1:1" x14ac:dyDescent="0.25">
      <c r="A18420" t="s">
        <v>12096</v>
      </c>
    </row>
    <row r="18421" spans="1:1" x14ac:dyDescent="0.25">
      <c r="A18421" t="s">
        <v>12097</v>
      </c>
    </row>
    <row r="18422" spans="1:1" x14ac:dyDescent="0.25">
      <c r="A18422" t="s">
        <v>12098</v>
      </c>
    </row>
    <row r="18423" spans="1:1" x14ac:dyDescent="0.25">
      <c r="A18423" t="s">
        <v>12099</v>
      </c>
    </row>
    <row r="18424" spans="1:1" x14ac:dyDescent="0.25">
      <c r="A18424" t="s">
        <v>12100</v>
      </c>
    </row>
    <row r="18425" spans="1:1" x14ac:dyDescent="0.25">
      <c r="A18425" t="s">
        <v>12101</v>
      </c>
    </row>
    <row r="18426" spans="1:1" x14ac:dyDescent="0.25">
      <c r="A18426" t="s">
        <v>3377</v>
      </c>
    </row>
    <row r="18427" spans="1:1" x14ac:dyDescent="0.25">
      <c r="A18427" t="s">
        <v>12102</v>
      </c>
    </row>
    <row r="18428" spans="1:1" x14ac:dyDescent="0.25">
      <c r="A18428" t="s">
        <v>12103</v>
      </c>
    </row>
    <row r="18429" spans="1:1" x14ac:dyDescent="0.25">
      <c r="A18429" t="s">
        <v>12104</v>
      </c>
    </row>
    <row r="18430" spans="1:1" x14ac:dyDescent="0.25">
      <c r="A18430" t="s">
        <v>12105</v>
      </c>
    </row>
    <row r="18432" spans="1:1" x14ac:dyDescent="0.25">
      <c r="A18432" t="s">
        <v>1935</v>
      </c>
    </row>
    <row r="18433" spans="1:1" x14ac:dyDescent="0.25">
      <c r="A18433" t="s">
        <v>12106</v>
      </c>
    </row>
    <row r="18434" spans="1:1" x14ac:dyDescent="0.25">
      <c r="A18434" t="s">
        <v>12107</v>
      </c>
    </row>
    <row r="18435" spans="1:1" x14ac:dyDescent="0.25">
      <c r="A18435" t="s">
        <v>12108</v>
      </c>
    </row>
    <row r="18436" spans="1:1" x14ac:dyDescent="0.25">
      <c r="A18436" t="s">
        <v>12109</v>
      </c>
    </row>
    <row r="18437" spans="1:1" x14ac:dyDescent="0.25">
      <c r="A18437" t="s">
        <v>12110</v>
      </c>
    </row>
    <row r="18438" spans="1:1" x14ac:dyDescent="0.25">
      <c r="A18438" t="s">
        <v>12111</v>
      </c>
    </row>
    <row r="18439" spans="1:1" x14ac:dyDescent="0.25">
      <c r="A18439" t="s">
        <v>12112</v>
      </c>
    </row>
    <row r="18440" spans="1:1" x14ac:dyDescent="0.25">
      <c r="A18440" t="s">
        <v>12113</v>
      </c>
    </row>
    <row r="18442" spans="1:1" x14ac:dyDescent="0.25">
      <c r="A18442" t="s">
        <v>12114</v>
      </c>
    </row>
    <row r="18444" spans="1:1" x14ac:dyDescent="0.25">
      <c r="A18444" t="s">
        <v>12115</v>
      </c>
    </row>
    <row r="18446" spans="1:1" x14ac:dyDescent="0.25">
      <c r="A18446" t="s">
        <v>12116</v>
      </c>
    </row>
    <row r="18447" spans="1:1" x14ac:dyDescent="0.25">
      <c r="A18447" t="s">
        <v>12117</v>
      </c>
    </row>
    <row r="18449" spans="1:1" x14ac:dyDescent="0.25">
      <c r="A18449" t="s">
        <v>12118</v>
      </c>
    </row>
    <row r="18451" spans="1:1" x14ac:dyDescent="0.25">
      <c r="A18451" t="s">
        <v>12119</v>
      </c>
    </row>
    <row r="18452" spans="1:1" x14ac:dyDescent="0.25">
      <c r="A18452" t="s">
        <v>12120</v>
      </c>
    </row>
    <row r="18453" spans="1:1" x14ac:dyDescent="0.25">
      <c r="A18453" t="s">
        <v>12121</v>
      </c>
    </row>
    <row r="18455" spans="1:1" x14ac:dyDescent="0.25">
      <c r="A18455" t="s">
        <v>12122</v>
      </c>
    </row>
    <row r="18457" spans="1:1" x14ac:dyDescent="0.25">
      <c r="A18457" t="s">
        <v>12123</v>
      </c>
    </row>
    <row r="18459" spans="1:1" x14ac:dyDescent="0.25">
      <c r="A18459" t="s">
        <v>12124</v>
      </c>
    </row>
    <row r="18460" spans="1:1" x14ac:dyDescent="0.25">
      <c r="A18460" t="s">
        <v>12125</v>
      </c>
    </row>
    <row r="18462" spans="1:1" x14ac:dyDescent="0.25">
      <c r="A18462" t="s">
        <v>12126</v>
      </c>
    </row>
    <row r="18463" spans="1:1" x14ac:dyDescent="0.25">
      <c r="A18463" t="s">
        <v>1983</v>
      </c>
    </row>
    <row r="18464" spans="1:1" x14ac:dyDescent="0.25">
      <c r="A18464" t="s">
        <v>12127</v>
      </c>
    </row>
    <row r="18465" spans="1:1" x14ac:dyDescent="0.25">
      <c r="A18465" t="s">
        <v>12128</v>
      </c>
    </row>
    <row r="18466" spans="1:1" x14ac:dyDescent="0.25">
      <c r="A18466" t="s">
        <v>12129</v>
      </c>
    </row>
    <row r="18467" spans="1:1" x14ac:dyDescent="0.25">
      <c r="A18467" t="s">
        <v>12130</v>
      </c>
    </row>
    <row r="18468" spans="1:1" x14ac:dyDescent="0.25">
      <c r="A18468" t="s">
        <v>12131</v>
      </c>
    </row>
    <row r="18469" spans="1:1" x14ac:dyDescent="0.25">
      <c r="A18469" t="s">
        <v>12132</v>
      </c>
    </row>
    <row r="18470" spans="1:1" x14ac:dyDescent="0.25">
      <c r="A18470" t="s">
        <v>12133</v>
      </c>
    </row>
    <row r="18472" spans="1:1" x14ac:dyDescent="0.25">
      <c r="A18472" t="s">
        <v>12134</v>
      </c>
    </row>
    <row r="18474" spans="1:1" x14ac:dyDescent="0.25">
      <c r="A18474" t="s">
        <v>12135</v>
      </c>
    </row>
    <row r="18475" spans="1:1" x14ac:dyDescent="0.25">
      <c r="A18475" t="s">
        <v>12136</v>
      </c>
    </row>
    <row r="18476" spans="1:1" x14ac:dyDescent="0.25">
      <c r="A18476" t="s">
        <v>12137</v>
      </c>
    </row>
    <row r="18477" spans="1:1" x14ac:dyDescent="0.25">
      <c r="A18477" t="s">
        <v>12138</v>
      </c>
    </row>
    <row r="18478" spans="1:1" x14ac:dyDescent="0.25">
      <c r="A18478" t="s">
        <v>12139</v>
      </c>
    </row>
    <row r="18479" spans="1:1" x14ac:dyDescent="0.25">
      <c r="A18479" t="s">
        <v>12140</v>
      </c>
    </row>
    <row r="18480" spans="1:1" x14ac:dyDescent="0.25">
      <c r="A18480" t="s">
        <v>12141</v>
      </c>
    </row>
    <row r="18481" spans="1:1" x14ac:dyDescent="0.25">
      <c r="A18481" t="s">
        <v>12142</v>
      </c>
    </row>
    <row r="18482" spans="1:1" x14ac:dyDescent="0.25">
      <c r="A18482" t="s">
        <v>12143</v>
      </c>
    </row>
    <row r="18483" spans="1:1" x14ac:dyDescent="0.25">
      <c r="A18483" t="s">
        <v>12144</v>
      </c>
    </row>
    <row r="18484" spans="1:1" x14ac:dyDescent="0.25">
      <c r="A18484" t="s">
        <v>12145</v>
      </c>
    </row>
    <row r="18486" spans="1:1" x14ac:dyDescent="0.25">
      <c r="A18486" t="s">
        <v>12146</v>
      </c>
    </row>
    <row r="18488" spans="1:1" x14ac:dyDescent="0.25">
      <c r="A18488" t="s">
        <v>12147</v>
      </c>
    </row>
    <row r="18489" spans="1:1" x14ac:dyDescent="0.25">
      <c r="A18489" t="s">
        <v>12148</v>
      </c>
    </row>
    <row r="18490" spans="1:1" x14ac:dyDescent="0.25">
      <c r="A18490" t="s">
        <v>12149</v>
      </c>
    </row>
    <row r="18492" spans="1:1" x14ac:dyDescent="0.25">
      <c r="A18492" t="s">
        <v>12150</v>
      </c>
    </row>
    <row r="18494" spans="1:1" x14ac:dyDescent="0.25">
      <c r="A18494" t="s">
        <v>12151</v>
      </c>
    </row>
    <row r="18496" spans="1:1" x14ac:dyDescent="0.25">
      <c r="A18496" t="s">
        <v>4913</v>
      </c>
    </row>
    <row r="18498" spans="1:1" x14ac:dyDescent="0.25">
      <c r="A18498" t="s">
        <v>12152</v>
      </c>
    </row>
    <row r="18500" spans="1:1" x14ac:dyDescent="0.25">
      <c r="A18500" t="s">
        <v>12153</v>
      </c>
    </row>
    <row r="18501" spans="1:1" x14ac:dyDescent="0.25">
      <c r="A18501" t="s">
        <v>12154</v>
      </c>
    </row>
    <row r="18502" spans="1:1" x14ac:dyDescent="0.25">
      <c r="A18502" t="s">
        <v>12155</v>
      </c>
    </row>
    <row r="18503" spans="1:1" x14ac:dyDescent="0.25">
      <c r="A18503" t="s">
        <v>12156</v>
      </c>
    </row>
    <row r="18504" spans="1:1" x14ac:dyDescent="0.25">
      <c r="A18504" t="s">
        <v>12157</v>
      </c>
    </row>
    <row r="18505" spans="1:1" x14ac:dyDescent="0.25">
      <c r="A18505" t="s">
        <v>12158</v>
      </c>
    </row>
    <row r="18506" spans="1:1" x14ac:dyDescent="0.25">
      <c r="A18506" t="s">
        <v>12159</v>
      </c>
    </row>
    <row r="18507" spans="1:1" x14ac:dyDescent="0.25">
      <c r="A18507" t="s">
        <v>12160</v>
      </c>
    </row>
    <row r="18508" spans="1:1" x14ac:dyDescent="0.25">
      <c r="A18508" t="s">
        <v>12161</v>
      </c>
    </row>
    <row r="18509" spans="1:1" x14ac:dyDescent="0.25">
      <c r="A18509" t="s">
        <v>12162</v>
      </c>
    </row>
    <row r="18510" spans="1:1" x14ac:dyDescent="0.25">
      <c r="A18510" t="s">
        <v>12163</v>
      </c>
    </row>
    <row r="18511" spans="1:1" x14ac:dyDescent="0.25">
      <c r="A18511" t="s">
        <v>12164</v>
      </c>
    </row>
    <row r="18512" spans="1:1" x14ac:dyDescent="0.25">
      <c r="A18512" t="s">
        <v>12165</v>
      </c>
    </row>
    <row r="18513" spans="1:1" x14ac:dyDescent="0.25">
      <c r="A18513" t="s">
        <v>12166</v>
      </c>
    </row>
    <row r="18514" spans="1:1" x14ac:dyDescent="0.25">
      <c r="A18514" t="s">
        <v>12167</v>
      </c>
    </row>
    <row r="18515" spans="1:1" x14ac:dyDescent="0.25">
      <c r="A18515" t="s">
        <v>12168</v>
      </c>
    </row>
    <row r="18516" spans="1:1" x14ac:dyDescent="0.25">
      <c r="A18516" t="s">
        <v>12169</v>
      </c>
    </row>
    <row r="18517" spans="1:1" x14ac:dyDescent="0.25">
      <c r="A18517" t="s">
        <v>4924</v>
      </c>
    </row>
    <row r="18518" spans="1:1" x14ac:dyDescent="0.25">
      <c r="A18518" t="s">
        <v>12170</v>
      </c>
    </row>
    <row r="18519" spans="1:1" x14ac:dyDescent="0.25">
      <c r="A18519" t="s">
        <v>12171</v>
      </c>
    </row>
    <row r="18520" spans="1:1" x14ac:dyDescent="0.25">
      <c r="A18520" t="s">
        <v>12172</v>
      </c>
    </row>
    <row r="18521" spans="1:1" x14ac:dyDescent="0.25">
      <c r="A18521" t="s">
        <v>12173</v>
      </c>
    </row>
    <row r="18522" spans="1:1" x14ac:dyDescent="0.25">
      <c r="A18522" t="s">
        <v>12174</v>
      </c>
    </row>
    <row r="18523" spans="1:1" x14ac:dyDescent="0.25">
      <c r="A18523" t="s">
        <v>12175</v>
      </c>
    </row>
    <row r="18524" spans="1:1" x14ac:dyDescent="0.25">
      <c r="A18524" t="s">
        <v>12176</v>
      </c>
    </row>
    <row r="18525" spans="1:1" x14ac:dyDescent="0.25">
      <c r="A18525" t="s">
        <v>12177</v>
      </c>
    </row>
    <row r="18526" spans="1:1" x14ac:dyDescent="0.25">
      <c r="A18526" t="s">
        <v>12178</v>
      </c>
    </row>
    <row r="18527" spans="1:1" x14ac:dyDescent="0.25">
      <c r="A18527" t="s">
        <v>12179</v>
      </c>
    </row>
    <row r="18528" spans="1:1" x14ac:dyDescent="0.25">
      <c r="A18528" t="s">
        <v>12180</v>
      </c>
    </row>
    <row r="18529" spans="1:1" x14ac:dyDescent="0.25">
      <c r="A18529" t="s">
        <v>12181</v>
      </c>
    </row>
    <row r="18530" spans="1:1" x14ac:dyDescent="0.25">
      <c r="A18530" t="s">
        <v>12182</v>
      </c>
    </row>
    <row r="18532" spans="1:1" x14ac:dyDescent="0.25">
      <c r="A18532" t="s">
        <v>12183</v>
      </c>
    </row>
    <row r="18533" spans="1:1" x14ac:dyDescent="0.25">
      <c r="A18533" t="s">
        <v>12184</v>
      </c>
    </row>
    <row r="18534" spans="1:1" x14ac:dyDescent="0.25">
      <c r="A18534" t="s">
        <v>12185</v>
      </c>
    </row>
    <row r="18536" spans="1:1" x14ac:dyDescent="0.25">
      <c r="A18536" t="s">
        <v>12186</v>
      </c>
    </row>
    <row r="18538" spans="1:1" x14ac:dyDescent="0.25">
      <c r="A18538" t="s">
        <v>12187</v>
      </c>
    </row>
    <row r="18540" spans="1:1" x14ac:dyDescent="0.25">
      <c r="A18540" t="s">
        <v>12188</v>
      </c>
    </row>
    <row r="18542" spans="1:1" x14ac:dyDescent="0.25">
      <c r="A18542" t="s">
        <v>12189</v>
      </c>
    </row>
    <row r="18544" spans="1:1" x14ac:dyDescent="0.25">
      <c r="A18544" t="s">
        <v>12190</v>
      </c>
    </row>
    <row r="18546" spans="1:1" x14ac:dyDescent="0.25">
      <c r="A18546" t="s">
        <v>12191</v>
      </c>
    </row>
    <row r="18548" spans="1:1" x14ac:dyDescent="0.25">
      <c r="A18548" t="s">
        <v>12192</v>
      </c>
    </row>
    <row r="18550" spans="1:1" x14ac:dyDescent="0.25">
      <c r="A18550" t="s">
        <v>12193</v>
      </c>
    </row>
    <row r="18552" spans="1:1" x14ac:dyDescent="0.25">
      <c r="A18552" t="s">
        <v>12194</v>
      </c>
    </row>
    <row r="18554" spans="1:1" x14ac:dyDescent="0.25">
      <c r="A18554" t="s">
        <v>12195</v>
      </c>
    </row>
    <row r="18556" spans="1:1" x14ac:dyDescent="0.25">
      <c r="A18556" t="s">
        <v>2199</v>
      </c>
    </row>
    <row r="18558" spans="1:1" x14ac:dyDescent="0.25">
      <c r="A18558" t="s">
        <v>12196</v>
      </c>
    </row>
    <row r="18560" spans="1:1" x14ac:dyDescent="0.25">
      <c r="A18560" t="s">
        <v>12197</v>
      </c>
    </row>
    <row r="18562" spans="1:1" x14ac:dyDescent="0.25">
      <c r="A18562" t="s">
        <v>12198</v>
      </c>
    </row>
    <row r="18564" spans="1:1" x14ac:dyDescent="0.25">
      <c r="A18564" t="s">
        <v>12199</v>
      </c>
    </row>
    <row r="18566" spans="1:1" x14ac:dyDescent="0.25">
      <c r="A18566" t="s">
        <v>12200</v>
      </c>
    </row>
    <row r="18568" spans="1:1" x14ac:dyDescent="0.25">
      <c r="A18568" t="s">
        <v>12201</v>
      </c>
    </row>
    <row r="18570" spans="1:1" x14ac:dyDescent="0.25">
      <c r="A18570" t="s">
        <v>12202</v>
      </c>
    </row>
    <row r="18572" spans="1:1" x14ac:dyDescent="0.25">
      <c r="A18572" t="s">
        <v>1951</v>
      </c>
    </row>
    <row r="18574" spans="1:1" x14ac:dyDescent="0.25">
      <c r="A18574" t="s">
        <v>12203</v>
      </c>
    </row>
    <row r="18576" spans="1:1" x14ac:dyDescent="0.25">
      <c r="A18576" t="s">
        <v>12204</v>
      </c>
    </row>
    <row r="18578" spans="1:1" x14ac:dyDescent="0.25">
      <c r="A18578" t="s">
        <v>12205</v>
      </c>
    </row>
    <row r="18580" spans="1:1" x14ac:dyDescent="0.25">
      <c r="A18580" t="s">
        <v>12206</v>
      </c>
    </row>
    <row r="18582" spans="1:1" x14ac:dyDescent="0.25">
      <c r="A18582" t="s">
        <v>12207</v>
      </c>
    </row>
    <row r="18584" spans="1:1" x14ac:dyDescent="0.25">
      <c r="A18584" t="s">
        <v>12208</v>
      </c>
    </row>
    <row r="18586" spans="1:1" x14ac:dyDescent="0.25">
      <c r="A18586" t="s">
        <v>2080</v>
      </c>
    </row>
    <row r="18587" spans="1:1" x14ac:dyDescent="0.25">
      <c r="A18587" t="s">
        <v>12209</v>
      </c>
    </row>
    <row r="18588" spans="1:1" x14ac:dyDescent="0.25">
      <c r="A18588" t="s">
        <v>12210</v>
      </c>
    </row>
    <row r="18589" spans="1:1" x14ac:dyDescent="0.25">
      <c r="A18589" t="s">
        <v>12211</v>
      </c>
    </row>
    <row r="18591" spans="1:1" x14ac:dyDescent="0.25">
      <c r="A18591" t="s">
        <v>12212</v>
      </c>
    </row>
    <row r="18593" spans="1:1" x14ac:dyDescent="0.25">
      <c r="A18593" t="s">
        <v>12213</v>
      </c>
    </row>
    <row r="18595" spans="1:1" x14ac:dyDescent="0.25">
      <c r="A18595" t="s">
        <v>12214</v>
      </c>
    </row>
    <row r="18597" spans="1:1" x14ac:dyDescent="0.25">
      <c r="A18597" t="s">
        <v>12215</v>
      </c>
    </row>
    <row r="18599" spans="1:1" x14ac:dyDescent="0.25">
      <c r="A18599" t="s">
        <v>12216</v>
      </c>
    </row>
    <row r="18601" spans="1:1" x14ac:dyDescent="0.25">
      <c r="A18601" t="s">
        <v>12217</v>
      </c>
    </row>
    <row r="18603" spans="1:1" x14ac:dyDescent="0.25">
      <c r="A18603" t="s">
        <v>12218</v>
      </c>
    </row>
    <row r="18605" spans="1:1" x14ac:dyDescent="0.25">
      <c r="A18605" t="s">
        <v>12219</v>
      </c>
    </row>
    <row r="18607" spans="1:1" x14ac:dyDescent="0.25">
      <c r="A18607" t="s">
        <v>12220</v>
      </c>
    </row>
    <row r="18608" spans="1:1" x14ac:dyDescent="0.25">
      <c r="A18608" t="s">
        <v>12221</v>
      </c>
    </row>
    <row r="18609" spans="1:1" x14ac:dyDescent="0.25">
      <c r="A18609" t="s">
        <v>12222</v>
      </c>
    </row>
    <row r="18610" spans="1:1" x14ac:dyDescent="0.25">
      <c r="A18610" t="s">
        <v>12223</v>
      </c>
    </row>
    <row r="18611" spans="1:1" x14ac:dyDescent="0.25">
      <c r="A18611" t="s">
        <v>12224</v>
      </c>
    </row>
    <row r="18613" spans="1:1" x14ac:dyDescent="0.25">
      <c r="A18613" t="s">
        <v>12225</v>
      </c>
    </row>
    <row r="18615" spans="1:1" x14ac:dyDescent="0.25">
      <c r="A18615" t="s">
        <v>12226</v>
      </c>
    </row>
    <row r="18617" spans="1:1" x14ac:dyDescent="0.25">
      <c r="A18617" t="s">
        <v>12227</v>
      </c>
    </row>
    <row r="18619" spans="1:1" x14ac:dyDescent="0.25">
      <c r="A18619" t="s">
        <v>12228</v>
      </c>
    </row>
    <row r="18621" spans="1:1" x14ac:dyDescent="0.25">
      <c r="A18621" t="s">
        <v>12229</v>
      </c>
    </row>
    <row r="18622" spans="1:1" x14ac:dyDescent="0.25">
      <c r="A18622" t="s">
        <v>5465</v>
      </c>
    </row>
    <row r="18623" spans="1:1" x14ac:dyDescent="0.25">
      <c r="A18623" t="s">
        <v>12230</v>
      </c>
    </row>
    <row r="18624" spans="1:1" x14ac:dyDescent="0.25">
      <c r="A18624" t="s">
        <v>12231</v>
      </c>
    </row>
    <row r="18625" spans="1:1" x14ac:dyDescent="0.25">
      <c r="A18625" t="s">
        <v>12232</v>
      </c>
    </row>
    <row r="18626" spans="1:1" x14ac:dyDescent="0.25">
      <c r="A18626" t="s">
        <v>12233</v>
      </c>
    </row>
    <row r="18627" spans="1:1" x14ac:dyDescent="0.25">
      <c r="A18627" t="s">
        <v>12234</v>
      </c>
    </row>
    <row r="18628" spans="1:1" x14ac:dyDescent="0.25">
      <c r="A18628" t="s">
        <v>12235</v>
      </c>
    </row>
    <row r="18629" spans="1:1" x14ac:dyDescent="0.25">
      <c r="A18629" t="s">
        <v>12236</v>
      </c>
    </row>
    <row r="18630" spans="1:1" x14ac:dyDescent="0.25">
      <c r="A18630" t="s">
        <v>12237</v>
      </c>
    </row>
    <row r="18632" spans="1:1" x14ac:dyDescent="0.25">
      <c r="A18632" t="s">
        <v>7761</v>
      </c>
    </row>
    <row r="18634" spans="1:1" x14ac:dyDescent="0.25">
      <c r="A18634" t="s">
        <v>12238</v>
      </c>
    </row>
    <row r="18636" spans="1:1" x14ac:dyDescent="0.25">
      <c r="A18636" t="s">
        <v>12239</v>
      </c>
    </row>
    <row r="18637" spans="1:1" x14ac:dyDescent="0.25">
      <c r="A18637" t="s">
        <v>12240</v>
      </c>
    </row>
    <row r="18638" spans="1:1" x14ac:dyDescent="0.25">
      <c r="A18638" t="s">
        <v>12241</v>
      </c>
    </row>
    <row r="18639" spans="1:1" x14ac:dyDescent="0.25">
      <c r="A18639" t="s">
        <v>12242</v>
      </c>
    </row>
    <row r="18640" spans="1:1" x14ac:dyDescent="0.25">
      <c r="A18640" t="s">
        <v>12243</v>
      </c>
    </row>
    <row r="18641" spans="1:1" x14ac:dyDescent="0.25">
      <c r="A18641" t="s">
        <v>12244</v>
      </c>
    </row>
    <row r="18642" spans="1:1" x14ac:dyDescent="0.25">
      <c r="A18642" t="s">
        <v>12245</v>
      </c>
    </row>
    <row r="18643" spans="1:1" x14ac:dyDescent="0.25">
      <c r="A18643" t="s">
        <v>12246</v>
      </c>
    </row>
    <row r="18644" spans="1:1" x14ac:dyDescent="0.25">
      <c r="A18644" t="s">
        <v>12247</v>
      </c>
    </row>
    <row r="18645" spans="1:1" x14ac:dyDescent="0.25">
      <c r="A18645" t="s">
        <v>12248</v>
      </c>
    </row>
    <row r="18646" spans="1:1" x14ac:dyDescent="0.25">
      <c r="A18646" t="s">
        <v>12249</v>
      </c>
    </row>
    <row r="18647" spans="1:1" x14ac:dyDescent="0.25">
      <c r="A18647" t="s">
        <v>12250</v>
      </c>
    </row>
    <row r="18648" spans="1:1" x14ac:dyDescent="0.25">
      <c r="A18648" t="s">
        <v>12251</v>
      </c>
    </row>
    <row r="18649" spans="1:1" x14ac:dyDescent="0.25">
      <c r="A18649" t="s">
        <v>12252</v>
      </c>
    </row>
    <row r="18650" spans="1:1" x14ac:dyDescent="0.25">
      <c r="A18650" t="s">
        <v>12253</v>
      </c>
    </row>
    <row r="18651" spans="1:1" x14ac:dyDescent="0.25">
      <c r="A18651" t="s">
        <v>12254</v>
      </c>
    </row>
    <row r="18652" spans="1:1" x14ac:dyDescent="0.25">
      <c r="A18652" t="s">
        <v>12255</v>
      </c>
    </row>
    <row r="18653" spans="1:1" x14ac:dyDescent="0.25">
      <c r="A18653" t="s">
        <v>12256</v>
      </c>
    </row>
    <row r="18654" spans="1:1" x14ac:dyDescent="0.25">
      <c r="A18654" t="s">
        <v>11213</v>
      </c>
    </row>
    <row r="18655" spans="1:1" x14ac:dyDescent="0.25">
      <c r="A18655" t="s">
        <v>12257</v>
      </c>
    </row>
    <row r="18656" spans="1:1" x14ac:dyDescent="0.25">
      <c r="A18656" t="s">
        <v>12258</v>
      </c>
    </row>
    <row r="18658" spans="1:1" x14ac:dyDescent="0.25">
      <c r="A18658" t="s">
        <v>12259</v>
      </c>
    </row>
    <row r="18659" spans="1:1" x14ac:dyDescent="0.25">
      <c r="A18659" t="s">
        <v>12260</v>
      </c>
    </row>
    <row r="18660" spans="1:1" x14ac:dyDescent="0.25">
      <c r="A18660" t="s">
        <v>12261</v>
      </c>
    </row>
    <row r="18662" spans="1:1" x14ac:dyDescent="0.25">
      <c r="A18662" t="s">
        <v>2041</v>
      </c>
    </row>
    <row r="18664" spans="1:1" x14ac:dyDescent="0.25">
      <c r="A18664" t="s">
        <v>12262</v>
      </c>
    </row>
    <row r="18665" spans="1:1" x14ac:dyDescent="0.25">
      <c r="A18665" t="s">
        <v>12263</v>
      </c>
    </row>
    <row r="18666" spans="1:1" x14ac:dyDescent="0.25">
      <c r="A18666" t="s">
        <v>12264</v>
      </c>
    </row>
    <row r="18667" spans="1:1" x14ac:dyDescent="0.25">
      <c r="A18667" t="s">
        <v>12265</v>
      </c>
    </row>
    <row r="18668" spans="1:1" x14ac:dyDescent="0.25">
      <c r="A18668" t="s">
        <v>12266</v>
      </c>
    </row>
    <row r="18669" spans="1:1" x14ac:dyDescent="0.25">
      <c r="A18669" t="s">
        <v>12267</v>
      </c>
    </row>
    <row r="18670" spans="1:1" x14ac:dyDescent="0.25">
      <c r="A18670" t="s">
        <v>12268</v>
      </c>
    </row>
    <row r="18672" spans="1:1" x14ac:dyDescent="0.25">
      <c r="A18672" t="s">
        <v>8613</v>
      </c>
    </row>
    <row r="18674" spans="1:1" x14ac:dyDescent="0.25">
      <c r="A18674" t="s">
        <v>12269</v>
      </c>
    </row>
    <row r="18675" spans="1:1" x14ac:dyDescent="0.25">
      <c r="A18675" t="s">
        <v>12270</v>
      </c>
    </row>
    <row r="18676" spans="1:1" x14ac:dyDescent="0.25">
      <c r="A18676" t="s">
        <v>12271</v>
      </c>
    </row>
    <row r="18677" spans="1:1" x14ac:dyDescent="0.25">
      <c r="A18677" t="s">
        <v>12272</v>
      </c>
    </row>
    <row r="18678" spans="1:1" x14ac:dyDescent="0.25">
      <c r="A18678" t="s">
        <v>12273</v>
      </c>
    </row>
    <row r="18679" spans="1:1" x14ac:dyDescent="0.25">
      <c r="A18679" t="s">
        <v>12274</v>
      </c>
    </row>
    <row r="18680" spans="1:1" x14ac:dyDescent="0.25">
      <c r="A18680" t="s">
        <v>12275</v>
      </c>
    </row>
    <row r="18681" spans="1:1" x14ac:dyDescent="0.25">
      <c r="A18681" t="s">
        <v>12276</v>
      </c>
    </row>
    <row r="18683" spans="1:1" x14ac:dyDescent="0.25">
      <c r="A18683" t="s">
        <v>12277</v>
      </c>
    </row>
    <row r="18685" spans="1:1" x14ac:dyDescent="0.25">
      <c r="A18685" t="s">
        <v>12278</v>
      </c>
    </row>
    <row r="18686" spans="1:1" x14ac:dyDescent="0.25">
      <c r="A18686" t="s">
        <v>12279</v>
      </c>
    </row>
    <row r="18687" spans="1:1" x14ac:dyDescent="0.25">
      <c r="A18687" t="s">
        <v>12280</v>
      </c>
    </row>
    <row r="18688" spans="1:1" x14ac:dyDescent="0.25">
      <c r="A18688" t="s">
        <v>12281</v>
      </c>
    </row>
    <row r="18690" spans="1:1" x14ac:dyDescent="0.25">
      <c r="A18690" t="s">
        <v>6598</v>
      </c>
    </row>
    <row r="18692" spans="1:1" x14ac:dyDescent="0.25">
      <c r="A18692" t="s">
        <v>2114</v>
      </c>
    </row>
    <row r="18693" spans="1:1" x14ac:dyDescent="0.25">
      <c r="A18693" t="s">
        <v>7267</v>
      </c>
    </row>
    <row r="18694" spans="1:1" x14ac:dyDescent="0.25">
      <c r="A18694" t="s">
        <v>2749</v>
      </c>
    </row>
    <row r="18695" spans="1:1" x14ac:dyDescent="0.25">
      <c r="A18695" t="s">
        <v>7268</v>
      </c>
    </row>
    <row r="18696" spans="1:1" x14ac:dyDescent="0.25">
      <c r="A18696" t="s">
        <v>7269</v>
      </c>
    </row>
    <row r="18697" spans="1:1" x14ac:dyDescent="0.25">
      <c r="A18697" t="s">
        <v>7270</v>
      </c>
    </row>
    <row r="18698" spans="1:1" x14ac:dyDescent="0.25">
      <c r="A18698" t="s">
        <v>7271</v>
      </c>
    </row>
    <row r="18699" spans="1:1" x14ac:dyDescent="0.25">
      <c r="A18699" t="s">
        <v>7272</v>
      </c>
    </row>
    <row r="18700" spans="1:1" x14ac:dyDescent="0.25">
      <c r="A18700" t="s">
        <v>7273</v>
      </c>
    </row>
    <row r="18701" spans="1:1" x14ac:dyDescent="0.25">
      <c r="A18701" t="s">
        <v>7274</v>
      </c>
    </row>
    <row r="18702" spans="1:1" x14ac:dyDescent="0.25">
      <c r="A18702" t="s">
        <v>6611</v>
      </c>
    </row>
    <row r="18703" spans="1:1" x14ac:dyDescent="0.25">
      <c r="A18703" t="s">
        <v>7275</v>
      </c>
    </row>
    <row r="18704" spans="1:1" x14ac:dyDescent="0.25">
      <c r="A18704" t="s">
        <v>7276</v>
      </c>
    </row>
    <row r="18705" spans="1:2" x14ac:dyDescent="0.25">
      <c r="A18705" t="s">
        <v>7277</v>
      </c>
    </row>
    <row r="18706" spans="1:2" x14ac:dyDescent="0.25">
      <c r="A18706" t="s">
        <v>7278</v>
      </c>
    </row>
    <row r="18707" spans="1:2" x14ac:dyDescent="0.25">
      <c r="A18707" t="s">
        <v>7279</v>
      </c>
    </row>
    <row r="18708" spans="1:2" x14ac:dyDescent="0.25">
      <c r="A18708" t="s">
        <v>7280</v>
      </c>
    </row>
    <row r="18709" spans="1:2" x14ac:dyDescent="0.25">
      <c r="A18709" t="s">
        <v>7281</v>
      </c>
    </row>
    <row r="18710" spans="1:2" x14ac:dyDescent="0.25">
      <c r="A18710" t="s">
        <v>7282</v>
      </c>
    </row>
    <row r="18711" spans="1:2" x14ac:dyDescent="0.25">
      <c r="A18711" t="s">
        <v>7283</v>
      </c>
    </row>
    <row r="18712" spans="1:2" x14ac:dyDescent="0.25">
      <c r="A18712" t="s">
        <v>7284</v>
      </c>
    </row>
    <row r="18713" spans="1:2" x14ac:dyDescent="0.25">
      <c r="A18713" t="s">
        <v>6619</v>
      </c>
    </row>
    <row r="18714" spans="1:2" x14ac:dyDescent="0.25">
      <c r="A18714" t="s">
        <v>6620</v>
      </c>
      <c r="B18714" t="s">
        <v>6621</v>
      </c>
    </row>
    <row r="18715" spans="1:2" x14ac:dyDescent="0.25">
      <c r="A18715" t="s">
        <v>7285</v>
      </c>
    </row>
    <row r="18716" spans="1:2" x14ac:dyDescent="0.25">
      <c r="A18716" t="s">
        <v>12282</v>
      </c>
    </row>
    <row r="18718" spans="1:2" x14ac:dyDescent="0.25">
      <c r="A18718" t="s">
        <v>9412</v>
      </c>
    </row>
    <row r="18720" spans="1:2" x14ac:dyDescent="0.25">
      <c r="A18720" t="s">
        <v>2749</v>
      </c>
    </row>
    <row r="18723" spans="1:1" x14ac:dyDescent="0.25">
      <c r="A18723" t="s">
        <v>9413</v>
      </c>
    </row>
    <row r="18724" spans="1:1" x14ac:dyDescent="0.25">
      <c r="A18724" t="s">
        <v>9414</v>
      </c>
    </row>
    <row r="18725" spans="1:1" x14ac:dyDescent="0.25">
      <c r="A18725" t="s">
        <v>9415</v>
      </c>
    </row>
    <row r="18726" spans="1:1" x14ac:dyDescent="0.25">
      <c r="A18726" t="s">
        <v>9416</v>
      </c>
    </row>
    <row r="18727" spans="1:1" x14ac:dyDescent="0.25">
      <c r="A18727" t="s">
        <v>3264</v>
      </c>
    </row>
    <row r="18730" spans="1:1" x14ac:dyDescent="0.25">
      <c r="A18730" t="s">
        <v>9417</v>
      </c>
    </row>
    <row r="18731" spans="1:1" x14ac:dyDescent="0.25">
      <c r="A18731" t="s">
        <v>9418</v>
      </c>
    </row>
    <row r="18732" spans="1:1" x14ac:dyDescent="0.25">
      <c r="A18732" t="s">
        <v>9419</v>
      </c>
    </row>
    <row r="18733" spans="1:1" x14ac:dyDescent="0.25">
      <c r="A18733" t="s">
        <v>9420</v>
      </c>
    </row>
    <row r="18734" spans="1:1" x14ac:dyDescent="0.25">
      <c r="A18734" t="s">
        <v>9421</v>
      </c>
    </row>
    <row r="18735" spans="1:1" x14ac:dyDescent="0.25">
      <c r="A18735" t="s">
        <v>9422</v>
      </c>
    </row>
    <row r="18736" spans="1:1" x14ac:dyDescent="0.25">
      <c r="A18736" t="s">
        <v>9423</v>
      </c>
    </row>
    <row r="18737" spans="1:1" x14ac:dyDescent="0.25">
      <c r="A18737" t="s">
        <v>12283</v>
      </c>
    </row>
    <row r="18738" spans="1:1" x14ac:dyDescent="0.25">
      <c r="A18738" t="s">
        <v>7230</v>
      </c>
    </row>
    <row r="18739" spans="1:1" x14ac:dyDescent="0.25">
      <c r="A18739" t="s">
        <v>7231</v>
      </c>
    </row>
    <row r="18740" spans="1:1" x14ac:dyDescent="0.25">
      <c r="A18740" t="s">
        <v>7232</v>
      </c>
    </row>
    <row r="18741" spans="1:1" x14ac:dyDescent="0.25">
      <c r="A18741" t="s">
        <v>7233</v>
      </c>
    </row>
    <row r="18742" spans="1:1" x14ac:dyDescent="0.25">
      <c r="A18742" t="s">
        <v>7234</v>
      </c>
    </row>
    <row r="18743" spans="1:1" x14ac:dyDescent="0.25">
      <c r="A18743" t="s">
        <v>7235</v>
      </c>
    </row>
    <row r="18744" spans="1:1" x14ac:dyDescent="0.25">
      <c r="A18744" t="s">
        <v>7236</v>
      </c>
    </row>
    <row r="18745" spans="1:1" x14ac:dyDescent="0.25">
      <c r="A18745" t="s">
        <v>7237</v>
      </c>
    </row>
    <row r="18746" spans="1:1" x14ac:dyDescent="0.25">
      <c r="A18746" t="s">
        <v>7238</v>
      </c>
    </row>
    <row r="18747" spans="1:1" x14ac:dyDescent="0.25">
      <c r="A18747" t="s">
        <v>7239</v>
      </c>
    </row>
    <row r="18748" spans="1:1" x14ac:dyDescent="0.25">
      <c r="A18748" t="s">
        <v>7240</v>
      </c>
    </row>
    <row r="18749" spans="1:1" x14ac:dyDescent="0.25">
      <c r="A18749" t="s">
        <v>7241</v>
      </c>
    </row>
    <row r="18750" spans="1:1" x14ac:dyDescent="0.25">
      <c r="A18750" t="s">
        <v>7242</v>
      </c>
    </row>
    <row r="18751" spans="1:1" x14ac:dyDescent="0.25">
      <c r="A18751" t="s">
        <v>7243</v>
      </c>
    </row>
    <row r="18752" spans="1:1" x14ac:dyDescent="0.25">
      <c r="A18752" t="s">
        <v>7244</v>
      </c>
    </row>
    <row r="18753" spans="1:1" x14ac:dyDescent="0.25">
      <c r="A18753" t="s">
        <v>7245</v>
      </c>
    </row>
    <row r="18754" spans="1:1" x14ac:dyDescent="0.25">
      <c r="A18754" t="s">
        <v>7246</v>
      </c>
    </row>
    <row r="18755" spans="1:1" x14ac:dyDescent="0.25">
      <c r="A18755" t="s">
        <v>7247</v>
      </c>
    </row>
    <row r="18756" spans="1:1" x14ac:dyDescent="0.25">
      <c r="A18756" t="s">
        <v>7248</v>
      </c>
    </row>
    <row r="18757" spans="1:1" x14ac:dyDescent="0.25">
      <c r="A18757" t="s">
        <v>7249</v>
      </c>
    </row>
    <row r="18758" spans="1:1" x14ac:dyDescent="0.25">
      <c r="A18758" t="s">
        <v>7250</v>
      </c>
    </row>
    <row r="18759" spans="1:1" x14ac:dyDescent="0.25">
      <c r="A18759" t="s">
        <v>7251</v>
      </c>
    </row>
    <row r="18760" spans="1:1" x14ac:dyDescent="0.25">
      <c r="A18760" t="s">
        <v>7252</v>
      </c>
    </row>
    <row r="18761" spans="1:1" x14ac:dyDescent="0.25">
      <c r="A18761" t="s">
        <v>7253</v>
      </c>
    </row>
    <row r="18762" spans="1:1" x14ac:dyDescent="0.25">
      <c r="A18762" t="s">
        <v>7254</v>
      </c>
    </row>
    <row r="18763" spans="1:1" x14ac:dyDescent="0.25">
      <c r="A18763" t="s">
        <v>7255</v>
      </c>
    </row>
    <row r="18764" spans="1:1" x14ac:dyDescent="0.25">
      <c r="A18764" t="s">
        <v>7256</v>
      </c>
    </row>
    <row r="18765" spans="1:1" x14ac:dyDescent="0.25">
      <c r="A18765" t="s">
        <v>7257</v>
      </c>
    </row>
    <row r="18766" spans="1:1" x14ac:dyDescent="0.25">
      <c r="A18766" t="s">
        <v>7258</v>
      </c>
    </row>
    <row r="18767" spans="1:1" x14ac:dyDescent="0.25">
      <c r="A18767" t="s">
        <v>7259</v>
      </c>
    </row>
    <row r="18768" spans="1:1" x14ac:dyDescent="0.25">
      <c r="A18768" t="s">
        <v>7260</v>
      </c>
    </row>
    <row r="18769" spans="1:1" x14ac:dyDescent="0.25">
      <c r="A18769" t="s">
        <v>7261</v>
      </c>
    </row>
    <row r="18771" spans="1:1" x14ac:dyDescent="0.25">
      <c r="A18771" t="s">
        <v>7262</v>
      </c>
    </row>
    <row r="18772" spans="1:1" x14ac:dyDescent="0.25">
      <c r="A18772" t="s">
        <v>7263</v>
      </c>
    </row>
    <row r="18774" spans="1:1" x14ac:dyDescent="0.25">
      <c r="A18774" t="s">
        <v>7264</v>
      </c>
    </row>
    <row r="18775" spans="1:1" x14ac:dyDescent="0.25">
      <c r="A18775" t="s">
        <v>7265</v>
      </c>
    </row>
    <row r="18776" spans="1:1" x14ac:dyDescent="0.25">
      <c r="A18776" t="s">
        <v>12284</v>
      </c>
    </row>
    <row r="18778" spans="1:1" x14ac:dyDescent="0.25">
      <c r="A18778" t="s">
        <v>1862</v>
      </c>
    </row>
    <row r="18779" spans="1:1" x14ac:dyDescent="0.25">
      <c r="A18779" t="s">
        <v>9425</v>
      </c>
    </row>
    <row r="18780" spans="1:1" x14ac:dyDescent="0.25">
      <c r="A18780" t="s">
        <v>9426</v>
      </c>
    </row>
    <row r="18781" spans="1:1" x14ac:dyDescent="0.25">
      <c r="A18781" t="s">
        <v>9427</v>
      </c>
    </row>
    <row r="18782" spans="1:1" x14ac:dyDescent="0.25">
      <c r="A18782" t="s">
        <v>9428</v>
      </c>
    </row>
    <row r="18783" spans="1:1" x14ac:dyDescent="0.25">
      <c r="A18783" t="s">
        <v>9429</v>
      </c>
    </row>
    <row r="18784" spans="1:1" x14ac:dyDescent="0.25">
      <c r="A18784" t="s">
        <v>9430</v>
      </c>
    </row>
    <row r="18785" spans="1:2" x14ac:dyDescent="0.25">
      <c r="A18785" t="s">
        <v>9431</v>
      </c>
    </row>
    <row r="18786" spans="1:2" x14ac:dyDescent="0.25">
      <c r="A18786" t="s">
        <v>9432</v>
      </c>
    </row>
    <row r="18787" spans="1:2" x14ac:dyDescent="0.25">
      <c r="A18787" t="s">
        <v>1951</v>
      </c>
    </row>
    <row r="18788" spans="1:2" x14ac:dyDescent="0.25">
      <c r="A18788" t="s">
        <v>9433</v>
      </c>
    </row>
    <row r="18789" spans="1:2" x14ac:dyDescent="0.25">
      <c r="A18789" t="s">
        <v>9434</v>
      </c>
    </row>
    <row r="18790" spans="1:2" x14ac:dyDescent="0.25">
      <c r="A18790" t="s">
        <v>9435</v>
      </c>
    </row>
    <row r="18791" spans="1:2" x14ac:dyDescent="0.25">
      <c r="A18791" t="s">
        <v>9436</v>
      </c>
    </row>
    <row r="18792" spans="1:2" x14ac:dyDescent="0.25">
      <c r="A18792" t="s">
        <v>9437</v>
      </c>
    </row>
    <row r="18793" spans="1:2" x14ac:dyDescent="0.25">
      <c r="A18793" t="s">
        <v>9438</v>
      </c>
    </row>
    <row r="18794" spans="1:2" x14ac:dyDescent="0.25">
      <c r="A18794" t="s">
        <v>5765</v>
      </c>
    </row>
    <row r="18795" spans="1:2" x14ac:dyDescent="0.25">
      <c r="A18795" t="s">
        <v>9439</v>
      </c>
    </row>
    <row r="18796" spans="1:2" x14ac:dyDescent="0.25">
      <c r="A18796" t="s">
        <v>9440</v>
      </c>
    </row>
    <row r="18798" spans="1:2" x14ac:dyDescent="0.25">
      <c r="A18798" t="s">
        <v>9441</v>
      </c>
      <c r="B18798" t="s">
        <v>9442</v>
      </c>
    </row>
    <row r="18799" spans="1:2" x14ac:dyDescent="0.25">
      <c r="A18799" t="s">
        <v>9443</v>
      </c>
    </row>
    <row r="18800" spans="1:2" x14ac:dyDescent="0.25">
      <c r="A18800" t="s">
        <v>12285</v>
      </c>
    </row>
    <row r="18803" spans="1:1" x14ac:dyDescent="0.25">
      <c r="A18803" t="s">
        <v>9463</v>
      </c>
    </row>
    <row r="18804" spans="1:1" x14ac:dyDescent="0.25">
      <c r="A18804" t="s">
        <v>9464</v>
      </c>
    </row>
    <row r="18806" spans="1:1" x14ac:dyDescent="0.25">
      <c r="A18806" t="s">
        <v>9465</v>
      </c>
    </row>
    <row r="18807" spans="1:1" x14ac:dyDescent="0.25">
      <c r="A18807" t="s">
        <v>9466</v>
      </c>
    </row>
    <row r="18809" spans="1:1" x14ac:dyDescent="0.25">
      <c r="A18809" t="s">
        <v>9467</v>
      </c>
    </row>
    <row r="18811" spans="1:1" x14ac:dyDescent="0.25">
      <c r="A18811" t="s">
        <v>9468</v>
      </c>
    </row>
    <row r="18813" spans="1:1" x14ac:dyDescent="0.25">
      <c r="A18813" t="s">
        <v>9469</v>
      </c>
    </row>
    <row r="18814" spans="1:1" x14ac:dyDescent="0.25">
      <c r="A18814" t="s">
        <v>9470</v>
      </c>
    </row>
    <row r="18815" spans="1:1" x14ac:dyDescent="0.25">
      <c r="A18815" t="s">
        <v>9471</v>
      </c>
    </row>
    <row r="18816" spans="1:1" x14ac:dyDescent="0.25">
      <c r="A18816" t="s">
        <v>9472</v>
      </c>
    </row>
    <row r="18817" spans="1:1" x14ac:dyDescent="0.25">
      <c r="A18817" t="s">
        <v>9473</v>
      </c>
    </row>
    <row r="18818" spans="1:1" x14ac:dyDescent="0.25">
      <c r="A18818" t="s">
        <v>9474</v>
      </c>
    </row>
    <row r="18819" spans="1:1" x14ac:dyDescent="0.25">
      <c r="A18819" t="s">
        <v>9475</v>
      </c>
    </row>
    <row r="18820" spans="1:1" x14ac:dyDescent="0.25">
      <c r="A18820" t="s">
        <v>9476</v>
      </c>
    </row>
    <row r="18821" spans="1:1" x14ac:dyDescent="0.25">
      <c r="A18821" t="s">
        <v>9477</v>
      </c>
    </row>
    <row r="18822" spans="1:1" x14ac:dyDescent="0.25">
      <c r="A18822" t="s">
        <v>9478</v>
      </c>
    </row>
    <row r="18823" spans="1:1" x14ac:dyDescent="0.25">
      <c r="A18823" t="s">
        <v>9479</v>
      </c>
    </row>
    <row r="18824" spans="1:1" x14ac:dyDescent="0.25">
      <c r="A18824" t="s">
        <v>9480</v>
      </c>
    </row>
    <row r="18825" spans="1:1" x14ac:dyDescent="0.25">
      <c r="A18825" t="s">
        <v>9481</v>
      </c>
    </row>
    <row r="18826" spans="1:1" x14ac:dyDescent="0.25">
      <c r="A18826" t="s">
        <v>9482</v>
      </c>
    </row>
    <row r="18827" spans="1:1" x14ac:dyDescent="0.25">
      <c r="A18827" t="s">
        <v>9483</v>
      </c>
    </row>
    <row r="18828" spans="1:1" x14ac:dyDescent="0.25">
      <c r="A18828" t="s">
        <v>2080</v>
      </c>
    </row>
    <row r="18830" spans="1:1" x14ac:dyDescent="0.25">
      <c r="A18830" t="s">
        <v>9484</v>
      </c>
    </row>
    <row r="18831" spans="1:1" x14ac:dyDescent="0.25">
      <c r="A18831" t="s">
        <v>9485</v>
      </c>
    </row>
    <row r="18833" spans="1:1" x14ac:dyDescent="0.25">
      <c r="A18833" t="s">
        <v>9486</v>
      </c>
    </row>
    <row r="18834" spans="1:1" x14ac:dyDescent="0.25">
      <c r="A18834" t="s">
        <v>9487</v>
      </c>
    </row>
    <row r="18835" spans="1:1" x14ac:dyDescent="0.25">
      <c r="A18835" t="s">
        <v>9488</v>
      </c>
    </row>
    <row r="18836" spans="1:1" x14ac:dyDescent="0.25">
      <c r="A18836" t="s">
        <v>12286</v>
      </c>
    </row>
    <row r="18838" spans="1:1" x14ac:dyDescent="0.25">
      <c r="A18838" t="s">
        <v>9490</v>
      </c>
    </row>
    <row r="18840" spans="1:1" x14ac:dyDescent="0.25">
      <c r="A18840" t="s">
        <v>9491</v>
      </c>
    </row>
    <row r="18842" spans="1:1" x14ac:dyDescent="0.25">
      <c r="A18842" t="s">
        <v>9492</v>
      </c>
    </row>
    <row r="18844" spans="1:1" x14ac:dyDescent="0.25">
      <c r="A18844" t="s">
        <v>9493</v>
      </c>
    </row>
    <row r="18846" spans="1:1" x14ac:dyDescent="0.25">
      <c r="A18846" t="s">
        <v>1404</v>
      </c>
    </row>
    <row r="18848" spans="1:1" x14ac:dyDescent="0.25">
      <c r="A18848" t="s">
        <v>9494</v>
      </c>
    </row>
    <row r="18850" spans="1:1" x14ac:dyDescent="0.25">
      <c r="A18850" t="s">
        <v>9495</v>
      </c>
    </row>
    <row r="18852" spans="1:1" x14ac:dyDescent="0.25">
      <c r="A18852" t="s">
        <v>2849</v>
      </c>
    </row>
    <row r="18853" spans="1:1" x14ac:dyDescent="0.25">
      <c r="A18853" t="s">
        <v>9496</v>
      </c>
    </row>
    <row r="18854" spans="1:1" x14ac:dyDescent="0.25">
      <c r="A18854" t="s">
        <v>9497</v>
      </c>
    </row>
    <row r="18855" spans="1:1" x14ac:dyDescent="0.25">
      <c r="A18855" t="s">
        <v>9498</v>
      </c>
    </row>
    <row r="18856" spans="1:1" x14ac:dyDescent="0.25">
      <c r="A18856" t="s">
        <v>9499</v>
      </c>
    </row>
    <row r="18857" spans="1:1" x14ac:dyDescent="0.25">
      <c r="A18857" t="s">
        <v>9500</v>
      </c>
    </row>
    <row r="18858" spans="1:1" x14ac:dyDescent="0.25">
      <c r="A18858" t="s">
        <v>9501</v>
      </c>
    </row>
    <row r="18859" spans="1:1" x14ac:dyDescent="0.25">
      <c r="A18859" t="s">
        <v>2572</v>
      </c>
    </row>
    <row r="18860" spans="1:1" x14ac:dyDescent="0.25">
      <c r="A18860" t="s">
        <v>9502</v>
      </c>
    </row>
    <row r="18861" spans="1:1" x14ac:dyDescent="0.25">
      <c r="A18861" t="s">
        <v>9503</v>
      </c>
    </row>
    <row r="18862" spans="1:1" x14ac:dyDescent="0.25">
      <c r="A18862" t="s">
        <v>9504</v>
      </c>
    </row>
    <row r="18863" spans="1:1" x14ac:dyDescent="0.25">
      <c r="A18863" t="s">
        <v>9505</v>
      </c>
    </row>
    <row r="18864" spans="1:1" x14ac:dyDescent="0.25">
      <c r="A18864" t="s">
        <v>9506</v>
      </c>
    </row>
    <row r="18865" spans="1:2" x14ac:dyDescent="0.25">
      <c r="A18865" t="s">
        <v>9507</v>
      </c>
    </row>
    <row r="18866" spans="1:2" x14ac:dyDescent="0.25">
      <c r="A18866" t="s">
        <v>9508</v>
      </c>
    </row>
    <row r="18867" spans="1:2" x14ac:dyDescent="0.25">
      <c r="A18867" t="s">
        <v>9509</v>
      </c>
    </row>
    <row r="18868" spans="1:2" x14ac:dyDescent="0.25">
      <c r="A18868" t="s">
        <v>9510</v>
      </c>
    </row>
    <row r="18869" spans="1:2" x14ac:dyDescent="0.25">
      <c r="A18869" t="s">
        <v>9511</v>
      </c>
    </row>
    <row r="18870" spans="1:2" x14ac:dyDescent="0.25">
      <c r="A18870" t="s">
        <v>9512</v>
      </c>
    </row>
    <row r="18871" spans="1:2" x14ac:dyDescent="0.25">
      <c r="A18871" t="s">
        <v>9513</v>
      </c>
    </row>
    <row r="18872" spans="1:2" x14ac:dyDescent="0.25">
      <c r="A18872" t="s">
        <v>9514</v>
      </c>
    </row>
    <row r="18873" spans="1:2" x14ac:dyDescent="0.25">
      <c r="A18873" t="s">
        <v>9515</v>
      </c>
    </row>
    <row r="18874" spans="1:2" x14ac:dyDescent="0.25">
      <c r="A18874" t="s">
        <v>9516</v>
      </c>
    </row>
    <row r="18875" spans="1:2" x14ac:dyDescent="0.25">
      <c r="A18875" t="s">
        <v>1812</v>
      </c>
    </row>
    <row r="18877" spans="1:2" x14ac:dyDescent="0.25">
      <c r="A18877" t="s">
        <v>9517</v>
      </c>
    </row>
    <row r="18878" spans="1:2" x14ac:dyDescent="0.25">
      <c r="A18878" t="s">
        <v>9518</v>
      </c>
      <c r="B18878" t="s">
        <v>9519</v>
      </c>
    </row>
    <row r="18879" spans="1:2" x14ac:dyDescent="0.25">
      <c r="A18879" t="s">
        <v>9520</v>
      </c>
    </row>
    <row r="18880" spans="1:2" x14ac:dyDescent="0.25">
      <c r="A18880" t="s">
        <v>9521</v>
      </c>
    </row>
    <row r="18881" spans="1:1" x14ac:dyDescent="0.25">
      <c r="A18881" t="s">
        <v>9522</v>
      </c>
    </row>
    <row r="18882" spans="1:1" x14ac:dyDescent="0.25">
      <c r="A18882" t="s">
        <v>9523</v>
      </c>
    </row>
    <row r="18883" spans="1:1" x14ac:dyDescent="0.25">
      <c r="A18883" t="s">
        <v>9524</v>
      </c>
    </row>
    <row r="18884" spans="1:1" x14ac:dyDescent="0.25">
      <c r="A18884" t="s">
        <v>9525</v>
      </c>
    </row>
    <row r="18885" spans="1:1" x14ac:dyDescent="0.25">
      <c r="A18885" t="s">
        <v>9526</v>
      </c>
    </row>
    <row r="18886" spans="1:1" x14ac:dyDescent="0.25">
      <c r="A18886" t="s">
        <v>9527</v>
      </c>
    </row>
    <row r="18887" spans="1:1" x14ac:dyDescent="0.25">
      <c r="A18887" t="s">
        <v>9528</v>
      </c>
    </row>
    <row r="18888" spans="1:1" x14ac:dyDescent="0.25">
      <c r="A18888" t="s">
        <v>9529</v>
      </c>
    </row>
    <row r="18890" spans="1:1" x14ac:dyDescent="0.25">
      <c r="A18890" t="s">
        <v>9530</v>
      </c>
    </row>
    <row r="18891" spans="1:1" x14ac:dyDescent="0.25">
      <c r="A18891" t="s">
        <v>9531</v>
      </c>
    </row>
    <row r="18892" spans="1:1" x14ac:dyDescent="0.25">
      <c r="A18892" t="s">
        <v>12287</v>
      </c>
    </row>
    <row r="18894" spans="1:1" x14ac:dyDescent="0.25">
      <c r="A18894" t="s">
        <v>9446</v>
      </c>
    </row>
    <row r="18896" spans="1:1" x14ac:dyDescent="0.25">
      <c r="A18896" t="s">
        <v>9447</v>
      </c>
    </row>
    <row r="18898" spans="1:1" x14ac:dyDescent="0.25">
      <c r="A18898" t="s">
        <v>9448</v>
      </c>
    </row>
    <row r="18900" spans="1:1" x14ac:dyDescent="0.25">
      <c r="A18900" t="s">
        <v>9449</v>
      </c>
    </row>
    <row r="18902" spans="1:1" x14ac:dyDescent="0.25">
      <c r="A18902" t="s">
        <v>9450</v>
      </c>
    </row>
    <row r="18904" spans="1:1" x14ac:dyDescent="0.25">
      <c r="A18904" t="s">
        <v>9451</v>
      </c>
    </row>
    <row r="18906" spans="1:1" x14ac:dyDescent="0.25">
      <c r="A18906" t="s">
        <v>2749</v>
      </c>
    </row>
    <row r="18907" spans="1:1" x14ac:dyDescent="0.25">
      <c r="A18907" t="s">
        <v>9452</v>
      </c>
    </row>
    <row r="18908" spans="1:1" x14ac:dyDescent="0.25">
      <c r="A18908" t="s">
        <v>9453</v>
      </c>
    </row>
    <row r="18909" spans="1:1" x14ac:dyDescent="0.25">
      <c r="A18909" t="s">
        <v>9454</v>
      </c>
    </row>
    <row r="18910" spans="1:1" x14ac:dyDescent="0.25">
      <c r="A18910" t="s">
        <v>9455</v>
      </c>
    </row>
    <row r="18911" spans="1:1" x14ac:dyDescent="0.25">
      <c r="A18911" t="s">
        <v>3687</v>
      </c>
    </row>
    <row r="18912" spans="1:1" x14ac:dyDescent="0.25">
      <c r="A18912" t="s">
        <v>9456</v>
      </c>
    </row>
    <row r="18913" spans="1:1" x14ac:dyDescent="0.25">
      <c r="A18913" t="s">
        <v>9457</v>
      </c>
    </row>
    <row r="18914" spans="1:1" x14ac:dyDescent="0.25">
      <c r="A18914" t="s">
        <v>9458</v>
      </c>
    </row>
    <row r="18915" spans="1:1" x14ac:dyDescent="0.25">
      <c r="A18915" t="s">
        <v>9459</v>
      </c>
    </row>
    <row r="18916" spans="1:1" x14ac:dyDescent="0.25">
      <c r="A18916" t="s">
        <v>9460</v>
      </c>
    </row>
    <row r="18917" spans="1:1" x14ac:dyDescent="0.25">
      <c r="A18917" t="s">
        <v>3793</v>
      </c>
    </row>
    <row r="18918" spans="1:1" x14ac:dyDescent="0.25">
      <c r="A18918" t="s">
        <v>9461</v>
      </c>
    </row>
    <row r="18919" spans="1:1" x14ac:dyDescent="0.25">
      <c r="A18919" t="s">
        <v>12288</v>
      </c>
    </row>
    <row r="18921" spans="1:1" x14ac:dyDescent="0.25">
      <c r="A18921" t="s">
        <v>12289</v>
      </c>
    </row>
    <row r="18923" spans="1:1" x14ac:dyDescent="0.25">
      <c r="A18923" t="s">
        <v>12290</v>
      </c>
    </row>
    <row r="18925" spans="1:1" x14ac:dyDescent="0.25">
      <c r="A18925" t="s">
        <v>12291</v>
      </c>
    </row>
    <row r="18927" spans="1:1" x14ac:dyDescent="0.25">
      <c r="A18927" t="s">
        <v>12292</v>
      </c>
    </row>
    <row r="18929" spans="1:1" x14ac:dyDescent="0.25">
      <c r="A18929" t="s">
        <v>12293</v>
      </c>
    </row>
    <row r="18931" spans="1:1" x14ac:dyDescent="0.25">
      <c r="A18931" t="s">
        <v>12294</v>
      </c>
    </row>
    <row r="18933" spans="1:1" x14ac:dyDescent="0.25">
      <c r="A18933" t="s">
        <v>2485</v>
      </c>
    </row>
    <row r="18935" spans="1:1" x14ac:dyDescent="0.25">
      <c r="A18935" t="s">
        <v>12295</v>
      </c>
    </row>
    <row r="18937" spans="1:1" x14ac:dyDescent="0.25">
      <c r="A18937" t="s">
        <v>2749</v>
      </c>
    </row>
    <row r="18939" spans="1:1" x14ac:dyDescent="0.25">
      <c r="A18939" t="s">
        <v>12296</v>
      </c>
    </row>
    <row r="18940" spans="1:1" x14ac:dyDescent="0.25">
      <c r="A18940" t="s">
        <v>12297</v>
      </c>
    </row>
    <row r="18941" spans="1:1" x14ac:dyDescent="0.25">
      <c r="A18941" t="s">
        <v>12298</v>
      </c>
    </row>
    <row r="18942" spans="1:1" x14ac:dyDescent="0.25">
      <c r="A18942" t="s">
        <v>12299</v>
      </c>
    </row>
    <row r="18943" spans="1:1" x14ac:dyDescent="0.25">
      <c r="A18943" t="s">
        <v>12300</v>
      </c>
    </row>
    <row r="18944" spans="1:1" x14ac:dyDescent="0.25">
      <c r="A18944" t="s">
        <v>12301</v>
      </c>
    </row>
    <row r="18945" spans="1:2" x14ac:dyDescent="0.25">
      <c r="A18945" t="s">
        <v>12302</v>
      </c>
    </row>
    <row r="18946" spans="1:2" x14ac:dyDescent="0.25">
      <c r="A18946" t="s">
        <v>2838</v>
      </c>
    </row>
    <row r="18947" spans="1:2" x14ac:dyDescent="0.25">
      <c r="A18947" t="s">
        <v>12303</v>
      </c>
    </row>
    <row r="18948" spans="1:2" x14ac:dyDescent="0.25">
      <c r="A18948" t="s">
        <v>12304</v>
      </c>
    </row>
    <row r="18949" spans="1:2" x14ac:dyDescent="0.25">
      <c r="A18949" t="s">
        <v>12305</v>
      </c>
    </row>
    <row r="18950" spans="1:2" x14ac:dyDescent="0.25">
      <c r="A18950" t="s">
        <v>12306</v>
      </c>
    </row>
    <row r="18951" spans="1:2" x14ac:dyDescent="0.25">
      <c r="A18951" t="s">
        <v>12307</v>
      </c>
    </row>
    <row r="18952" spans="1:2" x14ac:dyDescent="0.25">
      <c r="A18952" t="s">
        <v>12308</v>
      </c>
      <c r="B18952" t="s">
        <v>2923</v>
      </c>
    </row>
    <row r="18954" spans="1:2" x14ac:dyDescent="0.25">
      <c r="A18954" t="s">
        <v>2924</v>
      </c>
    </row>
    <row r="18956" spans="1:2" x14ac:dyDescent="0.25">
      <c r="A18956" t="s">
        <v>2925</v>
      </c>
    </row>
    <row r="18958" spans="1:2" x14ac:dyDescent="0.25">
      <c r="A18958" t="s">
        <v>2926</v>
      </c>
    </row>
    <row r="18960" spans="1:2" x14ac:dyDescent="0.25">
      <c r="A18960" t="s">
        <v>2927</v>
      </c>
    </row>
    <row r="18961" spans="1:1" x14ac:dyDescent="0.25">
      <c r="A18961" t="s">
        <v>2928</v>
      </c>
    </row>
    <row r="18962" spans="1:1" x14ac:dyDescent="0.25">
      <c r="A18962" t="s">
        <v>2929</v>
      </c>
    </row>
    <row r="18963" spans="1:1" x14ac:dyDescent="0.25">
      <c r="A18963" t="s">
        <v>2930</v>
      </c>
    </row>
    <row r="18964" spans="1:1" x14ac:dyDescent="0.25">
      <c r="A18964" t="s">
        <v>2931</v>
      </c>
    </row>
    <row r="18965" spans="1:1" x14ac:dyDescent="0.25">
      <c r="A18965" t="s">
        <v>2932</v>
      </c>
    </row>
    <row r="18966" spans="1:1" x14ac:dyDescent="0.25">
      <c r="A18966" t="s">
        <v>2933</v>
      </c>
    </row>
    <row r="18967" spans="1:1" x14ac:dyDescent="0.25">
      <c r="A18967" t="s">
        <v>2934</v>
      </c>
    </row>
    <row r="18968" spans="1:1" x14ac:dyDescent="0.25">
      <c r="A18968" t="s">
        <v>2935</v>
      </c>
    </row>
    <row r="18969" spans="1:1" x14ac:dyDescent="0.25">
      <c r="A18969" t="s">
        <v>2936</v>
      </c>
    </row>
    <row r="18970" spans="1:1" x14ac:dyDescent="0.25">
      <c r="A18970" t="s">
        <v>2937</v>
      </c>
    </row>
    <row r="18971" spans="1:1" x14ac:dyDescent="0.25">
      <c r="A18971" t="s">
        <v>2938</v>
      </c>
    </row>
    <row r="18972" spans="1:1" x14ac:dyDescent="0.25">
      <c r="A18972" t="s">
        <v>2939</v>
      </c>
    </row>
    <row r="18973" spans="1:1" x14ac:dyDescent="0.25">
      <c r="A18973" t="s">
        <v>2940</v>
      </c>
    </row>
    <row r="18974" spans="1:1" x14ac:dyDescent="0.25">
      <c r="A18974" t="s">
        <v>2941</v>
      </c>
    </row>
    <row r="18975" spans="1:1" x14ac:dyDescent="0.25">
      <c r="A18975" t="s">
        <v>2942</v>
      </c>
    </row>
    <row r="18976" spans="1:1" x14ac:dyDescent="0.25">
      <c r="A18976" t="s">
        <v>2943</v>
      </c>
    </row>
    <row r="18977" spans="1:1" x14ac:dyDescent="0.25">
      <c r="A18977" t="s">
        <v>2944</v>
      </c>
    </row>
    <row r="18978" spans="1:1" x14ac:dyDescent="0.25">
      <c r="A18978" t="s">
        <v>2945</v>
      </c>
    </row>
    <row r="18979" spans="1:1" x14ac:dyDescent="0.25">
      <c r="A18979" t="s">
        <v>2946</v>
      </c>
    </row>
    <row r="18980" spans="1:1" x14ac:dyDescent="0.25">
      <c r="A18980" t="s">
        <v>2947</v>
      </c>
    </row>
    <row r="18981" spans="1:1" x14ac:dyDescent="0.25">
      <c r="A18981" t="s">
        <v>2948</v>
      </c>
    </row>
    <row r="18982" spans="1:1" x14ac:dyDescent="0.25">
      <c r="A18982" t="s">
        <v>2949</v>
      </c>
    </row>
    <row r="18983" spans="1:1" x14ac:dyDescent="0.25">
      <c r="A18983" t="s">
        <v>2950</v>
      </c>
    </row>
    <row r="18985" spans="1:1" x14ac:dyDescent="0.25">
      <c r="A18985" t="s">
        <v>2951</v>
      </c>
    </row>
    <row r="18986" spans="1:1" x14ac:dyDescent="0.25">
      <c r="A18986" t="s">
        <v>12309</v>
      </c>
    </row>
    <row r="18987" spans="1:1" x14ac:dyDescent="0.25">
      <c r="A18987" t="s">
        <v>12310</v>
      </c>
    </row>
    <row r="18989" spans="1:1" x14ac:dyDescent="0.25">
      <c r="A18989" t="s">
        <v>3423</v>
      </c>
    </row>
    <row r="18991" spans="1:1" x14ac:dyDescent="0.25">
      <c r="A18991" t="s">
        <v>3424</v>
      </c>
    </row>
    <row r="18993" spans="1:1" x14ac:dyDescent="0.25">
      <c r="A18993" t="s">
        <v>744</v>
      </c>
    </row>
    <row r="18996" spans="1:1" x14ac:dyDescent="0.25">
      <c r="A18996" t="s">
        <v>3425</v>
      </c>
    </row>
    <row r="18998" spans="1:1" x14ac:dyDescent="0.25">
      <c r="A18998" t="s">
        <v>1862</v>
      </c>
    </row>
    <row r="18999" spans="1:1" x14ac:dyDescent="0.25">
      <c r="A18999" t="s">
        <v>3426</v>
      </c>
    </row>
    <row r="19000" spans="1:1" x14ac:dyDescent="0.25">
      <c r="A19000" t="s">
        <v>3427</v>
      </c>
    </row>
    <row r="19001" spans="1:1" x14ac:dyDescent="0.25">
      <c r="A19001" t="s">
        <v>3428</v>
      </c>
    </row>
    <row r="19002" spans="1:1" x14ac:dyDescent="0.25">
      <c r="A19002" t="s">
        <v>3429</v>
      </c>
    </row>
    <row r="19003" spans="1:1" x14ac:dyDescent="0.25">
      <c r="A19003" t="s">
        <v>3430</v>
      </c>
    </row>
    <row r="19004" spans="1:1" x14ac:dyDescent="0.25">
      <c r="A19004" t="s">
        <v>3431</v>
      </c>
    </row>
    <row r="19005" spans="1:1" x14ac:dyDescent="0.25">
      <c r="A19005" t="s">
        <v>3432</v>
      </c>
    </row>
    <row r="19006" spans="1:1" x14ac:dyDescent="0.25">
      <c r="A19006" t="s">
        <v>3433</v>
      </c>
    </row>
    <row r="19007" spans="1:1" x14ac:dyDescent="0.25">
      <c r="A19007" t="s">
        <v>3434</v>
      </c>
    </row>
    <row r="19008" spans="1:1" x14ac:dyDescent="0.25">
      <c r="A19008" t="s">
        <v>3435</v>
      </c>
    </row>
    <row r="19009" spans="1:1" x14ac:dyDescent="0.25">
      <c r="A19009" t="s">
        <v>3436</v>
      </c>
    </row>
    <row r="19010" spans="1:1" x14ac:dyDescent="0.25">
      <c r="A19010" t="s">
        <v>3437</v>
      </c>
    </row>
    <row r="19013" spans="1:1" x14ac:dyDescent="0.25">
      <c r="A19013" t="s">
        <v>3438</v>
      </c>
    </row>
    <row r="19014" spans="1:1" x14ac:dyDescent="0.25">
      <c r="A19014" t="s">
        <v>3439</v>
      </c>
    </row>
    <row r="19015" spans="1:1" x14ac:dyDescent="0.25">
      <c r="A19015" t="s">
        <v>3440</v>
      </c>
    </row>
    <row r="19016" spans="1:1" x14ac:dyDescent="0.25">
      <c r="A19016" t="s">
        <v>3441</v>
      </c>
    </row>
    <row r="19017" spans="1:1" x14ac:dyDescent="0.25">
      <c r="A19017" t="s">
        <v>3442</v>
      </c>
    </row>
    <row r="19018" spans="1:1" x14ac:dyDescent="0.25">
      <c r="A19018" t="s">
        <v>3443</v>
      </c>
    </row>
    <row r="19019" spans="1:1" x14ac:dyDescent="0.25">
      <c r="A19019" t="s">
        <v>3444</v>
      </c>
    </row>
    <row r="19020" spans="1:1" x14ac:dyDescent="0.25">
      <c r="A19020" t="s">
        <v>3445</v>
      </c>
    </row>
    <row r="19021" spans="1:1" x14ac:dyDescent="0.25">
      <c r="A19021" t="s">
        <v>3446</v>
      </c>
    </row>
    <row r="19022" spans="1:1" x14ac:dyDescent="0.25">
      <c r="A19022" t="s">
        <v>3447</v>
      </c>
    </row>
    <row r="19023" spans="1:1" x14ac:dyDescent="0.25">
      <c r="A19023" t="s">
        <v>3448</v>
      </c>
    </row>
    <row r="19024" spans="1:1" x14ac:dyDescent="0.25">
      <c r="A19024" t="s">
        <v>2782</v>
      </c>
    </row>
    <row r="19027" spans="1:1" x14ac:dyDescent="0.25">
      <c r="A19027" t="s">
        <v>3449</v>
      </c>
    </row>
    <row r="19028" spans="1:1" x14ac:dyDescent="0.25">
      <c r="A19028" t="s">
        <v>3450</v>
      </c>
    </row>
    <row r="19029" spans="1:1" x14ac:dyDescent="0.25">
      <c r="A19029" t="s">
        <v>12311</v>
      </c>
    </row>
    <row r="19030" spans="1:1" x14ac:dyDescent="0.25">
      <c r="A19030" t="s">
        <v>12312</v>
      </c>
    </row>
    <row r="19031" spans="1:1" x14ac:dyDescent="0.25">
      <c r="A19031" t="s">
        <v>12313</v>
      </c>
    </row>
    <row r="19032" spans="1:1" x14ac:dyDescent="0.25">
      <c r="A19032" t="s">
        <v>12314</v>
      </c>
    </row>
    <row r="19033" spans="1:1" x14ac:dyDescent="0.25">
      <c r="A19033" t="s">
        <v>12315</v>
      </c>
    </row>
    <row r="19034" spans="1:1" x14ac:dyDescent="0.25">
      <c r="A19034" t="s">
        <v>12316</v>
      </c>
    </row>
    <row r="19035" spans="1:1" x14ac:dyDescent="0.25">
      <c r="A19035" t="s">
        <v>12317</v>
      </c>
    </row>
    <row r="19036" spans="1:1" x14ac:dyDescent="0.25">
      <c r="A19036" t="s">
        <v>12318</v>
      </c>
    </row>
    <row r="19037" spans="1:1" x14ac:dyDescent="0.25">
      <c r="A19037" t="s">
        <v>12319</v>
      </c>
    </row>
    <row r="19038" spans="1:1" x14ac:dyDescent="0.25">
      <c r="A19038" t="s">
        <v>12320</v>
      </c>
    </row>
    <row r="19039" spans="1:1" x14ac:dyDescent="0.25">
      <c r="A19039" t="s">
        <v>9533</v>
      </c>
    </row>
    <row r="19041" spans="1:1" x14ac:dyDescent="0.25">
      <c r="A19041" t="s">
        <v>9534</v>
      </c>
    </row>
    <row r="19043" spans="1:1" x14ac:dyDescent="0.25">
      <c r="A19043" t="s">
        <v>9535</v>
      </c>
    </row>
    <row r="19045" spans="1:1" x14ac:dyDescent="0.25">
      <c r="A19045" t="s">
        <v>9536</v>
      </c>
    </row>
    <row r="19047" spans="1:1" x14ac:dyDescent="0.25">
      <c r="A19047" t="s">
        <v>9537</v>
      </c>
    </row>
    <row r="19049" spans="1:1" x14ac:dyDescent="0.25">
      <c r="A19049" t="s">
        <v>5061</v>
      </c>
    </row>
    <row r="19050" spans="1:1" x14ac:dyDescent="0.25">
      <c r="A19050" t="s">
        <v>9538</v>
      </c>
    </row>
    <row r="19051" spans="1:1" x14ac:dyDescent="0.25">
      <c r="A19051" t="s">
        <v>9539</v>
      </c>
    </row>
    <row r="19052" spans="1:1" x14ac:dyDescent="0.25">
      <c r="A19052" t="s">
        <v>9540</v>
      </c>
    </row>
    <row r="19053" spans="1:1" x14ac:dyDescent="0.25">
      <c r="A19053" t="s">
        <v>9541</v>
      </c>
    </row>
    <row r="19054" spans="1:1" x14ac:dyDescent="0.25">
      <c r="A19054" t="s">
        <v>9542</v>
      </c>
    </row>
    <row r="19055" spans="1:1" x14ac:dyDescent="0.25">
      <c r="A19055" t="s">
        <v>9543</v>
      </c>
    </row>
    <row r="19056" spans="1:1" x14ac:dyDescent="0.25">
      <c r="A19056" t="s">
        <v>9544</v>
      </c>
    </row>
    <row r="19057" spans="1:1" x14ac:dyDescent="0.25">
      <c r="A19057" t="s">
        <v>9545</v>
      </c>
    </row>
    <row r="19058" spans="1:1" x14ac:dyDescent="0.25">
      <c r="A19058" t="s">
        <v>9546</v>
      </c>
    </row>
    <row r="19059" spans="1:1" x14ac:dyDescent="0.25">
      <c r="A19059" t="s">
        <v>9547</v>
      </c>
    </row>
    <row r="19060" spans="1:1" x14ac:dyDescent="0.25">
      <c r="A19060" t="s">
        <v>9548</v>
      </c>
    </row>
    <row r="19061" spans="1:1" x14ac:dyDescent="0.25">
      <c r="A19061" t="s">
        <v>9549</v>
      </c>
    </row>
    <row r="19062" spans="1:1" x14ac:dyDescent="0.25">
      <c r="A19062" t="s">
        <v>9550</v>
      </c>
    </row>
    <row r="19063" spans="1:1" x14ac:dyDescent="0.25">
      <c r="A19063" t="s">
        <v>9551</v>
      </c>
    </row>
    <row r="19064" spans="1:1" x14ac:dyDescent="0.25">
      <c r="A19064" t="s">
        <v>9552</v>
      </c>
    </row>
    <row r="19065" spans="1:1" x14ac:dyDescent="0.25">
      <c r="A19065" t="s">
        <v>9553</v>
      </c>
    </row>
    <row r="19066" spans="1:1" x14ac:dyDescent="0.25">
      <c r="A19066" t="s">
        <v>9554</v>
      </c>
    </row>
    <row r="19067" spans="1:1" x14ac:dyDescent="0.25">
      <c r="A19067" t="s">
        <v>9555</v>
      </c>
    </row>
    <row r="19068" spans="1:1" x14ac:dyDescent="0.25">
      <c r="A19068" t="s">
        <v>9556</v>
      </c>
    </row>
    <row r="19069" spans="1:1" x14ac:dyDescent="0.25">
      <c r="A19069" t="s">
        <v>9557</v>
      </c>
    </row>
    <row r="19070" spans="1:1" x14ac:dyDescent="0.25">
      <c r="A19070" t="s">
        <v>9558</v>
      </c>
    </row>
    <row r="19071" spans="1:1" x14ac:dyDescent="0.25">
      <c r="A19071" t="s">
        <v>9559</v>
      </c>
    </row>
    <row r="19073" spans="1:1" x14ac:dyDescent="0.25">
      <c r="A19073" t="s">
        <v>9560</v>
      </c>
    </row>
    <row r="19075" spans="1:1" x14ac:dyDescent="0.25">
      <c r="A19075" t="s">
        <v>9561</v>
      </c>
    </row>
    <row r="19076" spans="1:1" x14ac:dyDescent="0.25">
      <c r="A19076" t="s">
        <v>9562</v>
      </c>
    </row>
    <row r="19077" spans="1:1" x14ac:dyDescent="0.25">
      <c r="A19077" t="s">
        <v>12321</v>
      </c>
    </row>
    <row r="19079" spans="1:1" x14ac:dyDescent="0.25">
      <c r="A19079" t="s">
        <v>744</v>
      </c>
    </row>
    <row r="19081" spans="1:1" x14ac:dyDescent="0.25">
      <c r="A19081" t="s">
        <v>12322</v>
      </c>
    </row>
    <row r="19083" spans="1:1" x14ac:dyDescent="0.25">
      <c r="A19083" t="s">
        <v>1862</v>
      </c>
    </row>
    <row r="19085" spans="1:1" x14ac:dyDescent="0.25">
      <c r="A19085" t="s">
        <v>12323</v>
      </c>
    </row>
    <row r="19086" spans="1:1" x14ac:dyDescent="0.25">
      <c r="A19086" t="s">
        <v>12324</v>
      </c>
    </row>
    <row r="19087" spans="1:1" x14ac:dyDescent="0.25">
      <c r="A19087" t="s">
        <v>12325</v>
      </c>
    </row>
    <row r="19088" spans="1:1" x14ac:dyDescent="0.25">
      <c r="A19088" t="s">
        <v>12326</v>
      </c>
    </row>
    <row r="19089" spans="1:1" x14ac:dyDescent="0.25">
      <c r="A19089" t="s">
        <v>12327</v>
      </c>
    </row>
    <row r="19090" spans="1:1" x14ac:dyDescent="0.25">
      <c r="A19090" t="s">
        <v>12328</v>
      </c>
    </row>
    <row r="19091" spans="1:1" x14ac:dyDescent="0.25">
      <c r="A19091" t="s">
        <v>12329</v>
      </c>
    </row>
    <row r="19092" spans="1:1" x14ac:dyDescent="0.25">
      <c r="A19092" t="s">
        <v>2447</v>
      </c>
    </row>
    <row r="19094" spans="1:1" x14ac:dyDescent="0.25">
      <c r="A19094" t="s">
        <v>12330</v>
      </c>
    </row>
    <row r="19095" spans="1:1" x14ac:dyDescent="0.25">
      <c r="A19095" t="s">
        <v>12331</v>
      </c>
    </row>
    <row r="19096" spans="1:1" x14ac:dyDescent="0.25">
      <c r="A19096" t="s">
        <v>12332</v>
      </c>
    </row>
    <row r="19097" spans="1:1" x14ac:dyDescent="0.25">
      <c r="A19097" t="s">
        <v>12333</v>
      </c>
    </row>
    <row r="19098" spans="1:1" x14ac:dyDescent="0.25">
      <c r="A19098" t="s">
        <v>12334</v>
      </c>
    </row>
    <row r="19099" spans="1:1" x14ac:dyDescent="0.25">
      <c r="A19099" t="s">
        <v>12335</v>
      </c>
    </row>
    <row r="19100" spans="1:1" x14ac:dyDescent="0.25">
      <c r="A19100" t="s">
        <v>12336</v>
      </c>
    </row>
    <row r="19101" spans="1:1" x14ac:dyDescent="0.25">
      <c r="A19101" t="s">
        <v>12337</v>
      </c>
    </row>
    <row r="19102" spans="1:1" x14ac:dyDescent="0.25">
      <c r="A19102" t="s">
        <v>12338</v>
      </c>
    </row>
    <row r="19103" spans="1:1" x14ac:dyDescent="0.25">
      <c r="A19103" t="s">
        <v>12339</v>
      </c>
    </row>
    <row r="19104" spans="1:1" x14ac:dyDescent="0.25">
      <c r="A19104" t="s">
        <v>12340</v>
      </c>
    </row>
    <row r="19105" spans="1:1" x14ac:dyDescent="0.25">
      <c r="A19105" t="s">
        <v>12341</v>
      </c>
    </row>
    <row r="19106" spans="1:1" x14ac:dyDescent="0.25">
      <c r="A19106" t="s">
        <v>12342</v>
      </c>
    </row>
    <row r="19107" spans="1:1" x14ac:dyDescent="0.25">
      <c r="A19107" t="s">
        <v>12343</v>
      </c>
    </row>
    <row r="19108" spans="1:1" x14ac:dyDescent="0.25">
      <c r="A19108" t="s">
        <v>12344</v>
      </c>
    </row>
    <row r="19109" spans="1:1" x14ac:dyDescent="0.25">
      <c r="A19109" t="s">
        <v>12345</v>
      </c>
    </row>
    <row r="19112" spans="1:1" x14ac:dyDescent="0.25">
      <c r="A19112" t="s">
        <v>12346</v>
      </c>
    </row>
    <row r="19114" spans="1:1" x14ac:dyDescent="0.25">
      <c r="A19114" t="s">
        <v>12347</v>
      </c>
    </row>
    <row r="19115" spans="1:1" x14ac:dyDescent="0.25">
      <c r="A19115" t="s">
        <v>12348</v>
      </c>
    </row>
    <row r="19116" spans="1:1" x14ac:dyDescent="0.25">
      <c r="A19116" t="s">
        <v>12349</v>
      </c>
    </row>
    <row r="19117" spans="1:1" x14ac:dyDescent="0.25">
      <c r="A19117" t="s">
        <v>12350</v>
      </c>
    </row>
    <row r="19118" spans="1:1" x14ac:dyDescent="0.25">
      <c r="A19118" t="s">
        <v>12351</v>
      </c>
    </row>
    <row r="19119" spans="1:1" x14ac:dyDescent="0.25">
      <c r="A19119" t="s">
        <v>12352</v>
      </c>
    </row>
    <row r="19120" spans="1:1" x14ac:dyDescent="0.25">
      <c r="A19120" t="s">
        <v>2949</v>
      </c>
    </row>
    <row r="19121" spans="1:1" x14ac:dyDescent="0.25">
      <c r="A19121" t="s">
        <v>12353</v>
      </c>
    </row>
    <row r="19123" spans="1:1" x14ac:dyDescent="0.25">
      <c r="A19123" t="s">
        <v>12354</v>
      </c>
    </row>
    <row r="19124" spans="1:1" x14ac:dyDescent="0.25">
      <c r="A19124" t="s">
        <v>12355</v>
      </c>
    </row>
    <row r="19125" spans="1:1" x14ac:dyDescent="0.25">
      <c r="A19125" t="s">
        <v>12356</v>
      </c>
    </row>
    <row r="19127" spans="1:1" x14ac:dyDescent="0.25">
      <c r="A19127" t="s">
        <v>3855</v>
      </c>
    </row>
    <row r="19129" spans="1:1" x14ac:dyDescent="0.25">
      <c r="A19129" t="s">
        <v>12357</v>
      </c>
    </row>
    <row r="19131" spans="1:1" x14ac:dyDescent="0.25">
      <c r="A19131" t="s">
        <v>6062</v>
      </c>
    </row>
    <row r="19133" spans="1:1" x14ac:dyDescent="0.25">
      <c r="A19133" t="s">
        <v>12358</v>
      </c>
    </row>
    <row r="19134" spans="1:1" x14ac:dyDescent="0.25">
      <c r="A19134" t="s">
        <v>12359</v>
      </c>
    </row>
    <row r="19135" spans="1:1" x14ac:dyDescent="0.25">
      <c r="A19135" t="s">
        <v>12360</v>
      </c>
    </row>
    <row r="19136" spans="1:1" x14ac:dyDescent="0.25">
      <c r="A19136" t="s">
        <v>12361</v>
      </c>
    </row>
    <row r="19137" spans="1:1" x14ac:dyDescent="0.25">
      <c r="A19137" t="s">
        <v>12362</v>
      </c>
    </row>
    <row r="19138" spans="1:1" x14ac:dyDescent="0.25">
      <c r="A19138" t="s">
        <v>12363</v>
      </c>
    </row>
    <row r="19139" spans="1:1" x14ac:dyDescent="0.25">
      <c r="A19139" t="s">
        <v>12364</v>
      </c>
    </row>
    <row r="19140" spans="1:1" x14ac:dyDescent="0.25">
      <c r="A19140" t="s">
        <v>12365</v>
      </c>
    </row>
    <row r="19141" spans="1:1" x14ac:dyDescent="0.25">
      <c r="A19141" t="s">
        <v>1876</v>
      </c>
    </row>
    <row r="19142" spans="1:1" x14ac:dyDescent="0.25">
      <c r="A19142" t="s">
        <v>12366</v>
      </c>
    </row>
    <row r="19143" spans="1:1" x14ac:dyDescent="0.25">
      <c r="A19143" t="s">
        <v>12367</v>
      </c>
    </row>
    <row r="19144" spans="1:1" x14ac:dyDescent="0.25">
      <c r="A19144" t="s">
        <v>3269</v>
      </c>
    </row>
    <row r="19145" spans="1:1" x14ac:dyDescent="0.25">
      <c r="A19145" t="s">
        <v>12368</v>
      </c>
    </row>
    <row r="19146" spans="1:1" x14ac:dyDescent="0.25">
      <c r="A19146" t="s">
        <v>12369</v>
      </c>
    </row>
    <row r="19147" spans="1:1" x14ac:dyDescent="0.25">
      <c r="A19147" t="s">
        <v>12370</v>
      </c>
    </row>
    <row r="19148" spans="1:1" x14ac:dyDescent="0.25">
      <c r="A19148" t="s">
        <v>12371</v>
      </c>
    </row>
    <row r="19149" spans="1:1" x14ac:dyDescent="0.25">
      <c r="A19149" t="s">
        <v>12372</v>
      </c>
    </row>
    <row r="19150" spans="1:1" x14ac:dyDescent="0.25">
      <c r="A19150" t="s">
        <v>12373</v>
      </c>
    </row>
    <row r="19151" spans="1:1" x14ac:dyDescent="0.25">
      <c r="A19151" t="s">
        <v>12374</v>
      </c>
    </row>
    <row r="19152" spans="1:1" x14ac:dyDescent="0.25">
      <c r="A19152" t="s">
        <v>12375</v>
      </c>
    </row>
    <row r="19153" spans="1:1" x14ac:dyDescent="0.25">
      <c r="A19153" t="s">
        <v>12376</v>
      </c>
    </row>
    <row r="19154" spans="1:1" x14ac:dyDescent="0.25">
      <c r="A19154" t="s">
        <v>12377</v>
      </c>
    </row>
    <row r="19155" spans="1:1" x14ac:dyDescent="0.25">
      <c r="A19155" t="s">
        <v>12378</v>
      </c>
    </row>
    <row r="19157" spans="1:1" x14ac:dyDescent="0.25">
      <c r="A19157" t="s">
        <v>2563</v>
      </c>
    </row>
    <row r="19160" spans="1:1" x14ac:dyDescent="0.25">
      <c r="A19160" t="s">
        <v>12379</v>
      </c>
    </row>
    <row r="19162" spans="1:1" x14ac:dyDescent="0.25">
      <c r="A19162" t="s">
        <v>2849</v>
      </c>
    </row>
    <row r="19163" spans="1:1" x14ac:dyDescent="0.25">
      <c r="A19163" t="s">
        <v>12380</v>
      </c>
    </row>
    <row r="19164" spans="1:1" x14ac:dyDescent="0.25">
      <c r="A19164" t="s">
        <v>1951</v>
      </c>
    </row>
    <row r="19165" spans="1:1" x14ac:dyDescent="0.25">
      <c r="A19165" t="s">
        <v>12381</v>
      </c>
    </row>
    <row r="19166" spans="1:1" x14ac:dyDescent="0.25">
      <c r="A19166" t="s">
        <v>12382</v>
      </c>
    </row>
    <row r="19167" spans="1:1" x14ac:dyDescent="0.25">
      <c r="A19167" t="s">
        <v>12383</v>
      </c>
    </row>
    <row r="19168" spans="1:1" x14ac:dyDescent="0.25">
      <c r="A19168" t="s">
        <v>12384</v>
      </c>
    </row>
    <row r="19169" spans="1:1" x14ac:dyDescent="0.25">
      <c r="A19169" t="s">
        <v>12385</v>
      </c>
    </row>
    <row r="19170" spans="1:1" x14ac:dyDescent="0.25">
      <c r="A19170" t="s">
        <v>12386</v>
      </c>
    </row>
    <row r="19171" spans="1:1" x14ac:dyDescent="0.25">
      <c r="A19171" t="s">
        <v>12387</v>
      </c>
    </row>
    <row r="19172" spans="1:1" x14ac:dyDescent="0.25">
      <c r="A19172" t="s">
        <v>11506</v>
      </c>
    </row>
    <row r="19173" spans="1:1" x14ac:dyDescent="0.25">
      <c r="A19173" t="s">
        <v>12388</v>
      </c>
    </row>
    <row r="19174" spans="1:1" x14ac:dyDescent="0.25">
      <c r="A19174" t="s">
        <v>12389</v>
      </c>
    </row>
    <row r="19175" spans="1:1" x14ac:dyDescent="0.25">
      <c r="A19175" t="s">
        <v>9559</v>
      </c>
    </row>
    <row r="19176" spans="1:1" x14ac:dyDescent="0.25">
      <c r="A19176" t="s">
        <v>12390</v>
      </c>
    </row>
    <row r="19177" spans="1:1" x14ac:dyDescent="0.25">
      <c r="A19177" t="s">
        <v>4488</v>
      </c>
    </row>
    <row r="19178" spans="1:1" x14ac:dyDescent="0.25">
      <c r="A19178">
        <v>40</v>
      </c>
    </row>
    <row r="19179" spans="1:1" x14ac:dyDescent="0.25">
      <c r="A19179" t="s">
        <v>5637</v>
      </c>
    </row>
    <row r="19180" spans="1:1" x14ac:dyDescent="0.25">
      <c r="A19180" t="s">
        <v>12391</v>
      </c>
    </row>
    <row r="19181" spans="1:1" x14ac:dyDescent="0.25">
      <c r="A19181" t="s">
        <v>12392</v>
      </c>
    </row>
    <row r="19182" spans="1:1" x14ac:dyDescent="0.25">
      <c r="A19182" t="s">
        <v>12393</v>
      </c>
    </row>
    <row r="19183" spans="1:1" x14ac:dyDescent="0.25">
      <c r="A19183" t="s">
        <v>4467</v>
      </c>
    </row>
    <row r="19184" spans="1:1" x14ac:dyDescent="0.25">
      <c r="A19184" t="s">
        <v>744</v>
      </c>
    </row>
    <row r="19185" spans="1:1" x14ac:dyDescent="0.25">
      <c r="A19185" t="s">
        <v>1592</v>
      </c>
    </row>
    <row r="19188" spans="1:1" x14ac:dyDescent="0.25">
      <c r="A19188" t="s">
        <v>12394</v>
      </c>
    </row>
    <row r="19190" spans="1:1" x14ac:dyDescent="0.25">
      <c r="A19190" t="s">
        <v>12395</v>
      </c>
    </row>
    <row r="19193" spans="1:1" x14ac:dyDescent="0.25">
      <c r="A19193" t="s">
        <v>12396</v>
      </c>
    </row>
    <row r="19195" spans="1:1" x14ac:dyDescent="0.25">
      <c r="A19195" t="s">
        <v>12397</v>
      </c>
    </row>
    <row r="19198" spans="1:1" x14ac:dyDescent="0.25">
      <c r="A19198" t="s">
        <v>12398</v>
      </c>
    </row>
    <row r="19200" spans="1:1" x14ac:dyDescent="0.25">
      <c r="A19200" t="s">
        <v>12399</v>
      </c>
    </row>
    <row r="19203" spans="1:2" x14ac:dyDescent="0.25">
      <c r="A19203" t="s">
        <v>12400</v>
      </c>
    </row>
    <row r="19204" spans="1:2" x14ac:dyDescent="0.25">
      <c r="A19204" t="s">
        <v>12401</v>
      </c>
    </row>
    <row r="19205" spans="1:2" x14ac:dyDescent="0.25">
      <c r="A19205" t="s">
        <v>12402</v>
      </c>
    </row>
    <row r="19207" spans="1:2" x14ac:dyDescent="0.25">
      <c r="A19207" t="s">
        <v>12403</v>
      </c>
    </row>
    <row r="19209" spans="1:2" x14ac:dyDescent="0.25">
      <c r="A19209" t="s">
        <v>12404</v>
      </c>
      <c r="B19209" t="s">
        <v>12405</v>
      </c>
    </row>
    <row r="19211" spans="1:2" x14ac:dyDescent="0.25">
      <c r="A19211" t="s">
        <v>12406</v>
      </c>
    </row>
    <row r="19213" spans="1:2" x14ac:dyDescent="0.25">
      <c r="A19213" t="s">
        <v>12407</v>
      </c>
    </row>
    <row r="19215" spans="1:2" x14ac:dyDescent="0.25">
      <c r="A19215" t="s">
        <v>2849</v>
      </c>
    </row>
    <row r="19216" spans="1:2" x14ac:dyDescent="0.25">
      <c r="A19216" t="s">
        <v>12408</v>
      </c>
    </row>
    <row r="19217" spans="1:2" x14ac:dyDescent="0.25">
      <c r="A19217" t="s">
        <v>12409</v>
      </c>
    </row>
    <row r="19218" spans="1:2" x14ac:dyDescent="0.25">
      <c r="A19218" t="s">
        <v>12410</v>
      </c>
    </row>
    <row r="19219" spans="1:2" x14ac:dyDescent="0.25">
      <c r="A19219" t="s">
        <v>12411</v>
      </c>
    </row>
    <row r="19220" spans="1:2" x14ac:dyDescent="0.25">
      <c r="A19220" t="s">
        <v>12412</v>
      </c>
    </row>
    <row r="19221" spans="1:2" x14ac:dyDescent="0.25">
      <c r="A19221" t="s">
        <v>12413</v>
      </c>
    </row>
    <row r="19222" spans="1:2" x14ac:dyDescent="0.25">
      <c r="A19222" t="s">
        <v>12414</v>
      </c>
    </row>
    <row r="19223" spans="1:2" x14ac:dyDescent="0.25">
      <c r="A19223" t="s">
        <v>12415</v>
      </c>
    </row>
    <row r="19224" spans="1:2" x14ac:dyDescent="0.25">
      <c r="A19224" t="s">
        <v>12416</v>
      </c>
    </row>
    <row r="19225" spans="1:2" x14ac:dyDescent="0.25">
      <c r="A19225" t="s">
        <v>12417</v>
      </c>
      <c r="B19225" t="s">
        <v>12418</v>
      </c>
    </row>
    <row r="19226" spans="1:2" x14ac:dyDescent="0.25">
      <c r="A19226" t="s">
        <v>12419</v>
      </c>
    </row>
    <row r="19227" spans="1:2" x14ac:dyDescent="0.25">
      <c r="A19227" t="s">
        <v>12420</v>
      </c>
    </row>
    <row r="19228" spans="1:2" x14ac:dyDescent="0.25">
      <c r="A19228" t="s">
        <v>3237</v>
      </c>
    </row>
    <row r="19229" spans="1:2" x14ac:dyDescent="0.25">
      <c r="A19229" t="s">
        <v>12421</v>
      </c>
    </row>
    <row r="19230" spans="1:2" x14ac:dyDescent="0.25">
      <c r="A19230" t="s">
        <v>12422</v>
      </c>
    </row>
    <row r="19231" spans="1:2" x14ac:dyDescent="0.25">
      <c r="A19231" t="s">
        <v>12423</v>
      </c>
    </row>
    <row r="19232" spans="1:2" x14ac:dyDescent="0.25">
      <c r="A19232" t="s">
        <v>12424</v>
      </c>
    </row>
    <row r="19233" spans="1:1" x14ac:dyDescent="0.25">
      <c r="A19233" t="s">
        <v>12425</v>
      </c>
    </row>
    <row r="19234" spans="1:1" x14ac:dyDescent="0.25">
      <c r="A19234" t="s">
        <v>12426</v>
      </c>
    </row>
    <row r="19235" spans="1:1" x14ac:dyDescent="0.25">
      <c r="A19235" t="s">
        <v>12427</v>
      </c>
    </row>
    <row r="19236" spans="1:1" x14ac:dyDescent="0.25">
      <c r="A19236" t="s">
        <v>12428</v>
      </c>
    </row>
    <row r="19237" spans="1:1" x14ac:dyDescent="0.25">
      <c r="A19237" t="s">
        <v>12429</v>
      </c>
    </row>
    <row r="19238" spans="1:1" x14ac:dyDescent="0.25">
      <c r="A19238" t="s">
        <v>3447</v>
      </c>
    </row>
    <row r="19239" spans="1:1" x14ac:dyDescent="0.25">
      <c r="A19239" t="s">
        <v>7786</v>
      </c>
    </row>
    <row r="19240" spans="1:1" x14ac:dyDescent="0.25">
      <c r="A19240" t="s">
        <v>12430</v>
      </c>
    </row>
    <row r="19241" spans="1:1" x14ac:dyDescent="0.25">
      <c r="A19241" t="s">
        <v>12431</v>
      </c>
    </row>
    <row r="19242" spans="1:1" x14ac:dyDescent="0.25">
      <c r="A19242" t="s">
        <v>12432</v>
      </c>
    </row>
    <row r="19243" spans="1:1" x14ac:dyDescent="0.25">
      <c r="A19243" t="s">
        <v>12433</v>
      </c>
    </row>
    <row r="19244" spans="1:1" x14ac:dyDescent="0.25">
      <c r="A19244" t="s">
        <v>12434</v>
      </c>
    </row>
    <row r="19245" spans="1:1" x14ac:dyDescent="0.25">
      <c r="A19245" t="s">
        <v>12435</v>
      </c>
    </row>
    <row r="19246" spans="1:1" x14ac:dyDescent="0.25">
      <c r="A19246" t="s">
        <v>12436</v>
      </c>
    </row>
    <row r="19247" spans="1:1" x14ac:dyDescent="0.25">
      <c r="A19247" t="s">
        <v>12437</v>
      </c>
    </row>
    <row r="19249" spans="1:1" x14ac:dyDescent="0.25">
      <c r="A19249" t="s">
        <v>12438</v>
      </c>
    </row>
    <row r="19251" spans="1:1" x14ac:dyDescent="0.25">
      <c r="A19251" t="s">
        <v>12439</v>
      </c>
    </row>
    <row r="19253" spans="1:1" x14ac:dyDescent="0.25">
      <c r="A19253" t="s">
        <v>12440</v>
      </c>
    </row>
    <row r="19254" spans="1:1" x14ac:dyDescent="0.25">
      <c r="A19254" t="s">
        <v>12441</v>
      </c>
    </row>
    <row r="19255" spans="1:1" x14ac:dyDescent="0.25">
      <c r="A19255" t="s">
        <v>12442</v>
      </c>
    </row>
    <row r="19258" spans="1:1" x14ac:dyDescent="0.25">
      <c r="A19258" t="s">
        <v>12443</v>
      </c>
    </row>
    <row r="19260" spans="1:1" x14ac:dyDescent="0.25">
      <c r="A19260" t="s">
        <v>12444</v>
      </c>
    </row>
    <row r="19262" spans="1:1" x14ac:dyDescent="0.25">
      <c r="A19262" t="s">
        <v>9463</v>
      </c>
    </row>
    <row r="19265" spans="1:1" x14ac:dyDescent="0.25">
      <c r="A19265" t="s">
        <v>12445</v>
      </c>
    </row>
    <row r="19268" spans="1:1" x14ac:dyDescent="0.25">
      <c r="A19268" t="s">
        <v>4811</v>
      </c>
    </row>
    <row r="19270" spans="1:1" x14ac:dyDescent="0.25">
      <c r="A19270" t="s">
        <v>12446</v>
      </c>
    </row>
    <row r="19271" spans="1:1" x14ac:dyDescent="0.25">
      <c r="A19271" t="s">
        <v>12447</v>
      </c>
    </row>
    <row r="19272" spans="1:1" x14ac:dyDescent="0.25">
      <c r="A19272" t="s">
        <v>12448</v>
      </c>
    </row>
    <row r="19273" spans="1:1" x14ac:dyDescent="0.25">
      <c r="A19273" t="s">
        <v>12449</v>
      </c>
    </row>
    <row r="19274" spans="1:1" x14ac:dyDescent="0.25">
      <c r="A19274" t="s">
        <v>12450</v>
      </c>
    </row>
    <row r="19275" spans="1:1" x14ac:dyDescent="0.25">
      <c r="A19275" t="s">
        <v>12451</v>
      </c>
    </row>
    <row r="19276" spans="1:1" x14ac:dyDescent="0.25">
      <c r="A19276" t="s">
        <v>12452</v>
      </c>
    </row>
    <row r="19277" spans="1:1" x14ac:dyDescent="0.25">
      <c r="A19277" t="s">
        <v>12453</v>
      </c>
    </row>
    <row r="19278" spans="1:1" x14ac:dyDescent="0.25">
      <c r="A19278" t="s">
        <v>2927</v>
      </c>
    </row>
    <row r="19280" spans="1:1" x14ac:dyDescent="0.25">
      <c r="A19280" t="s">
        <v>12454</v>
      </c>
    </row>
    <row r="19281" spans="1:1" x14ac:dyDescent="0.25">
      <c r="A19281" t="s">
        <v>12455</v>
      </c>
    </row>
    <row r="19282" spans="1:1" x14ac:dyDescent="0.25">
      <c r="A19282" t="s">
        <v>12456</v>
      </c>
    </row>
    <row r="19283" spans="1:1" x14ac:dyDescent="0.25">
      <c r="A19283" t="s">
        <v>12457</v>
      </c>
    </row>
    <row r="19284" spans="1:1" x14ac:dyDescent="0.25">
      <c r="A19284" t="s">
        <v>12458</v>
      </c>
    </row>
    <row r="19285" spans="1:1" x14ac:dyDescent="0.25">
      <c r="A19285" t="s">
        <v>12459</v>
      </c>
    </row>
    <row r="19286" spans="1:1" x14ac:dyDescent="0.25">
      <c r="A19286" t="s">
        <v>12460</v>
      </c>
    </row>
    <row r="19287" spans="1:1" x14ac:dyDescent="0.25">
      <c r="A19287" t="s">
        <v>12461</v>
      </c>
    </row>
    <row r="19288" spans="1:1" x14ac:dyDescent="0.25">
      <c r="A19288" t="s">
        <v>3667</v>
      </c>
    </row>
    <row r="19289" spans="1:1" x14ac:dyDescent="0.25">
      <c r="A19289" t="s">
        <v>12462</v>
      </c>
    </row>
    <row r="19290" spans="1:1" x14ac:dyDescent="0.25">
      <c r="A19290" t="s">
        <v>12463</v>
      </c>
    </row>
    <row r="19291" spans="1:1" x14ac:dyDescent="0.25">
      <c r="A19291" t="s">
        <v>12464</v>
      </c>
    </row>
    <row r="19292" spans="1:1" x14ac:dyDescent="0.25">
      <c r="A19292" t="s">
        <v>12465</v>
      </c>
    </row>
    <row r="19293" spans="1:1" x14ac:dyDescent="0.25">
      <c r="A19293" t="s">
        <v>12466</v>
      </c>
    </row>
    <row r="19294" spans="1:1" x14ac:dyDescent="0.25">
      <c r="A19294" t="s">
        <v>12467</v>
      </c>
    </row>
    <row r="19295" spans="1:1" x14ac:dyDescent="0.25">
      <c r="A19295" t="s">
        <v>12468</v>
      </c>
    </row>
    <row r="19296" spans="1:1" x14ac:dyDescent="0.25">
      <c r="A19296" t="s">
        <v>12469</v>
      </c>
    </row>
    <row r="19297" spans="1:1" x14ac:dyDescent="0.25">
      <c r="A19297" t="s">
        <v>12470</v>
      </c>
    </row>
    <row r="19298" spans="1:1" x14ac:dyDescent="0.25">
      <c r="A19298" t="s">
        <v>12471</v>
      </c>
    </row>
    <row r="19299" spans="1:1" x14ac:dyDescent="0.25">
      <c r="A19299" t="s">
        <v>12472</v>
      </c>
    </row>
    <row r="19302" spans="1:1" x14ac:dyDescent="0.25">
      <c r="A19302" t="s">
        <v>12473</v>
      </c>
    </row>
    <row r="19304" spans="1:1" x14ac:dyDescent="0.25">
      <c r="A19304" t="s">
        <v>12474</v>
      </c>
    </row>
    <row r="19307" spans="1:1" x14ac:dyDescent="0.25">
      <c r="A19307" t="s">
        <v>12475</v>
      </c>
    </row>
    <row r="19309" spans="1:1" x14ac:dyDescent="0.25">
      <c r="A19309" t="s">
        <v>12476</v>
      </c>
    </row>
    <row r="19311" spans="1:1" x14ac:dyDescent="0.25">
      <c r="A19311" t="s">
        <v>12477</v>
      </c>
    </row>
    <row r="19312" spans="1:1" x14ac:dyDescent="0.25">
      <c r="A19312" t="s">
        <v>12478</v>
      </c>
    </row>
    <row r="19314" spans="1:2" x14ac:dyDescent="0.25">
      <c r="A19314" t="s">
        <v>12479</v>
      </c>
    </row>
    <row r="19316" spans="1:2" x14ac:dyDescent="0.25">
      <c r="A19316" t="s">
        <v>12480</v>
      </c>
      <c r="B19316" t="s">
        <v>12481</v>
      </c>
    </row>
    <row r="19318" spans="1:2" x14ac:dyDescent="0.25">
      <c r="A19318" t="s">
        <v>12482</v>
      </c>
    </row>
    <row r="19320" spans="1:2" x14ac:dyDescent="0.25">
      <c r="A19320" t="s">
        <v>12483</v>
      </c>
    </row>
    <row r="19321" spans="1:2" x14ac:dyDescent="0.25">
      <c r="A19321" t="s">
        <v>12484</v>
      </c>
    </row>
    <row r="19322" spans="1:2" x14ac:dyDescent="0.25">
      <c r="A19322" t="s">
        <v>12485</v>
      </c>
    </row>
    <row r="19323" spans="1:2" x14ac:dyDescent="0.25">
      <c r="A19323" t="s">
        <v>12486</v>
      </c>
    </row>
    <row r="19324" spans="1:2" x14ac:dyDescent="0.25">
      <c r="A19324" t="s">
        <v>12487</v>
      </c>
    </row>
    <row r="19326" spans="1:2" x14ac:dyDescent="0.25">
      <c r="A19326" t="s">
        <v>12477</v>
      </c>
    </row>
    <row r="19328" spans="1:2" x14ac:dyDescent="0.25">
      <c r="A19328" t="s">
        <v>12488</v>
      </c>
    </row>
    <row r="19330" spans="1:2" x14ac:dyDescent="0.25">
      <c r="A19330" t="s">
        <v>12489</v>
      </c>
    </row>
    <row r="19331" spans="1:2" x14ac:dyDescent="0.25">
      <c r="A19331" t="s">
        <v>12490</v>
      </c>
    </row>
    <row r="19332" spans="1:2" x14ac:dyDescent="0.25">
      <c r="A19332" t="s">
        <v>12491</v>
      </c>
      <c r="B19332" t="s">
        <v>12492</v>
      </c>
    </row>
    <row r="19334" spans="1:2" x14ac:dyDescent="0.25">
      <c r="A19334" t="s">
        <v>2749</v>
      </c>
    </row>
    <row r="19335" spans="1:2" x14ac:dyDescent="0.25">
      <c r="A19335" t="s">
        <v>12493</v>
      </c>
    </row>
    <row r="19336" spans="1:2" x14ac:dyDescent="0.25">
      <c r="A19336" t="s">
        <v>12494</v>
      </c>
    </row>
    <row r="19337" spans="1:2" x14ac:dyDescent="0.25">
      <c r="A19337" t="s">
        <v>12495</v>
      </c>
      <c r="B19337" t="s">
        <v>12496</v>
      </c>
    </row>
    <row r="19338" spans="1:2" x14ac:dyDescent="0.25">
      <c r="A19338" t="s">
        <v>12497</v>
      </c>
    </row>
    <row r="19339" spans="1:2" x14ac:dyDescent="0.25">
      <c r="A19339" t="s">
        <v>12498</v>
      </c>
    </row>
    <row r="19340" spans="1:2" x14ac:dyDescent="0.25">
      <c r="A19340" t="s">
        <v>12499</v>
      </c>
    </row>
    <row r="19341" spans="1:2" x14ac:dyDescent="0.25">
      <c r="A19341" t="s">
        <v>12500</v>
      </c>
    </row>
    <row r="19342" spans="1:2" x14ac:dyDescent="0.25">
      <c r="A19342" t="s">
        <v>12501</v>
      </c>
    </row>
    <row r="19343" spans="1:2" x14ac:dyDescent="0.25">
      <c r="A19343" t="s">
        <v>12502</v>
      </c>
    </row>
    <row r="19344" spans="1:2" x14ac:dyDescent="0.25">
      <c r="A19344" t="s">
        <v>12503</v>
      </c>
    </row>
    <row r="19345" spans="1:1" x14ac:dyDescent="0.25">
      <c r="A19345" t="s">
        <v>12504</v>
      </c>
    </row>
    <row r="19346" spans="1:1" x14ac:dyDescent="0.25">
      <c r="A19346" t="s">
        <v>9564</v>
      </c>
    </row>
    <row r="19347" spans="1:1" x14ac:dyDescent="0.25">
      <c r="A19347" t="s">
        <v>9565</v>
      </c>
    </row>
    <row r="19348" spans="1:1" x14ac:dyDescent="0.25">
      <c r="A19348" t="s">
        <v>9566</v>
      </c>
    </row>
    <row r="19349" spans="1:1" x14ac:dyDescent="0.25">
      <c r="A19349" t="s">
        <v>9567</v>
      </c>
    </row>
    <row r="19350" spans="1:1" x14ac:dyDescent="0.25">
      <c r="A19350" t="s">
        <v>2563</v>
      </c>
    </row>
    <row r="19351" spans="1:1" x14ac:dyDescent="0.25">
      <c r="A19351" t="s">
        <v>9568</v>
      </c>
    </row>
    <row r="19352" spans="1:1" x14ac:dyDescent="0.25">
      <c r="A19352" t="s">
        <v>9569</v>
      </c>
    </row>
    <row r="19353" spans="1:1" x14ac:dyDescent="0.25">
      <c r="A19353" t="s">
        <v>1862</v>
      </c>
    </row>
    <row r="19354" spans="1:1" x14ac:dyDescent="0.25">
      <c r="A19354" t="s">
        <v>9570</v>
      </c>
    </row>
    <row r="19355" spans="1:1" x14ac:dyDescent="0.25">
      <c r="A19355" t="s">
        <v>9571</v>
      </c>
    </row>
    <row r="19356" spans="1:1" x14ac:dyDescent="0.25">
      <c r="A19356" t="s">
        <v>9572</v>
      </c>
    </row>
    <row r="19357" spans="1:1" x14ac:dyDescent="0.25">
      <c r="A19357" t="s">
        <v>9573</v>
      </c>
    </row>
    <row r="19358" spans="1:1" x14ac:dyDescent="0.25">
      <c r="A19358" t="s">
        <v>9574</v>
      </c>
    </row>
    <row r="19359" spans="1:1" x14ac:dyDescent="0.25">
      <c r="A19359" t="s">
        <v>2447</v>
      </c>
    </row>
    <row r="19360" spans="1:1" x14ac:dyDescent="0.25">
      <c r="A19360" t="s">
        <v>9575</v>
      </c>
    </row>
    <row r="19361" spans="1:2" x14ac:dyDescent="0.25">
      <c r="A19361" t="s">
        <v>9576</v>
      </c>
    </row>
    <row r="19362" spans="1:2" x14ac:dyDescent="0.25">
      <c r="A19362" t="s">
        <v>9577</v>
      </c>
    </row>
    <row r="19363" spans="1:2" x14ac:dyDescent="0.25">
      <c r="A19363" t="s">
        <v>9578</v>
      </c>
    </row>
    <row r="19364" spans="1:2" x14ac:dyDescent="0.25">
      <c r="A19364" t="s">
        <v>9579</v>
      </c>
      <c r="B19364" t="s">
        <v>9580</v>
      </c>
    </row>
    <row r="19365" spans="1:2" x14ac:dyDescent="0.25">
      <c r="A19365" t="s">
        <v>9581</v>
      </c>
    </row>
    <row r="19366" spans="1:2" x14ac:dyDescent="0.25">
      <c r="A19366" t="s">
        <v>9582</v>
      </c>
    </row>
    <row r="19367" spans="1:2" x14ac:dyDescent="0.25">
      <c r="A19367" t="s">
        <v>9583</v>
      </c>
    </row>
    <row r="19368" spans="1:2" x14ac:dyDescent="0.25">
      <c r="A19368" t="s">
        <v>9584</v>
      </c>
    </row>
    <row r="19369" spans="1:2" x14ac:dyDescent="0.25">
      <c r="A19369" t="s">
        <v>9585</v>
      </c>
    </row>
    <row r="19370" spans="1:2" x14ac:dyDescent="0.25">
      <c r="A19370" t="s">
        <v>9586</v>
      </c>
    </row>
    <row r="19371" spans="1:2" x14ac:dyDescent="0.25">
      <c r="A19371" t="s">
        <v>9587</v>
      </c>
    </row>
    <row r="19372" spans="1:2" x14ac:dyDescent="0.25">
      <c r="A19372" t="s">
        <v>12505</v>
      </c>
    </row>
    <row r="19373" spans="1:2" x14ac:dyDescent="0.25">
      <c r="A19373" t="s">
        <v>12506</v>
      </c>
    </row>
    <row r="19374" spans="1:2" x14ac:dyDescent="0.25">
      <c r="A19374" t="s">
        <v>12507</v>
      </c>
    </row>
    <row r="19376" spans="1:2" x14ac:dyDescent="0.25">
      <c r="A19376" t="s">
        <v>12508</v>
      </c>
    </row>
    <row r="19378" spans="1:1" x14ac:dyDescent="0.25">
      <c r="A19378" t="s">
        <v>12509</v>
      </c>
    </row>
    <row r="19380" spans="1:1" x14ac:dyDescent="0.25">
      <c r="A19380" t="s">
        <v>12510</v>
      </c>
    </row>
    <row r="19382" spans="1:1" x14ac:dyDescent="0.25">
      <c r="A19382" t="s">
        <v>12511</v>
      </c>
    </row>
    <row r="19384" spans="1:1" x14ac:dyDescent="0.25">
      <c r="A19384" t="s">
        <v>12512</v>
      </c>
    </row>
    <row r="19386" spans="1:1" x14ac:dyDescent="0.25">
      <c r="A19386" t="s">
        <v>12513</v>
      </c>
    </row>
    <row r="19388" spans="1:1" x14ac:dyDescent="0.25">
      <c r="A19388" t="s">
        <v>2823</v>
      </c>
    </row>
    <row r="19390" spans="1:1" x14ac:dyDescent="0.25">
      <c r="A19390" t="s">
        <v>12514</v>
      </c>
    </row>
    <row r="19391" spans="1:1" x14ac:dyDescent="0.25">
      <c r="A19391" t="s">
        <v>12515</v>
      </c>
    </row>
    <row r="19392" spans="1:1" x14ac:dyDescent="0.25">
      <c r="A19392" t="s">
        <v>12516</v>
      </c>
    </row>
    <row r="19393" spans="1:1" x14ac:dyDescent="0.25">
      <c r="A19393" t="s">
        <v>12517</v>
      </c>
    </row>
    <row r="19394" spans="1:1" x14ac:dyDescent="0.25">
      <c r="A19394" t="s">
        <v>12518</v>
      </c>
    </row>
    <row r="19395" spans="1:1" x14ac:dyDescent="0.25">
      <c r="A19395" t="s">
        <v>12519</v>
      </c>
    </row>
    <row r="19396" spans="1:1" x14ac:dyDescent="0.25">
      <c r="A19396" t="s">
        <v>12520</v>
      </c>
    </row>
    <row r="19397" spans="1:1" x14ac:dyDescent="0.25">
      <c r="A19397" t="s">
        <v>12521</v>
      </c>
    </row>
    <row r="19398" spans="1:1" x14ac:dyDescent="0.25">
      <c r="A19398" t="s">
        <v>12522</v>
      </c>
    </row>
    <row r="19399" spans="1:1" x14ac:dyDescent="0.25">
      <c r="A19399" t="s">
        <v>12523</v>
      </c>
    </row>
    <row r="19400" spans="1:1" x14ac:dyDescent="0.25">
      <c r="A19400" t="s">
        <v>12524</v>
      </c>
    </row>
    <row r="19401" spans="1:1" x14ac:dyDescent="0.25">
      <c r="A19401" t="s">
        <v>12525</v>
      </c>
    </row>
    <row r="19402" spans="1:1" x14ac:dyDescent="0.25">
      <c r="A19402" t="s">
        <v>12526</v>
      </c>
    </row>
    <row r="19404" spans="1:1" x14ac:dyDescent="0.25">
      <c r="A19404" t="s">
        <v>12527</v>
      </c>
    </row>
    <row r="19406" spans="1:1" x14ac:dyDescent="0.25">
      <c r="A19406" t="s">
        <v>12528</v>
      </c>
    </row>
    <row r="19408" spans="1:1" x14ac:dyDescent="0.25">
      <c r="A19408" t="s">
        <v>12529</v>
      </c>
    </row>
    <row r="19410" spans="1:1" x14ac:dyDescent="0.25">
      <c r="A19410" t="s">
        <v>12530</v>
      </c>
    </row>
    <row r="19412" spans="1:1" x14ac:dyDescent="0.25">
      <c r="A19412" t="s">
        <v>12531</v>
      </c>
    </row>
    <row r="19414" spans="1:1" x14ac:dyDescent="0.25">
      <c r="A19414" t="s">
        <v>12532</v>
      </c>
    </row>
    <row r="19416" spans="1:1" x14ac:dyDescent="0.25">
      <c r="A19416" t="s">
        <v>12533</v>
      </c>
    </row>
    <row r="19418" spans="1:1" x14ac:dyDescent="0.25">
      <c r="A19418" t="s">
        <v>12534</v>
      </c>
    </row>
    <row r="19420" spans="1:1" x14ac:dyDescent="0.25">
      <c r="A19420" t="s">
        <v>12535</v>
      </c>
    </row>
    <row r="19421" spans="1:1" x14ac:dyDescent="0.25">
      <c r="A19421" t="s">
        <v>12536</v>
      </c>
    </row>
    <row r="19422" spans="1:1" x14ac:dyDescent="0.25">
      <c r="A19422" t="s">
        <v>12537</v>
      </c>
    </row>
    <row r="19424" spans="1:1" x14ac:dyDescent="0.25">
      <c r="A19424" t="s">
        <v>12538</v>
      </c>
    </row>
    <row r="19426" spans="1:2" x14ac:dyDescent="0.25">
      <c r="A19426" t="s">
        <v>12539</v>
      </c>
    </row>
    <row r="19428" spans="1:2" x14ac:dyDescent="0.25">
      <c r="A19428" t="s">
        <v>12540</v>
      </c>
    </row>
    <row r="19429" spans="1:2" x14ac:dyDescent="0.25">
      <c r="A19429" t="s">
        <v>12541</v>
      </c>
    </row>
    <row r="19430" spans="1:2" x14ac:dyDescent="0.25">
      <c r="A19430" t="s">
        <v>12542</v>
      </c>
    </row>
    <row r="19431" spans="1:2" x14ac:dyDescent="0.25">
      <c r="A19431" t="s">
        <v>12543</v>
      </c>
    </row>
    <row r="19432" spans="1:2" x14ac:dyDescent="0.25">
      <c r="A19432" t="s">
        <v>12544</v>
      </c>
    </row>
    <row r="19433" spans="1:2" x14ac:dyDescent="0.25">
      <c r="A19433" t="s">
        <v>12545</v>
      </c>
    </row>
    <row r="19434" spans="1:2" x14ac:dyDescent="0.25">
      <c r="A19434" t="s">
        <v>12546</v>
      </c>
    </row>
    <row r="19435" spans="1:2" x14ac:dyDescent="0.25">
      <c r="A19435" t="s">
        <v>12547</v>
      </c>
      <c r="B19435" t="s">
        <v>12548</v>
      </c>
    </row>
    <row r="19436" spans="1:2" x14ac:dyDescent="0.25">
      <c r="A19436" t="s">
        <v>12549</v>
      </c>
    </row>
    <row r="19437" spans="1:2" x14ac:dyDescent="0.25">
      <c r="A19437" t="s">
        <v>12550</v>
      </c>
    </row>
    <row r="19438" spans="1:2" x14ac:dyDescent="0.25">
      <c r="A19438" t="s">
        <v>12551</v>
      </c>
    </row>
    <row r="19439" spans="1:2" x14ac:dyDescent="0.25">
      <c r="A19439" t="s">
        <v>12552</v>
      </c>
    </row>
    <row r="19440" spans="1:2" x14ac:dyDescent="0.25">
      <c r="A19440" t="s">
        <v>12553</v>
      </c>
    </row>
    <row r="19441" spans="1:2" x14ac:dyDescent="0.25">
      <c r="A19441" t="s">
        <v>12554</v>
      </c>
    </row>
    <row r="19443" spans="1:2" x14ac:dyDescent="0.25">
      <c r="A19443" t="s">
        <v>744</v>
      </c>
    </row>
    <row r="19445" spans="1:2" x14ac:dyDescent="0.25">
      <c r="A19445" t="s">
        <v>12555</v>
      </c>
    </row>
    <row r="19447" spans="1:2" x14ac:dyDescent="0.25">
      <c r="A19447" t="s">
        <v>1862</v>
      </c>
    </row>
    <row r="19449" spans="1:2" x14ac:dyDescent="0.25">
      <c r="A19449" t="s">
        <v>12556</v>
      </c>
    </row>
    <row r="19451" spans="1:2" x14ac:dyDescent="0.25">
      <c r="A19451" t="s">
        <v>12557</v>
      </c>
      <c r="B19451" t="s">
        <v>12558</v>
      </c>
    </row>
    <row r="19453" spans="1:2" x14ac:dyDescent="0.25">
      <c r="A19453" t="s">
        <v>12559</v>
      </c>
    </row>
    <row r="19455" spans="1:2" x14ac:dyDescent="0.25">
      <c r="A19455" t="s">
        <v>12560</v>
      </c>
    </row>
    <row r="19457" spans="1:2" x14ac:dyDescent="0.25">
      <c r="A19457" t="s">
        <v>12561</v>
      </c>
      <c r="B19457" t="s">
        <v>12562</v>
      </c>
    </row>
    <row r="19459" spans="1:2" x14ac:dyDescent="0.25">
      <c r="A19459" t="s">
        <v>12563</v>
      </c>
    </row>
    <row r="19461" spans="1:2" x14ac:dyDescent="0.25">
      <c r="A19461" t="s">
        <v>12564</v>
      </c>
    </row>
    <row r="19463" spans="1:2" x14ac:dyDescent="0.25">
      <c r="A19463" t="s">
        <v>12565</v>
      </c>
    </row>
    <row r="19465" spans="1:2" x14ac:dyDescent="0.25">
      <c r="A19465" t="s">
        <v>12566</v>
      </c>
    </row>
    <row r="19467" spans="1:2" x14ac:dyDescent="0.25">
      <c r="A19467" t="s">
        <v>12567</v>
      </c>
      <c r="B19467" t="s">
        <v>12568</v>
      </c>
    </row>
    <row r="19469" spans="1:2" x14ac:dyDescent="0.25">
      <c r="A19469" t="s">
        <v>12569</v>
      </c>
    </row>
    <row r="19471" spans="1:2" x14ac:dyDescent="0.25">
      <c r="A19471" t="s">
        <v>12570</v>
      </c>
    </row>
    <row r="19473" spans="1:1" x14ac:dyDescent="0.25">
      <c r="A19473" t="s">
        <v>12571</v>
      </c>
    </row>
    <row r="19475" spans="1:1" x14ac:dyDescent="0.25">
      <c r="A19475" t="s">
        <v>12572</v>
      </c>
    </row>
    <row r="19477" spans="1:1" x14ac:dyDescent="0.25">
      <c r="A19477" t="s">
        <v>12573</v>
      </c>
    </row>
    <row r="19479" spans="1:1" x14ac:dyDescent="0.25">
      <c r="A19479" t="s">
        <v>12574</v>
      </c>
    </row>
    <row r="19481" spans="1:1" x14ac:dyDescent="0.25">
      <c r="A19481" t="s">
        <v>12575</v>
      </c>
    </row>
    <row r="19483" spans="1:1" x14ac:dyDescent="0.25">
      <c r="A19483" t="s">
        <v>12576</v>
      </c>
    </row>
    <row r="19485" spans="1:1" x14ac:dyDescent="0.25">
      <c r="A19485" t="s">
        <v>12577</v>
      </c>
    </row>
    <row r="19487" spans="1:1" x14ac:dyDescent="0.25">
      <c r="A19487" t="s">
        <v>12578</v>
      </c>
    </row>
    <row r="19489" spans="1:1" x14ac:dyDescent="0.25">
      <c r="A19489" t="s">
        <v>12579</v>
      </c>
    </row>
    <row r="19490" spans="1:1" x14ac:dyDescent="0.25">
      <c r="A19490" t="s">
        <v>12580</v>
      </c>
    </row>
    <row r="19491" spans="1:1" x14ac:dyDescent="0.25">
      <c r="A19491" t="s">
        <v>12581</v>
      </c>
    </row>
    <row r="19492" spans="1:1" x14ac:dyDescent="0.25">
      <c r="A19492" t="s">
        <v>12582</v>
      </c>
    </row>
    <row r="19493" spans="1:1" x14ac:dyDescent="0.25">
      <c r="A19493" t="s">
        <v>12583</v>
      </c>
    </row>
    <row r="19494" spans="1:1" x14ac:dyDescent="0.25">
      <c r="A19494" t="s">
        <v>12584</v>
      </c>
    </row>
    <row r="19495" spans="1:1" x14ac:dyDescent="0.25">
      <c r="A19495" t="s">
        <v>12585</v>
      </c>
    </row>
    <row r="19496" spans="1:1" x14ac:dyDescent="0.25">
      <c r="A19496" t="s">
        <v>12586</v>
      </c>
    </row>
    <row r="19498" spans="1:1" x14ac:dyDescent="0.25">
      <c r="A19498" t="s">
        <v>12587</v>
      </c>
    </row>
    <row r="19500" spans="1:1" x14ac:dyDescent="0.25">
      <c r="A19500" t="s">
        <v>12588</v>
      </c>
    </row>
    <row r="19502" spans="1:1" x14ac:dyDescent="0.25">
      <c r="A19502" t="s">
        <v>12589</v>
      </c>
    </row>
    <row r="19504" spans="1:1" x14ac:dyDescent="0.25">
      <c r="A19504" t="s">
        <v>12590</v>
      </c>
    </row>
    <row r="19506" spans="1:1" x14ac:dyDescent="0.25">
      <c r="A19506" t="s">
        <v>12591</v>
      </c>
    </row>
    <row r="19508" spans="1:1" x14ac:dyDescent="0.25">
      <c r="A19508" t="s">
        <v>12592</v>
      </c>
    </row>
    <row r="19510" spans="1:1" x14ac:dyDescent="0.25">
      <c r="A19510" t="s">
        <v>12593</v>
      </c>
    </row>
    <row r="19512" spans="1:1" x14ac:dyDescent="0.25">
      <c r="A19512" t="s">
        <v>12594</v>
      </c>
    </row>
    <row r="19514" spans="1:1" x14ac:dyDescent="0.25">
      <c r="A19514" t="s">
        <v>12595</v>
      </c>
    </row>
    <row r="19516" spans="1:1" x14ac:dyDescent="0.25">
      <c r="A19516" t="s">
        <v>12596</v>
      </c>
    </row>
    <row r="19518" spans="1:1" x14ac:dyDescent="0.25">
      <c r="A19518" t="s">
        <v>12597</v>
      </c>
    </row>
    <row r="19520" spans="1:1" x14ac:dyDescent="0.25">
      <c r="A19520" t="s">
        <v>12598</v>
      </c>
    </row>
    <row r="19522" spans="1:1" x14ac:dyDescent="0.25">
      <c r="A19522" t="s">
        <v>12599</v>
      </c>
    </row>
    <row r="19524" spans="1:1" x14ac:dyDescent="0.25">
      <c r="A19524" t="s">
        <v>12600</v>
      </c>
    </row>
    <row r="19526" spans="1:1" x14ac:dyDescent="0.25">
      <c r="A19526" t="s">
        <v>12601</v>
      </c>
    </row>
    <row r="19528" spans="1:1" x14ac:dyDescent="0.25">
      <c r="A19528" t="s">
        <v>12602</v>
      </c>
    </row>
    <row r="19530" spans="1:1" x14ac:dyDescent="0.25">
      <c r="A19530" t="s">
        <v>12603</v>
      </c>
    </row>
    <row r="19531" spans="1:1" x14ac:dyDescent="0.25">
      <c r="A19531" t="s">
        <v>12604</v>
      </c>
    </row>
    <row r="19533" spans="1:1" x14ac:dyDescent="0.25">
      <c r="A19533" t="s">
        <v>12605</v>
      </c>
    </row>
    <row r="19535" spans="1:1" x14ac:dyDescent="0.25">
      <c r="A19535" t="s">
        <v>12606</v>
      </c>
    </row>
    <row r="19537" spans="1:1" x14ac:dyDescent="0.25">
      <c r="A19537" t="s">
        <v>12607</v>
      </c>
    </row>
    <row r="19539" spans="1:1" x14ac:dyDescent="0.25">
      <c r="A19539" t="s">
        <v>12608</v>
      </c>
    </row>
    <row r="19541" spans="1:1" x14ac:dyDescent="0.25">
      <c r="A19541" t="s">
        <v>12609</v>
      </c>
    </row>
    <row r="19543" spans="1:1" x14ac:dyDescent="0.25">
      <c r="A19543" t="s">
        <v>12610</v>
      </c>
    </row>
    <row r="19544" spans="1:1" x14ac:dyDescent="0.25">
      <c r="A19544" t="s">
        <v>12611</v>
      </c>
    </row>
    <row r="19545" spans="1:1" x14ac:dyDescent="0.25">
      <c r="A19545" t="s">
        <v>12612</v>
      </c>
    </row>
    <row r="19546" spans="1:1" x14ac:dyDescent="0.25">
      <c r="A19546" t="s">
        <v>12613</v>
      </c>
    </row>
    <row r="19548" spans="1:1" x14ac:dyDescent="0.25">
      <c r="A19548" t="s">
        <v>12614</v>
      </c>
    </row>
    <row r="19549" spans="1:1" x14ac:dyDescent="0.25">
      <c r="A19549" t="s">
        <v>12615</v>
      </c>
    </row>
    <row r="19550" spans="1:1" x14ac:dyDescent="0.25">
      <c r="A19550" t="s">
        <v>12616</v>
      </c>
    </row>
    <row r="19551" spans="1:1" x14ac:dyDescent="0.25">
      <c r="A19551" t="s">
        <v>12617</v>
      </c>
    </row>
    <row r="19552" spans="1:1" x14ac:dyDescent="0.25">
      <c r="A19552" t="s">
        <v>12618</v>
      </c>
    </row>
    <row r="19554" spans="1:1" x14ac:dyDescent="0.25">
      <c r="A19554" t="s">
        <v>5416</v>
      </c>
    </row>
    <row r="19555" spans="1:1" x14ac:dyDescent="0.25">
      <c r="A19555" t="s">
        <v>5417</v>
      </c>
    </row>
    <row r="19556" spans="1:1" x14ac:dyDescent="0.25">
      <c r="A19556" t="s">
        <v>4559</v>
      </c>
    </row>
    <row r="19557" spans="1:1" x14ac:dyDescent="0.25">
      <c r="A19557" t="s">
        <v>3304</v>
      </c>
    </row>
    <row r="19558" spans="1:1" x14ac:dyDescent="0.25">
      <c r="A19558" t="s">
        <v>12619</v>
      </c>
    </row>
    <row r="19559" spans="1:1" x14ac:dyDescent="0.25">
      <c r="A19559" t="s">
        <v>5420</v>
      </c>
    </row>
    <row r="19560" spans="1:1" x14ac:dyDescent="0.25">
      <c r="A19560" t="s">
        <v>2804</v>
      </c>
    </row>
    <row r="19561" spans="1:1" x14ac:dyDescent="0.25">
      <c r="A19561" t="s">
        <v>12620</v>
      </c>
    </row>
    <row r="19562" spans="1:1" x14ac:dyDescent="0.25">
      <c r="A19562" t="s">
        <v>12621</v>
      </c>
    </row>
    <row r="19563" spans="1:1" x14ac:dyDescent="0.25">
      <c r="A19563" t="s">
        <v>11665</v>
      </c>
    </row>
    <row r="19564" spans="1:1" x14ac:dyDescent="0.25">
      <c r="A19564" t="s">
        <v>12622</v>
      </c>
    </row>
    <row r="19565" spans="1:1" x14ac:dyDescent="0.25">
      <c r="A19565" t="s">
        <v>5422</v>
      </c>
    </row>
    <row r="19566" spans="1:1" x14ac:dyDescent="0.25">
      <c r="A19566" t="s">
        <v>12622</v>
      </c>
    </row>
    <row r="19567" spans="1:1" x14ac:dyDescent="0.25">
      <c r="A19567" t="s">
        <v>12623</v>
      </c>
    </row>
    <row r="19568" spans="1:1" x14ac:dyDescent="0.25">
      <c r="A19568" t="s">
        <v>12391</v>
      </c>
    </row>
    <row r="19569" spans="1:1" x14ac:dyDescent="0.25">
      <c r="A19569" t="s">
        <v>5424</v>
      </c>
    </row>
    <row r="19570" spans="1:1" x14ac:dyDescent="0.25">
      <c r="A19570" t="s">
        <v>795</v>
      </c>
    </row>
    <row r="19571" spans="1:1" x14ac:dyDescent="0.25">
      <c r="A19571" t="s">
        <v>3228</v>
      </c>
    </row>
    <row r="19572" spans="1:1" x14ac:dyDescent="0.25">
      <c r="A19572" t="s">
        <v>12624</v>
      </c>
    </row>
    <row r="19574" spans="1:1" x14ac:dyDescent="0.25">
      <c r="A19574" t="s">
        <v>1862</v>
      </c>
    </row>
    <row r="19575" spans="1:1" x14ac:dyDescent="0.25">
      <c r="A19575" t="s">
        <v>12625</v>
      </c>
    </row>
    <row r="19576" spans="1:1" x14ac:dyDescent="0.25">
      <c r="A19576" t="s">
        <v>12626</v>
      </c>
    </row>
    <row r="19577" spans="1:1" x14ac:dyDescent="0.25">
      <c r="A19577" t="s">
        <v>12627</v>
      </c>
    </row>
    <row r="19578" spans="1:1" x14ac:dyDescent="0.25">
      <c r="A19578" t="s">
        <v>12628</v>
      </c>
    </row>
    <row r="19579" spans="1:1" x14ac:dyDescent="0.25">
      <c r="A19579" t="s">
        <v>3264</v>
      </c>
    </row>
    <row r="19580" spans="1:1" x14ac:dyDescent="0.25">
      <c r="A19580" t="s">
        <v>12629</v>
      </c>
    </row>
    <row r="19581" spans="1:1" x14ac:dyDescent="0.25">
      <c r="A19581" t="s">
        <v>12630</v>
      </c>
    </row>
    <row r="19582" spans="1:1" x14ac:dyDescent="0.25">
      <c r="A19582" t="s">
        <v>12631</v>
      </c>
    </row>
    <row r="19583" spans="1:1" x14ac:dyDescent="0.25">
      <c r="A19583" t="s">
        <v>12632</v>
      </c>
    </row>
    <row r="19584" spans="1:1" x14ac:dyDescent="0.25">
      <c r="A19584" t="s">
        <v>12633</v>
      </c>
    </row>
    <row r="19585" spans="1:1" x14ac:dyDescent="0.25">
      <c r="A19585" t="s">
        <v>12634</v>
      </c>
    </row>
    <row r="19586" spans="1:1" x14ac:dyDescent="0.25">
      <c r="A19586" t="s">
        <v>12635</v>
      </c>
    </row>
    <row r="19587" spans="1:1" x14ac:dyDescent="0.25">
      <c r="A19587" t="s">
        <v>12636</v>
      </c>
    </row>
    <row r="19589" spans="1:1" x14ac:dyDescent="0.25">
      <c r="A19589" t="s">
        <v>9589</v>
      </c>
    </row>
    <row r="19591" spans="1:1" x14ac:dyDescent="0.25">
      <c r="A19591" t="s">
        <v>9590</v>
      </c>
    </row>
    <row r="19593" spans="1:1" x14ac:dyDescent="0.25">
      <c r="A19593" t="s">
        <v>1919</v>
      </c>
    </row>
    <row r="19594" spans="1:1" x14ac:dyDescent="0.25">
      <c r="A19594" t="s">
        <v>9591</v>
      </c>
    </row>
    <row r="19595" spans="1:1" x14ac:dyDescent="0.25">
      <c r="A19595" t="s">
        <v>9592</v>
      </c>
    </row>
    <row r="19596" spans="1:1" x14ac:dyDescent="0.25">
      <c r="A19596" t="s">
        <v>9593</v>
      </c>
    </row>
    <row r="19597" spans="1:1" x14ac:dyDescent="0.25">
      <c r="A19597" t="s">
        <v>9594</v>
      </c>
    </row>
    <row r="19598" spans="1:1" x14ac:dyDescent="0.25">
      <c r="A19598" t="s">
        <v>9595</v>
      </c>
    </row>
    <row r="19599" spans="1:1" x14ac:dyDescent="0.25">
      <c r="A19599" t="s">
        <v>9596</v>
      </c>
    </row>
    <row r="19600" spans="1:1" x14ac:dyDescent="0.25">
      <c r="A19600" t="s">
        <v>9597</v>
      </c>
    </row>
    <row r="19601" spans="1:1" x14ac:dyDescent="0.25">
      <c r="A19601" t="s">
        <v>9598</v>
      </c>
    </row>
    <row r="19602" spans="1:1" x14ac:dyDescent="0.25">
      <c r="A19602" t="s">
        <v>9599</v>
      </c>
    </row>
    <row r="19603" spans="1:1" x14ac:dyDescent="0.25">
      <c r="A19603" t="s">
        <v>9600</v>
      </c>
    </row>
    <row r="19604" spans="1:1" x14ac:dyDescent="0.25">
      <c r="A19604" t="s">
        <v>9601</v>
      </c>
    </row>
    <row r="19605" spans="1:1" x14ac:dyDescent="0.25">
      <c r="A19605" t="s">
        <v>9602</v>
      </c>
    </row>
    <row r="19607" spans="1:1" x14ac:dyDescent="0.25">
      <c r="A19607" t="s">
        <v>9603</v>
      </c>
    </row>
    <row r="19609" spans="1:1" x14ac:dyDescent="0.25">
      <c r="A19609" t="s">
        <v>9604</v>
      </c>
    </row>
    <row r="19611" spans="1:1" x14ac:dyDescent="0.25">
      <c r="A19611" t="s">
        <v>9605</v>
      </c>
    </row>
    <row r="19613" spans="1:1" x14ac:dyDescent="0.25">
      <c r="A19613" t="s">
        <v>9606</v>
      </c>
    </row>
    <row r="19615" spans="1:1" x14ac:dyDescent="0.25">
      <c r="A19615" t="s">
        <v>9607</v>
      </c>
    </row>
    <row r="19616" spans="1:1" x14ac:dyDescent="0.25">
      <c r="A19616" t="s">
        <v>9608</v>
      </c>
    </row>
    <row r="19617" spans="1:1" x14ac:dyDescent="0.25">
      <c r="A19617" t="s">
        <v>12637</v>
      </c>
    </row>
    <row r="19619" spans="1:1" x14ac:dyDescent="0.25">
      <c r="A19619" t="s">
        <v>12638</v>
      </c>
    </row>
    <row r="19621" spans="1:1" x14ac:dyDescent="0.25">
      <c r="A19621" t="s">
        <v>12534</v>
      </c>
    </row>
    <row r="19623" spans="1:1" x14ac:dyDescent="0.25">
      <c r="A19623" t="s">
        <v>12639</v>
      </c>
    </row>
    <row r="19625" spans="1:1" x14ac:dyDescent="0.25">
      <c r="A19625" t="s">
        <v>12640</v>
      </c>
    </row>
    <row r="19627" spans="1:1" x14ac:dyDescent="0.25">
      <c r="A19627" t="s">
        <v>12641</v>
      </c>
    </row>
    <row r="19629" spans="1:1" x14ac:dyDescent="0.25">
      <c r="A19629" t="s">
        <v>12642</v>
      </c>
    </row>
    <row r="19631" spans="1:1" x14ac:dyDescent="0.25">
      <c r="A19631" t="s">
        <v>1862</v>
      </c>
    </row>
    <row r="19632" spans="1:1" x14ac:dyDescent="0.25">
      <c r="A19632" t="s">
        <v>12643</v>
      </c>
    </row>
    <row r="19633" spans="1:3" x14ac:dyDescent="0.25">
      <c r="A19633" t="s">
        <v>12644</v>
      </c>
      <c r="B19633" t="s">
        <v>12645</v>
      </c>
    </row>
    <row r="19634" spans="1:3" x14ac:dyDescent="0.25">
      <c r="A19634" t="s">
        <v>12646</v>
      </c>
    </row>
    <row r="19635" spans="1:3" x14ac:dyDescent="0.25">
      <c r="A19635" t="s">
        <v>12647</v>
      </c>
    </row>
    <row r="19636" spans="1:3" x14ac:dyDescent="0.25">
      <c r="A19636" t="s">
        <v>12648</v>
      </c>
    </row>
    <row r="19637" spans="1:3" x14ac:dyDescent="0.25">
      <c r="A19637" t="s">
        <v>12649</v>
      </c>
    </row>
    <row r="19638" spans="1:3" x14ac:dyDescent="0.25">
      <c r="A19638" t="s">
        <v>12650</v>
      </c>
    </row>
    <row r="19639" spans="1:3" x14ac:dyDescent="0.25">
      <c r="A19639" t="s">
        <v>2447</v>
      </c>
    </row>
    <row r="19640" spans="1:3" x14ac:dyDescent="0.25">
      <c r="A19640" t="s">
        <v>12651</v>
      </c>
      <c r="B19640" t="s">
        <v>12652</v>
      </c>
      <c r="C19640" t="s">
        <v>12653</v>
      </c>
    </row>
    <row r="19641" spans="1:3" x14ac:dyDescent="0.25">
      <c r="A19641" t="s">
        <v>12654</v>
      </c>
    </row>
    <row r="19642" spans="1:3" x14ac:dyDescent="0.25">
      <c r="A19642" t="s">
        <v>12655</v>
      </c>
    </row>
    <row r="19643" spans="1:3" x14ac:dyDescent="0.25">
      <c r="A19643" t="s">
        <v>12656</v>
      </c>
    </row>
    <row r="19644" spans="1:3" x14ac:dyDescent="0.25">
      <c r="A19644" t="s">
        <v>12657</v>
      </c>
    </row>
    <row r="19645" spans="1:3" x14ac:dyDescent="0.25">
      <c r="A19645" t="s">
        <v>12658</v>
      </c>
    </row>
    <row r="19646" spans="1:3" x14ac:dyDescent="0.25">
      <c r="A19646" t="s">
        <v>12659</v>
      </c>
    </row>
    <row r="19647" spans="1:3" x14ac:dyDescent="0.25">
      <c r="A19647" t="s">
        <v>12660</v>
      </c>
    </row>
    <row r="19648" spans="1:3" x14ac:dyDescent="0.25">
      <c r="A19648" t="s">
        <v>12661</v>
      </c>
    </row>
    <row r="19649" spans="1:2" x14ac:dyDescent="0.25">
      <c r="A19649" t="s">
        <v>12662</v>
      </c>
    </row>
    <row r="19650" spans="1:2" x14ac:dyDescent="0.25">
      <c r="A19650" t="s">
        <v>12663</v>
      </c>
    </row>
    <row r="19651" spans="1:2" x14ac:dyDescent="0.25">
      <c r="A19651" t="s">
        <v>12664</v>
      </c>
    </row>
    <row r="19652" spans="1:2" x14ac:dyDescent="0.25">
      <c r="A19652" t="s">
        <v>12665</v>
      </c>
    </row>
    <row r="19653" spans="1:2" x14ac:dyDescent="0.25">
      <c r="A19653" t="s">
        <v>12666</v>
      </c>
    </row>
    <row r="19654" spans="1:2" x14ac:dyDescent="0.25">
      <c r="A19654" t="s">
        <v>12667</v>
      </c>
    </row>
    <row r="19655" spans="1:2" x14ac:dyDescent="0.25">
      <c r="A19655" t="s">
        <v>12668</v>
      </c>
    </row>
    <row r="19656" spans="1:2" x14ac:dyDescent="0.25">
      <c r="A19656" t="s">
        <v>12669</v>
      </c>
    </row>
    <row r="19657" spans="1:2" x14ac:dyDescent="0.25">
      <c r="A19657" t="s">
        <v>12670</v>
      </c>
    </row>
    <row r="19658" spans="1:2" x14ac:dyDescent="0.25">
      <c r="A19658" t="s">
        <v>12671</v>
      </c>
    </row>
    <row r="19659" spans="1:2" x14ac:dyDescent="0.25">
      <c r="A19659" t="s">
        <v>12672</v>
      </c>
    </row>
    <row r="19660" spans="1:2" x14ac:dyDescent="0.25">
      <c r="A19660" t="s">
        <v>12673</v>
      </c>
      <c r="B19660" t="s">
        <v>12674</v>
      </c>
    </row>
    <row r="19661" spans="1:2" x14ac:dyDescent="0.25">
      <c r="A19661" t="s">
        <v>12675</v>
      </c>
    </row>
    <row r="19662" spans="1:2" x14ac:dyDescent="0.25">
      <c r="A19662" t="s">
        <v>9636</v>
      </c>
    </row>
    <row r="19664" spans="1:2" x14ac:dyDescent="0.25">
      <c r="A19664" t="s">
        <v>12676</v>
      </c>
    </row>
    <row r="19666" spans="1:1" x14ac:dyDescent="0.25">
      <c r="A19666" t="s">
        <v>12534</v>
      </c>
    </row>
    <row r="19667" spans="1:1" x14ac:dyDescent="0.25">
      <c r="A19667" t="s">
        <v>12677</v>
      </c>
    </row>
    <row r="19668" spans="1:1" x14ac:dyDescent="0.25">
      <c r="A19668" t="s">
        <v>12534</v>
      </c>
    </row>
    <row r="19669" spans="1:1" x14ac:dyDescent="0.25">
      <c r="A19669" t="s">
        <v>12678</v>
      </c>
    </row>
    <row r="19670" spans="1:1" x14ac:dyDescent="0.25">
      <c r="A19670" t="s">
        <v>12679</v>
      </c>
    </row>
    <row r="19671" spans="1:1" x14ac:dyDescent="0.25">
      <c r="A19671" t="s">
        <v>12680</v>
      </c>
    </row>
    <row r="19672" spans="1:1" x14ac:dyDescent="0.25">
      <c r="A19672" t="s">
        <v>12681</v>
      </c>
    </row>
    <row r="19673" spans="1:1" x14ac:dyDescent="0.25">
      <c r="A19673" t="s">
        <v>12682</v>
      </c>
    </row>
    <row r="19674" spans="1:1" x14ac:dyDescent="0.25">
      <c r="A19674" t="s">
        <v>12683</v>
      </c>
    </row>
    <row r="19676" spans="1:1" x14ac:dyDescent="0.25">
      <c r="A19676" t="s">
        <v>12684</v>
      </c>
    </row>
    <row r="19678" spans="1:1" x14ac:dyDescent="0.25">
      <c r="A19678" t="s">
        <v>12685</v>
      </c>
    </row>
    <row r="19680" spans="1:1" x14ac:dyDescent="0.25">
      <c r="A19680" t="s">
        <v>12686</v>
      </c>
    </row>
    <row r="19682" spans="1:2" x14ac:dyDescent="0.25">
      <c r="A19682" t="s">
        <v>12687</v>
      </c>
    </row>
    <row r="19683" spans="1:2" x14ac:dyDescent="0.25">
      <c r="A19683" t="s">
        <v>12688</v>
      </c>
    </row>
    <row r="19684" spans="1:2" x14ac:dyDescent="0.25">
      <c r="A19684" t="s">
        <v>12689</v>
      </c>
    </row>
    <row r="19685" spans="1:2" x14ac:dyDescent="0.25">
      <c r="A19685" t="s">
        <v>12690</v>
      </c>
    </row>
    <row r="19686" spans="1:2" x14ac:dyDescent="0.25">
      <c r="A19686" t="s">
        <v>12691</v>
      </c>
    </row>
    <row r="19687" spans="1:2" x14ac:dyDescent="0.25">
      <c r="A19687" t="s">
        <v>12692</v>
      </c>
    </row>
    <row r="19688" spans="1:2" x14ac:dyDescent="0.25">
      <c r="A19688" t="s">
        <v>12693</v>
      </c>
    </row>
    <row r="19689" spans="1:2" x14ac:dyDescent="0.25">
      <c r="A19689" t="s">
        <v>12694</v>
      </c>
    </row>
    <row r="19690" spans="1:2" x14ac:dyDescent="0.25">
      <c r="A19690" t="s">
        <v>12695</v>
      </c>
    </row>
    <row r="19691" spans="1:2" x14ac:dyDescent="0.25">
      <c r="A19691" t="s">
        <v>12696</v>
      </c>
    </row>
    <row r="19692" spans="1:2" x14ac:dyDescent="0.25">
      <c r="A19692" t="s">
        <v>12697</v>
      </c>
      <c r="B19692" t="s">
        <v>12698</v>
      </c>
    </row>
    <row r="19693" spans="1:2" x14ac:dyDescent="0.25">
      <c r="A19693" t="s">
        <v>12699</v>
      </c>
    </row>
    <row r="19694" spans="1:2" x14ac:dyDescent="0.25">
      <c r="A19694" t="s">
        <v>12700</v>
      </c>
    </row>
    <row r="19695" spans="1:2" x14ac:dyDescent="0.25">
      <c r="A19695" t="s">
        <v>12701</v>
      </c>
    </row>
    <row r="19696" spans="1:2" x14ac:dyDescent="0.25">
      <c r="A19696" t="s">
        <v>12702</v>
      </c>
    </row>
    <row r="19697" spans="1:1" x14ac:dyDescent="0.25">
      <c r="A19697" t="s">
        <v>12703</v>
      </c>
    </row>
    <row r="19698" spans="1:1" x14ac:dyDescent="0.25">
      <c r="A19698" t="s">
        <v>12704</v>
      </c>
    </row>
    <row r="19699" spans="1:1" x14ac:dyDescent="0.25">
      <c r="A19699" t="s">
        <v>12705</v>
      </c>
    </row>
    <row r="19700" spans="1:1" x14ac:dyDescent="0.25">
      <c r="A19700" t="s">
        <v>12706</v>
      </c>
    </row>
    <row r="19702" spans="1:1" x14ac:dyDescent="0.25">
      <c r="A19702" t="s">
        <v>12707</v>
      </c>
    </row>
    <row r="19704" spans="1:1" x14ac:dyDescent="0.25">
      <c r="A19704" t="s">
        <v>12708</v>
      </c>
    </row>
    <row r="19706" spans="1:1" x14ac:dyDescent="0.25">
      <c r="A19706" t="s">
        <v>12709</v>
      </c>
    </row>
    <row r="19707" spans="1:1" x14ac:dyDescent="0.25">
      <c r="A19707" t="s">
        <v>12710</v>
      </c>
    </row>
    <row r="19708" spans="1:1" x14ac:dyDescent="0.25">
      <c r="A19708" t="s">
        <v>12711</v>
      </c>
    </row>
    <row r="19710" spans="1:1" x14ac:dyDescent="0.25">
      <c r="A19710" t="s">
        <v>7213</v>
      </c>
    </row>
    <row r="19712" spans="1:1" x14ac:dyDescent="0.25">
      <c r="A19712" t="s">
        <v>7214</v>
      </c>
    </row>
    <row r="19714" spans="1:1" x14ac:dyDescent="0.25">
      <c r="A19714" t="s">
        <v>7215</v>
      </c>
    </row>
    <row r="19716" spans="1:1" x14ac:dyDescent="0.25">
      <c r="A19716" t="s">
        <v>7216</v>
      </c>
    </row>
    <row r="19718" spans="1:1" x14ac:dyDescent="0.25">
      <c r="A19718" t="s">
        <v>7217</v>
      </c>
    </row>
    <row r="19720" spans="1:1" x14ac:dyDescent="0.25">
      <c r="A19720" t="s">
        <v>2037</v>
      </c>
    </row>
    <row r="19721" spans="1:1" x14ac:dyDescent="0.25">
      <c r="A19721" t="s">
        <v>7218</v>
      </c>
    </row>
    <row r="19722" spans="1:1" x14ac:dyDescent="0.25">
      <c r="A19722" t="s">
        <v>7219</v>
      </c>
    </row>
    <row r="19723" spans="1:1" x14ac:dyDescent="0.25">
      <c r="A19723" t="s">
        <v>7307</v>
      </c>
    </row>
    <row r="19724" spans="1:1" x14ac:dyDescent="0.25">
      <c r="A19724" t="s">
        <v>7221</v>
      </c>
    </row>
    <row r="19725" spans="1:1" x14ac:dyDescent="0.25">
      <c r="A19725" t="s">
        <v>7308</v>
      </c>
    </row>
    <row r="19726" spans="1:1" x14ac:dyDescent="0.25">
      <c r="A19726" t="s">
        <v>7223</v>
      </c>
    </row>
    <row r="19727" spans="1:1" x14ac:dyDescent="0.25">
      <c r="A19727" t="s">
        <v>2041</v>
      </c>
    </row>
    <row r="19728" spans="1:1" x14ac:dyDescent="0.25">
      <c r="A19728" t="s">
        <v>7224</v>
      </c>
    </row>
    <row r="19729" spans="1:1" x14ac:dyDescent="0.25">
      <c r="A19729" t="s">
        <v>7225</v>
      </c>
    </row>
    <row r="19730" spans="1:1" x14ac:dyDescent="0.25">
      <c r="A19730" t="s">
        <v>7226</v>
      </c>
    </row>
    <row r="19731" spans="1:1" x14ac:dyDescent="0.25">
      <c r="A19731" t="s">
        <v>7227</v>
      </c>
    </row>
    <row r="19732" spans="1:1" x14ac:dyDescent="0.25">
      <c r="A19732" t="s">
        <v>7309</v>
      </c>
    </row>
    <row r="19733" spans="1:1" x14ac:dyDescent="0.25">
      <c r="A19733" t="s">
        <v>12712</v>
      </c>
    </row>
    <row r="19735" spans="1:1" x14ac:dyDescent="0.25">
      <c r="A19735" t="s">
        <v>9611</v>
      </c>
    </row>
    <row r="19737" spans="1:1" x14ac:dyDescent="0.25">
      <c r="A19737" t="s">
        <v>9612</v>
      </c>
    </row>
    <row r="19739" spans="1:1" x14ac:dyDescent="0.25">
      <c r="A19739" t="s">
        <v>3304</v>
      </c>
    </row>
    <row r="19741" spans="1:1" x14ac:dyDescent="0.25">
      <c r="A19741" t="s">
        <v>909</v>
      </c>
    </row>
    <row r="19743" spans="1:1" x14ac:dyDescent="0.25">
      <c r="A19743" t="s">
        <v>9613</v>
      </c>
    </row>
    <row r="19745" spans="1:1" x14ac:dyDescent="0.25">
      <c r="A19745" t="s">
        <v>9614</v>
      </c>
    </row>
    <row r="19747" spans="1:1" x14ac:dyDescent="0.25">
      <c r="A19747" t="s">
        <v>5420</v>
      </c>
    </row>
    <row r="19749" spans="1:1" x14ac:dyDescent="0.25">
      <c r="A19749" t="s">
        <v>9615</v>
      </c>
    </row>
    <row r="19751" spans="1:1" x14ac:dyDescent="0.25">
      <c r="A19751" t="s">
        <v>9616</v>
      </c>
    </row>
    <row r="19753" spans="1:1" x14ac:dyDescent="0.25">
      <c r="A19753" t="s">
        <v>1862</v>
      </c>
    </row>
    <row r="19754" spans="1:1" x14ac:dyDescent="0.25">
      <c r="A19754" t="s">
        <v>9617</v>
      </c>
    </row>
    <row r="19755" spans="1:1" x14ac:dyDescent="0.25">
      <c r="A19755" t="s">
        <v>9618</v>
      </c>
    </row>
    <row r="19756" spans="1:1" x14ac:dyDescent="0.25">
      <c r="A19756" t="s">
        <v>9619</v>
      </c>
    </row>
    <row r="19757" spans="1:1" x14ac:dyDescent="0.25">
      <c r="A19757" t="s">
        <v>9620</v>
      </c>
    </row>
    <row r="19758" spans="1:1" x14ac:dyDescent="0.25">
      <c r="A19758" t="s">
        <v>9621</v>
      </c>
    </row>
    <row r="19759" spans="1:1" x14ac:dyDescent="0.25">
      <c r="A19759" t="s">
        <v>9622</v>
      </c>
    </row>
    <row r="19760" spans="1:1" x14ac:dyDescent="0.25">
      <c r="A19760" t="s">
        <v>9623</v>
      </c>
    </row>
    <row r="19761" spans="1:2" x14ac:dyDescent="0.25">
      <c r="A19761" t="s">
        <v>9624</v>
      </c>
    </row>
    <row r="19762" spans="1:2" x14ac:dyDescent="0.25">
      <c r="A19762" t="s">
        <v>9625</v>
      </c>
    </row>
    <row r="19763" spans="1:2" x14ac:dyDescent="0.25">
      <c r="A19763" t="s">
        <v>9626</v>
      </c>
    </row>
    <row r="19764" spans="1:2" x14ac:dyDescent="0.25">
      <c r="A19764" t="s">
        <v>9627</v>
      </c>
    </row>
    <row r="19765" spans="1:2" x14ac:dyDescent="0.25">
      <c r="A19765" t="s">
        <v>9628</v>
      </c>
    </row>
    <row r="19767" spans="1:2" x14ac:dyDescent="0.25">
      <c r="A19767" t="s">
        <v>3302</v>
      </c>
    </row>
    <row r="19769" spans="1:2" x14ac:dyDescent="0.25">
      <c r="A19769" t="s">
        <v>9629</v>
      </c>
    </row>
    <row r="19770" spans="1:2" x14ac:dyDescent="0.25">
      <c r="A19770" t="s">
        <v>9630</v>
      </c>
    </row>
    <row r="19771" spans="1:2" x14ac:dyDescent="0.25">
      <c r="A19771" t="s">
        <v>9631</v>
      </c>
      <c r="B19771" t="s">
        <v>9632</v>
      </c>
    </row>
    <row r="19772" spans="1:2" x14ac:dyDescent="0.25">
      <c r="A19772" t="s">
        <v>9633</v>
      </c>
    </row>
    <row r="19773" spans="1:2" x14ac:dyDescent="0.25">
      <c r="A19773" t="s">
        <v>9634</v>
      </c>
    </row>
    <row r="19774" spans="1:2" x14ac:dyDescent="0.25">
      <c r="A19774" t="s">
        <v>9635</v>
      </c>
    </row>
    <row r="19775" spans="1:2" x14ac:dyDescent="0.25">
      <c r="A19775" t="s">
        <v>9636</v>
      </c>
    </row>
    <row r="19776" spans="1:2" x14ac:dyDescent="0.25">
      <c r="A19776" t="s">
        <v>9637</v>
      </c>
    </row>
    <row r="19777" spans="1:1" x14ac:dyDescent="0.25">
      <c r="A19777" t="s">
        <v>9638</v>
      </c>
    </row>
    <row r="19779" spans="1:1" x14ac:dyDescent="0.25">
      <c r="A19779" t="s">
        <v>3303</v>
      </c>
    </row>
    <row r="19781" spans="1:1" x14ac:dyDescent="0.25">
      <c r="A19781" t="s">
        <v>5959</v>
      </c>
    </row>
    <row r="19782" spans="1:1" x14ac:dyDescent="0.25">
      <c r="A19782" t="s">
        <v>9639</v>
      </c>
    </row>
    <row r="19783" spans="1:1" x14ac:dyDescent="0.25">
      <c r="A19783" t="s">
        <v>9640</v>
      </c>
    </row>
    <row r="19784" spans="1:1" x14ac:dyDescent="0.25">
      <c r="A19784" t="s">
        <v>9641</v>
      </c>
    </row>
    <row r="19786" spans="1:1" x14ac:dyDescent="0.25">
      <c r="A19786" t="s">
        <v>9642</v>
      </c>
    </row>
    <row r="19787" spans="1:1" x14ac:dyDescent="0.25">
      <c r="A19787" t="s">
        <v>9643</v>
      </c>
    </row>
    <row r="19788" spans="1:1" x14ac:dyDescent="0.25">
      <c r="A19788" t="s">
        <v>12713</v>
      </c>
    </row>
    <row r="19790" spans="1:1" x14ac:dyDescent="0.25">
      <c r="A19790" t="s">
        <v>2749</v>
      </c>
    </row>
    <row r="19791" spans="1:1" x14ac:dyDescent="0.25">
      <c r="A19791" t="s">
        <v>12714</v>
      </c>
    </row>
    <row r="19792" spans="1:1" x14ac:dyDescent="0.25">
      <c r="A19792" t="s">
        <v>12715</v>
      </c>
    </row>
    <row r="19793" spans="1:2" x14ac:dyDescent="0.25">
      <c r="A19793" t="s">
        <v>12716</v>
      </c>
      <c r="B19793" t="s">
        <v>3761</v>
      </c>
    </row>
    <row r="19794" spans="1:2" x14ac:dyDescent="0.25">
      <c r="A19794" t="s">
        <v>12717</v>
      </c>
    </row>
    <row r="19795" spans="1:2" x14ac:dyDescent="0.25">
      <c r="A19795" t="s">
        <v>12718</v>
      </c>
    </row>
    <row r="19796" spans="1:2" x14ac:dyDescent="0.25">
      <c r="A19796" t="s">
        <v>12719</v>
      </c>
    </row>
    <row r="19797" spans="1:2" x14ac:dyDescent="0.25">
      <c r="A19797" t="s">
        <v>12720</v>
      </c>
    </row>
    <row r="19798" spans="1:2" x14ac:dyDescent="0.25">
      <c r="A19798" t="s">
        <v>12721</v>
      </c>
    </row>
    <row r="19799" spans="1:2" x14ac:dyDescent="0.25">
      <c r="A19799" t="s">
        <v>12722</v>
      </c>
    </row>
    <row r="19800" spans="1:2" x14ac:dyDescent="0.25">
      <c r="A19800" t="s">
        <v>12723</v>
      </c>
    </row>
    <row r="19801" spans="1:2" x14ac:dyDescent="0.25">
      <c r="A19801" t="s">
        <v>12724</v>
      </c>
    </row>
    <row r="19802" spans="1:2" x14ac:dyDescent="0.25">
      <c r="A19802" t="s">
        <v>2746</v>
      </c>
      <c r="B19802" t="s">
        <v>3773</v>
      </c>
    </row>
    <row r="19803" spans="1:2" x14ac:dyDescent="0.25">
      <c r="A19803" t="s">
        <v>12725</v>
      </c>
    </row>
    <row r="19804" spans="1:2" x14ac:dyDescent="0.25">
      <c r="A19804" t="s">
        <v>12726</v>
      </c>
    </row>
    <row r="19805" spans="1:2" x14ac:dyDescent="0.25">
      <c r="A19805" t="s">
        <v>12727</v>
      </c>
    </row>
    <row r="19806" spans="1:2" x14ac:dyDescent="0.25">
      <c r="A19806" t="s">
        <v>12728</v>
      </c>
    </row>
    <row r="19807" spans="1:2" x14ac:dyDescent="0.25">
      <c r="A19807" t="s">
        <v>3951</v>
      </c>
    </row>
    <row r="19808" spans="1:2" x14ac:dyDescent="0.25">
      <c r="A19808" t="s">
        <v>12729</v>
      </c>
    </row>
    <row r="19809" spans="1:1" x14ac:dyDescent="0.25">
      <c r="A19809" t="s">
        <v>12730</v>
      </c>
    </row>
    <row r="19810" spans="1:1" x14ac:dyDescent="0.25">
      <c r="A19810" t="s">
        <v>12731</v>
      </c>
    </row>
    <row r="19811" spans="1:1" x14ac:dyDescent="0.25">
      <c r="A19811" t="s">
        <v>12732</v>
      </c>
    </row>
    <row r="19814" spans="1:1" x14ac:dyDescent="0.25">
      <c r="A19814" t="s">
        <v>9645</v>
      </c>
    </row>
    <row r="19816" spans="1:1" x14ac:dyDescent="0.25">
      <c r="A19816" t="s">
        <v>9646</v>
      </c>
    </row>
    <row r="19818" spans="1:1" x14ac:dyDescent="0.25">
      <c r="A19818" t="s">
        <v>9647</v>
      </c>
    </row>
    <row r="19819" spans="1:1" x14ac:dyDescent="0.25">
      <c r="A19819" t="s">
        <v>9648</v>
      </c>
    </row>
    <row r="19820" spans="1:1" x14ac:dyDescent="0.25">
      <c r="A19820" t="s">
        <v>9649</v>
      </c>
    </row>
    <row r="19821" spans="1:1" x14ac:dyDescent="0.25">
      <c r="A19821" t="s">
        <v>9650</v>
      </c>
    </row>
    <row r="19822" spans="1:1" x14ac:dyDescent="0.25">
      <c r="A19822" t="s">
        <v>9651</v>
      </c>
    </row>
    <row r="19823" spans="1:1" x14ac:dyDescent="0.25">
      <c r="A19823" t="s">
        <v>9652</v>
      </c>
    </row>
    <row r="19824" spans="1:1" x14ac:dyDescent="0.25">
      <c r="A19824" t="s">
        <v>9653</v>
      </c>
    </row>
    <row r="19825" spans="1:1" x14ac:dyDescent="0.25">
      <c r="A19825" t="s">
        <v>9654</v>
      </c>
    </row>
    <row r="19826" spans="1:1" x14ac:dyDescent="0.25">
      <c r="A19826" t="s">
        <v>9655</v>
      </c>
    </row>
    <row r="19827" spans="1:1" x14ac:dyDescent="0.25">
      <c r="A19827" t="s">
        <v>9656</v>
      </c>
    </row>
    <row r="19828" spans="1:1" x14ac:dyDescent="0.25">
      <c r="A19828" t="s">
        <v>9657</v>
      </c>
    </row>
    <row r="19829" spans="1:1" x14ac:dyDescent="0.25">
      <c r="A19829" t="s">
        <v>9658</v>
      </c>
    </row>
    <row r="19830" spans="1:1" x14ac:dyDescent="0.25">
      <c r="A19830" t="s">
        <v>1926</v>
      </c>
    </row>
    <row r="19831" spans="1:1" x14ac:dyDescent="0.25">
      <c r="A19831" t="s">
        <v>9659</v>
      </c>
    </row>
    <row r="19832" spans="1:1" x14ac:dyDescent="0.25">
      <c r="A19832" t="s">
        <v>9660</v>
      </c>
    </row>
    <row r="19833" spans="1:1" x14ac:dyDescent="0.25">
      <c r="A19833" t="s">
        <v>9661</v>
      </c>
    </row>
    <row r="19834" spans="1:1" x14ac:dyDescent="0.25">
      <c r="A19834" t="s">
        <v>9662</v>
      </c>
    </row>
    <row r="19835" spans="1:1" x14ac:dyDescent="0.25">
      <c r="A19835" t="s">
        <v>9663</v>
      </c>
    </row>
    <row r="19836" spans="1:1" x14ac:dyDescent="0.25">
      <c r="A19836" t="s">
        <v>9664</v>
      </c>
    </row>
    <row r="19837" spans="1:1" x14ac:dyDescent="0.25">
      <c r="A19837" t="s">
        <v>9665</v>
      </c>
    </row>
    <row r="19838" spans="1:1" x14ac:dyDescent="0.25">
      <c r="A19838" t="s">
        <v>9666</v>
      </c>
    </row>
    <row r="19839" spans="1:1" x14ac:dyDescent="0.25">
      <c r="A19839" t="s">
        <v>9667</v>
      </c>
    </row>
    <row r="19840" spans="1:1" x14ac:dyDescent="0.25">
      <c r="A19840" t="s">
        <v>9668</v>
      </c>
    </row>
    <row r="19841" spans="1:1" x14ac:dyDescent="0.25">
      <c r="A19841" t="s">
        <v>1935</v>
      </c>
    </row>
    <row r="19842" spans="1:1" x14ac:dyDescent="0.25">
      <c r="A19842" t="s">
        <v>9669</v>
      </c>
    </row>
    <row r="19843" spans="1:1" x14ac:dyDescent="0.25">
      <c r="A19843" t="s">
        <v>9670</v>
      </c>
    </row>
    <row r="19844" spans="1:1" x14ac:dyDescent="0.25">
      <c r="A19844" t="s">
        <v>9671</v>
      </c>
    </row>
    <row r="19845" spans="1:1" x14ac:dyDescent="0.25">
      <c r="A19845" t="s">
        <v>9672</v>
      </c>
    </row>
    <row r="19846" spans="1:1" x14ac:dyDescent="0.25">
      <c r="A19846" t="s">
        <v>9673</v>
      </c>
    </row>
    <row r="19847" spans="1:1" x14ac:dyDescent="0.25">
      <c r="A19847" t="s">
        <v>9674</v>
      </c>
    </row>
    <row r="19848" spans="1:1" x14ac:dyDescent="0.25">
      <c r="A19848" t="s">
        <v>9675</v>
      </c>
    </row>
    <row r="19849" spans="1:1" x14ac:dyDescent="0.25">
      <c r="A19849" t="s">
        <v>9676</v>
      </c>
    </row>
    <row r="19850" spans="1:1" x14ac:dyDescent="0.25">
      <c r="A19850" t="s">
        <v>12733</v>
      </c>
    </row>
    <row r="19852" spans="1:1" x14ac:dyDescent="0.25">
      <c r="A19852" t="s">
        <v>7287</v>
      </c>
    </row>
    <row r="19854" spans="1:1" x14ac:dyDescent="0.25">
      <c r="A19854" t="s">
        <v>7288</v>
      </c>
    </row>
    <row r="19856" spans="1:1" x14ac:dyDescent="0.25">
      <c r="A19856" t="s">
        <v>2749</v>
      </c>
    </row>
    <row r="19857" spans="1:3" x14ac:dyDescent="0.25">
      <c r="A19857" t="s">
        <v>7289</v>
      </c>
    </row>
    <row r="19858" spans="1:3" x14ac:dyDescent="0.25">
      <c r="A19858" t="s">
        <v>7290</v>
      </c>
    </row>
    <row r="19859" spans="1:3" x14ac:dyDescent="0.25">
      <c r="A19859" t="s">
        <v>7291</v>
      </c>
    </row>
    <row r="19860" spans="1:3" x14ac:dyDescent="0.25">
      <c r="A19860" t="s">
        <v>7292</v>
      </c>
    </row>
    <row r="19861" spans="1:3" x14ac:dyDescent="0.25">
      <c r="A19861" t="s">
        <v>7293</v>
      </c>
    </row>
    <row r="19862" spans="1:3" x14ac:dyDescent="0.25">
      <c r="A19862" t="s">
        <v>7294</v>
      </c>
    </row>
    <row r="19863" spans="1:3" x14ac:dyDescent="0.25">
      <c r="A19863" t="s">
        <v>7295</v>
      </c>
    </row>
    <row r="19864" spans="1:3" x14ac:dyDescent="0.25">
      <c r="A19864" t="s">
        <v>7296</v>
      </c>
    </row>
    <row r="19865" spans="1:3" x14ac:dyDescent="0.25">
      <c r="A19865" t="s">
        <v>7297</v>
      </c>
    </row>
    <row r="19866" spans="1:3" x14ac:dyDescent="0.25">
      <c r="A19866" t="s">
        <v>7298</v>
      </c>
    </row>
    <row r="19867" spans="1:3" x14ac:dyDescent="0.25">
      <c r="A19867" t="s">
        <v>7299</v>
      </c>
    </row>
    <row r="19868" spans="1:3" x14ac:dyDescent="0.25">
      <c r="A19868" t="s">
        <v>7300</v>
      </c>
      <c r="B19868" t="s">
        <v>7301</v>
      </c>
      <c r="C19868" t="s">
        <v>7302</v>
      </c>
    </row>
    <row r="19870" spans="1:3" x14ac:dyDescent="0.25">
      <c r="A19870" t="s">
        <v>7303</v>
      </c>
    </row>
    <row r="19872" spans="1:3" x14ac:dyDescent="0.25">
      <c r="A19872" t="s">
        <v>7304</v>
      </c>
    </row>
    <row r="19873" spans="1:2" x14ac:dyDescent="0.25">
      <c r="A19873" t="s">
        <v>7305</v>
      </c>
    </row>
    <row r="19874" spans="1:2" x14ac:dyDescent="0.25">
      <c r="A19874" t="s">
        <v>12734</v>
      </c>
    </row>
    <row r="19876" spans="1:2" x14ac:dyDescent="0.25">
      <c r="A19876" t="s">
        <v>3382</v>
      </c>
    </row>
    <row r="19878" spans="1:2" x14ac:dyDescent="0.25">
      <c r="A19878" t="s">
        <v>3383</v>
      </c>
      <c r="B19878" t="s">
        <v>3384</v>
      </c>
    </row>
    <row r="19880" spans="1:2" x14ac:dyDescent="0.25">
      <c r="A19880" t="s">
        <v>1862</v>
      </c>
    </row>
    <row r="19881" spans="1:2" x14ac:dyDescent="0.25">
      <c r="A19881" t="s">
        <v>3385</v>
      </c>
    </row>
    <row r="19883" spans="1:2" x14ac:dyDescent="0.25">
      <c r="A19883" t="s">
        <v>2447</v>
      </c>
    </row>
    <row r="19885" spans="1:2" x14ac:dyDescent="0.25">
      <c r="A19885" t="s">
        <v>2572</v>
      </c>
    </row>
    <row r="19886" spans="1:2" x14ac:dyDescent="0.25">
      <c r="A19886" t="s">
        <v>3386</v>
      </c>
    </row>
    <row r="19887" spans="1:2" x14ac:dyDescent="0.25">
      <c r="A19887" t="s">
        <v>3387</v>
      </c>
    </row>
    <row r="19888" spans="1:2" x14ac:dyDescent="0.25">
      <c r="A19888" t="s">
        <v>3388</v>
      </c>
    </row>
    <row r="19889" spans="1:1" x14ac:dyDescent="0.25">
      <c r="A19889" t="s">
        <v>2838</v>
      </c>
    </row>
    <row r="19890" spans="1:1" x14ac:dyDescent="0.25">
      <c r="A19890" t="s">
        <v>3389</v>
      </c>
    </row>
    <row r="19891" spans="1:1" x14ac:dyDescent="0.25">
      <c r="A19891" t="s">
        <v>3390</v>
      </c>
    </row>
    <row r="19892" spans="1:1" x14ac:dyDescent="0.25">
      <c r="A19892" t="s">
        <v>3391</v>
      </c>
    </row>
    <row r="19893" spans="1:1" x14ac:dyDescent="0.25">
      <c r="A19893" t="s">
        <v>3392</v>
      </c>
    </row>
    <row r="19894" spans="1:1" x14ac:dyDescent="0.25">
      <c r="A19894" t="s">
        <v>3393</v>
      </c>
    </row>
    <row r="19895" spans="1:1" x14ac:dyDescent="0.25">
      <c r="A19895" t="s">
        <v>3394</v>
      </c>
    </row>
    <row r="19896" spans="1:1" x14ac:dyDescent="0.25">
      <c r="A19896" t="s">
        <v>3395</v>
      </c>
    </row>
    <row r="19897" spans="1:1" x14ac:dyDescent="0.25">
      <c r="A19897" t="s">
        <v>3396</v>
      </c>
    </row>
    <row r="19898" spans="1:1" x14ac:dyDescent="0.25">
      <c r="A19898" t="s">
        <v>3397</v>
      </c>
    </row>
    <row r="19899" spans="1:1" x14ac:dyDescent="0.25">
      <c r="A19899" t="s">
        <v>3398</v>
      </c>
    </row>
    <row r="19901" spans="1:1" x14ac:dyDescent="0.25">
      <c r="A19901" t="s">
        <v>3399</v>
      </c>
    </row>
    <row r="19903" spans="1:1" x14ac:dyDescent="0.25">
      <c r="A19903" t="s">
        <v>3400</v>
      </c>
    </row>
    <row r="19905" spans="1:1" x14ac:dyDescent="0.25">
      <c r="A19905" t="s">
        <v>3401</v>
      </c>
    </row>
    <row r="19907" spans="1:1" x14ac:dyDescent="0.25">
      <c r="A19907" t="s">
        <v>3402</v>
      </c>
    </row>
    <row r="19909" spans="1:1" x14ac:dyDescent="0.25">
      <c r="A19909" t="s">
        <v>3403</v>
      </c>
    </row>
    <row r="19911" spans="1:1" x14ac:dyDescent="0.25">
      <c r="A19911" t="s">
        <v>3404</v>
      </c>
    </row>
    <row r="19913" spans="1:1" x14ac:dyDescent="0.25">
      <c r="A19913" t="s">
        <v>3405</v>
      </c>
    </row>
    <row r="19915" spans="1:1" x14ac:dyDescent="0.25">
      <c r="A19915" t="s">
        <v>3406</v>
      </c>
    </row>
    <row r="19917" spans="1:1" x14ac:dyDescent="0.25">
      <c r="A19917" t="s">
        <v>3407</v>
      </c>
    </row>
    <row r="19919" spans="1:1" x14ac:dyDescent="0.25">
      <c r="A19919" t="s">
        <v>3408</v>
      </c>
    </row>
    <row r="19921" spans="1:1" x14ac:dyDescent="0.25">
      <c r="A19921" t="s">
        <v>3409</v>
      </c>
    </row>
    <row r="19922" spans="1:1" x14ac:dyDescent="0.25">
      <c r="A19922" t="s">
        <v>3410</v>
      </c>
    </row>
    <row r="19923" spans="1:1" x14ac:dyDescent="0.25">
      <c r="A19923" t="s">
        <v>12735</v>
      </c>
    </row>
    <row r="19925" spans="1:1" x14ac:dyDescent="0.25">
      <c r="A19925" t="s">
        <v>3174</v>
      </c>
    </row>
    <row r="19927" spans="1:1" x14ac:dyDescent="0.25">
      <c r="A19927" t="s">
        <v>3175</v>
      </c>
    </row>
    <row r="19929" spans="1:1" x14ac:dyDescent="0.25">
      <c r="A19929" t="s">
        <v>3176</v>
      </c>
    </row>
    <row r="19931" spans="1:1" x14ac:dyDescent="0.25">
      <c r="A19931" t="s">
        <v>3177</v>
      </c>
    </row>
    <row r="19933" spans="1:1" x14ac:dyDescent="0.25">
      <c r="A19933" t="s">
        <v>2485</v>
      </c>
    </row>
    <row r="19935" spans="1:1" x14ac:dyDescent="0.25">
      <c r="A19935" t="s">
        <v>3178</v>
      </c>
    </row>
    <row r="19937" spans="1:1" x14ac:dyDescent="0.25">
      <c r="A19937" t="s">
        <v>3179</v>
      </c>
    </row>
    <row r="19939" spans="1:1" x14ac:dyDescent="0.25">
      <c r="A19939" t="s">
        <v>2749</v>
      </c>
    </row>
    <row r="19940" spans="1:1" x14ac:dyDescent="0.25">
      <c r="A19940" t="s">
        <v>3180</v>
      </c>
    </row>
    <row r="19941" spans="1:1" x14ac:dyDescent="0.25">
      <c r="A19941" t="s">
        <v>3181</v>
      </c>
    </row>
    <row r="19942" spans="1:1" x14ac:dyDescent="0.25">
      <c r="A19942" t="s">
        <v>3182</v>
      </c>
    </row>
    <row r="19943" spans="1:1" x14ac:dyDescent="0.25">
      <c r="A19943" t="s">
        <v>3183</v>
      </c>
    </row>
    <row r="19944" spans="1:1" x14ac:dyDescent="0.25">
      <c r="A19944" t="s">
        <v>3184</v>
      </c>
    </row>
    <row r="19945" spans="1:1" x14ac:dyDescent="0.25">
      <c r="A19945" t="s">
        <v>3185</v>
      </c>
    </row>
    <row r="19946" spans="1:1" x14ac:dyDescent="0.25">
      <c r="A19946" t="s">
        <v>3186</v>
      </c>
    </row>
    <row r="19947" spans="1:1" x14ac:dyDescent="0.25">
      <c r="A19947" t="s">
        <v>3187</v>
      </c>
    </row>
    <row r="19948" spans="1:1" x14ac:dyDescent="0.25">
      <c r="A19948" t="s">
        <v>3188</v>
      </c>
    </row>
    <row r="19949" spans="1:1" x14ac:dyDescent="0.25">
      <c r="A19949" t="s">
        <v>3189</v>
      </c>
    </row>
    <row r="19950" spans="1:1" x14ac:dyDescent="0.25">
      <c r="A19950" t="s">
        <v>3190</v>
      </c>
    </row>
    <row r="19951" spans="1:1" x14ac:dyDescent="0.25">
      <c r="A19951" t="s">
        <v>3191</v>
      </c>
    </row>
    <row r="19952" spans="1:1" x14ac:dyDescent="0.25">
      <c r="A19952" t="s">
        <v>3192</v>
      </c>
    </row>
    <row r="19953" spans="1:1" x14ac:dyDescent="0.25">
      <c r="A19953" t="s">
        <v>3193</v>
      </c>
    </row>
    <row r="19954" spans="1:1" x14ac:dyDescent="0.25">
      <c r="A19954" t="s">
        <v>3194</v>
      </c>
    </row>
    <row r="19955" spans="1:1" x14ac:dyDescent="0.25">
      <c r="A19955" t="s">
        <v>3195</v>
      </c>
    </row>
    <row r="19956" spans="1:1" x14ac:dyDescent="0.25">
      <c r="A19956" t="s">
        <v>3196</v>
      </c>
    </row>
    <row r="19957" spans="1:1" x14ac:dyDescent="0.25">
      <c r="A19957" t="s">
        <v>3197</v>
      </c>
    </row>
    <row r="19958" spans="1:1" x14ac:dyDescent="0.25">
      <c r="A19958" t="s">
        <v>3198</v>
      </c>
    </row>
    <row r="19959" spans="1:1" x14ac:dyDescent="0.25">
      <c r="A19959" t="s">
        <v>3199</v>
      </c>
    </row>
    <row r="19960" spans="1:1" x14ac:dyDescent="0.25">
      <c r="A19960" t="s">
        <v>3200</v>
      </c>
    </row>
    <row r="19961" spans="1:1" x14ac:dyDescent="0.25">
      <c r="A19961" t="s">
        <v>3201</v>
      </c>
    </row>
    <row r="19962" spans="1:1" x14ac:dyDescent="0.25">
      <c r="A19962" t="s">
        <v>3202</v>
      </c>
    </row>
    <row r="19963" spans="1:1" x14ac:dyDescent="0.25">
      <c r="A19963" t="s">
        <v>3203</v>
      </c>
    </row>
    <row r="19964" spans="1:1" x14ac:dyDescent="0.25">
      <c r="A19964" t="s">
        <v>12736</v>
      </c>
    </row>
    <row r="19966" spans="1:1" x14ac:dyDescent="0.25">
      <c r="A19966" t="s">
        <v>12737</v>
      </c>
    </row>
    <row r="19968" spans="1:1" x14ac:dyDescent="0.25">
      <c r="A19968" t="s">
        <v>1862</v>
      </c>
    </row>
    <row r="19969" spans="1:1" x14ac:dyDescent="0.25">
      <c r="A19969" t="s">
        <v>12738</v>
      </c>
    </row>
    <row r="19970" spans="1:1" x14ac:dyDescent="0.25">
      <c r="A19970" t="s">
        <v>12739</v>
      </c>
    </row>
    <row r="19971" spans="1:1" x14ac:dyDescent="0.25">
      <c r="A19971" t="s">
        <v>12740</v>
      </c>
    </row>
    <row r="19972" spans="1:1" x14ac:dyDescent="0.25">
      <c r="A19972" t="s">
        <v>12741</v>
      </c>
    </row>
    <row r="19973" spans="1:1" x14ac:dyDescent="0.25">
      <c r="A19973" t="s">
        <v>2447</v>
      </c>
    </row>
    <row r="19974" spans="1:1" x14ac:dyDescent="0.25">
      <c r="A19974" t="s">
        <v>12742</v>
      </c>
    </row>
    <row r="19975" spans="1:1" x14ac:dyDescent="0.25">
      <c r="A19975" t="s">
        <v>12743</v>
      </c>
    </row>
    <row r="19976" spans="1:1" x14ac:dyDescent="0.25">
      <c r="A19976" t="s">
        <v>12744</v>
      </c>
    </row>
    <row r="19977" spans="1:1" x14ac:dyDescent="0.25">
      <c r="A19977" t="s">
        <v>12745</v>
      </c>
    </row>
    <row r="19978" spans="1:1" x14ac:dyDescent="0.25">
      <c r="A19978" t="s">
        <v>12746</v>
      </c>
    </row>
    <row r="19979" spans="1:1" x14ac:dyDescent="0.25">
      <c r="A19979" t="s">
        <v>12747</v>
      </c>
    </row>
    <row r="19980" spans="1:1" x14ac:dyDescent="0.25">
      <c r="A19980" t="s">
        <v>12748</v>
      </c>
    </row>
    <row r="19981" spans="1:1" x14ac:dyDescent="0.25">
      <c r="A19981" t="s">
        <v>12749</v>
      </c>
    </row>
    <row r="19982" spans="1:1" x14ac:dyDescent="0.25">
      <c r="A19982" t="s">
        <v>12750</v>
      </c>
    </row>
    <row r="19983" spans="1:1" x14ac:dyDescent="0.25">
      <c r="A19983" t="s">
        <v>12751</v>
      </c>
    </row>
    <row r="19984" spans="1:1" x14ac:dyDescent="0.25">
      <c r="A19984" t="s">
        <v>12752</v>
      </c>
    </row>
    <row r="19985" spans="1:1" x14ac:dyDescent="0.25">
      <c r="A19985" t="s">
        <v>12753</v>
      </c>
    </row>
    <row r="19987" spans="1:1" x14ac:dyDescent="0.25">
      <c r="A19987" t="s">
        <v>12754</v>
      </c>
    </row>
    <row r="19989" spans="1:1" x14ac:dyDescent="0.25">
      <c r="A19989" t="s">
        <v>12755</v>
      </c>
    </row>
    <row r="19990" spans="1:1" x14ac:dyDescent="0.25">
      <c r="A19990" t="s">
        <v>12756</v>
      </c>
    </row>
    <row r="19991" spans="1:1" x14ac:dyDescent="0.25">
      <c r="A19991" t="s">
        <v>12757</v>
      </c>
    </row>
    <row r="19994" spans="1:1" x14ac:dyDescent="0.25">
      <c r="A19994" t="s">
        <v>9681</v>
      </c>
    </row>
    <row r="19997" spans="1:1" x14ac:dyDescent="0.25">
      <c r="A19997" t="s">
        <v>9682</v>
      </c>
    </row>
    <row r="19998" spans="1:1" x14ac:dyDescent="0.25">
      <c r="A19998" t="s">
        <v>9683</v>
      </c>
    </row>
    <row r="20000" spans="1:1" x14ac:dyDescent="0.25">
      <c r="A20000" t="s">
        <v>2770</v>
      </c>
    </row>
    <row r="20003" spans="1:2" x14ac:dyDescent="0.25">
      <c r="A20003" t="s">
        <v>9684</v>
      </c>
      <c r="B20003" t="s">
        <v>9685</v>
      </c>
    </row>
    <row r="20005" spans="1:2" x14ac:dyDescent="0.25">
      <c r="A20005" t="s">
        <v>9686</v>
      </c>
    </row>
    <row r="20007" spans="1:2" x14ac:dyDescent="0.25">
      <c r="A20007" t="s">
        <v>9687</v>
      </c>
    </row>
    <row r="20008" spans="1:2" x14ac:dyDescent="0.25">
      <c r="A20008" t="s">
        <v>9688</v>
      </c>
    </row>
    <row r="20009" spans="1:2" x14ac:dyDescent="0.25">
      <c r="A20009" t="s">
        <v>9689</v>
      </c>
    </row>
    <row r="20010" spans="1:2" x14ac:dyDescent="0.25">
      <c r="A20010" t="s">
        <v>9690</v>
      </c>
    </row>
    <row r="20011" spans="1:2" x14ac:dyDescent="0.25">
      <c r="A20011" t="s">
        <v>9691</v>
      </c>
    </row>
    <row r="20012" spans="1:2" x14ac:dyDescent="0.25">
      <c r="A20012" t="s">
        <v>9692</v>
      </c>
    </row>
    <row r="20013" spans="1:2" x14ac:dyDescent="0.25">
      <c r="A20013" t="s">
        <v>9693</v>
      </c>
    </row>
    <row r="20014" spans="1:2" x14ac:dyDescent="0.25">
      <c r="A20014" t="s">
        <v>9694</v>
      </c>
    </row>
    <row r="20015" spans="1:2" x14ac:dyDescent="0.25">
      <c r="A20015" t="s">
        <v>9695</v>
      </c>
    </row>
    <row r="20016" spans="1:2" x14ac:dyDescent="0.25">
      <c r="A20016" t="s">
        <v>9696</v>
      </c>
    </row>
    <row r="20017" spans="1:1" x14ac:dyDescent="0.25">
      <c r="A20017" t="s">
        <v>9697</v>
      </c>
    </row>
    <row r="20018" spans="1:1" x14ac:dyDescent="0.25">
      <c r="A20018" t="s">
        <v>9698</v>
      </c>
    </row>
    <row r="20019" spans="1:1" x14ac:dyDescent="0.25">
      <c r="A20019" t="s">
        <v>9699</v>
      </c>
    </row>
    <row r="20020" spans="1:1" x14ac:dyDescent="0.25">
      <c r="A20020" t="s">
        <v>9700</v>
      </c>
    </row>
    <row r="20021" spans="1:1" x14ac:dyDescent="0.25">
      <c r="A20021" t="s">
        <v>9701</v>
      </c>
    </row>
    <row r="20022" spans="1:1" x14ac:dyDescent="0.25">
      <c r="A20022" t="s">
        <v>9702</v>
      </c>
    </row>
    <row r="20023" spans="1:1" x14ac:dyDescent="0.25">
      <c r="A20023" t="s">
        <v>9703</v>
      </c>
    </row>
    <row r="20024" spans="1:1" x14ac:dyDescent="0.25">
      <c r="A20024" t="s">
        <v>9704</v>
      </c>
    </row>
    <row r="20025" spans="1:1" x14ac:dyDescent="0.25">
      <c r="A20025" t="s">
        <v>9705</v>
      </c>
    </row>
    <row r="20026" spans="1:1" x14ac:dyDescent="0.25">
      <c r="A20026" t="s">
        <v>9706</v>
      </c>
    </row>
    <row r="20027" spans="1:1" x14ac:dyDescent="0.25">
      <c r="A20027" t="s">
        <v>9703</v>
      </c>
    </row>
    <row r="20028" spans="1:1" x14ac:dyDescent="0.25">
      <c r="A20028" t="s">
        <v>9707</v>
      </c>
    </row>
    <row r="20029" spans="1:1" x14ac:dyDescent="0.25">
      <c r="A20029" t="s">
        <v>9708</v>
      </c>
    </row>
    <row r="20030" spans="1:1" x14ac:dyDescent="0.25">
      <c r="A20030" t="s">
        <v>9709</v>
      </c>
    </row>
    <row r="20031" spans="1:1" x14ac:dyDescent="0.25">
      <c r="A20031" t="s">
        <v>9710</v>
      </c>
    </row>
    <row r="20032" spans="1:1" x14ac:dyDescent="0.25">
      <c r="A20032" t="s">
        <v>9711</v>
      </c>
    </row>
    <row r="20033" spans="1:1" x14ac:dyDescent="0.25">
      <c r="A20033" t="s">
        <v>9712</v>
      </c>
    </row>
    <row r="20034" spans="1:1" x14ac:dyDescent="0.25">
      <c r="A20034" t="s">
        <v>9713</v>
      </c>
    </row>
    <row r="20035" spans="1:1" x14ac:dyDescent="0.25">
      <c r="A20035" t="s">
        <v>9714</v>
      </c>
    </row>
    <row r="20036" spans="1:1" x14ac:dyDescent="0.25">
      <c r="A20036" t="s">
        <v>9715</v>
      </c>
    </row>
    <row r="20037" spans="1:1" x14ac:dyDescent="0.25">
      <c r="A20037" t="s">
        <v>9716</v>
      </c>
    </row>
    <row r="20038" spans="1:1" x14ac:dyDescent="0.25">
      <c r="A20038" t="s">
        <v>9717</v>
      </c>
    </row>
    <row r="20040" spans="1:1" x14ac:dyDescent="0.25">
      <c r="A20040" t="s">
        <v>9718</v>
      </c>
    </row>
    <row r="20041" spans="1:1" x14ac:dyDescent="0.25">
      <c r="A20041" t="s">
        <v>9719</v>
      </c>
    </row>
    <row r="20042" spans="1:1" x14ac:dyDescent="0.25">
      <c r="A20042" t="s">
        <v>9720</v>
      </c>
    </row>
    <row r="20043" spans="1:1" x14ac:dyDescent="0.25">
      <c r="A20043" t="s">
        <v>9721</v>
      </c>
    </row>
    <row r="20045" spans="1:1" x14ac:dyDescent="0.25">
      <c r="A20045" t="s">
        <v>5546</v>
      </c>
    </row>
    <row r="20046" spans="1:1" x14ac:dyDescent="0.25">
      <c r="A20046" t="s">
        <v>9722</v>
      </c>
    </row>
    <row r="20048" spans="1:1" x14ac:dyDescent="0.25">
      <c r="A20048" t="s">
        <v>9723</v>
      </c>
    </row>
    <row r="20049" spans="1:1" x14ac:dyDescent="0.25">
      <c r="A20049" t="s">
        <v>4461</v>
      </c>
    </row>
    <row r="20051" spans="1:1" x14ac:dyDescent="0.25">
      <c r="A20051" t="s">
        <v>5420</v>
      </c>
    </row>
    <row r="20052" spans="1:1" x14ac:dyDescent="0.25">
      <c r="A20052" t="s">
        <v>4559</v>
      </c>
    </row>
    <row r="20054" spans="1:1" x14ac:dyDescent="0.25">
      <c r="A20054" t="s">
        <v>9724</v>
      </c>
    </row>
    <row r="20055" spans="1:1" x14ac:dyDescent="0.25">
      <c r="A20055" t="s">
        <v>9725</v>
      </c>
    </row>
    <row r="20057" spans="1:1" x14ac:dyDescent="0.25">
      <c r="A20057" t="s">
        <v>2816</v>
      </c>
    </row>
    <row r="20059" spans="1:1" x14ac:dyDescent="0.25">
      <c r="A20059" t="s">
        <v>9726</v>
      </c>
    </row>
    <row r="20062" spans="1:1" x14ac:dyDescent="0.25">
      <c r="A20062" t="s">
        <v>9727</v>
      </c>
    </row>
    <row r="20063" spans="1:1" x14ac:dyDescent="0.25">
      <c r="A20063" t="s">
        <v>9728</v>
      </c>
    </row>
    <row r="20064" spans="1:1" x14ac:dyDescent="0.25">
      <c r="A20064" t="s">
        <v>12758</v>
      </c>
    </row>
    <row r="20066" spans="1:1" x14ac:dyDescent="0.25">
      <c r="A20066" t="s">
        <v>7311</v>
      </c>
    </row>
    <row r="20067" spans="1:1" x14ac:dyDescent="0.25">
      <c r="A20067" t="s">
        <v>7312</v>
      </c>
    </row>
    <row r="20068" spans="1:1" x14ac:dyDescent="0.25">
      <c r="A20068" t="s">
        <v>7313</v>
      </c>
    </row>
    <row r="20069" spans="1:1" x14ac:dyDescent="0.25">
      <c r="A20069" t="s">
        <v>7314</v>
      </c>
    </row>
    <row r="20070" spans="1:1" x14ac:dyDescent="0.25">
      <c r="A20070" t="s">
        <v>7315</v>
      </c>
    </row>
    <row r="20071" spans="1:1" x14ac:dyDescent="0.25">
      <c r="A20071" t="s">
        <v>7316</v>
      </c>
    </row>
    <row r="20072" spans="1:1" x14ac:dyDescent="0.25">
      <c r="A20072" t="s">
        <v>7317</v>
      </c>
    </row>
    <row r="20073" spans="1:1" x14ac:dyDescent="0.25">
      <c r="A20073" t="s">
        <v>7318</v>
      </c>
    </row>
    <row r="20074" spans="1:1" x14ac:dyDescent="0.25">
      <c r="A20074" t="s">
        <v>7319</v>
      </c>
    </row>
    <row r="20075" spans="1:1" x14ac:dyDescent="0.25">
      <c r="A20075" t="s">
        <v>7320</v>
      </c>
    </row>
    <row r="20076" spans="1:1" x14ac:dyDescent="0.25">
      <c r="A20076" t="s">
        <v>7321</v>
      </c>
    </row>
    <row r="20077" spans="1:1" x14ac:dyDescent="0.25">
      <c r="A20077" t="s">
        <v>7322</v>
      </c>
    </row>
    <row r="20078" spans="1:1" x14ac:dyDescent="0.25">
      <c r="A20078" t="s">
        <v>7323</v>
      </c>
    </row>
    <row r="20079" spans="1:1" x14ac:dyDescent="0.25">
      <c r="A20079" t="s">
        <v>7324</v>
      </c>
    </row>
    <row r="20080" spans="1:1" x14ac:dyDescent="0.25">
      <c r="A20080" t="s">
        <v>7325</v>
      </c>
    </row>
    <row r="20081" spans="1:1" x14ac:dyDescent="0.25">
      <c r="A20081" t="s">
        <v>7326</v>
      </c>
    </row>
    <row r="20082" spans="1:1" x14ac:dyDescent="0.25">
      <c r="A20082" t="s">
        <v>7327</v>
      </c>
    </row>
    <row r="20083" spans="1:1" x14ac:dyDescent="0.25">
      <c r="A20083" t="s">
        <v>7328</v>
      </c>
    </row>
    <row r="20084" spans="1:1" x14ac:dyDescent="0.25">
      <c r="A20084" t="s">
        <v>7329</v>
      </c>
    </row>
    <row r="20085" spans="1:1" x14ac:dyDescent="0.25">
      <c r="A20085" t="s">
        <v>7330</v>
      </c>
    </row>
    <row r="20086" spans="1:1" x14ac:dyDescent="0.25">
      <c r="A20086" t="s">
        <v>7331</v>
      </c>
    </row>
    <row r="20087" spans="1:1" x14ac:dyDescent="0.25">
      <c r="A20087" t="s">
        <v>7332</v>
      </c>
    </row>
    <row r="20088" spans="1:1" x14ac:dyDescent="0.25">
      <c r="A20088" t="s">
        <v>7333</v>
      </c>
    </row>
    <row r="20089" spans="1:1" x14ac:dyDescent="0.25">
      <c r="A20089" t="s">
        <v>7334</v>
      </c>
    </row>
    <row r="20090" spans="1:1" x14ac:dyDescent="0.25">
      <c r="A20090" t="s">
        <v>7335</v>
      </c>
    </row>
    <row r="20091" spans="1:1" x14ac:dyDescent="0.25">
      <c r="A20091" t="s">
        <v>7336</v>
      </c>
    </row>
    <row r="20092" spans="1:1" x14ac:dyDescent="0.25">
      <c r="A20092" t="s">
        <v>7337</v>
      </c>
    </row>
    <row r="20094" spans="1:1" x14ac:dyDescent="0.25">
      <c r="A20094" t="s">
        <v>7338</v>
      </c>
    </row>
    <row r="20096" spans="1:1" x14ac:dyDescent="0.25">
      <c r="A20096" t="s">
        <v>7339</v>
      </c>
    </row>
    <row r="20098" spans="1:1" x14ac:dyDescent="0.25">
      <c r="A20098" t="s">
        <v>7340</v>
      </c>
    </row>
    <row r="20100" spans="1:1" x14ac:dyDescent="0.25">
      <c r="A20100" t="s">
        <v>7338</v>
      </c>
    </row>
    <row r="20102" spans="1:1" x14ac:dyDescent="0.25">
      <c r="A20102" t="s">
        <v>7339</v>
      </c>
    </row>
    <row r="20104" spans="1:1" x14ac:dyDescent="0.25">
      <c r="A20104" t="s">
        <v>7341</v>
      </c>
    </row>
    <row r="20105" spans="1:1" x14ac:dyDescent="0.25">
      <c r="A20105" t="s">
        <v>7342</v>
      </c>
    </row>
    <row r="20106" spans="1:1" x14ac:dyDescent="0.25">
      <c r="A20106" t="s">
        <v>12759</v>
      </c>
    </row>
    <row r="20108" spans="1:1" x14ac:dyDescent="0.25">
      <c r="A20108" t="s">
        <v>12760</v>
      </c>
    </row>
    <row r="20110" spans="1:1" x14ac:dyDescent="0.25">
      <c r="A20110" t="s">
        <v>12761</v>
      </c>
    </row>
    <row r="20112" spans="1:1" x14ac:dyDescent="0.25">
      <c r="A20112" t="s">
        <v>12762</v>
      </c>
    </row>
    <row r="20115" spans="1:1" x14ac:dyDescent="0.25">
      <c r="A20115" t="s">
        <v>12763</v>
      </c>
    </row>
    <row r="20116" spans="1:1" x14ac:dyDescent="0.25">
      <c r="A20116" t="s">
        <v>12764</v>
      </c>
    </row>
    <row r="20117" spans="1:1" x14ac:dyDescent="0.25">
      <c r="A20117" t="s">
        <v>12765</v>
      </c>
    </row>
    <row r="20118" spans="1:1" x14ac:dyDescent="0.25">
      <c r="A20118" t="s">
        <v>12766</v>
      </c>
    </row>
    <row r="20119" spans="1:1" x14ac:dyDescent="0.25">
      <c r="A20119" t="s">
        <v>12767</v>
      </c>
    </row>
    <row r="20120" spans="1:1" x14ac:dyDescent="0.25">
      <c r="A20120" t="s">
        <v>12768</v>
      </c>
    </row>
    <row r="20121" spans="1:1" x14ac:dyDescent="0.25">
      <c r="A20121" t="s">
        <v>12769</v>
      </c>
    </row>
    <row r="20122" spans="1:1" x14ac:dyDescent="0.25">
      <c r="A20122" t="s">
        <v>12770</v>
      </c>
    </row>
    <row r="20123" spans="1:1" x14ac:dyDescent="0.25">
      <c r="A20123" t="s">
        <v>12771</v>
      </c>
    </row>
    <row r="20124" spans="1:1" x14ac:dyDescent="0.25">
      <c r="A20124" t="s">
        <v>12772</v>
      </c>
    </row>
    <row r="20125" spans="1:1" x14ac:dyDescent="0.25">
      <c r="A20125" t="s">
        <v>12773</v>
      </c>
    </row>
    <row r="20126" spans="1:1" x14ac:dyDescent="0.25">
      <c r="A20126" t="s">
        <v>12774</v>
      </c>
    </row>
    <row r="20127" spans="1:1" x14ac:dyDescent="0.25">
      <c r="A20127" t="s">
        <v>12775</v>
      </c>
    </row>
    <row r="20128" spans="1:1" x14ac:dyDescent="0.25">
      <c r="A20128" t="s">
        <v>12776</v>
      </c>
    </row>
    <row r="20129" spans="1:8" x14ac:dyDescent="0.25">
      <c r="A20129" t="s">
        <v>12777</v>
      </c>
    </row>
    <row r="20130" spans="1:8" x14ac:dyDescent="0.25">
      <c r="A20130" t="s">
        <v>12778</v>
      </c>
    </row>
    <row r="20131" spans="1:8" x14ac:dyDescent="0.25">
      <c r="A20131" t="s">
        <v>12779</v>
      </c>
    </row>
    <row r="20132" spans="1:8" x14ac:dyDescent="0.25">
      <c r="A20132" t="s">
        <v>12780</v>
      </c>
    </row>
    <row r="20133" spans="1:8" x14ac:dyDescent="0.25">
      <c r="A20133" t="s">
        <v>12781</v>
      </c>
    </row>
    <row r="20134" spans="1:8" x14ac:dyDescent="0.25">
      <c r="A20134" t="s">
        <v>12782</v>
      </c>
    </row>
    <row r="20135" spans="1:8" x14ac:dyDescent="0.25">
      <c r="A20135" t="s">
        <v>12783</v>
      </c>
    </row>
    <row r="20136" spans="1:8" x14ac:dyDescent="0.25">
      <c r="A20136" t="s">
        <v>9731</v>
      </c>
    </row>
    <row r="20138" spans="1:8" x14ac:dyDescent="0.25">
      <c r="A20138" t="s">
        <v>9732</v>
      </c>
    </row>
    <row r="20140" spans="1:8" x14ac:dyDescent="0.25">
      <c r="A20140" t="s">
        <v>9733</v>
      </c>
    </row>
    <row r="20142" spans="1:8" x14ac:dyDescent="0.25">
      <c r="A20142" t="s">
        <v>9734</v>
      </c>
      <c r="B20142" t="s">
        <v>9735</v>
      </c>
      <c r="C20142" t="s">
        <v>9736</v>
      </c>
      <c r="D20142" t="s">
        <v>9737</v>
      </c>
      <c r="E20142" t="s">
        <v>9738</v>
      </c>
      <c r="F20142" t="s">
        <v>9739</v>
      </c>
      <c r="G20142" t="s">
        <v>9740</v>
      </c>
      <c r="H20142" t="s">
        <v>9741</v>
      </c>
    </row>
    <row r="20144" spans="1:8" x14ac:dyDescent="0.25">
      <c r="A20144" t="s">
        <v>9742</v>
      </c>
    </row>
    <row r="20145" spans="1:2" x14ac:dyDescent="0.25">
      <c r="A20145" t="s">
        <v>2313</v>
      </c>
    </row>
    <row r="20147" spans="1:2" x14ac:dyDescent="0.25">
      <c r="A20147" t="s">
        <v>9743</v>
      </c>
    </row>
    <row r="20149" spans="1:2" x14ac:dyDescent="0.25">
      <c r="A20149" t="s">
        <v>9744</v>
      </c>
    </row>
    <row r="20150" spans="1:2" x14ac:dyDescent="0.25">
      <c r="A20150" t="s">
        <v>9745</v>
      </c>
    </row>
    <row r="20151" spans="1:2" x14ac:dyDescent="0.25">
      <c r="A20151" t="s">
        <v>9746</v>
      </c>
    </row>
    <row r="20152" spans="1:2" x14ac:dyDescent="0.25">
      <c r="A20152" t="s">
        <v>9747</v>
      </c>
    </row>
    <row r="20153" spans="1:2" x14ac:dyDescent="0.25">
      <c r="A20153" t="s">
        <v>9748</v>
      </c>
    </row>
    <row r="20154" spans="1:2" x14ac:dyDescent="0.25">
      <c r="A20154" t="s">
        <v>9749</v>
      </c>
      <c r="B20154" t="s">
        <v>9750</v>
      </c>
    </row>
    <row r="20155" spans="1:2" x14ac:dyDescent="0.25">
      <c r="A20155" t="s">
        <v>2782</v>
      </c>
    </row>
    <row r="20156" spans="1:2" x14ac:dyDescent="0.25">
      <c r="A20156" t="s">
        <v>9751</v>
      </c>
    </row>
    <row r="20157" spans="1:2" x14ac:dyDescent="0.25">
      <c r="A20157" t="s">
        <v>9752</v>
      </c>
    </row>
    <row r="20158" spans="1:2" x14ac:dyDescent="0.25">
      <c r="A20158" t="s">
        <v>9753</v>
      </c>
    </row>
    <row r="20159" spans="1:2" x14ac:dyDescent="0.25">
      <c r="A20159" t="s">
        <v>9754</v>
      </c>
    </row>
    <row r="20160" spans="1:2" x14ac:dyDescent="0.25">
      <c r="A20160" t="s">
        <v>9755</v>
      </c>
    </row>
    <row r="20161" spans="1:1" x14ac:dyDescent="0.25">
      <c r="A20161" t="s">
        <v>9756</v>
      </c>
    </row>
    <row r="20163" spans="1:1" x14ac:dyDescent="0.25">
      <c r="A20163" t="s">
        <v>9757</v>
      </c>
    </row>
    <row r="20164" spans="1:1" x14ac:dyDescent="0.25">
      <c r="A20164" t="s">
        <v>9758</v>
      </c>
    </row>
    <row r="20165" spans="1:1" x14ac:dyDescent="0.25">
      <c r="A20165" t="s">
        <v>9759</v>
      </c>
    </row>
    <row r="20166" spans="1:1" x14ac:dyDescent="0.25">
      <c r="A20166" t="s">
        <v>9760</v>
      </c>
    </row>
    <row r="20167" spans="1:1" x14ac:dyDescent="0.25">
      <c r="A20167" t="s">
        <v>9761</v>
      </c>
    </row>
    <row r="20169" spans="1:1" x14ac:dyDescent="0.25">
      <c r="A20169" t="s">
        <v>9762</v>
      </c>
    </row>
    <row r="20170" spans="1:1" x14ac:dyDescent="0.25">
      <c r="A20170" t="s">
        <v>9763</v>
      </c>
    </row>
    <row r="20171" spans="1:1" x14ac:dyDescent="0.25">
      <c r="A20171" t="s">
        <v>9764</v>
      </c>
    </row>
    <row r="20172" spans="1:1" x14ac:dyDescent="0.25">
      <c r="A20172" t="s">
        <v>9765</v>
      </c>
    </row>
    <row r="20173" spans="1:1" x14ac:dyDescent="0.25">
      <c r="A20173" t="s">
        <v>9766</v>
      </c>
    </row>
    <row r="20174" spans="1:1" x14ac:dyDescent="0.25">
      <c r="A20174" t="s">
        <v>9767</v>
      </c>
    </row>
    <row r="20175" spans="1:1" x14ac:dyDescent="0.25">
      <c r="A20175" t="s">
        <v>9768</v>
      </c>
    </row>
    <row r="20176" spans="1:1" x14ac:dyDescent="0.25">
      <c r="A20176" t="s">
        <v>9769</v>
      </c>
    </row>
    <row r="20177" spans="1:1" x14ac:dyDescent="0.25">
      <c r="A20177" t="s">
        <v>9770</v>
      </c>
    </row>
    <row r="20178" spans="1:1" x14ac:dyDescent="0.25">
      <c r="A20178" t="s">
        <v>9771</v>
      </c>
    </row>
    <row r="20179" spans="1:1" x14ac:dyDescent="0.25">
      <c r="A20179" t="s">
        <v>9772</v>
      </c>
    </row>
    <row r="20180" spans="1:1" x14ac:dyDescent="0.25">
      <c r="A20180" t="s">
        <v>9773</v>
      </c>
    </row>
    <row r="20181" spans="1:1" x14ac:dyDescent="0.25">
      <c r="A20181" t="s">
        <v>9774</v>
      </c>
    </row>
    <row r="20183" spans="1:1" x14ac:dyDescent="0.25">
      <c r="A20183" t="s">
        <v>9775</v>
      </c>
    </row>
    <row r="20185" spans="1:1" x14ac:dyDescent="0.25">
      <c r="A20185" t="s">
        <v>9776</v>
      </c>
    </row>
    <row r="20187" spans="1:1" x14ac:dyDescent="0.25">
      <c r="A20187" t="s">
        <v>9777</v>
      </c>
    </row>
    <row r="20189" spans="1:1" x14ac:dyDescent="0.25">
      <c r="A20189" t="s">
        <v>9778</v>
      </c>
    </row>
    <row r="20191" spans="1:1" x14ac:dyDescent="0.25">
      <c r="A20191" t="s">
        <v>9779</v>
      </c>
    </row>
    <row r="20193" spans="1:1" x14ac:dyDescent="0.25">
      <c r="A20193" t="s">
        <v>9780</v>
      </c>
    </row>
    <row r="20195" spans="1:1" x14ac:dyDescent="0.25">
      <c r="A20195" t="s">
        <v>9781</v>
      </c>
    </row>
    <row r="20196" spans="1:1" x14ac:dyDescent="0.25">
      <c r="A20196" t="s">
        <v>5224</v>
      </c>
    </row>
    <row r="20197" spans="1:1" x14ac:dyDescent="0.25">
      <c r="A20197" t="s">
        <v>9782</v>
      </c>
    </row>
    <row r="20198" spans="1:1" x14ac:dyDescent="0.25">
      <c r="A20198" t="s">
        <v>9783</v>
      </c>
    </row>
    <row r="20199" spans="1:1" x14ac:dyDescent="0.25">
      <c r="A20199" t="s">
        <v>12784</v>
      </c>
    </row>
    <row r="20201" spans="1:1" x14ac:dyDescent="0.25">
      <c r="A20201" t="s">
        <v>9826</v>
      </c>
    </row>
    <row r="20203" spans="1:1" x14ac:dyDescent="0.25">
      <c r="A20203" t="s">
        <v>2770</v>
      </c>
    </row>
    <row r="20204" spans="1:1" x14ac:dyDescent="0.25">
      <c r="A20204" t="s">
        <v>9827</v>
      </c>
    </row>
    <row r="20206" spans="1:1" x14ac:dyDescent="0.25">
      <c r="A20206" t="s">
        <v>9828</v>
      </c>
    </row>
    <row r="20207" spans="1:1" x14ac:dyDescent="0.25">
      <c r="A20207" t="s">
        <v>9829</v>
      </c>
    </row>
    <row r="20208" spans="1:1" x14ac:dyDescent="0.25">
      <c r="A20208" t="s">
        <v>9830</v>
      </c>
    </row>
    <row r="20209" spans="1:1" x14ac:dyDescent="0.25">
      <c r="A20209" t="s">
        <v>9831</v>
      </c>
    </row>
    <row r="20210" spans="1:1" x14ac:dyDescent="0.25">
      <c r="A20210" t="s">
        <v>9832</v>
      </c>
    </row>
    <row r="20211" spans="1:1" x14ac:dyDescent="0.25">
      <c r="A20211" t="s">
        <v>9833</v>
      </c>
    </row>
    <row r="20212" spans="1:1" x14ac:dyDescent="0.25">
      <c r="A20212" t="s">
        <v>9834</v>
      </c>
    </row>
    <row r="20213" spans="1:1" x14ac:dyDescent="0.25">
      <c r="A20213" t="s">
        <v>9835</v>
      </c>
    </row>
    <row r="20214" spans="1:1" x14ac:dyDescent="0.25">
      <c r="A20214" t="s">
        <v>9836</v>
      </c>
    </row>
    <row r="20215" spans="1:1" x14ac:dyDescent="0.25">
      <c r="A20215" t="s">
        <v>9837</v>
      </c>
    </row>
    <row r="20216" spans="1:1" x14ac:dyDescent="0.25">
      <c r="A20216" t="s">
        <v>9838</v>
      </c>
    </row>
    <row r="20217" spans="1:1" x14ac:dyDescent="0.25">
      <c r="A20217" t="s">
        <v>9839</v>
      </c>
    </row>
    <row r="20218" spans="1:1" x14ac:dyDescent="0.25">
      <c r="A20218" t="s">
        <v>9840</v>
      </c>
    </row>
    <row r="20219" spans="1:1" x14ac:dyDescent="0.25">
      <c r="A20219" t="s">
        <v>9841</v>
      </c>
    </row>
    <row r="20220" spans="1:1" x14ac:dyDescent="0.25">
      <c r="A20220" t="s">
        <v>9842</v>
      </c>
    </row>
    <row r="20221" spans="1:1" x14ac:dyDescent="0.25">
      <c r="A20221" t="s">
        <v>9843</v>
      </c>
    </row>
    <row r="20222" spans="1:1" x14ac:dyDescent="0.25">
      <c r="A20222" t="s">
        <v>9844</v>
      </c>
    </row>
    <row r="20223" spans="1:1" x14ac:dyDescent="0.25">
      <c r="A20223" t="s">
        <v>9845</v>
      </c>
    </row>
    <row r="20224" spans="1:1" x14ac:dyDescent="0.25">
      <c r="A20224" t="s">
        <v>9846</v>
      </c>
    </row>
    <row r="20225" spans="1:1" x14ac:dyDescent="0.25">
      <c r="A20225" t="s">
        <v>9847</v>
      </c>
    </row>
    <row r="20226" spans="1:1" x14ac:dyDescent="0.25">
      <c r="A20226" t="s">
        <v>9848</v>
      </c>
    </row>
    <row r="20228" spans="1:1" x14ac:dyDescent="0.25">
      <c r="A20228" t="s">
        <v>2080</v>
      </c>
    </row>
    <row r="20229" spans="1:1" x14ac:dyDescent="0.25">
      <c r="A20229" t="s">
        <v>9849</v>
      </c>
    </row>
    <row r="20231" spans="1:1" x14ac:dyDescent="0.25">
      <c r="A20231" t="s">
        <v>9850</v>
      </c>
    </row>
    <row r="20233" spans="1:1" x14ac:dyDescent="0.25">
      <c r="A20233" t="s">
        <v>9851</v>
      </c>
    </row>
    <row r="20235" spans="1:1" x14ac:dyDescent="0.25">
      <c r="A20235" t="s">
        <v>9852</v>
      </c>
    </row>
    <row r="20237" spans="1:1" x14ac:dyDescent="0.25">
      <c r="A20237" t="s">
        <v>9853</v>
      </c>
    </row>
    <row r="20238" spans="1:1" x14ac:dyDescent="0.25">
      <c r="A20238" t="s">
        <v>9854</v>
      </c>
    </row>
    <row r="20240" spans="1:1" x14ac:dyDescent="0.25">
      <c r="A20240" t="s">
        <v>9855</v>
      </c>
    </row>
    <row r="20241" spans="1:1" x14ac:dyDescent="0.25">
      <c r="A20241" t="s">
        <v>9856</v>
      </c>
    </row>
    <row r="20243" spans="1:1" x14ac:dyDescent="0.25">
      <c r="A20243" t="s">
        <v>2805</v>
      </c>
    </row>
    <row r="20244" spans="1:1" x14ac:dyDescent="0.25">
      <c r="A20244" t="s">
        <v>2806</v>
      </c>
    </row>
    <row r="20246" spans="1:1" x14ac:dyDescent="0.25">
      <c r="A20246" t="s">
        <v>9857</v>
      </c>
    </row>
    <row r="20247" spans="1:1" x14ac:dyDescent="0.25">
      <c r="A20247" t="s">
        <v>9858</v>
      </c>
    </row>
    <row r="20249" spans="1:1" x14ac:dyDescent="0.25">
      <c r="A20249" t="s">
        <v>9859</v>
      </c>
    </row>
    <row r="20250" spans="1:1" x14ac:dyDescent="0.25">
      <c r="A20250" t="s">
        <v>1421</v>
      </c>
    </row>
    <row r="20252" spans="1:1" x14ac:dyDescent="0.25">
      <c r="A20252" t="s">
        <v>9860</v>
      </c>
    </row>
    <row r="20253" spans="1:1" x14ac:dyDescent="0.25">
      <c r="A20253" t="s">
        <v>9861</v>
      </c>
    </row>
    <row r="20255" spans="1:1" x14ac:dyDescent="0.25">
      <c r="A20255" t="s">
        <v>2807</v>
      </c>
    </row>
    <row r="20256" spans="1:1" x14ac:dyDescent="0.25">
      <c r="A20256" t="s">
        <v>1424</v>
      </c>
    </row>
    <row r="20258" spans="1:1" x14ac:dyDescent="0.25">
      <c r="A20258" t="s">
        <v>9862</v>
      </c>
    </row>
    <row r="20259" spans="1:1" x14ac:dyDescent="0.25">
      <c r="A20259" t="s">
        <v>9863</v>
      </c>
    </row>
    <row r="20260" spans="1:1" x14ac:dyDescent="0.25">
      <c r="A20260" t="s">
        <v>9864</v>
      </c>
    </row>
    <row r="20261" spans="1:1" x14ac:dyDescent="0.25">
      <c r="A20261" t="s">
        <v>12785</v>
      </c>
    </row>
    <row r="20263" spans="1:1" x14ac:dyDescent="0.25">
      <c r="A20263" t="s">
        <v>9785</v>
      </c>
    </row>
    <row r="20265" spans="1:1" x14ac:dyDescent="0.25">
      <c r="A20265" t="s">
        <v>9061</v>
      </c>
    </row>
    <row r="20266" spans="1:1" x14ac:dyDescent="0.25">
      <c r="A20266" t="s">
        <v>9786</v>
      </c>
    </row>
    <row r="20267" spans="1:1" x14ac:dyDescent="0.25">
      <c r="A20267" t="s">
        <v>9787</v>
      </c>
    </row>
    <row r="20268" spans="1:1" x14ac:dyDescent="0.25">
      <c r="A20268" t="s">
        <v>9788</v>
      </c>
    </row>
    <row r="20269" spans="1:1" x14ac:dyDescent="0.25">
      <c r="A20269" t="s">
        <v>9065</v>
      </c>
    </row>
    <row r="20271" spans="1:1" x14ac:dyDescent="0.25">
      <c r="A20271" t="s">
        <v>9066</v>
      </c>
    </row>
    <row r="20273" spans="1:1" x14ac:dyDescent="0.25">
      <c r="A20273" t="s">
        <v>2770</v>
      </c>
    </row>
    <row r="20275" spans="1:1" x14ac:dyDescent="0.25">
      <c r="A20275" t="s">
        <v>9789</v>
      </c>
    </row>
    <row r="20277" spans="1:1" x14ac:dyDescent="0.25">
      <c r="A20277" t="s">
        <v>9068</v>
      </c>
    </row>
    <row r="20278" spans="1:1" x14ac:dyDescent="0.25">
      <c r="A20278" t="s">
        <v>9790</v>
      </c>
    </row>
    <row r="20279" spans="1:1" x14ac:dyDescent="0.25">
      <c r="A20279" t="s">
        <v>9791</v>
      </c>
    </row>
    <row r="20280" spans="1:1" x14ac:dyDescent="0.25">
      <c r="A20280" t="s">
        <v>9792</v>
      </c>
    </row>
    <row r="20281" spans="1:1" x14ac:dyDescent="0.25">
      <c r="A20281" t="s">
        <v>9793</v>
      </c>
    </row>
    <row r="20282" spans="1:1" x14ac:dyDescent="0.25">
      <c r="A20282" t="s">
        <v>9794</v>
      </c>
    </row>
    <row r="20283" spans="1:1" x14ac:dyDescent="0.25">
      <c r="A20283" t="s">
        <v>9795</v>
      </c>
    </row>
    <row r="20284" spans="1:1" x14ac:dyDescent="0.25">
      <c r="A20284" t="s">
        <v>9796</v>
      </c>
    </row>
    <row r="20285" spans="1:1" x14ac:dyDescent="0.25">
      <c r="A20285" t="s">
        <v>9797</v>
      </c>
    </row>
    <row r="20286" spans="1:1" x14ac:dyDescent="0.25">
      <c r="A20286" t="s">
        <v>9798</v>
      </c>
    </row>
    <row r="20287" spans="1:1" x14ac:dyDescent="0.25">
      <c r="A20287" t="s">
        <v>9799</v>
      </c>
    </row>
    <row r="20288" spans="1:1" x14ac:dyDescent="0.25">
      <c r="A20288" t="s">
        <v>9800</v>
      </c>
    </row>
    <row r="20289" spans="1:1" x14ac:dyDescent="0.25">
      <c r="A20289" t="s">
        <v>9801</v>
      </c>
    </row>
    <row r="20290" spans="1:1" x14ac:dyDescent="0.25">
      <c r="A20290" t="s">
        <v>9802</v>
      </c>
    </row>
    <row r="20291" spans="1:1" x14ac:dyDescent="0.25">
      <c r="A20291" t="s">
        <v>9803</v>
      </c>
    </row>
    <row r="20292" spans="1:1" x14ac:dyDescent="0.25">
      <c r="A20292" t="s">
        <v>9804</v>
      </c>
    </row>
    <row r="20293" spans="1:1" x14ac:dyDescent="0.25">
      <c r="A20293" t="s">
        <v>9805</v>
      </c>
    </row>
    <row r="20294" spans="1:1" x14ac:dyDescent="0.25">
      <c r="A20294" t="s">
        <v>9806</v>
      </c>
    </row>
    <row r="20295" spans="1:1" x14ac:dyDescent="0.25">
      <c r="A20295" t="s">
        <v>9807</v>
      </c>
    </row>
    <row r="20296" spans="1:1" x14ac:dyDescent="0.25">
      <c r="A20296" t="s">
        <v>3264</v>
      </c>
    </row>
    <row r="20297" spans="1:1" x14ac:dyDescent="0.25">
      <c r="A20297" t="s">
        <v>9808</v>
      </c>
    </row>
    <row r="20298" spans="1:1" x14ac:dyDescent="0.25">
      <c r="A20298" t="s">
        <v>9809</v>
      </c>
    </row>
    <row r="20299" spans="1:1" x14ac:dyDescent="0.25">
      <c r="A20299" t="s">
        <v>9810</v>
      </c>
    </row>
    <row r="20300" spans="1:1" x14ac:dyDescent="0.25">
      <c r="A20300" t="s">
        <v>9811</v>
      </c>
    </row>
    <row r="20301" spans="1:1" x14ac:dyDescent="0.25">
      <c r="A20301" t="s">
        <v>9812</v>
      </c>
    </row>
    <row r="20302" spans="1:1" x14ac:dyDescent="0.25">
      <c r="A20302" t="s">
        <v>9813</v>
      </c>
    </row>
    <row r="20303" spans="1:1" x14ac:dyDescent="0.25">
      <c r="A20303" t="s">
        <v>9814</v>
      </c>
    </row>
    <row r="20304" spans="1:1" x14ac:dyDescent="0.25">
      <c r="A20304" t="s">
        <v>9815</v>
      </c>
    </row>
    <row r="20305" spans="1:1" x14ac:dyDescent="0.25">
      <c r="A20305" t="s">
        <v>9816</v>
      </c>
    </row>
    <row r="20306" spans="1:1" x14ac:dyDescent="0.25">
      <c r="A20306" t="s">
        <v>9817</v>
      </c>
    </row>
    <row r="20307" spans="1:1" x14ac:dyDescent="0.25">
      <c r="A20307" t="s">
        <v>9818</v>
      </c>
    </row>
    <row r="20308" spans="1:1" x14ac:dyDescent="0.25">
      <c r="A20308" t="s">
        <v>9819</v>
      </c>
    </row>
    <row r="20309" spans="1:1" x14ac:dyDescent="0.25">
      <c r="A20309" t="s">
        <v>9820</v>
      </c>
    </row>
    <row r="20310" spans="1:1" x14ac:dyDescent="0.25">
      <c r="A20310" t="s">
        <v>9821</v>
      </c>
    </row>
    <row r="20311" spans="1:1" x14ac:dyDescent="0.25">
      <c r="A20311" t="s">
        <v>9822</v>
      </c>
    </row>
    <row r="20312" spans="1:1" x14ac:dyDescent="0.25">
      <c r="A20312" t="s">
        <v>1935</v>
      </c>
    </row>
    <row r="20313" spans="1:1" x14ac:dyDescent="0.25">
      <c r="A20313" t="s">
        <v>9823</v>
      </c>
    </row>
    <row r="20314" spans="1:1" x14ac:dyDescent="0.25">
      <c r="A20314" t="s">
        <v>9824</v>
      </c>
    </row>
    <row r="20315" spans="1:1" x14ac:dyDescent="0.25">
      <c r="A20315" t="s">
        <v>12786</v>
      </c>
    </row>
    <row r="20316" spans="1:1" x14ac:dyDescent="0.25">
      <c r="A20316" t="s">
        <v>12787</v>
      </c>
    </row>
    <row r="20317" spans="1:1" x14ac:dyDescent="0.25">
      <c r="A20317" t="s">
        <v>12788</v>
      </c>
    </row>
    <row r="20318" spans="1:1" x14ac:dyDescent="0.25">
      <c r="A20318" t="s">
        <v>12789</v>
      </c>
    </row>
    <row r="20319" spans="1:1" x14ac:dyDescent="0.25">
      <c r="A20319" t="s">
        <v>12790</v>
      </c>
    </row>
    <row r="20320" spans="1:1" x14ac:dyDescent="0.25">
      <c r="A20320" t="s">
        <v>12791</v>
      </c>
    </row>
    <row r="20321" spans="1:1" x14ac:dyDescent="0.25">
      <c r="A20321" t="s">
        <v>12792</v>
      </c>
    </row>
    <row r="20322" spans="1:1" x14ac:dyDescent="0.25">
      <c r="A20322" t="s">
        <v>12793</v>
      </c>
    </row>
    <row r="20323" spans="1:1" x14ac:dyDescent="0.25">
      <c r="A20323" t="s">
        <v>12794</v>
      </c>
    </row>
    <row r="20324" spans="1:1" x14ac:dyDescent="0.25">
      <c r="A20324" t="s">
        <v>12795</v>
      </c>
    </row>
    <row r="20325" spans="1:1" x14ac:dyDescent="0.25">
      <c r="A20325" t="s">
        <v>12796</v>
      </c>
    </row>
    <row r="20327" spans="1:1" x14ac:dyDescent="0.25">
      <c r="A20327" t="s">
        <v>12797</v>
      </c>
    </row>
    <row r="20329" spans="1:1" x14ac:dyDescent="0.25">
      <c r="A20329" t="s">
        <v>12798</v>
      </c>
    </row>
    <row r="20330" spans="1:1" x14ac:dyDescent="0.25">
      <c r="A20330" t="s">
        <v>12799</v>
      </c>
    </row>
    <row r="20331" spans="1:1" x14ac:dyDescent="0.25">
      <c r="A20331" t="s">
        <v>12800</v>
      </c>
    </row>
    <row r="20332" spans="1:1" x14ac:dyDescent="0.25">
      <c r="A20332" t="s">
        <v>12801</v>
      </c>
    </row>
    <row r="20333" spans="1:1" x14ac:dyDescent="0.25">
      <c r="A20333" t="s">
        <v>12802</v>
      </c>
    </row>
    <row r="20334" spans="1:1" x14ac:dyDescent="0.25">
      <c r="A20334" t="s">
        <v>12803</v>
      </c>
    </row>
    <row r="20335" spans="1:1" x14ac:dyDescent="0.25">
      <c r="A20335" t="s">
        <v>12804</v>
      </c>
    </row>
    <row r="20336" spans="1:1" x14ac:dyDescent="0.25">
      <c r="A20336" t="s">
        <v>12805</v>
      </c>
    </row>
    <row r="20337" spans="1:1" x14ac:dyDescent="0.25">
      <c r="A20337" t="s">
        <v>12806</v>
      </c>
    </row>
    <row r="20338" spans="1:1" x14ac:dyDescent="0.25">
      <c r="A20338" t="s">
        <v>12807</v>
      </c>
    </row>
    <row r="20339" spans="1:1" x14ac:dyDescent="0.25">
      <c r="A20339" t="s">
        <v>12808</v>
      </c>
    </row>
    <row r="20340" spans="1:1" x14ac:dyDescent="0.25">
      <c r="A20340" t="s">
        <v>12809</v>
      </c>
    </row>
    <row r="20341" spans="1:1" x14ac:dyDescent="0.25">
      <c r="A20341" t="s">
        <v>12810</v>
      </c>
    </row>
    <row r="20342" spans="1:1" x14ac:dyDescent="0.25">
      <c r="A20342" t="s">
        <v>12811</v>
      </c>
    </row>
    <row r="20343" spans="1:1" x14ac:dyDescent="0.25">
      <c r="A20343" t="s">
        <v>12812</v>
      </c>
    </row>
    <row r="20344" spans="1:1" x14ac:dyDescent="0.25">
      <c r="A20344" t="s">
        <v>12813</v>
      </c>
    </row>
    <row r="20345" spans="1:1" x14ac:dyDescent="0.25">
      <c r="A20345" t="s">
        <v>12814</v>
      </c>
    </row>
    <row r="20346" spans="1:1" x14ac:dyDescent="0.25">
      <c r="A20346" t="s">
        <v>12815</v>
      </c>
    </row>
    <row r="20347" spans="1:1" x14ac:dyDescent="0.25">
      <c r="A20347" t="s">
        <v>12816</v>
      </c>
    </row>
    <row r="20348" spans="1:1" x14ac:dyDescent="0.25">
      <c r="A20348" t="s">
        <v>12817</v>
      </c>
    </row>
    <row r="20350" spans="1:1" x14ac:dyDescent="0.25">
      <c r="A20350" t="s">
        <v>9866</v>
      </c>
    </row>
    <row r="20352" spans="1:1" x14ac:dyDescent="0.25">
      <c r="A20352" t="s">
        <v>9867</v>
      </c>
    </row>
    <row r="20354" spans="1:1" x14ac:dyDescent="0.25">
      <c r="A20354" t="s">
        <v>9868</v>
      </c>
    </row>
    <row r="20356" spans="1:1" x14ac:dyDescent="0.25">
      <c r="A20356" t="s">
        <v>9869</v>
      </c>
    </row>
    <row r="20358" spans="1:1" x14ac:dyDescent="0.25">
      <c r="A20358" t="s">
        <v>9870</v>
      </c>
    </row>
    <row r="20360" spans="1:1" x14ac:dyDescent="0.25">
      <c r="A20360" t="s">
        <v>9871</v>
      </c>
    </row>
    <row r="20362" spans="1:1" x14ac:dyDescent="0.25">
      <c r="A20362" t="s">
        <v>9872</v>
      </c>
    </row>
    <row r="20364" spans="1:1" x14ac:dyDescent="0.25">
      <c r="A20364" t="s">
        <v>9873</v>
      </c>
    </row>
    <row r="20366" spans="1:1" x14ac:dyDescent="0.25">
      <c r="A20366" t="s">
        <v>9874</v>
      </c>
    </row>
    <row r="20368" spans="1:1" x14ac:dyDescent="0.25">
      <c r="A20368" t="s">
        <v>9875</v>
      </c>
    </row>
    <row r="20370" spans="1:1" x14ac:dyDescent="0.25">
      <c r="A20370" t="s">
        <v>9876</v>
      </c>
    </row>
    <row r="20372" spans="1:1" x14ac:dyDescent="0.25">
      <c r="A20372" t="s">
        <v>2572</v>
      </c>
    </row>
    <row r="20374" spans="1:1" x14ac:dyDescent="0.25">
      <c r="A20374" t="s">
        <v>9877</v>
      </c>
    </row>
    <row r="20376" spans="1:1" x14ac:dyDescent="0.25">
      <c r="A20376" t="s">
        <v>9878</v>
      </c>
    </row>
    <row r="20378" spans="1:1" x14ac:dyDescent="0.25">
      <c r="A20378" t="s">
        <v>9879</v>
      </c>
    </row>
    <row r="20380" spans="1:1" x14ac:dyDescent="0.25">
      <c r="A20380" t="s">
        <v>9880</v>
      </c>
    </row>
    <row r="20382" spans="1:1" x14ac:dyDescent="0.25">
      <c r="A20382" t="s">
        <v>9881</v>
      </c>
    </row>
    <row r="20384" spans="1:1" x14ac:dyDescent="0.25">
      <c r="A20384" t="s">
        <v>9882</v>
      </c>
    </row>
    <row r="20386" spans="1:1" x14ac:dyDescent="0.25">
      <c r="A20386" t="s">
        <v>9883</v>
      </c>
    </row>
    <row r="20388" spans="1:1" x14ac:dyDescent="0.25">
      <c r="A20388" t="s">
        <v>9884</v>
      </c>
    </row>
    <row r="20390" spans="1:1" x14ac:dyDescent="0.25">
      <c r="A20390" t="s">
        <v>2838</v>
      </c>
    </row>
    <row r="20392" spans="1:1" x14ac:dyDescent="0.25">
      <c r="A20392" t="s">
        <v>9885</v>
      </c>
    </row>
    <row r="20394" spans="1:1" x14ac:dyDescent="0.25">
      <c r="A20394" t="s">
        <v>9886</v>
      </c>
    </row>
    <row r="20396" spans="1:1" x14ac:dyDescent="0.25">
      <c r="A20396" t="s">
        <v>9887</v>
      </c>
    </row>
    <row r="20398" spans="1:1" x14ac:dyDescent="0.25">
      <c r="A20398" t="s">
        <v>9888</v>
      </c>
    </row>
    <row r="20400" spans="1:1" x14ac:dyDescent="0.25">
      <c r="A20400" t="s">
        <v>9889</v>
      </c>
    </row>
    <row r="20402" spans="1:1" x14ac:dyDescent="0.25">
      <c r="A20402" t="s">
        <v>9890</v>
      </c>
    </row>
    <row r="20404" spans="1:1" x14ac:dyDescent="0.25">
      <c r="A20404" t="s">
        <v>9891</v>
      </c>
    </row>
    <row r="20406" spans="1:1" x14ac:dyDescent="0.25">
      <c r="A20406" t="s">
        <v>9892</v>
      </c>
    </row>
    <row r="20408" spans="1:1" x14ac:dyDescent="0.25">
      <c r="A20408" t="s">
        <v>9893</v>
      </c>
    </row>
    <row r="20410" spans="1:1" x14ac:dyDescent="0.25">
      <c r="A20410" t="s">
        <v>9894</v>
      </c>
    </row>
    <row r="20412" spans="1:1" x14ac:dyDescent="0.25">
      <c r="A20412" t="s">
        <v>9895</v>
      </c>
    </row>
    <row r="20414" spans="1:1" x14ac:dyDescent="0.25">
      <c r="A20414" t="s">
        <v>9896</v>
      </c>
    </row>
    <row r="20416" spans="1:1" x14ac:dyDescent="0.25">
      <c r="A20416" t="s">
        <v>9897</v>
      </c>
    </row>
    <row r="20418" spans="1:7" x14ac:dyDescent="0.25">
      <c r="A20418" t="s">
        <v>9898</v>
      </c>
    </row>
    <row r="20420" spans="1:7" x14ac:dyDescent="0.25">
      <c r="A20420" t="s">
        <v>9899</v>
      </c>
    </row>
    <row r="20422" spans="1:7" x14ac:dyDescent="0.25">
      <c r="A20422" t="s">
        <v>9900</v>
      </c>
    </row>
    <row r="20424" spans="1:7" x14ac:dyDescent="0.25">
      <c r="A20424" t="s">
        <v>9901</v>
      </c>
      <c r="B20424" t="s">
        <v>9902</v>
      </c>
    </row>
    <row r="20426" spans="1:7" x14ac:dyDescent="0.25">
      <c r="A20426" t="s">
        <v>9903</v>
      </c>
    </row>
    <row r="20428" spans="1:7" x14ac:dyDescent="0.25">
      <c r="A20428" t="s">
        <v>9904</v>
      </c>
    </row>
    <row r="20429" spans="1:7" x14ac:dyDescent="0.25">
      <c r="A20429" t="s">
        <v>9905</v>
      </c>
    </row>
    <row r="20430" spans="1:7" x14ac:dyDescent="0.25">
      <c r="A20430" t="s">
        <v>9906</v>
      </c>
      <c r="B20430" t="s">
        <v>9907</v>
      </c>
      <c r="C20430" t="s">
        <v>9908</v>
      </c>
      <c r="D20430" t="s">
        <v>9909</v>
      </c>
      <c r="E20430" t="s">
        <v>9910</v>
      </c>
      <c r="F20430" t="s">
        <v>9911</v>
      </c>
      <c r="G20430" t="s">
        <v>9912</v>
      </c>
    </row>
    <row r="20431" spans="1:7" x14ac:dyDescent="0.25">
      <c r="A20431" t="s">
        <v>9913</v>
      </c>
    </row>
    <row r="20432" spans="1:7" x14ac:dyDescent="0.25">
      <c r="A20432" t="s">
        <v>12818</v>
      </c>
    </row>
    <row r="20434" spans="1:1" x14ac:dyDescent="0.25">
      <c r="A20434" t="s">
        <v>12819</v>
      </c>
    </row>
    <row r="20436" spans="1:1" x14ac:dyDescent="0.25">
      <c r="A20436" t="s">
        <v>7022</v>
      </c>
    </row>
    <row r="20437" spans="1:1" x14ac:dyDescent="0.25">
      <c r="A20437" t="s">
        <v>12820</v>
      </c>
    </row>
    <row r="20438" spans="1:1" x14ac:dyDescent="0.25">
      <c r="A20438" t="s">
        <v>12821</v>
      </c>
    </row>
    <row r="20439" spans="1:1" x14ac:dyDescent="0.25">
      <c r="A20439" t="s">
        <v>12822</v>
      </c>
    </row>
    <row r="20440" spans="1:1" x14ac:dyDescent="0.25">
      <c r="A20440" t="s">
        <v>12823</v>
      </c>
    </row>
    <row r="20441" spans="1:1" x14ac:dyDescent="0.25">
      <c r="A20441" t="s">
        <v>12824</v>
      </c>
    </row>
    <row r="20442" spans="1:1" x14ac:dyDescent="0.25">
      <c r="A20442" t="s">
        <v>12825</v>
      </c>
    </row>
    <row r="20443" spans="1:1" x14ac:dyDescent="0.25">
      <c r="A20443" t="s">
        <v>12826</v>
      </c>
    </row>
    <row r="20444" spans="1:1" x14ac:dyDescent="0.25">
      <c r="A20444" t="s">
        <v>12827</v>
      </c>
    </row>
    <row r="20445" spans="1:1" x14ac:dyDescent="0.25">
      <c r="A20445" t="s">
        <v>12828</v>
      </c>
    </row>
    <row r="20446" spans="1:1" x14ac:dyDescent="0.25">
      <c r="A20446" t="s">
        <v>12829</v>
      </c>
    </row>
    <row r="20447" spans="1:1" x14ac:dyDescent="0.25">
      <c r="A20447" t="s">
        <v>12830</v>
      </c>
    </row>
    <row r="20448" spans="1:1" x14ac:dyDescent="0.25">
      <c r="A20448" t="s">
        <v>12831</v>
      </c>
    </row>
    <row r="20449" spans="1:1" x14ac:dyDescent="0.25">
      <c r="A20449" t="s">
        <v>12832</v>
      </c>
    </row>
    <row r="20450" spans="1:1" x14ac:dyDescent="0.25">
      <c r="A20450" t="s">
        <v>12833</v>
      </c>
    </row>
    <row r="20451" spans="1:1" x14ac:dyDescent="0.25">
      <c r="A20451" t="s">
        <v>12834</v>
      </c>
    </row>
    <row r="20452" spans="1:1" x14ac:dyDescent="0.25">
      <c r="A20452" t="s">
        <v>12835</v>
      </c>
    </row>
    <row r="20453" spans="1:1" x14ac:dyDescent="0.25">
      <c r="A20453" t="s">
        <v>12836</v>
      </c>
    </row>
    <row r="20454" spans="1:1" x14ac:dyDescent="0.25">
      <c r="A20454" t="s">
        <v>12837</v>
      </c>
    </row>
    <row r="20455" spans="1:1" x14ac:dyDescent="0.25">
      <c r="A20455" t="s">
        <v>12838</v>
      </c>
    </row>
    <row r="20456" spans="1:1" x14ac:dyDescent="0.25">
      <c r="A20456" t="s">
        <v>12839</v>
      </c>
    </row>
    <row r="20457" spans="1:1" x14ac:dyDescent="0.25">
      <c r="A20457" t="s">
        <v>12840</v>
      </c>
    </row>
    <row r="20458" spans="1:1" x14ac:dyDescent="0.25">
      <c r="A20458" t="s">
        <v>12841</v>
      </c>
    </row>
    <row r="20459" spans="1:1" x14ac:dyDescent="0.25">
      <c r="A20459" t="s">
        <v>12842</v>
      </c>
    </row>
    <row r="20460" spans="1:1" x14ac:dyDescent="0.25">
      <c r="A20460" t="s">
        <v>12843</v>
      </c>
    </row>
    <row r="20461" spans="1:1" x14ac:dyDescent="0.25">
      <c r="A20461" t="s">
        <v>5315</v>
      </c>
    </row>
    <row r="20462" spans="1:1" x14ac:dyDescent="0.25">
      <c r="A20462" t="s">
        <v>12844</v>
      </c>
    </row>
    <row r="20463" spans="1:1" x14ac:dyDescent="0.25">
      <c r="A20463" t="s">
        <v>12845</v>
      </c>
    </row>
    <row r="20464" spans="1:1" x14ac:dyDescent="0.25">
      <c r="A20464" t="s">
        <v>12846</v>
      </c>
    </row>
    <row r="20465" spans="1:1" x14ac:dyDescent="0.25">
      <c r="A20465" t="s">
        <v>12847</v>
      </c>
    </row>
    <row r="20466" spans="1:1" x14ac:dyDescent="0.25">
      <c r="A20466" t="s">
        <v>12848</v>
      </c>
    </row>
    <row r="20467" spans="1:1" x14ac:dyDescent="0.25">
      <c r="A20467" t="s">
        <v>12849</v>
      </c>
    </row>
    <row r="20468" spans="1:1" x14ac:dyDescent="0.25">
      <c r="A20468" t="s">
        <v>12850</v>
      </c>
    </row>
    <row r="20469" spans="1:1" x14ac:dyDescent="0.25">
      <c r="A20469" t="s">
        <v>12851</v>
      </c>
    </row>
    <row r="20470" spans="1:1" x14ac:dyDescent="0.25">
      <c r="A20470" t="s">
        <v>12852</v>
      </c>
    </row>
    <row r="20471" spans="1:1" x14ac:dyDescent="0.25">
      <c r="A20471" t="s">
        <v>12853</v>
      </c>
    </row>
    <row r="20472" spans="1:1" x14ac:dyDescent="0.25">
      <c r="A20472" t="s">
        <v>12854</v>
      </c>
    </row>
    <row r="20473" spans="1:1" x14ac:dyDescent="0.25">
      <c r="A20473" t="s">
        <v>12855</v>
      </c>
    </row>
    <row r="20474" spans="1:1" x14ac:dyDescent="0.25">
      <c r="A20474" t="s">
        <v>12856</v>
      </c>
    </row>
    <row r="20475" spans="1:1" x14ac:dyDescent="0.25">
      <c r="A20475" t="s">
        <v>12857</v>
      </c>
    </row>
    <row r="20476" spans="1:1" x14ac:dyDescent="0.25">
      <c r="A20476" t="s">
        <v>12858</v>
      </c>
    </row>
    <row r="20477" spans="1:1" x14ac:dyDescent="0.25">
      <c r="A20477" t="s">
        <v>12859</v>
      </c>
    </row>
    <row r="20478" spans="1:1" x14ac:dyDescent="0.25">
      <c r="A20478" t="s">
        <v>12860</v>
      </c>
    </row>
    <row r="20479" spans="1:1" x14ac:dyDescent="0.25">
      <c r="A20479" t="s">
        <v>12861</v>
      </c>
    </row>
    <row r="20480" spans="1:1" x14ac:dyDescent="0.25">
      <c r="A20480" t="s">
        <v>12862</v>
      </c>
    </row>
    <row r="20482" spans="1:1" x14ac:dyDescent="0.25">
      <c r="A20482" t="s">
        <v>12863</v>
      </c>
    </row>
    <row r="20483" spans="1:1" x14ac:dyDescent="0.25">
      <c r="A20483" t="s">
        <v>12864</v>
      </c>
    </row>
    <row r="20484" spans="1:1" x14ac:dyDescent="0.25">
      <c r="A20484" t="s">
        <v>12865</v>
      </c>
    </row>
    <row r="20486" spans="1:1" x14ac:dyDescent="0.25">
      <c r="A20486" t="s">
        <v>12866</v>
      </c>
    </row>
    <row r="20488" spans="1:1" x14ac:dyDescent="0.25">
      <c r="A20488" t="s">
        <v>12867</v>
      </c>
    </row>
    <row r="20490" spans="1:1" x14ac:dyDescent="0.25">
      <c r="A20490" t="s">
        <v>12868</v>
      </c>
    </row>
    <row r="20491" spans="1:1" x14ac:dyDescent="0.25">
      <c r="A20491" t="s">
        <v>12869</v>
      </c>
    </row>
    <row r="20492" spans="1:1" x14ac:dyDescent="0.25">
      <c r="A20492" t="s">
        <v>12870</v>
      </c>
    </row>
    <row r="20493" spans="1:1" x14ac:dyDescent="0.25">
      <c r="A20493" t="s">
        <v>12871</v>
      </c>
    </row>
    <row r="20494" spans="1:1" x14ac:dyDescent="0.25">
      <c r="A20494" t="s">
        <v>12872</v>
      </c>
    </row>
    <row r="20495" spans="1:1" x14ac:dyDescent="0.25">
      <c r="A20495" t="s">
        <v>12873</v>
      </c>
    </row>
    <row r="20496" spans="1:1" x14ac:dyDescent="0.25">
      <c r="A20496" t="s">
        <v>12874</v>
      </c>
    </row>
    <row r="20497" spans="1:1" x14ac:dyDescent="0.25">
      <c r="A20497" t="s">
        <v>12875</v>
      </c>
    </row>
    <row r="20498" spans="1:1" x14ac:dyDescent="0.25">
      <c r="A20498" t="s">
        <v>4460</v>
      </c>
    </row>
    <row r="20500" spans="1:1" x14ac:dyDescent="0.25">
      <c r="A20500" t="s">
        <v>12876</v>
      </c>
    </row>
    <row r="20502" spans="1:1" x14ac:dyDescent="0.25">
      <c r="A20502" t="s">
        <v>12877</v>
      </c>
    </row>
    <row r="20503" spans="1:1" x14ac:dyDescent="0.25">
      <c r="A20503" t="s">
        <v>12878</v>
      </c>
    </row>
    <row r="20504" spans="1:1" x14ac:dyDescent="0.25">
      <c r="A20504" t="s">
        <v>12879</v>
      </c>
    </row>
    <row r="20505" spans="1:1" x14ac:dyDescent="0.25">
      <c r="A20505" t="s">
        <v>12880</v>
      </c>
    </row>
    <row r="20506" spans="1:1" x14ac:dyDescent="0.25">
      <c r="A20506" t="s">
        <v>12881</v>
      </c>
    </row>
    <row r="20507" spans="1:1" x14ac:dyDescent="0.25">
      <c r="A20507" t="s">
        <v>12882</v>
      </c>
    </row>
    <row r="20508" spans="1:1" x14ac:dyDescent="0.25">
      <c r="A20508" t="s">
        <v>12883</v>
      </c>
    </row>
    <row r="20509" spans="1:1" x14ac:dyDescent="0.25">
      <c r="A20509" t="s">
        <v>12884</v>
      </c>
    </row>
    <row r="20511" spans="1:1" x14ac:dyDescent="0.25">
      <c r="A20511" t="s">
        <v>12885</v>
      </c>
    </row>
    <row r="20513" spans="1:1" x14ac:dyDescent="0.25">
      <c r="A20513" t="s">
        <v>12886</v>
      </c>
    </row>
    <row r="20515" spans="1:1" x14ac:dyDescent="0.25">
      <c r="A20515" t="s">
        <v>12887</v>
      </c>
    </row>
    <row r="20517" spans="1:1" x14ac:dyDescent="0.25">
      <c r="A20517" t="s">
        <v>12888</v>
      </c>
    </row>
    <row r="20518" spans="1:1" x14ac:dyDescent="0.25">
      <c r="A20518" t="s">
        <v>12889</v>
      </c>
    </row>
    <row r="20519" spans="1:1" x14ac:dyDescent="0.25">
      <c r="A20519" t="s">
        <v>12890</v>
      </c>
    </row>
    <row r="20521" spans="1:1" x14ac:dyDescent="0.25">
      <c r="A20521" t="s">
        <v>12891</v>
      </c>
    </row>
    <row r="20523" spans="1:1" x14ac:dyDescent="0.25">
      <c r="A20523" t="s">
        <v>12892</v>
      </c>
    </row>
    <row r="20525" spans="1:1" x14ac:dyDescent="0.25">
      <c r="A20525" t="s">
        <v>12893</v>
      </c>
    </row>
    <row r="20527" spans="1:1" x14ac:dyDescent="0.25">
      <c r="A20527" t="s">
        <v>12894</v>
      </c>
    </row>
    <row r="20529" spans="1:1" x14ac:dyDescent="0.25">
      <c r="A20529" t="s">
        <v>12895</v>
      </c>
    </row>
    <row r="20531" spans="1:1" x14ac:dyDescent="0.25">
      <c r="A20531" t="s">
        <v>12896</v>
      </c>
    </row>
    <row r="20533" spans="1:1" x14ac:dyDescent="0.25">
      <c r="A20533" t="s">
        <v>12897</v>
      </c>
    </row>
    <row r="20535" spans="1:1" x14ac:dyDescent="0.25">
      <c r="A20535" t="s">
        <v>12898</v>
      </c>
    </row>
    <row r="20537" spans="1:1" x14ac:dyDescent="0.25">
      <c r="A20537" t="s">
        <v>10119</v>
      </c>
    </row>
    <row r="20539" spans="1:1" x14ac:dyDescent="0.25">
      <c r="A20539" t="s">
        <v>12899</v>
      </c>
    </row>
    <row r="20541" spans="1:1" x14ac:dyDescent="0.25">
      <c r="A20541" t="s">
        <v>12900</v>
      </c>
    </row>
    <row r="20543" spans="1:1" x14ac:dyDescent="0.25">
      <c r="A20543" t="s">
        <v>10121</v>
      </c>
    </row>
    <row r="20545" spans="1:1" x14ac:dyDescent="0.25">
      <c r="A20545" t="s">
        <v>12901</v>
      </c>
    </row>
    <row r="20546" spans="1:1" x14ac:dyDescent="0.25">
      <c r="A20546" t="s">
        <v>12902</v>
      </c>
    </row>
    <row r="20547" spans="1:1" x14ac:dyDescent="0.25">
      <c r="A20547" t="s">
        <v>12903</v>
      </c>
    </row>
    <row r="20548" spans="1:1" x14ac:dyDescent="0.25">
      <c r="A20548" t="s">
        <v>12904</v>
      </c>
    </row>
    <row r="20549" spans="1:1" x14ac:dyDescent="0.25">
      <c r="A20549" t="s">
        <v>10129</v>
      </c>
    </row>
    <row r="20551" spans="1:1" x14ac:dyDescent="0.25">
      <c r="A20551" t="s">
        <v>12905</v>
      </c>
    </row>
    <row r="20552" spans="1:1" x14ac:dyDescent="0.25">
      <c r="A20552" t="s">
        <v>10131</v>
      </c>
    </row>
    <row r="20553" spans="1:1" x14ac:dyDescent="0.25">
      <c r="A20553" t="s">
        <v>10132</v>
      </c>
    </row>
    <row r="20554" spans="1:1" x14ac:dyDescent="0.25">
      <c r="A20554" t="s">
        <v>10133</v>
      </c>
    </row>
    <row r="20555" spans="1:1" x14ac:dyDescent="0.25">
      <c r="A20555" t="s">
        <v>10135</v>
      </c>
    </row>
    <row r="20556" spans="1:1" x14ac:dyDescent="0.25">
      <c r="A20556" t="s">
        <v>10136</v>
      </c>
    </row>
    <row r="20557" spans="1:1" x14ac:dyDescent="0.25">
      <c r="A20557" t="s">
        <v>10137</v>
      </c>
    </row>
    <row r="20558" spans="1:1" x14ac:dyDescent="0.25">
      <c r="A20558" t="s">
        <v>12906</v>
      </c>
    </row>
    <row r="20559" spans="1:1" x14ac:dyDescent="0.25">
      <c r="A20559" t="s">
        <v>12907</v>
      </c>
    </row>
    <row r="20560" spans="1:1" x14ac:dyDescent="0.25">
      <c r="A20560" t="s">
        <v>12908</v>
      </c>
    </row>
    <row r="20562" spans="1:2" x14ac:dyDescent="0.25">
      <c r="A20562" t="s">
        <v>12909</v>
      </c>
    </row>
    <row r="20564" spans="1:2" x14ac:dyDescent="0.25">
      <c r="A20564" t="s">
        <v>12910</v>
      </c>
    </row>
    <row r="20566" spans="1:2" x14ac:dyDescent="0.25">
      <c r="A20566" t="s">
        <v>12911</v>
      </c>
    </row>
    <row r="20568" spans="1:2" x14ac:dyDescent="0.25">
      <c r="A20568" t="s">
        <v>12912</v>
      </c>
    </row>
    <row r="20569" spans="1:2" x14ac:dyDescent="0.25">
      <c r="A20569" t="s">
        <v>12913</v>
      </c>
    </row>
    <row r="20570" spans="1:2" x14ac:dyDescent="0.25">
      <c r="A20570" t="s">
        <v>12914</v>
      </c>
    </row>
    <row r="20571" spans="1:2" x14ac:dyDescent="0.25">
      <c r="A20571" t="s">
        <v>12915</v>
      </c>
    </row>
    <row r="20572" spans="1:2" x14ac:dyDescent="0.25">
      <c r="A20572" t="s">
        <v>12916</v>
      </c>
    </row>
    <row r="20573" spans="1:2" x14ac:dyDescent="0.25">
      <c r="A20573" t="s">
        <v>12917</v>
      </c>
    </row>
    <row r="20574" spans="1:2" x14ac:dyDescent="0.25">
      <c r="A20574" t="s">
        <v>12918</v>
      </c>
      <c r="B20574" t="s">
        <v>12919</v>
      </c>
    </row>
    <row r="20575" spans="1:2" x14ac:dyDescent="0.25">
      <c r="A20575" t="s">
        <v>12920</v>
      </c>
      <c r="B20575" t="s">
        <v>12921</v>
      </c>
    </row>
    <row r="20576" spans="1:2" x14ac:dyDescent="0.25">
      <c r="A20576" t="s">
        <v>11734</v>
      </c>
    </row>
    <row r="20578" spans="1:1" x14ac:dyDescent="0.25">
      <c r="A20578" t="s">
        <v>12922</v>
      </c>
    </row>
    <row r="20579" spans="1:1" x14ac:dyDescent="0.25">
      <c r="A20579" t="s">
        <v>12923</v>
      </c>
    </row>
    <row r="20580" spans="1:1" x14ac:dyDescent="0.25">
      <c r="A20580" t="s">
        <v>12924</v>
      </c>
    </row>
    <row r="20581" spans="1:1" x14ac:dyDescent="0.25">
      <c r="A20581" t="s">
        <v>12925</v>
      </c>
    </row>
    <row r="20582" spans="1:1" x14ac:dyDescent="0.25">
      <c r="A20582" t="s">
        <v>12926</v>
      </c>
    </row>
    <row r="20583" spans="1:1" x14ac:dyDescent="0.25">
      <c r="A20583" t="s">
        <v>12927</v>
      </c>
    </row>
    <row r="20584" spans="1:1" x14ac:dyDescent="0.25">
      <c r="A20584" t="s">
        <v>12928</v>
      </c>
    </row>
    <row r="20585" spans="1:1" x14ac:dyDescent="0.25">
      <c r="A20585" t="s">
        <v>12929</v>
      </c>
    </row>
    <row r="20586" spans="1:1" x14ac:dyDescent="0.25">
      <c r="A20586" t="s">
        <v>12930</v>
      </c>
    </row>
    <row r="20587" spans="1:1" x14ac:dyDescent="0.25">
      <c r="A20587" t="s">
        <v>12931</v>
      </c>
    </row>
    <row r="20590" spans="1:1" x14ac:dyDescent="0.25">
      <c r="A20590" t="s">
        <v>12932</v>
      </c>
    </row>
    <row r="20592" spans="1:1" x14ac:dyDescent="0.25">
      <c r="A20592" t="s">
        <v>12933</v>
      </c>
    </row>
    <row r="20594" spans="1:1" x14ac:dyDescent="0.25">
      <c r="A20594" t="s">
        <v>12934</v>
      </c>
    </row>
    <row r="20596" spans="1:1" x14ac:dyDescent="0.25">
      <c r="A20596" t="s">
        <v>12935</v>
      </c>
    </row>
    <row r="20598" spans="1:1" x14ac:dyDescent="0.25">
      <c r="A20598" t="s">
        <v>12936</v>
      </c>
    </row>
    <row r="20600" spans="1:1" x14ac:dyDescent="0.25">
      <c r="A20600" t="s">
        <v>12937</v>
      </c>
    </row>
    <row r="20602" spans="1:1" x14ac:dyDescent="0.25">
      <c r="A20602" t="s">
        <v>12938</v>
      </c>
    </row>
    <row r="20604" spans="1:1" x14ac:dyDescent="0.25">
      <c r="A20604" t="s">
        <v>12939</v>
      </c>
    </row>
    <row r="20606" spans="1:1" x14ac:dyDescent="0.25">
      <c r="A20606" t="s">
        <v>12940</v>
      </c>
    </row>
    <row r="20608" spans="1:1" x14ac:dyDescent="0.25">
      <c r="A20608" t="s">
        <v>12941</v>
      </c>
    </row>
    <row r="20610" spans="1:1" x14ac:dyDescent="0.25">
      <c r="A20610" t="s">
        <v>12942</v>
      </c>
    </row>
    <row r="20612" spans="1:1" x14ac:dyDescent="0.25">
      <c r="A20612" t="s">
        <v>12943</v>
      </c>
    </row>
    <row r="20614" spans="1:1" x14ac:dyDescent="0.25">
      <c r="A20614" t="s">
        <v>12944</v>
      </c>
    </row>
    <row r="20615" spans="1:1" x14ac:dyDescent="0.25">
      <c r="A20615" t="s">
        <v>12945</v>
      </c>
    </row>
    <row r="20616" spans="1:1" x14ac:dyDescent="0.25">
      <c r="A20616" t="s">
        <v>12946</v>
      </c>
    </row>
    <row r="20617" spans="1:1" x14ac:dyDescent="0.25">
      <c r="A20617" t="s">
        <v>12947</v>
      </c>
    </row>
    <row r="20618" spans="1:1" x14ac:dyDescent="0.25">
      <c r="A20618" t="s">
        <v>12948</v>
      </c>
    </row>
    <row r="20619" spans="1:1" x14ac:dyDescent="0.25">
      <c r="A20619" t="s">
        <v>12949</v>
      </c>
    </row>
    <row r="20621" spans="1:1" x14ac:dyDescent="0.25">
      <c r="A20621" t="s">
        <v>5067</v>
      </c>
    </row>
    <row r="20622" spans="1:1" x14ac:dyDescent="0.25">
      <c r="A20622" t="s">
        <v>12950</v>
      </c>
    </row>
    <row r="20623" spans="1:1" x14ac:dyDescent="0.25">
      <c r="A20623" t="s">
        <v>2199</v>
      </c>
    </row>
    <row r="20624" spans="1:1" x14ac:dyDescent="0.25">
      <c r="A20624" t="s">
        <v>12951</v>
      </c>
    </row>
    <row r="20625" spans="1:1" x14ac:dyDescent="0.25">
      <c r="A20625" t="s">
        <v>12952</v>
      </c>
    </row>
    <row r="20626" spans="1:1" x14ac:dyDescent="0.25">
      <c r="A20626" t="s">
        <v>12953</v>
      </c>
    </row>
    <row r="20627" spans="1:1" x14ac:dyDescent="0.25">
      <c r="A20627" t="s">
        <v>12954</v>
      </c>
    </row>
    <row r="20628" spans="1:1" x14ac:dyDescent="0.25">
      <c r="A20628" t="s">
        <v>12955</v>
      </c>
    </row>
    <row r="20629" spans="1:1" x14ac:dyDescent="0.25">
      <c r="A20629" t="s">
        <v>12956</v>
      </c>
    </row>
    <row r="20630" spans="1:1" x14ac:dyDescent="0.25">
      <c r="A20630" t="s">
        <v>12957</v>
      </c>
    </row>
    <row r="20631" spans="1:1" x14ac:dyDescent="0.25">
      <c r="A20631" t="s">
        <v>2430</v>
      </c>
    </row>
    <row r="20632" spans="1:1" x14ac:dyDescent="0.25">
      <c r="A20632" t="s">
        <v>12958</v>
      </c>
    </row>
    <row r="20633" spans="1:1" x14ac:dyDescent="0.25">
      <c r="A20633" t="s">
        <v>12959</v>
      </c>
    </row>
    <row r="20634" spans="1:1" x14ac:dyDescent="0.25">
      <c r="A20634" t="s">
        <v>12960</v>
      </c>
    </row>
    <row r="20635" spans="1:1" x14ac:dyDescent="0.25">
      <c r="A20635" t="s">
        <v>12961</v>
      </c>
    </row>
    <row r="20637" spans="1:1" x14ac:dyDescent="0.25">
      <c r="A20637" t="s">
        <v>9916</v>
      </c>
    </row>
    <row r="20639" spans="1:1" x14ac:dyDescent="0.25">
      <c r="A20639" t="s">
        <v>5397</v>
      </c>
    </row>
    <row r="20640" spans="1:1" x14ac:dyDescent="0.25">
      <c r="A20640" t="s">
        <v>9917</v>
      </c>
    </row>
    <row r="20641" spans="1:1" x14ac:dyDescent="0.25">
      <c r="A20641" t="s">
        <v>9918</v>
      </c>
    </row>
    <row r="20642" spans="1:1" x14ac:dyDescent="0.25">
      <c r="A20642" t="s">
        <v>9919</v>
      </c>
    </row>
    <row r="20643" spans="1:1" x14ac:dyDescent="0.25">
      <c r="A20643" t="s">
        <v>6460</v>
      </c>
    </row>
    <row r="20644" spans="1:1" x14ac:dyDescent="0.25">
      <c r="A20644" t="s">
        <v>9920</v>
      </c>
    </row>
    <row r="20645" spans="1:1" x14ac:dyDescent="0.25">
      <c r="A20645" t="s">
        <v>9921</v>
      </c>
    </row>
    <row r="20646" spans="1:1" x14ac:dyDescent="0.25">
      <c r="A20646" t="s">
        <v>9922</v>
      </c>
    </row>
    <row r="20647" spans="1:1" x14ac:dyDescent="0.25">
      <c r="A20647" t="s">
        <v>9923</v>
      </c>
    </row>
    <row r="20648" spans="1:1" x14ac:dyDescent="0.25">
      <c r="A20648" t="s">
        <v>9924</v>
      </c>
    </row>
    <row r="20649" spans="1:1" x14ac:dyDescent="0.25">
      <c r="A20649" t="s">
        <v>6465</v>
      </c>
    </row>
    <row r="20650" spans="1:1" x14ac:dyDescent="0.25">
      <c r="A20650" t="s">
        <v>9925</v>
      </c>
    </row>
    <row r="20651" spans="1:1" x14ac:dyDescent="0.25">
      <c r="A20651" t="s">
        <v>6467</v>
      </c>
    </row>
    <row r="20652" spans="1:1" x14ac:dyDescent="0.25">
      <c r="A20652" t="s">
        <v>6468</v>
      </c>
    </row>
    <row r="20654" spans="1:1" x14ac:dyDescent="0.25">
      <c r="A20654" t="s">
        <v>6471</v>
      </c>
    </row>
    <row r="20656" spans="1:1" x14ac:dyDescent="0.25">
      <c r="A20656" t="s">
        <v>6472</v>
      </c>
    </row>
    <row r="20657" spans="1:1" x14ac:dyDescent="0.25">
      <c r="A20657" t="s">
        <v>9926</v>
      </c>
    </row>
    <row r="20658" spans="1:1" x14ac:dyDescent="0.25">
      <c r="A20658" t="s">
        <v>12962</v>
      </c>
    </row>
    <row r="20661" spans="1:1" x14ac:dyDescent="0.25">
      <c r="A20661" t="s">
        <v>9929</v>
      </c>
    </row>
    <row r="20663" spans="1:1" x14ac:dyDescent="0.25">
      <c r="A20663" t="s">
        <v>9930</v>
      </c>
    </row>
    <row r="20665" spans="1:1" x14ac:dyDescent="0.25">
      <c r="A20665" t="s">
        <v>1862</v>
      </c>
    </row>
    <row r="20666" spans="1:1" x14ac:dyDescent="0.25">
      <c r="A20666" t="s">
        <v>9931</v>
      </c>
    </row>
    <row r="20667" spans="1:1" x14ac:dyDescent="0.25">
      <c r="A20667" t="s">
        <v>9932</v>
      </c>
    </row>
    <row r="20668" spans="1:1" x14ac:dyDescent="0.25">
      <c r="A20668" t="s">
        <v>9933</v>
      </c>
    </row>
    <row r="20669" spans="1:1" x14ac:dyDescent="0.25">
      <c r="A20669" t="s">
        <v>9934</v>
      </c>
    </row>
    <row r="20670" spans="1:1" x14ac:dyDescent="0.25">
      <c r="A20670" t="s">
        <v>9935</v>
      </c>
    </row>
    <row r="20671" spans="1:1" x14ac:dyDescent="0.25">
      <c r="A20671" t="s">
        <v>9936</v>
      </c>
    </row>
    <row r="20672" spans="1:1" x14ac:dyDescent="0.25">
      <c r="A20672" t="s">
        <v>9937</v>
      </c>
    </row>
    <row r="20673" spans="1:1" x14ac:dyDescent="0.25">
      <c r="A20673" t="s">
        <v>9938</v>
      </c>
    </row>
    <row r="20674" spans="1:1" x14ac:dyDescent="0.25">
      <c r="A20674" t="s">
        <v>9939</v>
      </c>
    </row>
    <row r="20675" spans="1:1" x14ac:dyDescent="0.25">
      <c r="A20675" t="s">
        <v>9940</v>
      </c>
    </row>
    <row r="20676" spans="1:1" x14ac:dyDescent="0.25">
      <c r="A20676" t="s">
        <v>3339</v>
      </c>
    </row>
    <row r="20677" spans="1:1" x14ac:dyDescent="0.25">
      <c r="A20677" t="s">
        <v>9941</v>
      </c>
    </row>
    <row r="20678" spans="1:1" x14ac:dyDescent="0.25">
      <c r="A20678" t="s">
        <v>9942</v>
      </c>
    </row>
    <row r="20679" spans="1:1" x14ac:dyDescent="0.25">
      <c r="A20679" t="s">
        <v>9943</v>
      </c>
    </row>
    <row r="20680" spans="1:1" x14ac:dyDescent="0.25">
      <c r="A20680" t="s">
        <v>9944</v>
      </c>
    </row>
    <row r="20681" spans="1:1" x14ac:dyDescent="0.25">
      <c r="A20681" t="s">
        <v>9945</v>
      </c>
    </row>
    <row r="20682" spans="1:1" x14ac:dyDescent="0.25">
      <c r="A20682" t="s">
        <v>9946</v>
      </c>
    </row>
    <row r="20683" spans="1:1" x14ac:dyDescent="0.25">
      <c r="A20683" t="s">
        <v>9947</v>
      </c>
    </row>
    <row r="20684" spans="1:1" x14ac:dyDescent="0.25">
      <c r="A20684" t="s">
        <v>5953</v>
      </c>
    </row>
    <row r="20685" spans="1:1" x14ac:dyDescent="0.25">
      <c r="A20685" t="s">
        <v>9948</v>
      </c>
    </row>
    <row r="20686" spans="1:1" x14ac:dyDescent="0.25">
      <c r="A20686" t="s">
        <v>9949</v>
      </c>
    </row>
    <row r="20687" spans="1:1" x14ac:dyDescent="0.25">
      <c r="A20687" t="s">
        <v>9950</v>
      </c>
    </row>
    <row r="20688" spans="1:1" x14ac:dyDescent="0.25">
      <c r="A20688" t="s">
        <v>9951</v>
      </c>
    </row>
    <row r="20689" spans="1:1" x14ac:dyDescent="0.25">
      <c r="A20689" t="s">
        <v>9952</v>
      </c>
    </row>
    <row r="20690" spans="1:1" x14ac:dyDescent="0.25">
      <c r="A20690" t="s">
        <v>9953</v>
      </c>
    </row>
    <row r="20692" spans="1:1" x14ac:dyDescent="0.25">
      <c r="A20692" t="s">
        <v>9954</v>
      </c>
    </row>
    <row r="20694" spans="1:1" x14ac:dyDescent="0.25">
      <c r="A20694" t="s">
        <v>9955</v>
      </c>
    </row>
    <row r="20695" spans="1:1" x14ac:dyDescent="0.25">
      <c r="A20695" t="s">
        <v>9956</v>
      </c>
    </row>
    <row r="20697" spans="1:1" x14ac:dyDescent="0.25">
      <c r="A20697" t="s">
        <v>9957</v>
      </c>
    </row>
    <row r="20699" spans="1:1" x14ac:dyDescent="0.25">
      <c r="A20699" t="s">
        <v>9958</v>
      </c>
    </row>
    <row r="20701" spans="1:1" x14ac:dyDescent="0.25">
      <c r="A20701" t="s">
        <v>9959</v>
      </c>
    </row>
    <row r="20703" spans="1:1" x14ac:dyDescent="0.25">
      <c r="A20703" t="s">
        <v>9960</v>
      </c>
    </row>
    <row r="20704" spans="1:1" x14ac:dyDescent="0.25">
      <c r="A20704" t="s">
        <v>9961</v>
      </c>
    </row>
    <row r="20705" spans="1:1" x14ac:dyDescent="0.25">
      <c r="A20705" t="s">
        <v>12963</v>
      </c>
    </row>
    <row r="20707" spans="1:1" x14ac:dyDescent="0.25">
      <c r="A20707" t="s">
        <v>7344</v>
      </c>
    </row>
    <row r="20708" spans="1:1" x14ac:dyDescent="0.25">
      <c r="A20708" t="s">
        <v>7345</v>
      </c>
    </row>
    <row r="20709" spans="1:1" x14ac:dyDescent="0.25">
      <c r="A20709" t="s">
        <v>7346</v>
      </c>
    </row>
    <row r="20710" spans="1:1" x14ac:dyDescent="0.25">
      <c r="A20710" t="s">
        <v>7347</v>
      </c>
    </row>
    <row r="20711" spans="1:1" x14ac:dyDescent="0.25">
      <c r="A20711" t="s">
        <v>7348</v>
      </c>
    </row>
    <row r="20712" spans="1:1" x14ac:dyDescent="0.25">
      <c r="A20712" t="s">
        <v>7349</v>
      </c>
    </row>
    <row r="20713" spans="1:1" x14ac:dyDescent="0.25">
      <c r="A20713" t="s">
        <v>7350</v>
      </c>
    </row>
    <row r="20714" spans="1:1" x14ac:dyDescent="0.25">
      <c r="A20714" t="s">
        <v>7351</v>
      </c>
    </row>
    <row r="20715" spans="1:1" x14ac:dyDescent="0.25">
      <c r="A20715" t="s">
        <v>7352</v>
      </c>
    </row>
    <row r="20716" spans="1:1" x14ac:dyDescent="0.25">
      <c r="A20716" t="s">
        <v>7353</v>
      </c>
    </row>
    <row r="20717" spans="1:1" x14ac:dyDescent="0.25">
      <c r="A20717" t="s">
        <v>7354</v>
      </c>
    </row>
    <row r="20718" spans="1:1" x14ac:dyDescent="0.25">
      <c r="A20718" t="s">
        <v>7355</v>
      </c>
    </row>
    <row r="20719" spans="1:1" x14ac:dyDescent="0.25">
      <c r="A20719" t="s">
        <v>7356</v>
      </c>
    </row>
    <row r="20720" spans="1:1" x14ac:dyDescent="0.25">
      <c r="A20720" t="s">
        <v>7357</v>
      </c>
    </row>
    <row r="20721" spans="1:1" x14ac:dyDescent="0.25">
      <c r="A20721" t="s">
        <v>7358</v>
      </c>
    </row>
    <row r="20722" spans="1:1" x14ac:dyDescent="0.25">
      <c r="A20722" t="s">
        <v>7359</v>
      </c>
    </row>
    <row r="20723" spans="1:1" x14ac:dyDescent="0.25">
      <c r="A20723" t="s">
        <v>7360</v>
      </c>
    </row>
    <row r="20724" spans="1:1" x14ac:dyDescent="0.25">
      <c r="A20724" t="s">
        <v>7361</v>
      </c>
    </row>
    <row r="20725" spans="1:1" x14ac:dyDescent="0.25">
      <c r="A20725" t="s">
        <v>7362</v>
      </c>
    </row>
    <row r="20726" spans="1:1" x14ac:dyDescent="0.25">
      <c r="A20726" t="s">
        <v>7363</v>
      </c>
    </row>
    <row r="20727" spans="1:1" x14ac:dyDescent="0.25">
      <c r="A20727" t="s">
        <v>7364</v>
      </c>
    </row>
    <row r="20728" spans="1:1" x14ac:dyDescent="0.25">
      <c r="A20728" t="s">
        <v>7365</v>
      </c>
    </row>
    <row r="20729" spans="1:1" x14ac:dyDescent="0.25">
      <c r="A20729" t="s">
        <v>7366</v>
      </c>
    </row>
    <row r="20730" spans="1:1" x14ac:dyDescent="0.25">
      <c r="A20730" t="s">
        <v>7367</v>
      </c>
    </row>
    <row r="20731" spans="1:1" x14ac:dyDescent="0.25">
      <c r="A20731" t="s">
        <v>7368</v>
      </c>
    </row>
    <row r="20732" spans="1:1" x14ac:dyDescent="0.25">
      <c r="A20732" t="s">
        <v>7369</v>
      </c>
    </row>
    <row r="20733" spans="1:1" x14ac:dyDescent="0.25">
      <c r="A20733" t="s">
        <v>7370</v>
      </c>
    </row>
    <row r="20734" spans="1:1" x14ac:dyDescent="0.25">
      <c r="A20734" t="s">
        <v>7371</v>
      </c>
    </row>
    <row r="20735" spans="1:1" x14ac:dyDescent="0.25">
      <c r="A20735" t="s">
        <v>7372</v>
      </c>
    </row>
    <row r="20736" spans="1:1" x14ac:dyDescent="0.25">
      <c r="A20736" t="s">
        <v>7373</v>
      </c>
    </row>
    <row r="20737" spans="1:1" x14ac:dyDescent="0.25">
      <c r="A20737" t="s">
        <v>7374</v>
      </c>
    </row>
    <row r="20738" spans="1:1" x14ac:dyDescent="0.25">
      <c r="A20738" t="s">
        <v>7375</v>
      </c>
    </row>
    <row r="20739" spans="1:1" x14ac:dyDescent="0.25">
      <c r="A20739" t="s">
        <v>7376</v>
      </c>
    </row>
    <row r="20741" spans="1:1" x14ac:dyDescent="0.25">
      <c r="A20741" t="s">
        <v>7377</v>
      </c>
    </row>
    <row r="20742" spans="1:1" x14ac:dyDescent="0.25">
      <c r="A20742" t="s">
        <v>7378</v>
      </c>
    </row>
    <row r="20743" spans="1:1" x14ac:dyDescent="0.25">
      <c r="A20743" t="s">
        <v>12964</v>
      </c>
    </row>
    <row r="20745" spans="1:1" x14ac:dyDescent="0.25">
      <c r="A20745" t="s">
        <v>12965</v>
      </c>
    </row>
    <row r="20747" spans="1:1" x14ac:dyDescent="0.25">
      <c r="A20747" t="s">
        <v>12966</v>
      </c>
    </row>
    <row r="20749" spans="1:1" x14ac:dyDescent="0.25">
      <c r="A20749" t="s">
        <v>12967</v>
      </c>
    </row>
    <row r="20751" spans="1:1" x14ac:dyDescent="0.25">
      <c r="A20751" t="s">
        <v>12968</v>
      </c>
    </row>
    <row r="20753" spans="1:1" x14ac:dyDescent="0.25">
      <c r="A20753" t="s">
        <v>12969</v>
      </c>
    </row>
    <row r="20755" spans="1:1" x14ac:dyDescent="0.25">
      <c r="A20755" t="s">
        <v>12970</v>
      </c>
    </row>
    <row r="20757" spans="1:1" x14ac:dyDescent="0.25">
      <c r="A20757" t="s">
        <v>12971</v>
      </c>
    </row>
    <row r="20759" spans="1:1" x14ac:dyDescent="0.25">
      <c r="A20759" t="s">
        <v>12972</v>
      </c>
    </row>
    <row r="20761" spans="1:1" x14ac:dyDescent="0.25">
      <c r="A20761" t="s">
        <v>12973</v>
      </c>
    </row>
    <row r="20763" spans="1:1" x14ac:dyDescent="0.25">
      <c r="A20763" t="s">
        <v>12974</v>
      </c>
    </row>
    <row r="20765" spans="1:1" x14ac:dyDescent="0.25">
      <c r="A20765" t="s">
        <v>12975</v>
      </c>
    </row>
    <row r="20767" spans="1:1" x14ac:dyDescent="0.25">
      <c r="A20767" t="s">
        <v>5251</v>
      </c>
    </row>
    <row r="20769" spans="1:1" x14ac:dyDescent="0.25">
      <c r="A20769" t="s">
        <v>4913</v>
      </c>
    </row>
    <row r="20771" spans="1:1" x14ac:dyDescent="0.25">
      <c r="A20771" t="s">
        <v>12976</v>
      </c>
    </row>
    <row r="20773" spans="1:1" x14ac:dyDescent="0.25">
      <c r="A20773" t="s">
        <v>12977</v>
      </c>
    </row>
    <row r="20774" spans="1:1" x14ac:dyDescent="0.25">
      <c r="A20774" t="s">
        <v>12978</v>
      </c>
    </row>
    <row r="20775" spans="1:1" x14ac:dyDescent="0.25">
      <c r="A20775" t="s">
        <v>12979</v>
      </c>
    </row>
    <row r="20776" spans="1:1" x14ac:dyDescent="0.25">
      <c r="A20776" t="s">
        <v>12980</v>
      </c>
    </row>
    <row r="20777" spans="1:1" x14ac:dyDescent="0.25">
      <c r="A20777" t="s">
        <v>12981</v>
      </c>
    </row>
    <row r="20778" spans="1:1" x14ac:dyDescent="0.25">
      <c r="A20778" t="s">
        <v>12982</v>
      </c>
    </row>
    <row r="20779" spans="1:1" x14ac:dyDescent="0.25">
      <c r="A20779" t="s">
        <v>12983</v>
      </c>
    </row>
    <row r="20780" spans="1:1" x14ac:dyDescent="0.25">
      <c r="A20780" t="s">
        <v>12984</v>
      </c>
    </row>
    <row r="20781" spans="1:1" x14ac:dyDescent="0.25">
      <c r="A20781" t="s">
        <v>12985</v>
      </c>
    </row>
    <row r="20782" spans="1:1" x14ac:dyDescent="0.25">
      <c r="A20782" t="s">
        <v>12986</v>
      </c>
    </row>
    <row r="20783" spans="1:1" x14ac:dyDescent="0.25">
      <c r="A20783" t="s">
        <v>12987</v>
      </c>
    </row>
    <row r="20784" spans="1:1" x14ac:dyDescent="0.25">
      <c r="A20784" t="s">
        <v>12988</v>
      </c>
    </row>
    <row r="20785" spans="1:1" x14ac:dyDescent="0.25">
      <c r="A20785" t="s">
        <v>12989</v>
      </c>
    </row>
    <row r="20786" spans="1:1" x14ac:dyDescent="0.25">
      <c r="A20786" t="s">
        <v>12990</v>
      </c>
    </row>
    <row r="20787" spans="1:1" x14ac:dyDescent="0.25">
      <c r="A20787" t="s">
        <v>12991</v>
      </c>
    </row>
    <row r="20788" spans="1:1" x14ac:dyDescent="0.25">
      <c r="A20788" t="s">
        <v>12992</v>
      </c>
    </row>
    <row r="20789" spans="1:1" x14ac:dyDescent="0.25">
      <c r="A20789" t="s">
        <v>12993</v>
      </c>
    </row>
    <row r="20790" spans="1:1" x14ac:dyDescent="0.25">
      <c r="A20790" t="s">
        <v>12994</v>
      </c>
    </row>
    <row r="20791" spans="1:1" x14ac:dyDescent="0.25">
      <c r="A20791" t="s">
        <v>12995</v>
      </c>
    </row>
    <row r="20792" spans="1:1" x14ac:dyDescent="0.25">
      <c r="A20792" t="s">
        <v>12996</v>
      </c>
    </row>
    <row r="20793" spans="1:1" x14ac:dyDescent="0.25">
      <c r="A20793" t="s">
        <v>12997</v>
      </c>
    </row>
    <row r="20794" spans="1:1" x14ac:dyDescent="0.25">
      <c r="A20794" t="s">
        <v>12998</v>
      </c>
    </row>
    <row r="20795" spans="1:1" x14ac:dyDescent="0.25">
      <c r="A20795" t="s">
        <v>12999</v>
      </c>
    </row>
    <row r="20796" spans="1:1" x14ac:dyDescent="0.25">
      <c r="A20796" t="s">
        <v>13000</v>
      </c>
    </row>
    <row r="20797" spans="1:1" x14ac:dyDescent="0.25">
      <c r="A20797" t="s">
        <v>13001</v>
      </c>
    </row>
    <row r="20798" spans="1:1" x14ac:dyDescent="0.25">
      <c r="A20798" t="s">
        <v>13002</v>
      </c>
    </row>
    <row r="20799" spans="1:1" x14ac:dyDescent="0.25">
      <c r="A20799" t="s">
        <v>13003</v>
      </c>
    </row>
    <row r="20800" spans="1:1" x14ac:dyDescent="0.25">
      <c r="A20800" t="s">
        <v>13004</v>
      </c>
    </row>
    <row r="20801" spans="1:2" x14ac:dyDescent="0.25">
      <c r="A20801" t="s">
        <v>13005</v>
      </c>
    </row>
    <row r="20802" spans="1:2" x14ac:dyDescent="0.25">
      <c r="A20802" t="s">
        <v>13006</v>
      </c>
    </row>
    <row r="20803" spans="1:2" x14ac:dyDescent="0.25">
      <c r="A20803" t="s">
        <v>13007</v>
      </c>
    </row>
    <row r="20804" spans="1:2" x14ac:dyDescent="0.25">
      <c r="A20804" t="s">
        <v>13008</v>
      </c>
    </row>
    <row r="20805" spans="1:2" x14ac:dyDescent="0.25">
      <c r="A20805" t="s">
        <v>13009</v>
      </c>
    </row>
    <row r="20806" spans="1:2" x14ac:dyDescent="0.25">
      <c r="A20806" t="s">
        <v>13010</v>
      </c>
    </row>
    <row r="20807" spans="1:2" x14ac:dyDescent="0.25">
      <c r="A20807" t="s">
        <v>13011</v>
      </c>
    </row>
    <row r="20808" spans="1:2" x14ac:dyDescent="0.25">
      <c r="A20808" t="s">
        <v>13012</v>
      </c>
      <c r="B20808" t="s">
        <v>13013</v>
      </c>
    </row>
    <row r="20809" spans="1:2" x14ac:dyDescent="0.25">
      <c r="A20809" t="s">
        <v>13014</v>
      </c>
    </row>
    <row r="20810" spans="1:2" x14ac:dyDescent="0.25">
      <c r="A20810" t="s">
        <v>13015</v>
      </c>
    </row>
    <row r="20811" spans="1:2" x14ac:dyDescent="0.25">
      <c r="A20811" t="s">
        <v>13016</v>
      </c>
    </row>
    <row r="20812" spans="1:2" x14ac:dyDescent="0.25">
      <c r="A20812" t="s">
        <v>13017</v>
      </c>
    </row>
    <row r="20813" spans="1:2" x14ac:dyDescent="0.25">
      <c r="A20813" t="s">
        <v>13018</v>
      </c>
    </row>
    <row r="20814" spans="1:2" x14ac:dyDescent="0.25">
      <c r="A20814" t="s">
        <v>13019</v>
      </c>
    </row>
    <row r="20815" spans="1:2" x14ac:dyDescent="0.25">
      <c r="A20815" t="s">
        <v>13020</v>
      </c>
    </row>
    <row r="20816" spans="1:2" x14ac:dyDescent="0.25">
      <c r="A20816" t="s">
        <v>13021</v>
      </c>
    </row>
    <row r="20817" spans="1:1" x14ac:dyDescent="0.25">
      <c r="A20817" t="s">
        <v>13022</v>
      </c>
    </row>
    <row r="20818" spans="1:1" x14ac:dyDescent="0.25">
      <c r="A20818" t="s">
        <v>13023</v>
      </c>
    </row>
    <row r="20819" spans="1:1" x14ac:dyDescent="0.25">
      <c r="A20819" t="s">
        <v>13024</v>
      </c>
    </row>
    <row r="20820" spans="1:1" x14ac:dyDescent="0.25">
      <c r="A20820" t="s">
        <v>13025</v>
      </c>
    </row>
    <row r="20821" spans="1:1" x14ac:dyDescent="0.25">
      <c r="A20821" t="s">
        <v>13026</v>
      </c>
    </row>
    <row r="20822" spans="1:1" x14ac:dyDescent="0.25">
      <c r="A20822" t="s">
        <v>7380</v>
      </c>
    </row>
    <row r="20823" spans="1:1" x14ac:dyDescent="0.25">
      <c r="A20823" t="s">
        <v>7381</v>
      </c>
    </row>
    <row r="20824" spans="1:1" x14ac:dyDescent="0.25">
      <c r="A20824" t="s">
        <v>7382</v>
      </c>
    </row>
    <row r="20825" spans="1:1" x14ac:dyDescent="0.25">
      <c r="A20825" t="s">
        <v>7383</v>
      </c>
    </row>
    <row r="20826" spans="1:1" x14ac:dyDescent="0.25">
      <c r="A20826" t="s">
        <v>7384</v>
      </c>
    </row>
    <row r="20827" spans="1:1" x14ac:dyDescent="0.25">
      <c r="A20827" t="s">
        <v>7385</v>
      </c>
    </row>
    <row r="20828" spans="1:1" x14ac:dyDescent="0.25">
      <c r="A20828" t="s">
        <v>7386</v>
      </c>
    </row>
    <row r="20829" spans="1:1" x14ac:dyDescent="0.25">
      <c r="A20829" t="s">
        <v>7387</v>
      </c>
    </row>
    <row r="20830" spans="1:1" x14ac:dyDescent="0.25">
      <c r="A20830" t="s">
        <v>7388</v>
      </c>
    </row>
    <row r="20831" spans="1:1" x14ac:dyDescent="0.25">
      <c r="A20831" t="s">
        <v>7389</v>
      </c>
    </row>
    <row r="20832" spans="1:1" x14ac:dyDescent="0.25">
      <c r="A20832" t="s">
        <v>2804</v>
      </c>
    </row>
    <row r="20833" spans="1:1" x14ac:dyDescent="0.25">
      <c r="A20833" t="s">
        <v>7390</v>
      </c>
    </row>
    <row r="20835" spans="1:1" x14ac:dyDescent="0.25">
      <c r="A20835" t="s">
        <v>7391</v>
      </c>
    </row>
    <row r="20836" spans="1:1" x14ac:dyDescent="0.25">
      <c r="A20836" t="s">
        <v>7392</v>
      </c>
    </row>
    <row r="20837" spans="1:1" x14ac:dyDescent="0.25">
      <c r="A20837" t="s">
        <v>7393</v>
      </c>
    </row>
    <row r="20838" spans="1:1" x14ac:dyDescent="0.25">
      <c r="A20838" t="s">
        <v>7394</v>
      </c>
    </row>
    <row r="20839" spans="1:1" x14ac:dyDescent="0.25">
      <c r="A20839" t="s">
        <v>7395</v>
      </c>
    </row>
    <row r="20840" spans="1:1" x14ac:dyDescent="0.25">
      <c r="A20840" t="s">
        <v>7396</v>
      </c>
    </row>
    <row r="20841" spans="1:1" x14ac:dyDescent="0.25">
      <c r="A20841" t="s">
        <v>7397</v>
      </c>
    </row>
    <row r="20842" spans="1:1" x14ac:dyDescent="0.25">
      <c r="A20842" t="s">
        <v>7398</v>
      </c>
    </row>
    <row r="20843" spans="1:1" x14ac:dyDescent="0.25">
      <c r="A20843" t="s">
        <v>7399</v>
      </c>
    </row>
    <row r="20844" spans="1:1" x14ac:dyDescent="0.25">
      <c r="A20844" t="s">
        <v>7400</v>
      </c>
    </row>
    <row r="20845" spans="1:1" x14ac:dyDescent="0.25">
      <c r="A20845" t="s">
        <v>7401</v>
      </c>
    </row>
    <row r="20846" spans="1:1" x14ac:dyDescent="0.25">
      <c r="A20846" t="s">
        <v>7402</v>
      </c>
    </row>
    <row r="20847" spans="1:1" x14ac:dyDescent="0.25">
      <c r="A20847" t="s">
        <v>7403</v>
      </c>
    </row>
    <row r="20848" spans="1:1" x14ac:dyDescent="0.25">
      <c r="A20848" t="s">
        <v>7404</v>
      </c>
    </row>
    <row r="20849" spans="1:1" x14ac:dyDescent="0.25">
      <c r="A20849" t="s">
        <v>7405</v>
      </c>
    </row>
    <row r="20850" spans="1:1" x14ac:dyDescent="0.25">
      <c r="A20850" t="s">
        <v>7406</v>
      </c>
    </row>
    <row r="20851" spans="1:1" x14ac:dyDescent="0.25">
      <c r="A20851" t="s">
        <v>7407</v>
      </c>
    </row>
    <row r="20852" spans="1:1" x14ac:dyDescent="0.25">
      <c r="A20852" t="s">
        <v>7408</v>
      </c>
    </row>
    <row r="20853" spans="1:1" x14ac:dyDescent="0.25">
      <c r="A20853" t="s">
        <v>7409</v>
      </c>
    </row>
    <row r="20854" spans="1:1" x14ac:dyDescent="0.25">
      <c r="A20854" t="s">
        <v>7410</v>
      </c>
    </row>
    <row r="20855" spans="1:1" x14ac:dyDescent="0.25">
      <c r="A20855" t="s">
        <v>7411</v>
      </c>
    </row>
    <row r="20856" spans="1:1" x14ac:dyDescent="0.25">
      <c r="A20856" t="s">
        <v>7412</v>
      </c>
    </row>
    <row r="20857" spans="1:1" x14ac:dyDescent="0.25">
      <c r="A20857" t="s">
        <v>7413</v>
      </c>
    </row>
    <row r="20858" spans="1:1" x14ac:dyDescent="0.25">
      <c r="A20858" t="s">
        <v>7414</v>
      </c>
    </row>
    <row r="20859" spans="1:1" x14ac:dyDescent="0.25">
      <c r="A20859" t="s">
        <v>7415</v>
      </c>
    </row>
    <row r="20860" spans="1:1" x14ac:dyDescent="0.25">
      <c r="A20860" t="s">
        <v>7416</v>
      </c>
    </row>
    <row r="20861" spans="1:1" x14ac:dyDescent="0.25">
      <c r="A20861" t="s">
        <v>7417</v>
      </c>
    </row>
    <row r="20862" spans="1:1" x14ac:dyDescent="0.25">
      <c r="A20862" t="s">
        <v>7418</v>
      </c>
    </row>
    <row r="20863" spans="1:1" x14ac:dyDescent="0.25">
      <c r="A20863" t="s">
        <v>7419</v>
      </c>
    </row>
    <row r="20864" spans="1:1" x14ac:dyDescent="0.25">
      <c r="A20864" t="s">
        <v>7420</v>
      </c>
    </row>
    <row r="20865" spans="1:1" x14ac:dyDescent="0.25">
      <c r="A20865" t="s">
        <v>7421</v>
      </c>
    </row>
    <row r="20866" spans="1:1" x14ac:dyDescent="0.25">
      <c r="A20866" t="s">
        <v>7422</v>
      </c>
    </row>
    <row r="20867" spans="1:1" x14ac:dyDescent="0.25">
      <c r="A20867" t="s">
        <v>3264</v>
      </c>
    </row>
    <row r="20868" spans="1:1" x14ac:dyDescent="0.25">
      <c r="A20868" t="s">
        <v>7423</v>
      </c>
    </row>
    <row r="20870" spans="1:1" x14ac:dyDescent="0.25">
      <c r="A20870" t="s">
        <v>7424</v>
      </c>
    </row>
    <row r="20871" spans="1:1" x14ac:dyDescent="0.25">
      <c r="A20871" t="s">
        <v>7425</v>
      </c>
    </row>
    <row r="20872" spans="1:1" x14ac:dyDescent="0.25">
      <c r="A20872" t="s">
        <v>7426</v>
      </c>
    </row>
    <row r="20873" spans="1:1" x14ac:dyDescent="0.25">
      <c r="A20873" t="s">
        <v>2313</v>
      </c>
    </row>
    <row r="20874" spans="1:1" x14ac:dyDescent="0.25">
      <c r="A20874" t="s">
        <v>7427</v>
      </c>
    </row>
    <row r="20876" spans="1:1" x14ac:dyDescent="0.25">
      <c r="A20876" t="s">
        <v>7428</v>
      </c>
    </row>
    <row r="20877" spans="1:1" x14ac:dyDescent="0.25">
      <c r="A20877" t="s">
        <v>7429</v>
      </c>
    </row>
    <row r="20878" spans="1:1" x14ac:dyDescent="0.25">
      <c r="A20878" t="s">
        <v>13027</v>
      </c>
    </row>
    <row r="20880" spans="1:1" x14ac:dyDescent="0.25">
      <c r="A20880" t="s">
        <v>7431</v>
      </c>
    </row>
    <row r="20882" spans="1:1" x14ac:dyDescent="0.25">
      <c r="A20882" t="s">
        <v>7432</v>
      </c>
    </row>
    <row r="20883" spans="1:1" x14ac:dyDescent="0.25">
      <c r="A20883" t="s">
        <v>7433</v>
      </c>
    </row>
    <row r="20884" spans="1:1" x14ac:dyDescent="0.25">
      <c r="A20884" t="s">
        <v>7434</v>
      </c>
    </row>
    <row r="20885" spans="1:1" x14ac:dyDescent="0.25">
      <c r="A20885" t="s">
        <v>7435</v>
      </c>
    </row>
    <row r="20886" spans="1:1" x14ac:dyDescent="0.25">
      <c r="A20886" t="s">
        <v>7436</v>
      </c>
    </row>
    <row r="20887" spans="1:1" x14ac:dyDescent="0.25">
      <c r="A20887" t="s">
        <v>7437</v>
      </c>
    </row>
    <row r="20888" spans="1:1" x14ac:dyDescent="0.25">
      <c r="A20888" t="s">
        <v>7438</v>
      </c>
    </row>
    <row r="20889" spans="1:1" x14ac:dyDescent="0.25">
      <c r="A20889" t="s">
        <v>7439</v>
      </c>
    </row>
    <row r="20890" spans="1:1" x14ac:dyDescent="0.25">
      <c r="A20890" t="s">
        <v>7440</v>
      </c>
    </row>
    <row r="20892" spans="1:1" x14ac:dyDescent="0.25">
      <c r="A20892" t="s">
        <v>7441</v>
      </c>
    </row>
    <row r="20893" spans="1:1" x14ac:dyDescent="0.25">
      <c r="A20893" t="s">
        <v>7442</v>
      </c>
    </row>
    <row r="20894" spans="1:1" x14ac:dyDescent="0.25">
      <c r="A20894" t="s">
        <v>7443</v>
      </c>
    </row>
    <row r="20895" spans="1:1" x14ac:dyDescent="0.25">
      <c r="A20895" t="s">
        <v>7444</v>
      </c>
    </row>
    <row r="20896" spans="1:1" x14ac:dyDescent="0.25">
      <c r="A20896" t="s">
        <v>7445</v>
      </c>
    </row>
    <row r="20897" spans="1:1" x14ac:dyDescent="0.25">
      <c r="A20897" t="s">
        <v>7446</v>
      </c>
    </row>
    <row r="20898" spans="1:1" x14ac:dyDescent="0.25">
      <c r="A20898" t="s">
        <v>7447</v>
      </c>
    </row>
    <row r="20899" spans="1:1" x14ac:dyDescent="0.25">
      <c r="A20899" t="s">
        <v>7448</v>
      </c>
    </row>
    <row r="20900" spans="1:1" x14ac:dyDescent="0.25">
      <c r="A20900" t="s">
        <v>7449</v>
      </c>
    </row>
    <row r="20901" spans="1:1" x14ac:dyDescent="0.25">
      <c r="A20901" t="s">
        <v>7450</v>
      </c>
    </row>
    <row r="20902" spans="1:1" x14ac:dyDescent="0.25">
      <c r="A20902" t="s">
        <v>13028</v>
      </c>
    </row>
    <row r="20904" spans="1:1" x14ac:dyDescent="0.25">
      <c r="A20904" t="s">
        <v>3382</v>
      </c>
    </row>
    <row r="20906" spans="1:1" x14ac:dyDescent="0.25">
      <c r="A20906" t="s">
        <v>13029</v>
      </c>
    </row>
    <row r="20908" spans="1:1" x14ac:dyDescent="0.25">
      <c r="A20908" t="s">
        <v>13030</v>
      </c>
    </row>
    <row r="20910" spans="1:1" x14ac:dyDescent="0.25">
      <c r="A20910" t="s">
        <v>13031</v>
      </c>
    </row>
    <row r="20912" spans="1:1" x14ac:dyDescent="0.25">
      <c r="A20912" t="s">
        <v>2447</v>
      </c>
    </row>
    <row r="20914" spans="1:3" x14ac:dyDescent="0.25">
      <c r="A20914" t="s">
        <v>13032</v>
      </c>
    </row>
    <row r="20915" spans="1:3" x14ac:dyDescent="0.25">
      <c r="A20915" t="s">
        <v>13033</v>
      </c>
      <c r="B20915" t="s">
        <v>13034</v>
      </c>
      <c r="C20915" t="s">
        <v>13035</v>
      </c>
    </row>
    <row r="20916" spans="1:3" x14ac:dyDescent="0.25">
      <c r="A20916" t="s">
        <v>13036</v>
      </c>
    </row>
    <row r="20917" spans="1:3" x14ac:dyDescent="0.25">
      <c r="A20917" t="s">
        <v>13037</v>
      </c>
    </row>
    <row r="20918" spans="1:3" x14ac:dyDescent="0.25">
      <c r="A20918" t="s">
        <v>2838</v>
      </c>
    </row>
    <row r="20919" spans="1:3" x14ac:dyDescent="0.25">
      <c r="A20919" t="s">
        <v>13038</v>
      </c>
    </row>
    <row r="20920" spans="1:3" x14ac:dyDescent="0.25">
      <c r="A20920" t="s">
        <v>13039</v>
      </c>
    </row>
    <row r="20921" spans="1:3" x14ac:dyDescent="0.25">
      <c r="A20921" t="s">
        <v>13040</v>
      </c>
    </row>
    <row r="20922" spans="1:3" x14ac:dyDescent="0.25">
      <c r="A20922" t="s">
        <v>13041</v>
      </c>
    </row>
    <row r="20923" spans="1:3" x14ac:dyDescent="0.25">
      <c r="A20923" t="s">
        <v>13042</v>
      </c>
    </row>
    <row r="20924" spans="1:3" x14ac:dyDescent="0.25">
      <c r="A20924" t="s">
        <v>13043</v>
      </c>
    </row>
    <row r="20925" spans="1:3" x14ac:dyDescent="0.25">
      <c r="A20925" t="s">
        <v>13044</v>
      </c>
    </row>
    <row r="20926" spans="1:3" x14ac:dyDescent="0.25">
      <c r="A20926" t="s">
        <v>13045</v>
      </c>
    </row>
    <row r="20927" spans="1:3" x14ac:dyDescent="0.25">
      <c r="A20927" t="s">
        <v>13046</v>
      </c>
    </row>
    <row r="20928" spans="1:3" x14ac:dyDescent="0.25">
      <c r="A20928" t="s">
        <v>13047</v>
      </c>
    </row>
    <row r="20929" spans="1:1" x14ac:dyDescent="0.25">
      <c r="A20929" t="s">
        <v>13048</v>
      </c>
    </row>
    <row r="20930" spans="1:1" x14ac:dyDescent="0.25">
      <c r="A20930" t="s">
        <v>13039</v>
      </c>
    </row>
    <row r="20931" spans="1:1" x14ac:dyDescent="0.25">
      <c r="A20931" t="s">
        <v>13049</v>
      </c>
    </row>
    <row r="20932" spans="1:1" x14ac:dyDescent="0.25">
      <c r="A20932" t="s">
        <v>13040</v>
      </c>
    </row>
    <row r="20933" spans="1:1" x14ac:dyDescent="0.25">
      <c r="A20933" t="s">
        <v>13050</v>
      </c>
    </row>
    <row r="20934" spans="1:1" x14ac:dyDescent="0.25">
      <c r="A20934" t="s">
        <v>3398</v>
      </c>
    </row>
    <row r="20936" spans="1:1" x14ac:dyDescent="0.25">
      <c r="A20936" t="s">
        <v>3399</v>
      </c>
    </row>
    <row r="20938" spans="1:1" x14ac:dyDescent="0.25">
      <c r="A20938" t="s">
        <v>3400</v>
      </c>
    </row>
    <row r="20940" spans="1:1" x14ac:dyDescent="0.25">
      <c r="A20940" t="s">
        <v>3401</v>
      </c>
    </row>
    <row r="20942" spans="1:1" x14ac:dyDescent="0.25">
      <c r="A20942" t="s">
        <v>3402</v>
      </c>
    </row>
    <row r="20944" spans="1:1" x14ac:dyDescent="0.25">
      <c r="A20944" t="s">
        <v>3403</v>
      </c>
    </row>
    <row r="20946" spans="1:1" x14ac:dyDescent="0.25">
      <c r="A20946" t="s">
        <v>3404</v>
      </c>
    </row>
    <row r="20948" spans="1:1" x14ac:dyDescent="0.25">
      <c r="A20948" t="s">
        <v>3405</v>
      </c>
    </row>
    <row r="20950" spans="1:1" x14ac:dyDescent="0.25">
      <c r="A20950" t="s">
        <v>3406</v>
      </c>
    </row>
    <row r="20952" spans="1:1" x14ac:dyDescent="0.25">
      <c r="A20952" t="s">
        <v>3407</v>
      </c>
    </row>
    <row r="20954" spans="1:1" x14ac:dyDescent="0.25">
      <c r="A20954" t="s">
        <v>3408</v>
      </c>
    </row>
    <row r="20956" spans="1:1" x14ac:dyDescent="0.25">
      <c r="A20956" t="s">
        <v>13051</v>
      </c>
    </row>
    <row r="20958" spans="1:1" x14ac:dyDescent="0.25">
      <c r="A20958" t="s">
        <v>13052</v>
      </c>
    </row>
    <row r="20960" spans="1:1" x14ac:dyDescent="0.25">
      <c r="A20960" t="s">
        <v>13053</v>
      </c>
    </row>
    <row r="20961" spans="1:1" x14ac:dyDescent="0.25">
      <c r="A20961" t="s">
        <v>13054</v>
      </c>
    </row>
    <row r="20962" spans="1:1" x14ac:dyDescent="0.25">
      <c r="A20962" t="s">
        <v>13055</v>
      </c>
    </row>
    <row r="20964" spans="1:1" x14ac:dyDescent="0.25">
      <c r="A20964" t="s">
        <v>13056</v>
      </c>
    </row>
    <row r="20966" spans="1:1" x14ac:dyDescent="0.25">
      <c r="A20966" t="s">
        <v>13057</v>
      </c>
    </row>
    <row r="20967" spans="1:1" x14ac:dyDescent="0.25">
      <c r="A20967" t="s">
        <v>13058</v>
      </c>
    </row>
    <row r="20968" spans="1:1" x14ac:dyDescent="0.25">
      <c r="A20968" t="s">
        <v>13059</v>
      </c>
    </row>
    <row r="20969" spans="1:1" x14ac:dyDescent="0.25">
      <c r="A20969" t="s">
        <v>13060</v>
      </c>
    </row>
    <row r="20970" spans="1:1" x14ac:dyDescent="0.25">
      <c r="A20970" t="s">
        <v>13061</v>
      </c>
    </row>
    <row r="20971" spans="1:1" x14ac:dyDescent="0.25">
      <c r="A20971" t="s">
        <v>13062</v>
      </c>
    </row>
    <row r="20972" spans="1:1" x14ac:dyDescent="0.25">
      <c r="A20972" t="s">
        <v>13063</v>
      </c>
    </row>
    <row r="20973" spans="1:1" x14ac:dyDescent="0.25">
      <c r="A20973" t="s">
        <v>13064</v>
      </c>
    </row>
    <row r="20974" spans="1:1" x14ac:dyDescent="0.25">
      <c r="A20974" t="s">
        <v>13065</v>
      </c>
    </row>
    <row r="20975" spans="1:1" x14ac:dyDescent="0.25">
      <c r="A20975" t="s">
        <v>13066</v>
      </c>
    </row>
    <row r="20976" spans="1:1" x14ac:dyDescent="0.25">
      <c r="A20976" t="s">
        <v>13067</v>
      </c>
    </row>
    <row r="20977" spans="1:1" x14ac:dyDescent="0.25">
      <c r="A20977" t="s">
        <v>13068</v>
      </c>
    </row>
    <row r="20978" spans="1:1" x14ac:dyDescent="0.25">
      <c r="A20978" t="s">
        <v>13069</v>
      </c>
    </row>
    <row r="20979" spans="1:1" x14ac:dyDescent="0.25">
      <c r="A20979" t="s">
        <v>13070</v>
      </c>
    </row>
    <row r="20980" spans="1:1" x14ac:dyDescent="0.25">
      <c r="A20980" t="s">
        <v>13071</v>
      </c>
    </row>
    <row r="20981" spans="1:1" x14ac:dyDescent="0.25">
      <c r="A20981" t="s">
        <v>13072</v>
      </c>
    </row>
    <row r="20982" spans="1:1" x14ac:dyDescent="0.25">
      <c r="A20982" t="s">
        <v>13073</v>
      </c>
    </row>
    <row r="20983" spans="1:1" x14ac:dyDescent="0.25">
      <c r="A20983" t="s">
        <v>13074</v>
      </c>
    </row>
    <row r="20985" spans="1:1" x14ac:dyDescent="0.25">
      <c r="A20985" t="s">
        <v>13075</v>
      </c>
    </row>
    <row r="20987" spans="1:1" x14ac:dyDescent="0.25">
      <c r="A20987" t="s">
        <v>13076</v>
      </c>
    </row>
    <row r="20989" spans="1:1" x14ac:dyDescent="0.25">
      <c r="A20989" t="s">
        <v>13077</v>
      </c>
    </row>
    <row r="20990" spans="1:1" x14ac:dyDescent="0.25">
      <c r="A20990" t="s">
        <v>13078</v>
      </c>
    </row>
    <row r="20991" spans="1:1" x14ac:dyDescent="0.25">
      <c r="A20991" t="s">
        <v>13079</v>
      </c>
    </row>
    <row r="20992" spans="1:1" x14ac:dyDescent="0.25">
      <c r="A20992" t="s">
        <v>13080</v>
      </c>
    </row>
    <row r="20993" spans="1:1" x14ac:dyDescent="0.25">
      <c r="A20993" t="s">
        <v>13081</v>
      </c>
    </row>
    <row r="20994" spans="1:1" x14ac:dyDescent="0.25">
      <c r="A20994" t="s">
        <v>13082</v>
      </c>
    </row>
    <row r="20996" spans="1:1" x14ac:dyDescent="0.25">
      <c r="A20996" t="s">
        <v>13083</v>
      </c>
    </row>
    <row r="20997" spans="1:1" x14ac:dyDescent="0.25">
      <c r="A20997" t="s">
        <v>13084</v>
      </c>
    </row>
    <row r="20998" spans="1:1" x14ac:dyDescent="0.25">
      <c r="A20998" t="s">
        <v>13085</v>
      </c>
    </row>
    <row r="20999" spans="1:1" x14ac:dyDescent="0.25">
      <c r="A20999" t="s">
        <v>13086</v>
      </c>
    </row>
    <row r="21000" spans="1:1" x14ac:dyDescent="0.25">
      <c r="A21000" t="s">
        <v>13087</v>
      </c>
    </row>
    <row r="21001" spans="1:1" x14ac:dyDescent="0.25">
      <c r="A21001" t="s">
        <v>13088</v>
      </c>
    </row>
    <row r="21002" spans="1:1" x14ac:dyDescent="0.25">
      <c r="A21002" t="s">
        <v>13089</v>
      </c>
    </row>
    <row r="21003" spans="1:1" x14ac:dyDescent="0.25">
      <c r="A21003" t="s">
        <v>13090</v>
      </c>
    </row>
    <row r="21004" spans="1:1" x14ac:dyDescent="0.25">
      <c r="A21004" t="s">
        <v>13091</v>
      </c>
    </row>
    <row r="21006" spans="1:1" x14ac:dyDescent="0.25">
      <c r="A21006" t="s">
        <v>13092</v>
      </c>
    </row>
    <row r="21007" spans="1:1" x14ac:dyDescent="0.25">
      <c r="A21007" t="s">
        <v>13093</v>
      </c>
    </row>
    <row r="21008" spans="1:1" x14ac:dyDescent="0.25">
      <c r="A21008" t="s">
        <v>13094</v>
      </c>
    </row>
    <row r="21009" spans="1:1" x14ac:dyDescent="0.25">
      <c r="A21009" t="s">
        <v>13095</v>
      </c>
    </row>
    <row r="21010" spans="1:1" x14ac:dyDescent="0.25">
      <c r="A21010" t="s">
        <v>13096</v>
      </c>
    </row>
    <row r="21012" spans="1:1" x14ac:dyDescent="0.25">
      <c r="A21012" t="s">
        <v>13097</v>
      </c>
    </row>
    <row r="21013" spans="1:1" x14ac:dyDescent="0.25">
      <c r="A21013" t="s">
        <v>13098</v>
      </c>
    </row>
    <row r="21014" spans="1:1" x14ac:dyDescent="0.25">
      <c r="A21014" t="s">
        <v>13099</v>
      </c>
    </row>
    <row r="21016" spans="1:1" x14ac:dyDescent="0.25">
      <c r="A21016" t="s">
        <v>3308</v>
      </c>
    </row>
    <row r="21018" spans="1:1" x14ac:dyDescent="0.25">
      <c r="A21018" t="s">
        <v>3309</v>
      </c>
    </row>
    <row r="21020" spans="1:1" x14ac:dyDescent="0.25">
      <c r="A21020" t="s">
        <v>3310</v>
      </c>
    </row>
    <row r="21022" spans="1:1" x14ac:dyDescent="0.25">
      <c r="A21022" t="s">
        <v>3311</v>
      </c>
    </row>
    <row r="21023" spans="1:1" x14ac:dyDescent="0.25">
      <c r="A21023" t="s">
        <v>3312</v>
      </c>
    </row>
    <row r="21024" spans="1:1" x14ac:dyDescent="0.25">
      <c r="A21024" t="s">
        <v>3313</v>
      </c>
    </row>
    <row r="21025" spans="1:2" x14ac:dyDescent="0.25">
      <c r="A21025" t="s">
        <v>3314</v>
      </c>
    </row>
    <row r="21026" spans="1:2" x14ac:dyDescent="0.25">
      <c r="A21026" t="s">
        <v>3315</v>
      </c>
    </row>
    <row r="21027" spans="1:2" x14ac:dyDescent="0.25">
      <c r="A21027" t="s">
        <v>3316</v>
      </c>
    </row>
    <row r="21029" spans="1:2" x14ac:dyDescent="0.25">
      <c r="A21029" t="s">
        <v>1862</v>
      </c>
    </row>
    <row r="21030" spans="1:2" x14ac:dyDescent="0.25">
      <c r="A21030" t="s">
        <v>3317</v>
      </c>
    </row>
    <row r="21031" spans="1:2" x14ac:dyDescent="0.25">
      <c r="A21031" t="s">
        <v>3318</v>
      </c>
    </row>
    <row r="21032" spans="1:2" x14ac:dyDescent="0.25">
      <c r="A21032" t="s">
        <v>3319</v>
      </c>
    </row>
    <row r="21033" spans="1:2" x14ac:dyDescent="0.25">
      <c r="A21033" t="s">
        <v>3320</v>
      </c>
    </row>
    <row r="21034" spans="1:2" x14ac:dyDescent="0.25">
      <c r="A21034" t="s">
        <v>3321</v>
      </c>
    </row>
    <row r="21035" spans="1:2" x14ac:dyDescent="0.25">
      <c r="A21035" t="s">
        <v>3322</v>
      </c>
    </row>
    <row r="21036" spans="1:2" x14ac:dyDescent="0.25">
      <c r="A21036" t="s">
        <v>2447</v>
      </c>
    </row>
    <row r="21037" spans="1:2" x14ac:dyDescent="0.25">
      <c r="A21037" t="s">
        <v>3323</v>
      </c>
      <c r="B21037" t="s">
        <v>3324</v>
      </c>
    </row>
    <row r="21038" spans="1:2" x14ac:dyDescent="0.25">
      <c r="A21038" t="s">
        <v>3325</v>
      </c>
    </row>
    <row r="21039" spans="1:2" x14ac:dyDescent="0.25">
      <c r="A21039" t="s">
        <v>3326</v>
      </c>
    </row>
    <row r="21040" spans="1:2" x14ac:dyDescent="0.25">
      <c r="A21040" t="s">
        <v>3327</v>
      </c>
    </row>
    <row r="21041" spans="1:4" x14ac:dyDescent="0.25">
      <c r="A21041" t="s">
        <v>3328</v>
      </c>
    </row>
    <row r="21042" spans="1:4" x14ac:dyDescent="0.25">
      <c r="A21042" t="s">
        <v>3329</v>
      </c>
    </row>
    <row r="21043" spans="1:4" x14ac:dyDescent="0.25">
      <c r="A21043" t="s">
        <v>1812</v>
      </c>
    </row>
    <row r="21044" spans="1:4" x14ac:dyDescent="0.25">
      <c r="A21044" t="s">
        <v>3330</v>
      </c>
    </row>
    <row r="21045" spans="1:4" x14ac:dyDescent="0.25">
      <c r="A21045" t="s">
        <v>3331</v>
      </c>
    </row>
    <row r="21046" spans="1:4" x14ac:dyDescent="0.25">
      <c r="A21046" t="s">
        <v>3332</v>
      </c>
      <c r="B21046" t="s">
        <v>3333</v>
      </c>
      <c r="C21046" t="s">
        <v>3334</v>
      </c>
      <c r="D21046" t="s">
        <v>3335</v>
      </c>
    </row>
    <row r="21047" spans="1:4" x14ac:dyDescent="0.25">
      <c r="A21047" t="s">
        <v>3336</v>
      </c>
    </row>
    <row r="21048" spans="1:4" x14ac:dyDescent="0.25">
      <c r="A21048" t="s">
        <v>3337</v>
      </c>
    </row>
    <row r="21049" spans="1:4" x14ac:dyDescent="0.25">
      <c r="A21049" t="s">
        <v>13100</v>
      </c>
    </row>
    <row r="21051" spans="1:4" x14ac:dyDescent="0.25">
      <c r="A21051" t="s">
        <v>13101</v>
      </c>
    </row>
    <row r="21053" spans="1:4" x14ac:dyDescent="0.25">
      <c r="A21053" t="s">
        <v>2199</v>
      </c>
    </row>
    <row r="21054" spans="1:4" x14ac:dyDescent="0.25">
      <c r="A21054" t="s">
        <v>13102</v>
      </c>
    </row>
    <row r="21055" spans="1:4" x14ac:dyDescent="0.25">
      <c r="A21055" t="s">
        <v>13103</v>
      </c>
    </row>
    <row r="21056" spans="1:4" x14ac:dyDescent="0.25">
      <c r="A21056" t="s">
        <v>13104</v>
      </c>
    </row>
    <row r="21057" spans="1:1" x14ac:dyDescent="0.25">
      <c r="A21057" t="s">
        <v>13105</v>
      </c>
    </row>
    <row r="21058" spans="1:1" x14ac:dyDescent="0.25">
      <c r="A21058" t="s">
        <v>13106</v>
      </c>
    </row>
    <row r="21059" spans="1:1" x14ac:dyDescent="0.25">
      <c r="A21059" t="s">
        <v>13107</v>
      </c>
    </row>
    <row r="21060" spans="1:1" x14ac:dyDescent="0.25">
      <c r="A21060" t="s">
        <v>13108</v>
      </c>
    </row>
    <row r="21061" spans="1:1" x14ac:dyDescent="0.25">
      <c r="A21061" t="s">
        <v>13109</v>
      </c>
    </row>
    <row r="21062" spans="1:1" x14ac:dyDescent="0.25">
      <c r="A21062" t="s">
        <v>13110</v>
      </c>
    </row>
    <row r="21063" spans="1:1" x14ac:dyDescent="0.25">
      <c r="A21063" t="s">
        <v>13111</v>
      </c>
    </row>
    <row r="21064" spans="1:1" x14ac:dyDescent="0.25">
      <c r="A21064" t="s">
        <v>9509</v>
      </c>
    </row>
    <row r="21065" spans="1:1" x14ac:dyDescent="0.25">
      <c r="A21065" t="s">
        <v>13112</v>
      </c>
    </row>
    <row r="21066" spans="1:1" x14ac:dyDescent="0.25">
      <c r="A21066" t="s">
        <v>2749</v>
      </c>
    </row>
    <row r="21067" spans="1:1" x14ac:dyDescent="0.25">
      <c r="A21067" t="s">
        <v>13113</v>
      </c>
    </row>
    <row r="21068" spans="1:1" x14ac:dyDescent="0.25">
      <c r="A21068" t="s">
        <v>13114</v>
      </c>
    </row>
    <row r="21069" spans="1:1" x14ac:dyDescent="0.25">
      <c r="A21069" t="s">
        <v>13115</v>
      </c>
    </row>
    <row r="21070" spans="1:1" x14ac:dyDescent="0.25">
      <c r="A21070" t="s">
        <v>13116</v>
      </c>
    </row>
    <row r="21071" spans="1:1" x14ac:dyDescent="0.25">
      <c r="A21071" t="s">
        <v>13117</v>
      </c>
    </row>
    <row r="21072" spans="1:1" x14ac:dyDescent="0.25">
      <c r="A21072" t="s">
        <v>13118</v>
      </c>
    </row>
    <row r="21073" spans="1:1" x14ac:dyDescent="0.25">
      <c r="A21073" t="s">
        <v>13119</v>
      </c>
    </row>
    <row r="21074" spans="1:1" x14ac:dyDescent="0.25">
      <c r="A21074" t="s">
        <v>13120</v>
      </c>
    </row>
    <row r="21075" spans="1:1" x14ac:dyDescent="0.25">
      <c r="A21075" t="s">
        <v>13121</v>
      </c>
    </row>
    <row r="21076" spans="1:1" x14ac:dyDescent="0.25">
      <c r="A21076" t="s">
        <v>13122</v>
      </c>
    </row>
    <row r="21077" spans="1:1" x14ac:dyDescent="0.25">
      <c r="A21077" t="s">
        <v>13123</v>
      </c>
    </row>
    <row r="21078" spans="1:1" x14ac:dyDescent="0.25">
      <c r="A21078" t="s">
        <v>13124</v>
      </c>
    </row>
    <row r="21079" spans="1:1" x14ac:dyDescent="0.25">
      <c r="A21079" t="s">
        <v>13125</v>
      </c>
    </row>
    <row r="21080" spans="1:1" x14ac:dyDescent="0.25">
      <c r="A21080" t="s">
        <v>13126</v>
      </c>
    </row>
    <row r="21081" spans="1:1" x14ac:dyDescent="0.25">
      <c r="A21081" t="s">
        <v>13127</v>
      </c>
    </row>
    <row r="21082" spans="1:1" x14ac:dyDescent="0.25">
      <c r="A21082" t="s">
        <v>13128</v>
      </c>
    </row>
    <row r="21084" spans="1:1" x14ac:dyDescent="0.25">
      <c r="A21084" t="s">
        <v>13129</v>
      </c>
    </row>
    <row r="21086" spans="1:1" x14ac:dyDescent="0.25">
      <c r="A21086" t="s">
        <v>13130</v>
      </c>
    </row>
    <row r="21088" spans="1:1" x14ac:dyDescent="0.25">
      <c r="A21088" t="s">
        <v>13131</v>
      </c>
    </row>
    <row r="21090" spans="1:1" x14ac:dyDescent="0.25">
      <c r="A21090" t="s">
        <v>13132</v>
      </c>
    </row>
    <row r="21091" spans="1:1" x14ac:dyDescent="0.25">
      <c r="A21091" t="s">
        <v>13133</v>
      </c>
    </row>
    <row r="21092" spans="1:1" x14ac:dyDescent="0.25">
      <c r="A21092" t="s">
        <v>13134</v>
      </c>
    </row>
    <row r="21093" spans="1:1" x14ac:dyDescent="0.25">
      <c r="A21093" t="s">
        <v>13135</v>
      </c>
    </row>
    <row r="21094" spans="1:1" x14ac:dyDescent="0.25">
      <c r="A21094" t="s">
        <v>13136</v>
      </c>
    </row>
    <row r="21095" spans="1:1" x14ac:dyDescent="0.25">
      <c r="A21095" t="s">
        <v>13137</v>
      </c>
    </row>
    <row r="21096" spans="1:1" x14ac:dyDescent="0.25">
      <c r="A21096" t="s">
        <v>13138</v>
      </c>
    </row>
    <row r="21098" spans="1:1" x14ac:dyDescent="0.25">
      <c r="A21098" t="s">
        <v>13139</v>
      </c>
    </row>
    <row r="21099" spans="1:1" x14ac:dyDescent="0.25">
      <c r="A21099" t="s">
        <v>2447</v>
      </c>
    </row>
    <row r="21100" spans="1:1" x14ac:dyDescent="0.25">
      <c r="A21100" t="s">
        <v>13140</v>
      </c>
    </row>
    <row r="21101" spans="1:1" x14ac:dyDescent="0.25">
      <c r="A21101" t="s">
        <v>13141</v>
      </c>
    </row>
    <row r="21102" spans="1:1" x14ac:dyDescent="0.25">
      <c r="A21102" t="s">
        <v>13142</v>
      </c>
    </row>
    <row r="21103" spans="1:1" x14ac:dyDescent="0.25">
      <c r="A21103" t="s">
        <v>13143</v>
      </c>
    </row>
    <row r="21104" spans="1:1" x14ac:dyDescent="0.25">
      <c r="A21104" t="s">
        <v>2240</v>
      </c>
    </row>
    <row r="21105" spans="1:1" x14ac:dyDescent="0.25">
      <c r="A21105" t="s">
        <v>2447</v>
      </c>
    </row>
    <row r="21106" spans="1:1" x14ac:dyDescent="0.25">
      <c r="A21106" t="s">
        <v>13144</v>
      </c>
    </row>
    <row r="21107" spans="1:1" x14ac:dyDescent="0.25">
      <c r="A21107" t="s">
        <v>13145</v>
      </c>
    </row>
    <row r="21108" spans="1:1" x14ac:dyDescent="0.25">
      <c r="A21108" t="s">
        <v>13146</v>
      </c>
    </row>
    <row r="21109" spans="1:1" x14ac:dyDescent="0.25">
      <c r="A21109" t="s">
        <v>13147</v>
      </c>
    </row>
    <row r="21110" spans="1:1" x14ac:dyDescent="0.25">
      <c r="A21110" t="s">
        <v>13148</v>
      </c>
    </row>
    <row r="21111" spans="1:1" x14ac:dyDescent="0.25">
      <c r="A21111" t="s">
        <v>13149</v>
      </c>
    </row>
    <row r="21112" spans="1:1" x14ac:dyDescent="0.25">
      <c r="A21112" t="s">
        <v>13150</v>
      </c>
    </row>
    <row r="21113" spans="1:1" x14ac:dyDescent="0.25">
      <c r="A21113" t="s">
        <v>13151</v>
      </c>
    </row>
    <row r="21114" spans="1:1" x14ac:dyDescent="0.25">
      <c r="A21114" t="s">
        <v>13152</v>
      </c>
    </row>
    <row r="21115" spans="1:1" x14ac:dyDescent="0.25">
      <c r="A21115" t="s">
        <v>13153</v>
      </c>
    </row>
    <row r="21116" spans="1:1" x14ac:dyDescent="0.25">
      <c r="A21116" t="s">
        <v>13154</v>
      </c>
    </row>
    <row r="21117" spans="1:1" x14ac:dyDescent="0.25">
      <c r="A21117" t="s">
        <v>13155</v>
      </c>
    </row>
    <row r="21118" spans="1:1" x14ac:dyDescent="0.25">
      <c r="A21118" t="s">
        <v>13156</v>
      </c>
    </row>
    <row r="21120" spans="1:1" x14ac:dyDescent="0.25">
      <c r="A21120" t="s">
        <v>2252</v>
      </c>
    </row>
    <row r="21121" spans="1:1" x14ac:dyDescent="0.25">
      <c r="A21121" t="s">
        <v>2447</v>
      </c>
    </row>
    <row r="21122" spans="1:1" x14ac:dyDescent="0.25">
      <c r="A21122" t="s">
        <v>13157</v>
      </c>
    </row>
    <row r="21123" spans="1:1" x14ac:dyDescent="0.25">
      <c r="A21123" t="s">
        <v>13158</v>
      </c>
    </row>
    <row r="21124" spans="1:1" x14ac:dyDescent="0.25">
      <c r="A21124" t="s">
        <v>13159</v>
      </c>
    </row>
    <row r="21125" spans="1:1" x14ac:dyDescent="0.25">
      <c r="A21125" t="s">
        <v>13160</v>
      </c>
    </row>
    <row r="21126" spans="1:1" x14ac:dyDescent="0.25">
      <c r="A21126" t="s">
        <v>13161</v>
      </c>
    </row>
    <row r="21127" spans="1:1" x14ac:dyDescent="0.25">
      <c r="A21127" t="s">
        <v>13162</v>
      </c>
    </row>
    <row r="21128" spans="1:1" x14ac:dyDescent="0.25">
      <c r="A21128" t="s">
        <v>13163</v>
      </c>
    </row>
    <row r="21129" spans="1:1" x14ac:dyDescent="0.25">
      <c r="A21129" t="s">
        <v>13164</v>
      </c>
    </row>
    <row r="21130" spans="1:1" x14ac:dyDescent="0.25">
      <c r="A21130" t="s">
        <v>13165</v>
      </c>
    </row>
    <row r="21131" spans="1:1" x14ac:dyDescent="0.25">
      <c r="A21131" t="s">
        <v>13166</v>
      </c>
    </row>
    <row r="21132" spans="1:1" x14ac:dyDescent="0.25">
      <c r="A21132" t="s">
        <v>13167</v>
      </c>
    </row>
    <row r="21133" spans="1:1" x14ac:dyDescent="0.25">
      <c r="A21133" t="s">
        <v>13168</v>
      </c>
    </row>
    <row r="21134" spans="1:1" x14ac:dyDescent="0.25">
      <c r="A21134" t="s">
        <v>13169</v>
      </c>
    </row>
    <row r="21135" spans="1:1" x14ac:dyDescent="0.25">
      <c r="A21135" t="s">
        <v>13170</v>
      </c>
    </row>
    <row r="21136" spans="1:1" x14ac:dyDescent="0.25">
      <c r="A21136" t="s">
        <v>13171</v>
      </c>
    </row>
    <row r="21137" spans="1:1" x14ac:dyDescent="0.25">
      <c r="A21137" t="s">
        <v>13172</v>
      </c>
    </row>
    <row r="21138" spans="1:1" x14ac:dyDescent="0.25">
      <c r="A21138" t="s">
        <v>13173</v>
      </c>
    </row>
    <row r="21140" spans="1:1" x14ac:dyDescent="0.25">
      <c r="A21140" t="s">
        <v>9964</v>
      </c>
    </row>
    <row r="21142" spans="1:1" x14ac:dyDescent="0.25">
      <c r="A21142" t="s">
        <v>9965</v>
      </c>
    </row>
    <row r="21144" spans="1:1" x14ac:dyDescent="0.25">
      <c r="A21144" t="s">
        <v>4913</v>
      </c>
    </row>
    <row r="21145" spans="1:1" x14ac:dyDescent="0.25">
      <c r="A21145" t="s">
        <v>9966</v>
      </c>
    </row>
    <row r="21146" spans="1:1" x14ac:dyDescent="0.25">
      <c r="A21146" t="s">
        <v>9967</v>
      </c>
    </row>
    <row r="21147" spans="1:1" x14ac:dyDescent="0.25">
      <c r="A21147" t="s">
        <v>9968</v>
      </c>
    </row>
    <row r="21148" spans="1:1" x14ac:dyDescent="0.25">
      <c r="A21148" t="s">
        <v>9969</v>
      </c>
    </row>
    <row r="21149" spans="1:1" x14ac:dyDescent="0.25">
      <c r="A21149" t="s">
        <v>9970</v>
      </c>
    </row>
    <row r="21150" spans="1:1" x14ac:dyDescent="0.25">
      <c r="A21150" t="s">
        <v>9971</v>
      </c>
    </row>
    <row r="21151" spans="1:1" x14ac:dyDescent="0.25">
      <c r="A21151" t="s">
        <v>9972</v>
      </c>
    </row>
    <row r="21152" spans="1:1" x14ac:dyDescent="0.25">
      <c r="A21152" t="s">
        <v>9973</v>
      </c>
    </row>
    <row r="21153" spans="1:2" x14ac:dyDescent="0.25">
      <c r="A21153" t="s">
        <v>9974</v>
      </c>
    </row>
    <row r="21154" spans="1:2" x14ac:dyDescent="0.25">
      <c r="A21154" t="s">
        <v>9975</v>
      </c>
    </row>
    <row r="21155" spans="1:2" x14ac:dyDescent="0.25">
      <c r="A21155" t="s">
        <v>9976</v>
      </c>
    </row>
    <row r="21156" spans="1:2" x14ac:dyDescent="0.25">
      <c r="A21156" t="s">
        <v>9977</v>
      </c>
    </row>
    <row r="21157" spans="1:2" x14ac:dyDescent="0.25">
      <c r="A21157" t="s">
        <v>9978</v>
      </c>
      <c r="B21157" t="s">
        <v>5873</v>
      </c>
    </row>
    <row r="21158" spans="1:2" x14ac:dyDescent="0.25">
      <c r="A21158" t="s">
        <v>9979</v>
      </c>
    </row>
    <row r="21159" spans="1:2" x14ac:dyDescent="0.25">
      <c r="A21159" t="s">
        <v>9980</v>
      </c>
    </row>
    <row r="21160" spans="1:2" x14ac:dyDescent="0.25">
      <c r="A21160" t="s">
        <v>9981</v>
      </c>
    </row>
    <row r="21161" spans="1:2" x14ac:dyDescent="0.25">
      <c r="A21161" t="s">
        <v>9982</v>
      </c>
    </row>
    <row r="21162" spans="1:2" x14ac:dyDescent="0.25">
      <c r="A21162" t="s">
        <v>9983</v>
      </c>
    </row>
    <row r="21163" spans="1:2" x14ac:dyDescent="0.25">
      <c r="A21163" t="s">
        <v>9984</v>
      </c>
    </row>
    <row r="21164" spans="1:2" x14ac:dyDescent="0.25">
      <c r="A21164" t="s">
        <v>9985</v>
      </c>
    </row>
    <row r="21165" spans="1:2" x14ac:dyDescent="0.25">
      <c r="A21165" t="s">
        <v>9986</v>
      </c>
    </row>
    <row r="21166" spans="1:2" x14ac:dyDescent="0.25">
      <c r="A21166" t="s">
        <v>9987</v>
      </c>
    </row>
    <row r="21167" spans="1:2" x14ac:dyDescent="0.25">
      <c r="A21167" t="s">
        <v>9988</v>
      </c>
    </row>
    <row r="21169" spans="1:1" x14ac:dyDescent="0.25">
      <c r="A21169" t="s">
        <v>9989</v>
      </c>
    </row>
    <row r="21170" spans="1:1" x14ac:dyDescent="0.25">
      <c r="A21170" t="s">
        <v>9990</v>
      </c>
    </row>
    <row r="21171" spans="1:1" x14ac:dyDescent="0.25">
      <c r="A21171" t="s">
        <v>13174</v>
      </c>
    </row>
    <row r="21172" spans="1:1" x14ac:dyDescent="0.25">
      <c r="A21172" t="s">
        <v>743</v>
      </c>
    </row>
    <row r="21175" spans="1:1" x14ac:dyDescent="0.25">
      <c r="A21175" t="s">
        <v>9992</v>
      </c>
    </row>
    <row r="21177" spans="1:1" x14ac:dyDescent="0.25">
      <c r="A21177" t="s">
        <v>9993</v>
      </c>
    </row>
    <row r="21180" spans="1:1" x14ac:dyDescent="0.25">
      <c r="A21180" t="s">
        <v>9994</v>
      </c>
    </row>
    <row r="21182" spans="1:1" x14ac:dyDescent="0.25">
      <c r="A21182" t="s">
        <v>3825</v>
      </c>
    </row>
    <row r="21184" spans="1:1" x14ac:dyDescent="0.25">
      <c r="A21184" t="s">
        <v>9995</v>
      </c>
    </row>
    <row r="21187" spans="1:1" x14ac:dyDescent="0.25">
      <c r="A21187" t="s">
        <v>9996</v>
      </c>
    </row>
    <row r="21190" spans="1:1" x14ac:dyDescent="0.25">
      <c r="A21190" t="s">
        <v>9997</v>
      </c>
    </row>
    <row r="21192" spans="1:1" x14ac:dyDescent="0.25">
      <c r="A21192" t="s">
        <v>9998</v>
      </c>
    </row>
    <row r="21194" spans="1:1" x14ac:dyDescent="0.25">
      <c r="A21194" t="s">
        <v>9999</v>
      </c>
    </row>
    <row r="21196" spans="1:1" x14ac:dyDescent="0.25">
      <c r="A21196" t="s">
        <v>10000</v>
      </c>
    </row>
    <row r="21198" spans="1:1" x14ac:dyDescent="0.25">
      <c r="A21198" t="s">
        <v>10001</v>
      </c>
    </row>
    <row r="21200" spans="1:1" x14ac:dyDescent="0.25">
      <c r="A21200" t="s">
        <v>2849</v>
      </c>
    </row>
    <row r="21201" spans="1:2" x14ac:dyDescent="0.25">
      <c r="A21201" t="s">
        <v>10002</v>
      </c>
      <c r="B21201" t="s">
        <v>10003</v>
      </c>
    </row>
    <row r="21202" spans="1:2" x14ac:dyDescent="0.25">
      <c r="A21202" t="s">
        <v>10004</v>
      </c>
    </row>
    <row r="21203" spans="1:2" x14ac:dyDescent="0.25">
      <c r="A21203" t="s">
        <v>10005</v>
      </c>
    </row>
    <row r="21204" spans="1:2" x14ac:dyDescent="0.25">
      <c r="A21204" t="s">
        <v>10006</v>
      </c>
    </row>
    <row r="21205" spans="1:2" x14ac:dyDescent="0.25">
      <c r="A21205" t="s">
        <v>10007</v>
      </c>
    </row>
    <row r="21206" spans="1:2" x14ac:dyDescent="0.25">
      <c r="A21206" t="s">
        <v>10008</v>
      </c>
    </row>
    <row r="21207" spans="1:2" x14ac:dyDescent="0.25">
      <c r="A21207" t="s">
        <v>10009</v>
      </c>
    </row>
    <row r="21208" spans="1:2" x14ac:dyDescent="0.25">
      <c r="A21208" t="s">
        <v>10010</v>
      </c>
    </row>
    <row r="21209" spans="1:2" x14ac:dyDescent="0.25">
      <c r="A21209" t="s">
        <v>10011</v>
      </c>
    </row>
    <row r="21210" spans="1:2" x14ac:dyDescent="0.25">
      <c r="A21210" t="s">
        <v>10012</v>
      </c>
    </row>
    <row r="21211" spans="1:2" x14ac:dyDescent="0.25">
      <c r="A21211" t="s">
        <v>10013</v>
      </c>
    </row>
    <row r="21212" spans="1:2" x14ac:dyDescent="0.25">
      <c r="A21212" t="s">
        <v>10014</v>
      </c>
    </row>
    <row r="21213" spans="1:2" x14ac:dyDescent="0.25">
      <c r="A21213" t="s">
        <v>10015</v>
      </c>
    </row>
    <row r="21214" spans="1:2" x14ac:dyDescent="0.25">
      <c r="A21214" t="s">
        <v>10016</v>
      </c>
    </row>
    <row r="21215" spans="1:2" x14ac:dyDescent="0.25">
      <c r="A21215" t="s">
        <v>10017</v>
      </c>
    </row>
    <row r="21216" spans="1:2" x14ac:dyDescent="0.25">
      <c r="A21216" t="s">
        <v>10018</v>
      </c>
    </row>
    <row r="21217" spans="1:2" x14ac:dyDescent="0.25">
      <c r="A21217" t="s">
        <v>10019</v>
      </c>
    </row>
    <row r="21218" spans="1:2" x14ac:dyDescent="0.25">
      <c r="A21218" t="s">
        <v>10020</v>
      </c>
    </row>
    <row r="21219" spans="1:2" x14ac:dyDescent="0.25">
      <c r="A21219" t="s">
        <v>10021</v>
      </c>
    </row>
    <row r="21220" spans="1:2" x14ac:dyDescent="0.25">
      <c r="A21220" t="s">
        <v>10022</v>
      </c>
    </row>
    <row r="21221" spans="1:2" x14ac:dyDescent="0.25">
      <c r="A21221" t="s">
        <v>10023</v>
      </c>
    </row>
    <row r="21222" spans="1:2" x14ac:dyDescent="0.25">
      <c r="A21222" t="s">
        <v>10024</v>
      </c>
    </row>
    <row r="21223" spans="1:2" x14ac:dyDescent="0.25">
      <c r="A21223" t="s">
        <v>10025</v>
      </c>
    </row>
    <row r="21224" spans="1:2" x14ac:dyDescent="0.25">
      <c r="A21224" t="s">
        <v>10026</v>
      </c>
    </row>
    <row r="21225" spans="1:2" x14ac:dyDescent="0.25">
      <c r="A21225" t="s">
        <v>10027</v>
      </c>
    </row>
    <row r="21226" spans="1:2" x14ac:dyDescent="0.25">
      <c r="A21226" t="s">
        <v>10028</v>
      </c>
    </row>
    <row r="21227" spans="1:2" x14ac:dyDescent="0.25">
      <c r="A21227" t="s">
        <v>10029</v>
      </c>
      <c r="B21227" t="s">
        <v>10030</v>
      </c>
    </row>
    <row r="21228" spans="1:2" x14ac:dyDescent="0.25">
      <c r="A21228" t="s">
        <v>10031</v>
      </c>
    </row>
    <row r="21229" spans="1:2" x14ac:dyDescent="0.25">
      <c r="A21229" t="s">
        <v>10032</v>
      </c>
    </row>
    <row r="21230" spans="1:2" x14ac:dyDescent="0.25">
      <c r="A21230" t="s">
        <v>10033</v>
      </c>
    </row>
    <row r="21231" spans="1:2" x14ac:dyDescent="0.25">
      <c r="A21231" t="s">
        <v>10034</v>
      </c>
    </row>
    <row r="21232" spans="1:2" x14ac:dyDescent="0.25">
      <c r="A21232" t="s">
        <v>10035</v>
      </c>
    </row>
    <row r="21233" spans="1:2" x14ac:dyDescent="0.25">
      <c r="A21233" t="s">
        <v>10036</v>
      </c>
    </row>
    <row r="21234" spans="1:2" x14ac:dyDescent="0.25">
      <c r="A21234" t="s">
        <v>10037</v>
      </c>
    </row>
    <row r="21235" spans="1:2" x14ac:dyDescent="0.25">
      <c r="A21235" t="s">
        <v>10038</v>
      </c>
    </row>
    <row r="21236" spans="1:2" x14ac:dyDescent="0.25">
      <c r="A21236" t="s">
        <v>10039</v>
      </c>
    </row>
    <row r="21237" spans="1:2" x14ac:dyDescent="0.25">
      <c r="A21237" t="s">
        <v>10040</v>
      </c>
    </row>
    <row r="21238" spans="1:2" x14ac:dyDescent="0.25">
      <c r="A21238" t="s">
        <v>10041</v>
      </c>
    </row>
    <row r="21239" spans="1:2" x14ac:dyDescent="0.25">
      <c r="A21239" t="s">
        <v>10042</v>
      </c>
    </row>
    <row r="21240" spans="1:2" x14ac:dyDescent="0.25">
      <c r="A21240" t="s">
        <v>10043</v>
      </c>
    </row>
    <row r="21241" spans="1:2" x14ac:dyDescent="0.25">
      <c r="A21241" t="s">
        <v>10044</v>
      </c>
    </row>
    <row r="21242" spans="1:2" x14ac:dyDescent="0.25">
      <c r="A21242" t="s">
        <v>10045</v>
      </c>
    </row>
    <row r="21243" spans="1:2" x14ac:dyDescent="0.25">
      <c r="A21243" t="s">
        <v>10046</v>
      </c>
    </row>
    <row r="21244" spans="1:2" x14ac:dyDescent="0.25">
      <c r="A21244" t="s">
        <v>10047</v>
      </c>
      <c r="B21244" t="s">
        <v>10048</v>
      </c>
    </row>
    <row r="21245" spans="1:2" x14ac:dyDescent="0.25">
      <c r="A21245" t="s">
        <v>10049</v>
      </c>
    </row>
    <row r="21246" spans="1:2" x14ac:dyDescent="0.25">
      <c r="A21246" t="s">
        <v>8179</v>
      </c>
    </row>
    <row r="21247" spans="1:2" x14ac:dyDescent="0.25">
      <c r="A21247" t="s">
        <v>10050</v>
      </c>
    </row>
    <row r="21248" spans="1:2" x14ac:dyDescent="0.25">
      <c r="A21248" t="s">
        <v>10051</v>
      </c>
      <c r="B21248" t="s">
        <v>10052</v>
      </c>
    </row>
    <row r="21249" spans="1:1" x14ac:dyDescent="0.25">
      <c r="A21249" t="s">
        <v>10053</v>
      </c>
    </row>
    <row r="21250" spans="1:1" x14ac:dyDescent="0.25">
      <c r="A21250" t="s">
        <v>10054</v>
      </c>
    </row>
    <row r="21251" spans="1:1" x14ac:dyDescent="0.25">
      <c r="A21251" t="s">
        <v>13175</v>
      </c>
    </row>
    <row r="21254" spans="1:1" x14ac:dyDescent="0.25">
      <c r="A21254" t="s">
        <v>13176</v>
      </c>
    </row>
    <row r="21256" spans="1:1" x14ac:dyDescent="0.25">
      <c r="A21256" t="s">
        <v>13177</v>
      </c>
    </row>
    <row r="21258" spans="1:1" x14ac:dyDescent="0.25">
      <c r="A21258" t="s">
        <v>13178</v>
      </c>
    </row>
    <row r="21260" spans="1:1" x14ac:dyDescent="0.25">
      <c r="A21260" t="s">
        <v>13179</v>
      </c>
    </row>
    <row r="21262" spans="1:1" x14ac:dyDescent="0.25">
      <c r="A21262" t="s">
        <v>2749</v>
      </c>
    </row>
    <row r="21263" spans="1:1" x14ac:dyDescent="0.25">
      <c r="A21263" t="s">
        <v>13180</v>
      </c>
    </row>
    <row r="21264" spans="1:1" x14ac:dyDescent="0.25">
      <c r="A21264" t="s">
        <v>13181</v>
      </c>
    </row>
    <row r="21265" spans="1:1" x14ac:dyDescent="0.25">
      <c r="A21265" t="s">
        <v>13182</v>
      </c>
    </row>
    <row r="21266" spans="1:1" x14ac:dyDescent="0.25">
      <c r="A21266" t="s">
        <v>3264</v>
      </c>
    </row>
    <row r="21267" spans="1:1" x14ac:dyDescent="0.25">
      <c r="A21267" t="s">
        <v>13183</v>
      </c>
    </row>
    <row r="21268" spans="1:1" x14ac:dyDescent="0.25">
      <c r="A21268" t="s">
        <v>13184</v>
      </c>
    </row>
    <row r="21269" spans="1:1" x14ac:dyDescent="0.25">
      <c r="A21269" t="s">
        <v>13185</v>
      </c>
    </row>
    <row r="21270" spans="1:1" x14ac:dyDescent="0.25">
      <c r="A21270" t="s">
        <v>13186</v>
      </c>
    </row>
    <row r="21271" spans="1:1" x14ac:dyDescent="0.25">
      <c r="A21271" t="s">
        <v>13187</v>
      </c>
    </row>
    <row r="21272" spans="1:1" x14ac:dyDescent="0.25">
      <c r="A21272" t="s">
        <v>13188</v>
      </c>
    </row>
    <row r="21273" spans="1:1" x14ac:dyDescent="0.25">
      <c r="A21273" t="s">
        <v>13189</v>
      </c>
    </row>
    <row r="21274" spans="1:1" x14ac:dyDescent="0.25">
      <c r="A21274" t="s">
        <v>13190</v>
      </c>
    </row>
    <row r="21276" spans="1:1" x14ac:dyDescent="0.25">
      <c r="A21276" t="s">
        <v>13191</v>
      </c>
    </row>
    <row r="21278" spans="1:1" x14ac:dyDescent="0.25">
      <c r="A21278" t="s">
        <v>13192</v>
      </c>
    </row>
    <row r="21279" spans="1:1" x14ac:dyDescent="0.25">
      <c r="A21279" t="s">
        <v>13193</v>
      </c>
    </row>
    <row r="21280" spans="1:1" x14ac:dyDescent="0.25">
      <c r="A21280" t="s">
        <v>13194</v>
      </c>
    </row>
    <row r="21283" spans="1:1" x14ac:dyDescent="0.25">
      <c r="A21283" t="s">
        <v>10056</v>
      </c>
    </row>
    <row r="21285" spans="1:1" x14ac:dyDescent="0.25">
      <c r="A21285" t="s">
        <v>8988</v>
      </c>
    </row>
    <row r="21287" spans="1:1" x14ac:dyDescent="0.25">
      <c r="A21287" t="s">
        <v>8989</v>
      </c>
    </row>
    <row r="21289" spans="1:1" x14ac:dyDescent="0.25">
      <c r="A21289" t="s">
        <v>10057</v>
      </c>
    </row>
    <row r="21291" spans="1:1" x14ac:dyDescent="0.25">
      <c r="A21291" t="s">
        <v>2227</v>
      </c>
    </row>
    <row r="21292" spans="1:1" x14ac:dyDescent="0.25">
      <c r="A21292" t="s">
        <v>10058</v>
      </c>
    </row>
    <row r="21293" spans="1:1" x14ac:dyDescent="0.25">
      <c r="A21293" t="s">
        <v>10059</v>
      </c>
    </row>
    <row r="21294" spans="1:1" x14ac:dyDescent="0.25">
      <c r="A21294" t="s">
        <v>10060</v>
      </c>
    </row>
    <row r="21295" spans="1:1" x14ac:dyDescent="0.25">
      <c r="A21295" t="s">
        <v>10061</v>
      </c>
    </row>
    <row r="21296" spans="1:1" x14ac:dyDescent="0.25">
      <c r="A21296" t="s">
        <v>10062</v>
      </c>
    </row>
    <row r="21297" spans="1:1" x14ac:dyDescent="0.25">
      <c r="A21297" t="s">
        <v>2232</v>
      </c>
    </row>
    <row r="21298" spans="1:1" x14ac:dyDescent="0.25">
      <c r="A21298" t="s">
        <v>10063</v>
      </c>
    </row>
    <row r="21299" spans="1:1" x14ac:dyDescent="0.25">
      <c r="A21299" t="s">
        <v>10064</v>
      </c>
    </row>
    <row r="21300" spans="1:1" x14ac:dyDescent="0.25">
      <c r="A21300" t="s">
        <v>10065</v>
      </c>
    </row>
    <row r="21301" spans="1:1" x14ac:dyDescent="0.25">
      <c r="A21301" t="s">
        <v>10066</v>
      </c>
    </row>
    <row r="21302" spans="1:1" x14ac:dyDescent="0.25">
      <c r="A21302" t="s">
        <v>10067</v>
      </c>
    </row>
    <row r="21303" spans="1:1" x14ac:dyDescent="0.25">
      <c r="A21303" t="s">
        <v>10068</v>
      </c>
    </row>
    <row r="21304" spans="1:1" x14ac:dyDescent="0.25">
      <c r="A21304" t="s">
        <v>10069</v>
      </c>
    </row>
    <row r="21305" spans="1:1" x14ac:dyDescent="0.25">
      <c r="A21305" t="s">
        <v>10070</v>
      </c>
    </row>
    <row r="21306" spans="1:1" x14ac:dyDescent="0.25">
      <c r="A21306" t="s">
        <v>10071</v>
      </c>
    </row>
    <row r="21307" spans="1:1" x14ac:dyDescent="0.25">
      <c r="A21307" t="s">
        <v>10072</v>
      </c>
    </row>
    <row r="21308" spans="1:1" x14ac:dyDescent="0.25">
      <c r="A21308" t="s">
        <v>10073</v>
      </c>
    </row>
    <row r="21309" spans="1:1" x14ac:dyDescent="0.25">
      <c r="A21309" t="s">
        <v>2239</v>
      </c>
    </row>
    <row r="21311" spans="1:1" x14ac:dyDescent="0.25">
      <c r="A21311" t="s">
        <v>2240</v>
      </c>
    </row>
    <row r="21312" spans="1:1" x14ac:dyDescent="0.25">
      <c r="A21312" t="s">
        <v>10074</v>
      </c>
    </row>
    <row r="21313" spans="1:1" x14ac:dyDescent="0.25">
      <c r="A21313" t="s">
        <v>10075</v>
      </c>
    </row>
    <row r="21314" spans="1:1" x14ac:dyDescent="0.25">
      <c r="A21314" t="s">
        <v>10076</v>
      </c>
    </row>
    <row r="21315" spans="1:1" x14ac:dyDescent="0.25">
      <c r="A21315" t="s">
        <v>10077</v>
      </c>
    </row>
    <row r="21316" spans="1:1" x14ac:dyDescent="0.25">
      <c r="A21316" t="s">
        <v>10078</v>
      </c>
    </row>
    <row r="21317" spans="1:1" x14ac:dyDescent="0.25">
      <c r="A21317" t="s">
        <v>10079</v>
      </c>
    </row>
    <row r="21318" spans="1:1" x14ac:dyDescent="0.25">
      <c r="A21318" t="s">
        <v>10080</v>
      </c>
    </row>
    <row r="21319" spans="1:1" x14ac:dyDescent="0.25">
      <c r="A21319" t="s">
        <v>10081</v>
      </c>
    </row>
    <row r="21320" spans="1:1" x14ac:dyDescent="0.25">
      <c r="A21320" t="s">
        <v>10082</v>
      </c>
    </row>
    <row r="21321" spans="1:1" x14ac:dyDescent="0.25">
      <c r="A21321" t="s">
        <v>2252</v>
      </c>
    </row>
    <row r="21322" spans="1:1" x14ac:dyDescent="0.25">
      <c r="A21322" t="s">
        <v>10083</v>
      </c>
    </row>
    <row r="21323" spans="1:1" x14ac:dyDescent="0.25">
      <c r="A21323" t="s">
        <v>2255</v>
      </c>
    </row>
    <row r="21324" spans="1:1" x14ac:dyDescent="0.25">
      <c r="A21324" t="s">
        <v>2256</v>
      </c>
    </row>
    <row r="21325" spans="1:1" x14ac:dyDescent="0.25">
      <c r="A21325" t="s">
        <v>2257</v>
      </c>
    </row>
    <row r="21326" spans="1:1" x14ac:dyDescent="0.25">
      <c r="A21326" t="s">
        <v>2258</v>
      </c>
    </row>
    <row r="21327" spans="1:1" x14ac:dyDescent="0.25">
      <c r="A21327" t="s">
        <v>2259</v>
      </c>
    </row>
    <row r="21328" spans="1:1" x14ac:dyDescent="0.25">
      <c r="A21328" t="s">
        <v>2260</v>
      </c>
    </row>
    <row r="21329" spans="1:1" x14ac:dyDescent="0.25">
      <c r="A21329" t="s">
        <v>2261</v>
      </c>
    </row>
    <row r="21331" spans="1:1" x14ac:dyDescent="0.25">
      <c r="A21331" t="s">
        <v>2262</v>
      </c>
    </row>
    <row r="21333" spans="1:1" x14ac:dyDescent="0.25">
      <c r="A21333" t="s">
        <v>2263</v>
      </c>
    </row>
    <row r="21335" spans="1:1" x14ac:dyDescent="0.25">
      <c r="A21335" t="s">
        <v>2264</v>
      </c>
    </row>
    <row r="21337" spans="1:1" x14ac:dyDescent="0.25">
      <c r="A21337" t="s">
        <v>2265</v>
      </c>
    </row>
    <row r="21340" spans="1:1" x14ac:dyDescent="0.25">
      <c r="A21340" t="s">
        <v>815</v>
      </c>
    </row>
    <row r="21342" spans="1:1" x14ac:dyDescent="0.25">
      <c r="A21342" t="s">
        <v>2266</v>
      </c>
    </row>
    <row r="21345" spans="1:1" x14ac:dyDescent="0.25">
      <c r="A21345" t="s">
        <v>2267</v>
      </c>
    </row>
    <row r="21347" spans="1:1" x14ac:dyDescent="0.25">
      <c r="A21347" t="s">
        <v>2268</v>
      </c>
    </row>
    <row r="21350" spans="1:1" x14ac:dyDescent="0.25">
      <c r="A21350" t="s">
        <v>2269</v>
      </c>
    </row>
    <row r="21352" spans="1:1" x14ac:dyDescent="0.25">
      <c r="A21352" t="s">
        <v>2270</v>
      </c>
    </row>
    <row r="21355" spans="1:1" x14ac:dyDescent="0.25">
      <c r="A21355" t="s">
        <v>2271</v>
      </c>
    </row>
    <row r="21356" spans="1:1" x14ac:dyDescent="0.25">
      <c r="A21356" t="s">
        <v>10084</v>
      </c>
    </row>
    <row r="21357" spans="1:1" x14ac:dyDescent="0.25">
      <c r="A21357" t="s">
        <v>13195</v>
      </c>
    </row>
    <row r="21359" spans="1:1" x14ac:dyDescent="0.25">
      <c r="A21359" t="s">
        <v>7452</v>
      </c>
    </row>
    <row r="21360" spans="1:1" x14ac:dyDescent="0.25">
      <c r="A21360" t="s">
        <v>7453</v>
      </c>
    </row>
    <row r="21362" spans="1:3" x14ac:dyDescent="0.25">
      <c r="A21362" t="s">
        <v>2485</v>
      </c>
    </row>
    <row r="21364" spans="1:3" x14ac:dyDescent="0.25">
      <c r="A21364" t="s">
        <v>7454</v>
      </c>
    </row>
    <row r="21366" spans="1:3" x14ac:dyDescent="0.25">
      <c r="A21366" t="s">
        <v>1951</v>
      </c>
    </row>
    <row r="21367" spans="1:3" x14ac:dyDescent="0.25">
      <c r="A21367" t="s">
        <v>7455</v>
      </c>
      <c r="B21367" t="s">
        <v>7456</v>
      </c>
      <c r="C21367" t="s">
        <v>7457</v>
      </c>
    </row>
    <row r="21368" spans="1:3" x14ac:dyDescent="0.25">
      <c r="A21368" t="s">
        <v>7458</v>
      </c>
    </row>
    <row r="21369" spans="1:3" x14ac:dyDescent="0.25">
      <c r="A21369" t="s">
        <v>7459</v>
      </c>
    </row>
    <row r="21371" spans="1:3" x14ac:dyDescent="0.25">
      <c r="A21371" t="s">
        <v>5923</v>
      </c>
    </row>
    <row r="21372" spans="1:3" x14ac:dyDescent="0.25">
      <c r="A21372" t="s">
        <v>7460</v>
      </c>
    </row>
    <row r="21373" spans="1:3" x14ac:dyDescent="0.25">
      <c r="A21373" t="s">
        <v>7461</v>
      </c>
    </row>
    <row r="21374" spans="1:3" x14ac:dyDescent="0.25">
      <c r="A21374" t="s">
        <v>7462</v>
      </c>
    </row>
    <row r="21375" spans="1:3" x14ac:dyDescent="0.25">
      <c r="A21375" t="s">
        <v>7463</v>
      </c>
    </row>
    <row r="21376" spans="1:3" x14ac:dyDescent="0.25">
      <c r="A21376" t="s">
        <v>7464</v>
      </c>
    </row>
    <row r="21379" spans="1:1" x14ac:dyDescent="0.25">
      <c r="A21379" t="s">
        <v>7465</v>
      </c>
    </row>
    <row r="21380" spans="1:1" x14ac:dyDescent="0.25">
      <c r="A21380" t="s">
        <v>7466</v>
      </c>
    </row>
    <row r="21381" spans="1:1" x14ac:dyDescent="0.25">
      <c r="A21381" t="s">
        <v>7467</v>
      </c>
    </row>
    <row r="21382" spans="1:1" x14ac:dyDescent="0.25">
      <c r="A21382" t="s">
        <v>7468</v>
      </c>
    </row>
    <row r="21383" spans="1:1" x14ac:dyDescent="0.25">
      <c r="A21383" t="s">
        <v>7469</v>
      </c>
    </row>
    <row r="21384" spans="1:1" x14ac:dyDescent="0.25">
      <c r="A21384" t="s">
        <v>7470</v>
      </c>
    </row>
    <row r="21387" spans="1:1" x14ac:dyDescent="0.25">
      <c r="A21387" t="s">
        <v>5959</v>
      </c>
    </row>
    <row r="21388" spans="1:1" x14ac:dyDescent="0.25">
      <c r="A21388" t="s">
        <v>7471</v>
      </c>
    </row>
    <row r="21389" spans="1:1" x14ac:dyDescent="0.25">
      <c r="A21389" t="s">
        <v>7472</v>
      </c>
    </row>
    <row r="21390" spans="1:1" x14ac:dyDescent="0.25">
      <c r="A21390" t="s">
        <v>7473</v>
      </c>
    </row>
    <row r="21391" spans="1:1" x14ac:dyDescent="0.25">
      <c r="A21391" t="s">
        <v>7474</v>
      </c>
    </row>
    <row r="21392" spans="1:1" x14ac:dyDescent="0.25">
      <c r="A21392" t="s">
        <v>7475</v>
      </c>
    </row>
    <row r="21395" spans="1:1" x14ac:dyDescent="0.25">
      <c r="A21395" t="s">
        <v>5965</v>
      </c>
    </row>
    <row r="21397" spans="1:1" x14ac:dyDescent="0.25">
      <c r="A21397" t="s">
        <v>5966</v>
      </c>
    </row>
    <row r="21398" spans="1:1" x14ac:dyDescent="0.25">
      <c r="A21398" t="s">
        <v>5967</v>
      </c>
    </row>
    <row r="21399" spans="1:1" x14ac:dyDescent="0.25">
      <c r="A21399" t="s">
        <v>5968</v>
      </c>
    </row>
    <row r="21400" spans="1:1" x14ac:dyDescent="0.25">
      <c r="A21400" t="s">
        <v>7476</v>
      </c>
    </row>
    <row r="21401" spans="1:1" x14ac:dyDescent="0.25">
      <c r="A21401" t="s">
        <v>13196</v>
      </c>
    </row>
    <row r="21402" spans="1:1" x14ac:dyDescent="0.25">
      <c r="A21402" t="s">
        <v>13197</v>
      </c>
    </row>
    <row r="21403" spans="1:1" x14ac:dyDescent="0.25">
      <c r="A21403" t="s">
        <v>13198</v>
      </c>
    </row>
    <row r="21404" spans="1:1" x14ac:dyDescent="0.25">
      <c r="A21404" t="s">
        <v>13199</v>
      </c>
    </row>
    <row r="21405" spans="1:1" x14ac:dyDescent="0.25">
      <c r="A21405" t="s">
        <v>13200</v>
      </c>
    </row>
    <row r="21406" spans="1:1" x14ac:dyDescent="0.25">
      <c r="A21406" t="s">
        <v>13201</v>
      </c>
    </row>
    <row r="21407" spans="1:1" x14ac:dyDescent="0.25">
      <c r="A21407" t="s">
        <v>13202</v>
      </c>
    </row>
    <row r="21408" spans="1:1" x14ac:dyDescent="0.25">
      <c r="A21408" t="s">
        <v>13203</v>
      </c>
    </row>
    <row r="21409" spans="1:1" x14ac:dyDescent="0.25">
      <c r="A21409" t="s">
        <v>13204</v>
      </c>
    </row>
    <row r="21410" spans="1:1" x14ac:dyDescent="0.25">
      <c r="A21410" t="s">
        <v>13205</v>
      </c>
    </row>
    <row r="21411" spans="1:1" x14ac:dyDescent="0.25">
      <c r="A21411" t="s">
        <v>13206</v>
      </c>
    </row>
    <row r="21412" spans="1:1" x14ac:dyDescent="0.25">
      <c r="A21412" t="s">
        <v>13207</v>
      </c>
    </row>
    <row r="21413" spans="1:1" x14ac:dyDescent="0.25">
      <c r="A21413" t="s">
        <v>13208</v>
      </c>
    </row>
    <row r="21414" spans="1:1" x14ac:dyDescent="0.25">
      <c r="A21414" t="s">
        <v>13209</v>
      </c>
    </row>
    <row r="21415" spans="1:1" x14ac:dyDescent="0.25">
      <c r="A21415" t="s">
        <v>13210</v>
      </c>
    </row>
    <row r="21416" spans="1:1" x14ac:dyDescent="0.25">
      <c r="A21416" t="s">
        <v>13211</v>
      </c>
    </row>
    <row r="21417" spans="1:1" x14ac:dyDescent="0.25">
      <c r="A21417" t="s">
        <v>13212</v>
      </c>
    </row>
    <row r="21418" spans="1:1" x14ac:dyDescent="0.25">
      <c r="A21418" t="s">
        <v>13213</v>
      </c>
    </row>
    <row r="21419" spans="1:1" x14ac:dyDescent="0.25">
      <c r="A21419" t="s">
        <v>13214</v>
      </c>
    </row>
    <row r="21420" spans="1:1" x14ac:dyDescent="0.25">
      <c r="A21420" t="s">
        <v>13215</v>
      </c>
    </row>
    <row r="21421" spans="1:1" x14ac:dyDescent="0.25">
      <c r="A21421" t="s">
        <v>13216</v>
      </c>
    </row>
    <row r="21422" spans="1:1" x14ac:dyDescent="0.25">
      <c r="A21422" t="s">
        <v>13217</v>
      </c>
    </row>
    <row r="21424" spans="1:1" x14ac:dyDescent="0.25">
      <c r="A21424" t="s">
        <v>13218</v>
      </c>
    </row>
    <row r="21425" spans="1:1" x14ac:dyDescent="0.25">
      <c r="A21425" t="s">
        <v>13219</v>
      </c>
    </row>
    <row r="21426" spans="1:1" x14ac:dyDescent="0.25">
      <c r="A21426" t="s">
        <v>13220</v>
      </c>
    </row>
    <row r="21428" spans="1:1" x14ac:dyDescent="0.25">
      <c r="A21428" t="s">
        <v>5552</v>
      </c>
    </row>
    <row r="21430" spans="1:1" x14ac:dyDescent="0.25">
      <c r="A21430" t="s">
        <v>5553</v>
      </c>
    </row>
    <row r="21433" spans="1:1" x14ac:dyDescent="0.25">
      <c r="A21433" t="s">
        <v>5554</v>
      </c>
    </row>
    <row r="21435" spans="1:1" x14ac:dyDescent="0.25">
      <c r="A21435" t="s">
        <v>10087</v>
      </c>
    </row>
    <row r="21438" spans="1:1" x14ac:dyDescent="0.25">
      <c r="A21438" t="s">
        <v>5556</v>
      </c>
    </row>
    <row r="21439" spans="1:1" x14ac:dyDescent="0.25">
      <c r="A21439" t="s">
        <v>5557</v>
      </c>
    </row>
    <row r="21440" spans="1:1" x14ac:dyDescent="0.25">
      <c r="A21440" t="s">
        <v>5558</v>
      </c>
    </row>
    <row r="21441" spans="1:1" x14ac:dyDescent="0.25">
      <c r="A21441" t="s">
        <v>3156</v>
      </c>
    </row>
    <row r="21442" spans="1:1" x14ac:dyDescent="0.25">
      <c r="A21442" t="s">
        <v>5559</v>
      </c>
    </row>
    <row r="21443" spans="1:1" x14ac:dyDescent="0.25">
      <c r="A21443" t="s">
        <v>5560</v>
      </c>
    </row>
    <row r="21445" spans="1:1" x14ac:dyDescent="0.25">
      <c r="A21445" t="s">
        <v>5561</v>
      </c>
    </row>
    <row r="21446" spans="1:1" x14ac:dyDescent="0.25">
      <c r="A21446" t="s">
        <v>10088</v>
      </c>
    </row>
    <row r="21447" spans="1:1" x14ac:dyDescent="0.25">
      <c r="A21447" t="s">
        <v>5563</v>
      </c>
    </row>
    <row r="21448" spans="1:1" x14ac:dyDescent="0.25">
      <c r="A21448" t="s">
        <v>5564</v>
      </c>
    </row>
    <row r="21449" spans="1:1" x14ac:dyDescent="0.25">
      <c r="A21449" t="s">
        <v>5565</v>
      </c>
    </row>
    <row r="21450" spans="1:1" x14ac:dyDescent="0.25">
      <c r="A21450" t="s">
        <v>5566</v>
      </c>
    </row>
    <row r="21452" spans="1:1" x14ac:dyDescent="0.25">
      <c r="A21452" t="s">
        <v>5567</v>
      </c>
    </row>
    <row r="21453" spans="1:1" x14ac:dyDescent="0.25">
      <c r="A21453" t="s">
        <v>5568</v>
      </c>
    </row>
    <row r="21454" spans="1:1" x14ac:dyDescent="0.25">
      <c r="A21454" t="s">
        <v>5569</v>
      </c>
    </row>
    <row r="21455" spans="1:1" x14ac:dyDescent="0.25">
      <c r="A21455" t="s">
        <v>5570</v>
      </c>
    </row>
    <row r="21456" spans="1:1" x14ac:dyDescent="0.25">
      <c r="A21456" t="s">
        <v>5571</v>
      </c>
    </row>
    <row r="21457" spans="1:1" x14ac:dyDescent="0.25">
      <c r="A21457" t="s">
        <v>5572</v>
      </c>
    </row>
    <row r="21458" spans="1:1" x14ac:dyDescent="0.25">
      <c r="A21458" t="s">
        <v>5573</v>
      </c>
    </row>
    <row r="21459" spans="1:1" x14ac:dyDescent="0.25">
      <c r="A21459" t="s">
        <v>5574</v>
      </c>
    </row>
    <row r="21460" spans="1:1" x14ac:dyDescent="0.25">
      <c r="A21460" t="s">
        <v>5575</v>
      </c>
    </row>
    <row r="21461" spans="1:1" x14ac:dyDescent="0.25">
      <c r="A21461" t="s">
        <v>5576</v>
      </c>
    </row>
    <row r="21462" spans="1:1" x14ac:dyDescent="0.25">
      <c r="A21462" t="s">
        <v>5577</v>
      </c>
    </row>
    <row r="21463" spans="1:1" x14ac:dyDescent="0.25">
      <c r="A21463" t="s">
        <v>5578</v>
      </c>
    </row>
    <row r="21464" spans="1:1" x14ac:dyDescent="0.25">
      <c r="A21464" t="s">
        <v>5579</v>
      </c>
    </row>
    <row r="21465" spans="1:1" x14ac:dyDescent="0.25">
      <c r="A21465" t="s">
        <v>5580</v>
      </c>
    </row>
    <row r="21466" spans="1:1" x14ac:dyDescent="0.25">
      <c r="A21466" t="s">
        <v>5581</v>
      </c>
    </row>
    <row r="21467" spans="1:1" x14ac:dyDescent="0.25">
      <c r="A21467" t="s">
        <v>5582</v>
      </c>
    </row>
    <row r="21468" spans="1:1" x14ac:dyDescent="0.25">
      <c r="A21468" t="s">
        <v>5583</v>
      </c>
    </row>
    <row r="21469" spans="1:1" x14ac:dyDescent="0.25">
      <c r="A21469" t="s">
        <v>5584</v>
      </c>
    </row>
    <row r="21470" spans="1:1" x14ac:dyDescent="0.25">
      <c r="A21470" t="s">
        <v>5585</v>
      </c>
    </row>
    <row r="21471" spans="1:1" x14ac:dyDescent="0.25">
      <c r="A21471" t="s">
        <v>5586</v>
      </c>
    </row>
    <row r="21472" spans="1:1" x14ac:dyDescent="0.25">
      <c r="A21472" t="s">
        <v>5587</v>
      </c>
    </row>
    <row r="21473" spans="1:1" x14ac:dyDescent="0.25">
      <c r="A21473" t="s">
        <v>10089</v>
      </c>
    </row>
    <row r="21474" spans="1:1" x14ac:dyDescent="0.25">
      <c r="A21474" t="s">
        <v>13221</v>
      </c>
    </row>
    <row r="21476" spans="1:1" x14ac:dyDescent="0.25">
      <c r="A21476" t="s">
        <v>13222</v>
      </c>
    </row>
    <row r="21478" spans="1:1" x14ac:dyDescent="0.25">
      <c r="A21478" t="s">
        <v>4779</v>
      </c>
    </row>
    <row r="21479" spans="1:1" x14ac:dyDescent="0.25">
      <c r="A21479" t="s">
        <v>13223</v>
      </c>
    </row>
    <row r="21480" spans="1:1" x14ac:dyDescent="0.25">
      <c r="A21480" t="s">
        <v>13224</v>
      </c>
    </row>
    <row r="21481" spans="1:1" x14ac:dyDescent="0.25">
      <c r="A21481" t="s">
        <v>13225</v>
      </c>
    </row>
    <row r="21482" spans="1:1" x14ac:dyDescent="0.25">
      <c r="A21482" t="s">
        <v>13226</v>
      </c>
    </row>
    <row r="21483" spans="1:1" x14ac:dyDescent="0.25">
      <c r="A21483" t="s">
        <v>13227</v>
      </c>
    </row>
    <row r="21484" spans="1:1" x14ac:dyDescent="0.25">
      <c r="A21484" t="s">
        <v>13228</v>
      </c>
    </row>
    <row r="21485" spans="1:1" x14ac:dyDescent="0.25">
      <c r="A21485" t="s">
        <v>3237</v>
      </c>
    </row>
    <row r="21486" spans="1:1" x14ac:dyDescent="0.25">
      <c r="A21486" t="s">
        <v>13229</v>
      </c>
    </row>
    <row r="21487" spans="1:1" x14ac:dyDescent="0.25">
      <c r="A21487" t="s">
        <v>13230</v>
      </c>
    </row>
    <row r="21488" spans="1:1" x14ac:dyDescent="0.25">
      <c r="A21488" t="s">
        <v>13231</v>
      </c>
    </row>
    <row r="21489" spans="1:1" x14ac:dyDescent="0.25">
      <c r="A21489" t="s">
        <v>13232</v>
      </c>
    </row>
    <row r="21490" spans="1:1" x14ac:dyDescent="0.25">
      <c r="A21490" t="s">
        <v>13233</v>
      </c>
    </row>
    <row r="21491" spans="1:1" x14ac:dyDescent="0.25">
      <c r="A21491" t="s">
        <v>13234</v>
      </c>
    </row>
    <row r="21492" spans="1:1" x14ac:dyDescent="0.25">
      <c r="A21492" t="s">
        <v>2838</v>
      </c>
    </row>
    <row r="21493" spans="1:1" x14ac:dyDescent="0.25">
      <c r="A21493" t="s">
        <v>13235</v>
      </c>
    </row>
    <row r="21494" spans="1:1" x14ac:dyDescent="0.25">
      <c r="A21494" t="s">
        <v>13236</v>
      </c>
    </row>
    <row r="21495" spans="1:1" x14ac:dyDescent="0.25">
      <c r="A21495" t="s">
        <v>13237</v>
      </c>
    </row>
    <row r="21496" spans="1:1" x14ac:dyDescent="0.25">
      <c r="A21496" t="s">
        <v>13238</v>
      </c>
    </row>
    <row r="21497" spans="1:1" x14ac:dyDescent="0.25">
      <c r="A21497" t="s">
        <v>13239</v>
      </c>
    </row>
    <row r="21499" spans="1:1" x14ac:dyDescent="0.25">
      <c r="A21499" t="s">
        <v>13240</v>
      </c>
    </row>
    <row r="21501" spans="1:1" x14ac:dyDescent="0.25">
      <c r="A21501" t="s">
        <v>13241</v>
      </c>
    </row>
    <row r="21502" spans="1:1" x14ac:dyDescent="0.25">
      <c r="A21502" t="s">
        <v>13242</v>
      </c>
    </row>
    <row r="21503" spans="1:1" x14ac:dyDescent="0.25">
      <c r="A21503" t="s">
        <v>13243</v>
      </c>
    </row>
    <row r="21504" spans="1:1" x14ac:dyDescent="0.25">
      <c r="A21504" t="s">
        <v>13244</v>
      </c>
    </row>
    <row r="21505" spans="1:1" x14ac:dyDescent="0.25">
      <c r="A21505" t="s">
        <v>13245</v>
      </c>
    </row>
    <row r="21506" spans="1:1" x14ac:dyDescent="0.25">
      <c r="A21506" t="s">
        <v>13246</v>
      </c>
    </row>
    <row r="21507" spans="1:1" x14ac:dyDescent="0.25">
      <c r="A21507" t="s">
        <v>13247</v>
      </c>
    </row>
    <row r="21508" spans="1:1" x14ac:dyDescent="0.25">
      <c r="A21508" t="s">
        <v>13248</v>
      </c>
    </row>
    <row r="21509" spans="1:1" x14ac:dyDescent="0.25">
      <c r="A21509" t="s">
        <v>13249</v>
      </c>
    </row>
    <row r="21510" spans="1:1" x14ac:dyDescent="0.25">
      <c r="A21510" t="s">
        <v>13250</v>
      </c>
    </row>
    <row r="21511" spans="1:1" x14ac:dyDescent="0.25">
      <c r="A21511" t="s">
        <v>13251</v>
      </c>
    </row>
    <row r="21512" spans="1:1" x14ac:dyDescent="0.25">
      <c r="A21512" t="s">
        <v>13252</v>
      </c>
    </row>
    <row r="21514" spans="1:1" x14ac:dyDescent="0.25">
      <c r="A21514" t="s">
        <v>13253</v>
      </c>
    </row>
    <row r="21516" spans="1:1" x14ac:dyDescent="0.25">
      <c r="A21516" t="s">
        <v>13254</v>
      </c>
    </row>
    <row r="21518" spans="1:1" x14ac:dyDescent="0.25">
      <c r="A21518" t="s">
        <v>13255</v>
      </c>
    </row>
    <row r="21520" spans="1:1" x14ac:dyDescent="0.25">
      <c r="A21520" t="s">
        <v>13256</v>
      </c>
    </row>
    <row r="21521" spans="1:2" x14ac:dyDescent="0.25">
      <c r="A21521" t="s">
        <v>13257</v>
      </c>
    </row>
    <row r="21522" spans="1:2" x14ac:dyDescent="0.25">
      <c r="A21522" t="s">
        <v>13258</v>
      </c>
    </row>
    <row r="21524" spans="1:2" x14ac:dyDescent="0.25">
      <c r="A21524" t="s">
        <v>13259</v>
      </c>
    </row>
    <row r="21525" spans="1:2" x14ac:dyDescent="0.25">
      <c r="A21525" t="s">
        <v>13260</v>
      </c>
    </row>
    <row r="21526" spans="1:2" x14ac:dyDescent="0.25">
      <c r="A21526" t="s">
        <v>13261</v>
      </c>
    </row>
    <row r="21527" spans="1:2" x14ac:dyDescent="0.25">
      <c r="A21527" t="s">
        <v>13262</v>
      </c>
    </row>
    <row r="21528" spans="1:2" x14ac:dyDescent="0.25">
      <c r="A21528" t="s">
        <v>13263</v>
      </c>
    </row>
    <row r="21529" spans="1:2" x14ac:dyDescent="0.25">
      <c r="A21529" t="s">
        <v>13264</v>
      </c>
    </row>
    <row r="21530" spans="1:2" x14ac:dyDescent="0.25">
      <c r="A21530" t="s">
        <v>3678</v>
      </c>
    </row>
    <row r="21531" spans="1:2" x14ac:dyDescent="0.25">
      <c r="A21531" t="s">
        <v>13265</v>
      </c>
    </row>
    <row r="21532" spans="1:2" x14ac:dyDescent="0.25">
      <c r="A21532" t="s">
        <v>13266</v>
      </c>
    </row>
    <row r="21533" spans="1:2" x14ac:dyDescent="0.25">
      <c r="A21533" t="s">
        <v>13267</v>
      </c>
    </row>
    <row r="21534" spans="1:2" x14ac:dyDescent="0.25">
      <c r="A21534" t="s">
        <v>13268</v>
      </c>
      <c r="B21534" t="s">
        <v>13269</v>
      </c>
    </row>
    <row r="21535" spans="1:2" x14ac:dyDescent="0.25">
      <c r="A21535" t="s">
        <v>13270</v>
      </c>
      <c r="B21535" t="s">
        <v>13271</v>
      </c>
    </row>
    <row r="21536" spans="1:2" x14ac:dyDescent="0.25">
      <c r="A21536" t="s">
        <v>13272</v>
      </c>
    </row>
    <row r="21537" spans="1:2" x14ac:dyDescent="0.25">
      <c r="A21537" t="s">
        <v>13273</v>
      </c>
    </row>
    <row r="21538" spans="1:2" x14ac:dyDescent="0.25">
      <c r="A21538" t="s">
        <v>13274</v>
      </c>
    </row>
    <row r="21539" spans="1:2" x14ac:dyDescent="0.25">
      <c r="A21539" t="s">
        <v>13275</v>
      </c>
      <c r="B21539" t="s">
        <v>13276</v>
      </c>
    </row>
    <row r="21540" spans="1:2" x14ac:dyDescent="0.25">
      <c r="A21540" t="s">
        <v>13277</v>
      </c>
    </row>
    <row r="21541" spans="1:2" x14ac:dyDescent="0.25">
      <c r="A21541" t="s">
        <v>1954</v>
      </c>
    </row>
    <row r="21542" spans="1:2" x14ac:dyDescent="0.25">
      <c r="A21542" t="s">
        <v>13278</v>
      </c>
    </row>
    <row r="21543" spans="1:2" x14ac:dyDescent="0.25">
      <c r="A21543" t="s">
        <v>13279</v>
      </c>
      <c r="B21543" t="s">
        <v>13280</v>
      </c>
    </row>
    <row r="21544" spans="1:2" x14ac:dyDescent="0.25">
      <c r="A21544" t="s">
        <v>13281</v>
      </c>
    </row>
    <row r="21545" spans="1:2" x14ac:dyDescent="0.25">
      <c r="A21545" t="s">
        <v>5953</v>
      </c>
    </row>
    <row r="21546" spans="1:2" x14ac:dyDescent="0.25">
      <c r="A21546" t="s">
        <v>9475</v>
      </c>
    </row>
    <row r="21547" spans="1:2" x14ac:dyDescent="0.25">
      <c r="A21547" t="s">
        <v>13282</v>
      </c>
    </row>
    <row r="21548" spans="1:2" x14ac:dyDescent="0.25">
      <c r="A21548" t="s">
        <v>13283</v>
      </c>
    </row>
    <row r="21549" spans="1:2" x14ac:dyDescent="0.25">
      <c r="A21549" t="s">
        <v>13284</v>
      </c>
    </row>
    <row r="21550" spans="1:2" x14ac:dyDescent="0.25">
      <c r="A21550" t="s">
        <v>13285</v>
      </c>
    </row>
    <row r="21551" spans="1:2" x14ac:dyDescent="0.25">
      <c r="A21551" t="s">
        <v>13286</v>
      </c>
    </row>
    <row r="21552" spans="1:2" x14ac:dyDescent="0.25">
      <c r="A21552" t="s">
        <v>13287</v>
      </c>
    </row>
    <row r="21554" spans="1:4" x14ac:dyDescent="0.25">
      <c r="A21554" t="s">
        <v>13288</v>
      </c>
    </row>
    <row r="21556" spans="1:4" x14ac:dyDescent="0.25">
      <c r="A21556" t="s">
        <v>13289</v>
      </c>
    </row>
    <row r="21558" spans="1:4" x14ac:dyDescent="0.25">
      <c r="A21558" t="s">
        <v>13290</v>
      </c>
    </row>
    <row r="21559" spans="1:4" x14ac:dyDescent="0.25">
      <c r="A21559" t="s">
        <v>13291</v>
      </c>
    </row>
    <row r="21560" spans="1:4" x14ac:dyDescent="0.25">
      <c r="A21560" t="s">
        <v>13292</v>
      </c>
    </row>
    <row r="21561" spans="1:4" x14ac:dyDescent="0.25">
      <c r="A21561" t="s">
        <v>10091</v>
      </c>
      <c r="B21561" t="s">
        <v>10092</v>
      </c>
      <c r="C21561" t="s">
        <v>10093</v>
      </c>
      <c r="D21561" t="s">
        <v>10094</v>
      </c>
    </row>
    <row r="21562" spans="1:4" x14ac:dyDescent="0.25">
      <c r="A21562" t="s">
        <v>8425</v>
      </c>
    </row>
    <row r="21563" spans="1:4" x14ac:dyDescent="0.25">
      <c r="A21563" t="s">
        <v>10095</v>
      </c>
    </row>
    <row r="21564" spans="1:4" x14ac:dyDescent="0.25">
      <c r="A21564" t="s">
        <v>10096</v>
      </c>
    </row>
    <row r="21565" spans="1:4" x14ac:dyDescent="0.25">
      <c r="A21565" t="s">
        <v>10097</v>
      </c>
    </row>
    <row r="21566" spans="1:4" x14ac:dyDescent="0.25">
      <c r="A21566" t="s">
        <v>10098</v>
      </c>
      <c r="B21566" t="s">
        <v>10099</v>
      </c>
    </row>
    <row r="21567" spans="1:4" x14ac:dyDescent="0.25">
      <c r="A21567" t="s">
        <v>10100</v>
      </c>
    </row>
    <row r="21568" spans="1:4" x14ac:dyDescent="0.25">
      <c r="A21568" t="s">
        <v>10101</v>
      </c>
      <c r="B21568" t="s">
        <v>10102</v>
      </c>
    </row>
    <row r="21569" spans="1:1" x14ac:dyDescent="0.25">
      <c r="A21569" t="s">
        <v>10103</v>
      </c>
    </row>
    <row r="21570" spans="1:1" x14ac:dyDescent="0.25">
      <c r="A21570" t="s">
        <v>10104</v>
      </c>
    </row>
    <row r="21571" spans="1:1" x14ac:dyDescent="0.25">
      <c r="A21571" t="s">
        <v>10105</v>
      </c>
    </row>
    <row r="21572" spans="1:1" x14ac:dyDescent="0.25">
      <c r="A21572" t="s">
        <v>10106</v>
      </c>
    </row>
    <row r="21574" spans="1:1" x14ac:dyDescent="0.25">
      <c r="A21574" t="s">
        <v>7541</v>
      </c>
    </row>
    <row r="21575" spans="1:1" x14ac:dyDescent="0.25">
      <c r="A21575" t="s">
        <v>10107</v>
      </c>
    </row>
    <row r="21577" spans="1:1" x14ac:dyDescent="0.25">
      <c r="A21577" t="s">
        <v>10108</v>
      </c>
    </row>
    <row r="21578" spans="1:1" x14ac:dyDescent="0.25">
      <c r="A21578" t="s">
        <v>10109</v>
      </c>
    </row>
    <row r="21579" spans="1:1" x14ac:dyDescent="0.25">
      <c r="A21579" t="s">
        <v>10110</v>
      </c>
    </row>
    <row r="21581" spans="1:1" x14ac:dyDescent="0.25">
      <c r="A21581" t="s">
        <v>10111</v>
      </c>
    </row>
    <row r="21582" spans="1:1" x14ac:dyDescent="0.25">
      <c r="A21582" t="s">
        <v>10112</v>
      </c>
    </row>
    <row r="21583" spans="1:1" x14ac:dyDescent="0.25">
      <c r="A21583" t="s">
        <v>10113</v>
      </c>
    </row>
    <row r="21584" spans="1:1" x14ac:dyDescent="0.25">
      <c r="A21584" t="s">
        <v>13293</v>
      </c>
    </row>
    <row r="21586" spans="1:1" x14ac:dyDescent="0.25">
      <c r="A21586" t="s">
        <v>13294</v>
      </c>
    </row>
    <row r="21588" spans="1:1" x14ac:dyDescent="0.25">
      <c r="A21588" t="s">
        <v>13295</v>
      </c>
    </row>
    <row r="21592" spans="1:1" x14ac:dyDescent="0.25">
      <c r="A21592" t="s">
        <v>2749</v>
      </c>
    </row>
    <row r="21593" spans="1:1" x14ac:dyDescent="0.25">
      <c r="A21593" t="s">
        <v>13296</v>
      </c>
    </row>
    <row r="21594" spans="1:1" x14ac:dyDescent="0.25">
      <c r="A21594" t="s">
        <v>13297</v>
      </c>
    </row>
    <row r="21595" spans="1:1" x14ac:dyDescent="0.25">
      <c r="A21595" t="s">
        <v>13298</v>
      </c>
    </row>
    <row r="21596" spans="1:1" x14ac:dyDescent="0.25">
      <c r="A21596" t="s">
        <v>13299</v>
      </c>
    </row>
    <row r="21597" spans="1:1" x14ac:dyDescent="0.25">
      <c r="A21597" t="s">
        <v>13300</v>
      </c>
    </row>
    <row r="21598" spans="1:1" x14ac:dyDescent="0.25">
      <c r="A21598" t="s">
        <v>13301</v>
      </c>
    </row>
    <row r="21600" spans="1:1" x14ac:dyDescent="0.25">
      <c r="A21600" t="s">
        <v>1926</v>
      </c>
    </row>
    <row r="21601" spans="1:2" x14ac:dyDescent="0.25">
      <c r="A21601" t="s">
        <v>13302</v>
      </c>
    </row>
    <row r="21602" spans="1:2" x14ac:dyDescent="0.25">
      <c r="A21602" t="s">
        <v>13303</v>
      </c>
    </row>
    <row r="21603" spans="1:2" x14ac:dyDescent="0.25">
      <c r="A21603" t="s">
        <v>13304</v>
      </c>
    </row>
    <row r="21604" spans="1:2" x14ac:dyDescent="0.25">
      <c r="A21604" t="s">
        <v>13305</v>
      </c>
    </row>
    <row r="21605" spans="1:2" x14ac:dyDescent="0.25">
      <c r="A21605" t="s">
        <v>13306</v>
      </c>
    </row>
    <row r="21606" spans="1:2" x14ac:dyDescent="0.25">
      <c r="A21606" t="s">
        <v>13307</v>
      </c>
    </row>
    <row r="21607" spans="1:2" x14ac:dyDescent="0.25">
      <c r="A21607" t="s">
        <v>13308</v>
      </c>
      <c r="B21607" t="s">
        <v>13309</v>
      </c>
    </row>
    <row r="21608" spans="1:2" x14ac:dyDescent="0.25">
      <c r="A21608" t="s">
        <v>13310</v>
      </c>
    </row>
    <row r="21609" spans="1:2" x14ac:dyDescent="0.25">
      <c r="A21609" t="s">
        <v>13311</v>
      </c>
    </row>
    <row r="21610" spans="1:2" x14ac:dyDescent="0.25">
      <c r="A21610" t="s">
        <v>13312</v>
      </c>
    </row>
    <row r="21611" spans="1:2" x14ac:dyDescent="0.25">
      <c r="A21611" t="s">
        <v>13313</v>
      </c>
    </row>
    <row r="21612" spans="1:2" x14ac:dyDescent="0.25">
      <c r="A21612" t="s">
        <v>13314</v>
      </c>
    </row>
    <row r="21613" spans="1:2" x14ac:dyDescent="0.25">
      <c r="A21613" t="s">
        <v>13315</v>
      </c>
    </row>
    <row r="21614" spans="1:2" x14ac:dyDescent="0.25">
      <c r="A21614" t="s">
        <v>13316</v>
      </c>
    </row>
    <row r="21616" spans="1:2" x14ac:dyDescent="0.25">
      <c r="A21616" t="s">
        <v>13317</v>
      </c>
    </row>
    <row r="21618" spans="1:1" x14ac:dyDescent="0.25">
      <c r="A21618" t="s">
        <v>13318</v>
      </c>
    </row>
    <row r="21619" spans="1:1" x14ac:dyDescent="0.25">
      <c r="A21619" t="s">
        <v>13319</v>
      </c>
    </row>
    <row r="21620" spans="1:1" x14ac:dyDescent="0.25">
      <c r="A21620" t="s">
        <v>13320</v>
      </c>
    </row>
    <row r="21622" spans="1:1" x14ac:dyDescent="0.25">
      <c r="A21622" t="s">
        <v>13321</v>
      </c>
    </row>
    <row r="21624" spans="1:1" x14ac:dyDescent="0.25">
      <c r="A21624" t="s">
        <v>13322</v>
      </c>
    </row>
    <row r="21626" spans="1:1" x14ac:dyDescent="0.25">
      <c r="A21626" t="s">
        <v>13323</v>
      </c>
    </row>
    <row r="21628" spans="1:1" x14ac:dyDescent="0.25">
      <c r="A21628" t="s">
        <v>13324</v>
      </c>
    </row>
    <row r="21630" spans="1:1" x14ac:dyDescent="0.25">
      <c r="A21630" t="s">
        <v>13325</v>
      </c>
    </row>
    <row r="21632" spans="1:1" x14ac:dyDescent="0.25">
      <c r="A21632" t="s">
        <v>13326</v>
      </c>
    </row>
    <row r="21634" spans="1:1" x14ac:dyDescent="0.25">
      <c r="A21634" t="s">
        <v>2749</v>
      </c>
    </row>
    <row r="21635" spans="1:1" x14ac:dyDescent="0.25">
      <c r="A21635" t="s">
        <v>13327</v>
      </c>
    </row>
    <row r="21636" spans="1:1" x14ac:dyDescent="0.25">
      <c r="A21636" t="s">
        <v>13328</v>
      </c>
    </row>
    <row r="21637" spans="1:1" x14ac:dyDescent="0.25">
      <c r="A21637" t="s">
        <v>13329</v>
      </c>
    </row>
    <row r="21638" spans="1:1" x14ac:dyDescent="0.25">
      <c r="A21638" t="s">
        <v>13330</v>
      </c>
    </row>
    <row r="21639" spans="1:1" x14ac:dyDescent="0.25">
      <c r="A21639" t="s">
        <v>13331</v>
      </c>
    </row>
    <row r="21640" spans="1:1" x14ac:dyDescent="0.25">
      <c r="A21640" t="s">
        <v>13332</v>
      </c>
    </row>
    <row r="21641" spans="1:1" x14ac:dyDescent="0.25">
      <c r="A21641" t="s">
        <v>13333</v>
      </c>
    </row>
    <row r="21642" spans="1:1" x14ac:dyDescent="0.25">
      <c r="A21642" t="s">
        <v>13334</v>
      </c>
    </row>
    <row r="21643" spans="1:1" x14ac:dyDescent="0.25">
      <c r="A21643" t="s">
        <v>13335</v>
      </c>
    </row>
    <row r="21644" spans="1:1" x14ac:dyDescent="0.25">
      <c r="A21644" t="s">
        <v>13336</v>
      </c>
    </row>
    <row r="21645" spans="1:1" x14ac:dyDescent="0.25">
      <c r="A21645" t="s">
        <v>3264</v>
      </c>
    </row>
    <row r="21646" spans="1:1" x14ac:dyDescent="0.25">
      <c r="A21646" t="s">
        <v>13337</v>
      </c>
    </row>
    <row r="21647" spans="1:1" x14ac:dyDescent="0.25">
      <c r="A21647" t="s">
        <v>13338</v>
      </c>
    </row>
    <row r="21648" spans="1:1" x14ac:dyDescent="0.25">
      <c r="A21648" t="s">
        <v>13339</v>
      </c>
    </row>
    <row r="21649" spans="1:1" x14ac:dyDescent="0.25">
      <c r="A21649" t="s">
        <v>13340</v>
      </c>
    </row>
    <row r="21650" spans="1:1" x14ac:dyDescent="0.25">
      <c r="A21650" t="s">
        <v>13341</v>
      </c>
    </row>
    <row r="21651" spans="1:1" x14ac:dyDescent="0.25">
      <c r="A21651" t="s">
        <v>13342</v>
      </c>
    </row>
    <row r="21652" spans="1:1" x14ac:dyDescent="0.25">
      <c r="A21652" t="s">
        <v>13343</v>
      </c>
    </row>
    <row r="21653" spans="1:1" x14ac:dyDescent="0.25">
      <c r="A21653" t="s">
        <v>13344</v>
      </c>
    </row>
    <row r="21654" spans="1:1" x14ac:dyDescent="0.25">
      <c r="A21654" t="s">
        <v>13345</v>
      </c>
    </row>
    <row r="21655" spans="1:1" x14ac:dyDescent="0.25">
      <c r="A21655" t="s">
        <v>13346</v>
      </c>
    </row>
    <row r="21656" spans="1:1" x14ac:dyDescent="0.25">
      <c r="A21656" t="s">
        <v>13347</v>
      </c>
    </row>
    <row r="21657" spans="1:1" x14ac:dyDescent="0.25">
      <c r="A21657" t="s">
        <v>5885</v>
      </c>
    </row>
    <row r="21659" spans="1:1" x14ac:dyDescent="0.25">
      <c r="A21659" t="s">
        <v>5886</v>
      </c>
    </row>
    <row r="21661" spans="1:1" x14ac:dyDescent="0.25">
      <c r="A21661" t="s">
        <v>5887</v>
      </c>
    </row>
    <row r="21663" spans="1:1" x14ac:dyDescent="0.25">
      <c r="A21663" t="s">
        <v>5888</v>
      </c>
    </row>
    <row r="21665" spans="1:1" x14ac:dyDescent="0.25">
      <c r="A21665" t="s">
        <v>5889</v>
      </c>
    </row>
    <row r="21667" spans="1:1" x14ac:dyDescent="0.25">
      <c r="A21667" t="s">
        <v>13348</v>
      </c>
    </row>
    <row r="21669" spans="1:1" x14ac:dyDescent="0.25">
      <c r="A21669" t="s">
        <v>5890</v>
      </c>
    </row>
    <row r="21670" spans="1:1" x14ac:dyDescent="0.25">
      <c r="A21670" t="s">
        <v>13349</v>
      </c>
    </row>
    <row r="21671" spans="1:1" x14ac:dyDescent="0.25">
      <c r="A21671" t="s">
        <v>13350</v>
      </c>
    </row>
    <row r="21673" spans="1:1" x14ac:dyDescent="0.25">
      <c r="A21673" t="s">
        <v>13351</v>
      </c>
    </row>
    <row r="21675" spans="1:1" x14ac:dyDescent="0.25">
      <c r="A21675" t="s">
        <v>13352</v>
      </c>
    </row>
    <row r="21677" spans="1:1" x14ac:dyDescent="0.25">
      <c r="A21677" t="s">
        <v>13353</v>
      </c>
    </row>
    <row r="21679" spans="1:1" x14ac:dyDescent="0.25">
      <c r="A21679" t="s">
        <v>13354</v>
      </c>
    </row>
    <row r="21681" spans="1:1" x14ac:dyDescent="0.25">
      <c r="A21681" t="s">
        <v>7101</v>
      </c>
    </row>
    <row r="21682" spans="1:1" x14ac:dyDescent="0.25">
      <c r="A21682" t="s">
        <v>13355</v>
      </c>
    </row>
    <row r="21683" spans="1:1" x14ac:dyDescent="0.25">
      <c r="A21683" t="s">
        <v>13356</v>
      </c>
    </row>
    <row r="21684" spans="1:1" x14ac:dyDescent="0.25">
      <c r="A21684" t="s">
        <v>13357</v>
      </c>
    </row>
    <row r="21685" spans="1:1" x14ac:dyDescent="0.25">
      <c r="A21685" t="s">
        <v>13358</v>
      </c>
    </row>
    <row r="21686" spans="1:1" x14ac:dyDescent="0.25">
      <c r="A21686" t="s">
        <v>13359</v>
      </c>
    </row>
    <row r="21687" spans="1:1" x14ac:dyDescent="0.25">
      <c r="A21687" t="s">
        <v>3633</v>
      </c>
    </row>
    <row r="21688" spans="1:1" x14ac:dyDescent="0.25">
      <c r="A21688" t="s">
        <v>13360</v>
      </c>
    </row>
    <row r="21689" spans="1:1" x14ac:dyDescent="0.25">
      <c r="A21689" t="s">
        <v>13361</v>
      </c>
    </row>
    <row r="21690" spans="1:1" x14ac:dyDescent="0.25">
      <c r="A21690" t="s">
        <v>13362</v>
      </c>
    </row>
    <row r="21691" spans="1:1" x14ac:dyDescent="0.25">
      <c r="A21691" t="s">
        <v>13363</v>
      </c>
    </row>
    <row r="21692" spans="1:1" x14ac:dyDescent="0.25">
      <c r="A21692" t="s">
        <v>13364</v>
      </c>
    </row>
    <row r="21693" spans="1:1" x14ac:dyDescent="0.25">
      <c r="A21693" t="s">
        <v>13365</v>
      </c>
    </row>
    <row r="21694" spans="1:1" x14ac:dyDescent="0.25">
      <c r="A21694" t="s">
        <v>13366</v>
      </c>
    </row>
    <row r="21695" spans="1:1" x14ac:dyDescent="0.25">
      <c r="A21695" t="s">
        <v>13367</v>
      </c>
    </row>
    <row r="21696" spans="1:1" x14ac:dyDescent="0.25">
      <c r="A21696" t="s">
        <v>3447</v>
      </c>
    </row>
    <row r="21697" spans="1:1" x14ac:dyDescent="0.25">
      <c r="A21697" t="s">
        <v>13368</v>
      </c>
    </row>
    <row r="21698" spans="1:1" x14ac:dyDescent="0.25">
      <c r="A21698" t="s">
        <v>13369</v>
      </c>
    </row>
    <row r="21699" spans="1:1" x14ac:dyDescent="0.25">
      <c r="A21699" t="s">
        <v>13370</v>
      </c>
    </row>
    <row r="21700" spans="1:1" x14ac:dyDescent="0.25">
      <c r="A21700" t="s">
        <v>13371</v>
      </c>
    </row>
    <row r="21702" spans="1:1" x14ac:dyDescent="0.25">
      <c r="A21702" t="s">
        <v>13372</v>
      </c>
    </row>
    <row r="21704" spans="1:1" x14ac:dyDescent="0.25">
      <c r="A21704" t="s">
        <v>13373</v>
      </c>
    </row>
    <row r="21706" spans="1:1" x14ac:dyDescent="0.25">
      <c r="A21706" t="s">
        <v>13374</v>
      </c>
    </row>
    <row r="21708" spans="1:1" x14ac:dyDescent="0.25">
      <c r="A21708" t="s">
        <v>2565</v>
      </c>
    </row>
    <row r="21709" spans="1:1" x14ac:dyDescent="0.25">
      <c r="A21709" t="s">
        <v>13375</v>
      </c>
    </row>
    <row r="21710" spans="1:1" x14ac:dyDescent="0.25">
      <c r="A21710" t="s">
        <v>13376</v>
      </c>
    </row>
    <row r="21711" spans="1:1" x14ac:dyDescent="0.25">
      <c r="A21711" t="s">
        <v>13377</v>
      </c>
    </row>
    <row r="21712" spans="1:1" x14ac:dyDescent="0.25">
      <c r="A21712" t="s">
        <v>13378</v>
      </c>
    </row>
    <row r="21713" spans="1:1" x14ac:dyDescent="0.25">
      <c r="A21713" t="s">
        <v>13379</v>
      </c>
    </row>
    <row r="21715" spans="1:1" x14ac:dyDescent="0.25">
      <c r="A21715" t="s">
        <v>2572</v>
      </c>
    </row>
    <row r="21717" spans="1:1" x14ac:dyDescent="0.25">
      <c r="A21717" t="s">
        <v>13380</v>
      </c>
    </row>
    <row r="21718" spans="1:1" x14ac:dyDescent="0.25">
      <c r="A21718" t="s">
        <v>13381</v>
      </c>
    </row>
    <row r="21719" spans="1:1" x14ac:dyDescent="0.25">
      <c r="A21719" t="s">
        <v>13382</v>
      </c>
    </row>
    <row r="21720" spans="1:1" x14ac:dyDescent="0.25">
      <c r="A21720" t="s">
        <v>13383</v>
      </c>
    </row>
    <row r="21721" spans="1:1" x14ac:dyDescent="0.25">
      <c r="A21721" t="s">
        <v>13384</v>
      </c>
    </row>
    <row r="21722" spans="1:1" x14ac:dyDescent="0.25">
      <c r="A21722" t="s">
        <v>13385</v>
      </c>
    </row>
    <row r="21723" spans="1:1" x14ac:dyDescent="0.25">
      <c r="A21723" t="s">
        <v>13386</v>
      </c>
    </row>
    <row r="21724" spans="1:1" x14ac:dyDescent="0.25">
      <c r="A21724" t="s">
        <v>13387</v>
      </c>
    </row>
    <row r="21725" spans="1:1" x14ac:dyDescent="0.25">
      <c r="A21725" t="s">
        <v>13388</v>
      </c>
    </row>
    <row r="21726" spans="1:1" x14ac:dyDescent="0.25">
      <c r="A21726" t="s">
        <v>2838</v>
      </c>
    </row>
    <row r="21728" spans="1:1" x14ac:dyDescent="0.25">
      <c r="A21728" t="s">
        <v>13389</v>
      </c>
    </row>
    <row r="21729" spans="1:1" x14ac:dyDescent="0.25">
      <c r="A21729" t="s">
        <v>13390</v>
      </c>
    </row>
    <row r="21730" spans="1:1" x14ac:dyDescent="0.25">
      <c r="A21730" t="s">
        <v>13391</v>
      </c>
    </row>
    <row r="21731" spans="1:1" x14ac:dyDescent="0.25">
      <c r="A21731" t="s">
        <v>13392</v>
      </c>
    </row>
    <row r="21732" spans="1:1" x14ac:dyDescent="0.25">
      <c r="A21732" t="s">
        <v>13393</v>
      </c>
    </row>
    <row r="21733" spans="1:1" x14ac:dyDescent="0.25">
      <c r="A21733" t="s">
        <v>13394</v>
      </c>
    </row>
    <row r="21735" spans="1:1" x14ac:dyDescent="0.25">
      <c r="A21735" t="s">
        <v>13395</v>
      </c>
    </row>
    <row r="21737" spans="1:1" x14ac:dyDescent="0.25">
      <c r="A21737" t="s">
        <v>13396</v>
      </c>
    </row>
    <row r="21738" spans="1:1" x14ac:dyDescent="0.25">
      <c r="A21738" t="s">
        <v>13397</v>
      </c>
    </row>
    <row r="21739" spans="1:1" x14ac:dyDescent="0.25">
      <c r="A21739" t="s">
        <v>13398</v>
      </c>
    </row>
    <row r="21740" spans="1:1" x14ac:dyDescent="0.25">
      <c r="A21740" t="s">
        <v>13399</v>
      </c>
    </row>
    <row r="21741" spans="1:1" x14ac:dyDescent="0.25">
      <c r="A21741" t="s">
        <v>13400</v>
      </c>
    </row>
    <row r="21742" spans="1:1" x14ac:dyDescent="0.25">
      <c r="A21742" t="s">
        <v>13401</v>
      </c>
    </row>
    <row r="21743" spans="1:1" x14ac:dyDescent="0.25">
      <c r="A21743" t="s">
        <v>13402</v>
      </c>
    </row>
    <row r="21744" spans="1:1" x14ac:dyDescent="0.25">
      <c r="A21744" t="s">
        <v>13403</v>
      </c>
    </row>
    <row r="21746" spans="1:1" x14ac:dyDescent="0.25">
      <c r="A21746" t="s">
        <v>13404</v>
      </c>
    </row>
    <row r="21748" spans="1:1" x14ac:dyDescent="0.25">
      <c r="A21748" t="s">
        <v>13405</v>
      </c>
    </row>
    <row r="21750" spans="1:1" x14ac:dyDescent="0.25">
      <c r="A21750" t="s">
        <v>13406</v>
      </c>
    </row>
    <row r="21752" spans="1:1" x14ac:dyDescent="0.25">
      <c r="A21752" t="s">
        <v>13407</v>
      </c>
    </row>
    <row r="21754" spans="1:1" x14ac:dyDescent="0.25">
      <c r="A21754" t="s">
        <v>13408</v>
      </c>
    </row>
    <row r="21755" spans="1:1" x14ac:dyDescent="0.25">
      <c r="A21755" t="s">
        <v>13409</v>
      </c>
    </row>
    <row r="21756" spans="1:1" x14ac:dyDescent="0.25">
      <c r="A21756" t="s">
        <v>13410</v>
      </c>
    </row>
    <row r="21758" spans="1:1" x14ac:dyDescent="0.25">
      <c r="A21758" t="s">
        <v>13411</v>
      </c>
    </row>
    <row r="21761" spans="1:1" x14ac:dyDescent="0.25">
      <c r="A21761" t="s">
        <v>13412</v>
      </c>
    </row>
    <row r="21763" spans="1:1" x14ac:dyDescent="0.25">
      <c r="A21763" t="s">
        <v>2376</v>
      </c>
    </row>
    <row r="21764" spans="1:1" x14ac:dyDescent="0.25">
      <c r="A21764" t="s">
        <v>13413</v>
      </c>
    </row>
    <row r="21765" spans="1:1" x14ac:dyDescent="0.25">
      <c r="A21765" t="s">
        <v>13414</v>
      </c>
    </row>
    <row r="21766" spans="1:1" x14ac:dyDescent="0.25">
      <c r="A21766" t="s">
        <v>13415</v>
      </c>
    </row>
    <row r="21767" spans="1:1" x14ac:dyDescent="0.25">
      <c r="A21767" t="s">
        <v>13416</v>
      </c>
    </row>
    <row r="21768" spans="1:1" x14ac:dyDescent="0.25">
      <c r="A21768" t="s">
        <v>13417</v>
      </c>
    </row>
    <row r="21769" spans="1:1" x14ac:dyDescent="0.25">
      <c r="A21769" t="s">
        <v>5013</v>
      </c>
    </row>
    <row r="21772" spans="1:1" x14ac:dyDescent="0.25">
      <c r="A21772" t="s">
        <v>13418</v>
      </c>
    </row>
    <row r="21773" spans="1:1" x14ac:dyDescent="0.25">
      <c r="A21773" t="s">
        <v>13419</v>
      </c>
    </row>
    <row r="21774" spans="1:1" x14ac:dyDescent="0.25">
      <c r="A21774" t="s">
        <v>13420</v>
      </c>
    </row>
    <row r="21775" spans="1:1" x14ac:dyDescent="0.25">
      <c r="A21775" t="s">
        <v>13421</v>
      </c>
    </row>
    <row r="21776" spans="1:1" x14ac:dyDescent="0.25">
      <c r="A21776" t="s">
        <v>13422</v>
      </c>
    </row>
    <row r="21777" spans="1:1" x14ac:dyDescent="0.25">
      <c r="A21777" t="s">
        <v>13423</v>
      </c>
    </row>
    <row r="21778" spans="1:1" x14ac:dyDescent="0.25">
      <c r="A21778" t="s">
        <v>13424</v>
      </c>
    </row>
    <row r="21779" spans="1:1" x14ac:dyDescent="0.25">
      <c r="A21779" t="s">
        <v>6344</v>
      </c>
    </row>
    <row r="21780" spans="1:1" x14ac:dyDescent="0.25">
      <c r="A21780" t="s">
        <v>13425</v>
      </c>
    </row>
    <row r="21781" spans="1:1" x14ac:dyDescent="0.25">
      <c r="A21781" t="s">
        <v>13426</v>
      </c>
    </row>
    <row r="21782" spans="1:1" x14ac:dyDescent="0.25">
      <c r="A21782" t="s">
        <v>13427</v>
      </c>
    </row>
    <row r="21784" spans="1:1" x14ac:dyDescent="0.25">
      <c r="A21784" t="s">
        <v>13428</v>
      </c>
    </row>
    <row r="21786" spans="1:1" x14ac:dyDescent="0.25">
      <c r="A21786" t="s">
        <v>13429</v>
      </c>
    </row>
    <row r="21788" spans="1:1" x14ac:dyDescent="0.25">
      <c r="A21788" t="s">
        <v>13430</v>
      </c>
    </row>
    <row r="21790" spans="1:1" x14ac:dyDescent="0.25">
      <c r="A21790" t="s">
        <v>13431</v>
      </c>
    </row>
    <row r="21791" spans="1:1" x14ac:dyDescent="0.25">
      <c r="A21791" t="s">
        <v>13432</v>
      </c>
    </row>
    <row r="21792" spans="1:1" x14ac:dyDescent="0.25">
      <c r="A21792" t="s">
        <v>13433</v>
      </c>
    </row>
    <row r="21793" spans="1:3" x14ac:dyDescent="0.25">
      <c r="A21793" t="s">
        <v>13434</v>
      </c>
    </row>
    <row r="21795" spans="1:3" x14ac:dyDescent="0.25">
      <c r="A21795" t="s">
        <v>13435</v>
      </c>
    </row>
    <row r="21796" spans="1:3" x14ac:dyDescent="0.25">
      <c r="A21796" t="s">
        <v>13436</v>
      </c>
    </row>
    <row r="21797" spans="1:3" x14ac:dyDescent="0.25">
      <c r="A21797" t="s">
        <v>13437</v>
      </c>
    </row>
    <row r="21798" spans="1:3" x14ac:dyDescent="0.25">
      <c r="A21798" t="s">
        <v>13438</v>
      </c>
    </row>
    <row r="21799" spans="1:3" x14ac:dyDescent="0.25">
      <c r="A21799" t="s">
        <v>13439</v>
      </c>
      <c r="B21799" t="s">
        <v>13440</v>
      </c>
      <c r="C21799" t="s">
        <v>13441</v>
      </c>
    </row>
    <row r="21800" spans="1:3" x14ac:dyDescent="0.25">
      <c r="A21800" t="s">
        <v>13442</v>
      </c>
    </row>
    <row r="21801" spans="1:3" x14ac:dyDescent="0.25">
      <c r="A21801" t="s">
        <v>13443</v>
      </c>
    </row>
    <row r="21802" spans="1:3" x14ac:dyDescent="0.25">
      <c r="A21802" t="s">
        <v>13444</v>
      </c>
      <c r="B21802" t="s">
        <v>13445</v>
      </c>
    </row>
    <row r="21803" spans="1:3" x14ac:dyDescent="0.25">
      <c r="A21803" t="s">
        <v>13446</v>
      </c>
      <c r="B21803" t="s">
        <v>13447</v>
      </c>
    </row>
    <row r="21804" spans="1:3" x14ac:dyDescent="0.25">
      <c r="A21804" t="s">
        <v>13448</v>
      </c>
    </row>
    <row r="21805" spans="1:3" x14ac:dyDescent="0.25">
      <c r="A21805" t="s">
        <v>13449</v>
      </c>
    </row>
    <row r="21807" spans="1:3" x14ac:dyDescent="0.25">
      <c r="A21807" t="s">
        <v>13450</v>
      </c>
    </row>
    <row r="21808" spans="1:3" x14ac:dyDescent="0.25">
      <c r="A21808" t="s">
        <v>13451</v>
      </c>
    </row>
    <row r="21809" spans="1:1" x14ac:dyDescent="0.25">
      <c r="A21809" t="s">
        <v>13452</v>
      </c>
    </row>
    <row r="21810" spans="1:1" x14ac:dyDescent="0.25">
      <c r="A21810" t="s">
        <v>13453</v>
      </c>
    </row>
    <row r="21811" spans="1:1" x14ac:dyDescent="0.25">
      <c r="A21811" t="s">
        <v>13454</v>
      </c>
    </row>
    <row r="21812" spans="1:1" x14ac:dyDescent="0.25">
      <c r="A21812" t="s">
        <v>13455</v>
      </c>
    </row>
    <row r="21813" spans="1:1" x14ac:dyDescent="0.25">
      <c r="A21813" t="s">
        <v>13456</v>
      </c>
    </row>
    <row r="21814" spans="1:1" x14ac:dyDescent="0.25">
      <c r="A21814" t="s">
        <v>13457</v>
      </c>
    </row>
    <row r="21815" spans="1:1" x14ac:dyDescent="0.25">
      <c r="A21815" t="s">
        <v>13458</v>
      </c>
    </row>
    <row r="21816" spans="1:1" x14ac:dyDescent="0.25">
      <c r="A21816" t="s">
        <v>13459</v>
      </c>
    </row>
    <row r="21817" spans="1:1" x14ac:dyDescent="0.25">
      <c r="A21817" t="s">
        <v>13460</v>
      </c>
    </row>
    <row r="21819" spans="1:1" x14ac:dyDescent="0.25">
      <c r="A21819" t="s">
        <v>13461</v>
      </c>
    </row>
    <row r="21820" spans="1:1" x14ac:dyDescent="0.25">
      <c r="A21820" t="s">
        <v>13462</v>
      </c>
    </row>
    <row r="21821" spans="1:1" x14ac:dyDescent="0.25">
      <c r="A21821" t="s">
        <v>13463</v>
      </c>
    </row>
    <row r="21822" spans="1:1" x14ac:dyDescent="0.25">
      <c r="A21822" t="s">
        <v>13464</v>
      </c>
    </row>
    <row r="21823" spans="1:1" x14ac:dyDescent="0.25">
      <c r="A21823" t="s">
        <v>13465</v>
      </c>
    </row>
    <row r="21824" spans="1:1" x14ac:dyDescent="0.25">
      <c r="A21824" t="s">
        <v>13466</v>
      </c>
    </row>
    <row r="21825" spans="1:1" x14ac:dyDescent="0.25">
      <c r="A21825" t="s">
        <v>13467</v>
      </c>
    </row>
    <row r="21826" spans="1:1" x14ac:dyDescent="0.25">
      <c r="A21826" t="s">
        <v>13468</v>
      </c>
    </row>
    <row r="21827" spans="1:1" x14ac:dyDescent="0.25">
      <c r="A21827" t="s">
        <v>13469</v>
      </c>
    </row>
    <row r="21829" spans="1:1" x14ac:dyDescent="0.25">
      <c r="A21829" t="s">
        <v>13470</v>
      </c>
    </row>
    <row r="21831" spans="1:1" x14ac:dyDescent="0.25">
      <c r="A21831" t="s">
        <v>13471</v>
      </c>
    </row>
    <row r="21832" spans="1:1" x14ac:dyDescent="0.25">
      <c r="A21832" t="s">
        <v>13472</v>
      </c>
    </row>
    <row r="21833" spans="1:1" x14ac:dyDescent="0.25">
      <c r="A21833" t="s">
        <v>13473</v>
      </c>
    </row>
    <row r="21835" spans="1:1" x14ac:dyDescent="0.25">
      <c r="A21835" t="s">
        <v>13474</v>
      </c>
    </row>
    <row r="21837" spans="1:1" x14ac:dyDescent="0.25">
      <c r="A21837" t="s">
        <v>13475</v>
      </c>
    </row>
    <row r="21839" spans="1:1" x14ac:dyDescent="0.25">
      <c r="A21839" t="s">
        <v>13476</v>
      </c>
    </row>
    <row r="21841" spans="1:1" x14ac:dyDescent="0.25">
      <c r="A21841" t="s">
        <v>2927</v>
      </c>
    </row>
    <row r="21842" spans="1:1" x14ac:dyDescent="0.25">
      <c r="A21842" t="s">
        <v>13477</v>
      </c>
    </row>
    <row r="21843" spans="1:1" x14ac:dyDescent="0.25">
      <c r="A21843" t="s">
        <v>13478</v>
      </c>
    </row>
    <row r="21844" spans="1:1" x14ac:dyDescent="0.25">
      <c r="A21844" t="s">
        <v>13479</v>
      </c>
    </row>
    <row r="21845" spans="1:1" x14ac:dyDescent="0.25">
      <c r="A21845" t="s">
        <v>13480</v>
      </c>
    </row>
    <row r="21846" spans="1:1" x14ac:dyDescent="0.25">
      <c r="A21846" t="s">
        <v>2376</v>
      </c>
    </row>
    <row r="21847" spans="1:1" x14ac:dyDescent="0.25">
      <c r="A21847" t="s">
        <v>13481</v>
      </c>
    </row>
    <row r="21848" spans="1:1" x14ac:dyDescent="0.25">
      <c r="A21848" t="s">
        <v>13482</v>
      </c>
    </row>
    <row r="21849" spans="1:1" x14ac:dyDescent="0.25">
      <c r="A21849" t="s">
        <v>13483</v>
      </c>
    </row>
    <row r="21850" spans="1:1" x14ac:dyDescent="0.25">
      <c r="A21850" t="s">
        <v>13484</v>
      </c>
    </row>
    <row r="21851" spans="1:1" x14ac:dyDescent="0.25">
      <c r="A21851" t="s">
        <v>13485</v>
      </c>
    </row>
    <row r="21852" spans="1:1" x14ac:dyDescent="0.25">
      <c r="A21852" t="s">
        <v>13486</v>
      </c>
    </row>
    <row r="21853" spans="1:1" x14ac:dyDescent="0.25">
      <c r="A21853" t="s">
        <v>13487</v>
      </c>
    </row>
    <row r="21854" spans="1:1" x14ac:dyDescent="0.25">
      <c r="A21854" t="s">
        <v>13488</v>
      </c>
    </row>
    <row r="21855" spans="1:1" x14ac:dyDescent="0.25">
      <c r="A21855" t="s">
        <v>13489</v>
      </c>
    </row>
    <row r="21856" spans="1:1" x14ac:dyDescent="0.25">
      <c r="A21856" t="s">
        <v>13490</v>
      </c>
    </row>
    <row r="21857" spans="1:1" x14ac:dyDescent="0.25">
      <c r="A21857" t="s">
        <v>13491</v>
      </c>
    </row>
    <row r="21858" spans="1:1" x14ac:dyDescent="0.25">
      <c r="A21858" t="s">
        <v>13492</v>
      </c>
    </row>
    <row r="21859" spans="1:1" x14ac:dyDescent="0.25">
      <c r="A21859" t="s">
        <v>13493</v>
      </c>
    </row>
    <row r="21860" spans="1:1" x14ac:dyDescent="0.25">
      <c r="A21860" t="s">
        <v>13494</v>
      </c>
    </row>
    <row r="21861" spans="1:1" x14ac:dyDescent="0.25">
      <c r="A21861" t="s">
        <v>13495</v>
      </c>
    </row>
    <row r="21862" spans="1:1" x14ac:dyDescent="0.25">
      <c r="A21862" t="s">
        <v>13496</v>
      </c>
    </row>
    <row r="21863" spans="1:1" x14ac:dyDescent="0.25">
      <c r="A21863" t="s">
        <v>13497</v>
      </c>
    </row>
    <row r="21864" spans="1:1" x14ac:dyDescent="0.25">
      <c r="A21864" t="s">
        <v>13498</v>
      </c>
    </row>
    <row r="21865" spans="1:1" x14ac:dyDescent="0.25">
      <c r="A21865" t="s">
        <v>13499</v>
      </c>
    </row>
    <row r="21866" spans="1:1" x14ac:dyDescent="0.25">
      <c r="A21866" t="s">
        <v>13500</v>
      </c>
    </row>
    <row r="21867" spans="1:1" x14ac:dyDescent="0.25">
      <c r="A21867" t="s">
        <v>13501</v>
      </c>
    </row>
    <row r="21869" spans="1:1" x14ac:dyDescent="0.25">
      <c r="A21869" t="s">
        <v>7478</v>
      </c>
    </row>
    <row r="21872" spans="1:1" x14ac:dyDescent="0.25">
      <c r="A21872" t="s">
        <v>7479</v>
      </c>
    </row>
    <row r="21874" spans="1:1" x14ac:dyDescent="0.25">
      <c r="A21874" t="s">
        <v>7480</v>
      </c>
    </row>
    <row r="21876" spans="1:1" x14ac:dyDescent="0.25">
      <c r="A21876" t="s">
        <v>7481</v>
      </c>
    </row>
    <row r="21878" spans="1:1" x14ac:dyDescent="0.25">
      <c r="A21878" t="s">
        <v>7482</v>
      </c>
    </row>
    <row r="21879" spans="1:1" x14ac:dyDescent="0.25">
      <c r="A21879" t="s">
        <v>7483</v>
      </c>
    </row>
    <row r="21880" spans="1:1" x14ac:dyDescent="0.25">
      <c r="A21880" t="s">
        <v>7484</v>
      </c>
    </row>
    <row r="21881" spans="1:1" x14ac:dyDescent="0.25">
      <c r="A21881" t="s">
        <v>7485</v>
      </c>
    </row>
    <row r="21882" spans="1:1" x14ac:dyDescent="0.25">
      <c r="A21882" t="s">
        <v>7486</v>
      </c>
    </row>
    <row r="21883" spans="1:1" x14ac:dyDescent="0.25">
      <c r="A21883" t="s">
        <v>7487</v>
      </c>
    </row>
    <row r="21884" spans="1:1" x14ac:dyDescent="0.25">
      <c r="A21884" t="s">
        <v>7488</v>
      </c>
    </row>
    <row r="21885" spans="1:1" x14ac:dyDescent="0.25">
      <c r="A21885" t="s">
        <v>7489</v>
      </c>
    </row>
    <row r="21887" spans="1:1" x14ac:dyDescent="0.25">
      <c r="A21887" t="s">
        <v>7490</v>
      </c>
    </row>
    <row r="21889" spans="1:2" x14ac:dyDescent="0.25">
      <c r="A21889" t="s">
        <v>7491</v>
      </c>
    </row>
    <row r="21890" spans="1:2" x14ac:dyDescent="0.25">
      <c r="A21890" t="s">
        <v>7492</v>
      </c>
    </row>
    <row r="21891" spans="1:2" x14ac:dyDescent="0.25">
      <c r="A21891" t="s">
        <v>3667</v>
      </c>
    </row>
    <row r="21892" spans="1:2" x14ac:dyDescent="0.25">
      <c r="A21892" t="s">
        <v>7493</v>
      </c>
    </row>
    <row r="21893" spans="1:2" x14ac:dyDescent="0.25">
      <c r="A21893" t="s">
        <v>7494</v>
      </c>
    </row>
    <row r="21894" spans="1:2" x14ac:dyDescent="0.25">
      <c r="A21894" t="s">
        <v>7495</v>
      </c>
    </row>
    <row r="21895" spans="1:2" x14ac:dyDescent="0.25">
      <c r="A21895" t="s">
        <v>7496</v>
      </c>
    </row>
    <row r="21896" spans="1:2" x14ac:dyDescent="0.25">
      <c r="A21896" t="s">
        <v>7497</v>
      </c>
    </row>
    <row r="21897" spans="1:2" x14ac:dyDescent="0.25">
      <c r="A21897" t="s">
        <v>7498</v>
      </c>
    </row>
    <row r="21898" spans="1:2" x14ac:dyDescent="0.25">
      <c r="A21898" t="s">
        <v>7499</v>
      </c>
    </row>
    <row r="21899" spans="1:2" x14ac:dyDescent="0.25">
      <c r="A21899" t="s">
        <v>7500</v>
      </c>
    </row>
    <row r="21900" spans="1:2" x14ac:dyDescent="0.25">
      <c r="A21900" t="s">
        <v>7501</v>
      </c>
    </row>
    <row r="21901" spans="1:2" x14ac:dyDescent="0.25">
      <c r="A21901" t="s">
        <v>7502</v>
      </c>
    </row>
    <row r="21902" spans="1:2" x14ac:dyDescent="0.25">
      <c r="A21902" t="s">
        <v>7503</v>
      </c>
    </row>
    <row r="21903" spans="1:2" x14ac:dyDescent="0.25">
      <c r="A21903" t="s">
        <v>3840</v>
      </c>
    </row>
    <row r="21904" spans="1:2" x14ac:dyDescent="0.25">
      <c r="A21904" t="s">
        <v>7504</v>
      </c>
      <c r="B21904" t="s">
        <v>7505</v>
      </c>
    </row>
    <row r="21906" spans="1:1" x14ac:dyDescent="0.25">
      <c r="A21906" t="s">
        <v>7506</v>
      </c>
    </row>
    <row r="21907" spans="1:1" x14ac:dyDescent="0.25">
      <c r="A21907" t="s">
        <v>7507</v>
      </c>
    </row>
    <row r="21908" spans="1:1" x14ac:dyDescent="0.25">
      <c r="A21908" t="s">
        <v>7508</v>
      </c>
    </row>
    <row r="21909" spans="1:1" x14ac:dyDescent="0.25">
      <c r="A21909" t="s">
        <v>7509</v>
      </c>
    </row>
    <row r="21910" spans="1:1" x14ac:dyDescent="0.25">
      <c r="A21910" t="s">
        <v>7510</v>
      </c>
    </row>
    <row r="21911" spans="1:1" x14ac:dyDescent="0.25">
      <c r="A21911" t="s">
        <v>7511</v>
      </c>
    </row>
    <row r="21912" spans="1:1" x14ac:dyDescent="0.25">
      <c r="A21912" t="s">
        <v>7512</v>
      </c>
    </row>
    <row r="21913" spans="1:1" x14ac:dyDescent="0.25">
      <c r="A21913" t="s">
        <v>7513</v>
      </c>
    </row>
    <row r="21914" spans="1:1" x14ac:dyDescent="0.25">
      <c r="A21914" t="s">
        <v>7514</v>
      </c>
    </row>
    <row r="21915" spans="1:1" x14ac:dyDescent="0.25">
      <c r="A21915" t="s">
        <v>5346</v>
      </c>
    </row>
    <row r="21918" spans="1:1" x14ac:dyDescent="0.25">
      <c r="A21918" t="s">
        <v>7515</v>
      </c>
    </row>
    <row r="21920" spans="1:1" x14ac:dyDescent="0.25">
      <c r="A21920" t="s">
        <v>7516</v>
      </c>
    </row>
    <row r="21922" spans="1:1" x14ac:dyDescent="0.25">
      <c r="A21922" t="s">
        <v>7517</v>
      </c>
    </row>
    <row r="21923" spans="1:1" x14ac:dyDescent="0.25">
      <c r="A21923" t="s">
        <v>7518</v>
      </c>
    </row>
    <row r="21924" spans="1:1" x14ac:dyDescent="0.25">
      <c r="A21924" t="s">
        <v>13502</v>
      </c>
    </row>
    <row r="21926" spans="1:1" x14ac:dyDescent="0.25">
      <c r="A21926" t="s">
        <v>13503</v>
      </c>
    </row>
    <row r="21928" spans="1:1" x14ac:dyDescent="0.25">
      <c r="A21928" t="s">
        <v>13504</v>
      </c>
    </row>
    <row r="21929" spans="1:1" x14ac:dyDescent="0.25">
      <c r="A21929" t="s">
        <v>13505</v>
      </c>
    </row>
    <row r="21930" spans="1:1" x14ac:dyDescent="0.25">
      <c r="A21930" t="s">
        <v>13506</v>
      </c>
    </row>
    <row r="21931" spans="1:1" x14ac:dyDescent="0.25">
      <c r="A21931" t="s">
        <v>13507</v>
      </c>
    </row>
    <row r="21932" spans="1:1" x14ac:dyDescent="0.25">
      <c r="A21932" t="s">
        <v>13508</v>
      </c>
    </row>
    <row r="21933" spans="1:1" x14ac:dyDescent="0.25">
      <c r="A21933" t="s">
        <v>13509</v>
      </c>
    </row>
    <row r="21934" spans="1:1" x14ac:dyDescent="0.25">
      <c r="A21934" t="s">
        <v>13510</v>
      </c>
    </row>
    <row r="21935" spans="1:1" x14ac:dyDescent="0.25">
      <c r="A21935" t="s">
        <v>13511</v>
      </c>
    </row>
    <row r="21936" spans="1:1" x14ac:dyDescent="0.25">
      <c r="A21936" t="s">
        <v>13512</v>
      </c>
    </row>
    <row r="21937" spans="1:1" x14ac:dyDescent="0.25">
      <c r="A21937" t="s">
        <v>13513</v>
      </c>
    </row>
    <row r="21938" spans="1:1" x14ac:dyDescent="0.25">
      <c r="A21938" t="s">
        <v>13514</v>
      </c>
    </row>
    <row r="21939" spans="1:1" x14ac:dyDescent="0.25">
      <c r="A21939" t="s">
        <v>13515</v>
      </c>
    </row>
    <row r="21940" spans="1:1" x14ac:dyDescent="0.25">
      <c r="A21940" t="s">
        <v>13516</v>
      </c>
    </row>
    <row r="21941" spans="1:1" x14ac:dyDescent="0.25">
      <c r="A21941" t="s">
        <v>13517</v>
      </c>
    </row>
    <row r="21942" spans="1:1" x14ac:dyDescent="0.25">
      <c r="A21942" t="s">
        <v>13518</v>
      </c>
    </row>
    <row r="21943" spans="1:1" x14ac:dyDescent="0.25">
      <c r="A21943" t="s">
        <v>13519</v>
      </c>
    </row>
    <row r="21944" spans="1:1" x14ac:dyDescent="0.25">
      <c r="A21944" t="s">
        <v>13520</v>
      </c>
    </row>
    <row r="21945" spans="1:1" x14ac:dyDescent="0.25">
      <c r="A21945" t="s">
        <v>13521</v>
      </c>
    </row>
    <row r="21946" spans="1:1" x14ac:dyDescent="0.25">
      <c r="A21946" t="s">
        <v>13522</v>
      </c>
    </row>
    <row r="21947" spans="1:1" x14ac:dyDescent="0.25">
      <c r="A21947" t="s">
        <v>13523</v>
      </c>
    </row>
    <row r="21948" spans="1:1" x14ac:dyDescent="0.25">
      <c r="A21948" t="s">
        <v>13524</v>
      </c>
    </row>
    <row r="21949" spans="1:1" x14ac:dyDescent="0.25">
      <c r="A21949" t="s">
        <v>13525</v>
      </c>
    </row>
    <row r="21950" spans="1:1" x14ac:dyDescent="0.25">
      <c r="A21950" t="s">
        <v>13526</v>
      </c>
    </row>
    <row r="21951" spans="1:1" x14ac:dyDescent="0.25">
      <c r="A21951" t="s">
        <v>13527</v>
      </c>
    </row>
    <row r="21953" spans="1:1" x14ac:dyDescent="0.25">
      <c r="A21953" t="s">
        <v>13528</v>
      </c>
    </row>
    <row r="21955" spans="1:1" x14ac:dyDescent="0.25">
      <c r="A21955" t="s">
        <v>13529</v>
      </c>
    </row>
    <row r="21956" spans="1:1" x14ac:dyDescent="0.25">
      <c r="A21956" t="s">
        <v>13530</v>
      </c>
    </row>
    <row r="21957" spans="1:1" x14ac:dyDescent="0.25">
      <c r="A21957" t="s">
        <v>13531</v>
      </c>
    </row>
    <row r="21959" spans="1:1" x14ac:dyDescent="0.25">
      <c r="A21959" t="s">
        <v>2770</v>
      </c>
    </row>
    <row r="21961" spans="1:1" x14ac:dyDescent="0.25">
      <c r="A21961" t="s">
        <v>10118</v>
      </c>
    </row>
    <row r="21963" spans="1:1" x14ac:dyDescent="0.25">
      <c r="A21963" t="s">
        <v>10119</v>
      </c>
    </row>
    <row r="21965" spans="1:1" x14ac:dyDescent="0.25">
      <c r="A21965" t="s">
        <v>10120</v>
      </c>
    </row>
    <row r="21967" spans="1:1" x14ac:dyDescent="0.25">
      <c r="A21967" t="s">
        <v>10121</v>
      </c>
    </row>
    <row r="21968" spans="1:1" x14ac:dyDescent="0.25">
      <c r="A21968" t="s">
        <v>10122</v>
      </c>
    </row>
    <row r="21969" spans="1:1" x14ac:dyDescent="0.25">
      <c r="A21969" t="s">
        <v>10123</v>
      </c>
    </row>
    <row r="21970" spans="1:1" x14ac:dyDescent="0.25">
      <c r="A21970" t="s">
        <v>10124</v>
      </c>
    </row>
    <row r="21971" spans="1:1" x14ac:dyDescent="0.25">
      <c r="A21971" t="s">
        <v>10125</v>
      </c>
    </row>
    <row r="21972" spans="1:1" x14ac:dyDescent="0.25">
      <c r="A21972" t="s">
        <v>10126</v>
      </c>
    </row>
    <row r="21973" spans="1:1" x14ac:dyDescent="0.25">
      <c r="A21973" t="s">
        <v>10127</v>
      </c>
    </row>
    <row r="21974" spans="1:1" x14ac:dyDescent="0.25">
      <c r="A21974" t="s">
        <v>10128</v>
      </c>
    </row>
    <row r="21975" spans="1:1" x14ac:dyDescent="0.25">
      <c r="A21975" t="s">
        <v>10129</v>
      </c>
    </row>
    <row r="21977" spans="1:1" x14ac:dyDescent="0.25">
      <c r="A21977" t="s">
        <v>10130</v>
      </c>
    </row>
    <row r="21978" spans="1:1" x14ac:dyDescent="0.25">
      <c r="A21978" t="s">
        <v>10131</v>
      </c>
    </row>
    <row r="21979" spans="1:1" x14ac:dyDescent="0.25">
      <c r="A21979" t="s">
        <v>10132</v>
      </c>
    </row>
    <row r="21980" spans="1:1" x14ac:dyDescent="0.25">
      <c r="A21980" t="s">
        <v>10133</v>
      </c>
    </row>
    <row r="21981" spans="1:1" x14ac:dyDescent="0.25">
      <c r="A21981" t="s">
        <v>10134</v>
      </c>
    </row>
    <row r="21982" spans="1:1" x14ac:dyDescent="0.25">
      <c r="A21982" t="s">
        <v>10135</v>
      </c>
    </row>
    <row r="21983" spans="1:1" x14ac:dyDescent="0.25">
      <c r="A21983" t="s">
        <v>10136</v>
      </c>
    </row>
    <row r="21984" spans="1:1" x14ac:dyDescent="0.25">
      <c r="A21984" t="s">
        <v>10137</v>
      </c>
    </row>
    <row r="21985" spans="1:1" x14ac:dyDescent="0.25">
      <c r="A21985" t="s">
        <v>10138</v>
      </c>
    </row>
    <row r="21986" spans="1:1" x14ac:dyDescent="0.25">
      <c r="A21986" t="s">
        <v>10139</v>
      </c>
    </row>
    <row r="21987" spans="1:1" x14ac:dyDescent="0.25">
      <c r="A21987" t="s">
        <v>13532</v>
      </c>
    </row>
    <row r="21989" spans="1:1" x14ac:dyDescent="0.25">
      <c r="A21989" t="s">
        <v>7520</v>
      </c>
    </row>
    <row r="21991" spans="1:1" x14ac:dyDescent="0.25">
      <c r="A21991" t="s">
        <v>7521</v>
      </c>
    </row>
    <row r="21993" spans="1:1" x14ac:dyDescent="0.25">
      <c r="A21993" t="s">
        <v>7522</v>
      </c>
    </row>
    <row r="21995" spans="1:1" x14ac:dyDescent="0.25">
      <c r="A21995" t="s">
        <v>7523</v>
      </c>
    </row>
    <row r="21997" spans="1:1" x14ac:dyDescent="0.25">
      <c r="A21997" t="s">
        <v>7524</v>
      </c>
    </row>
    <row r="21999" spans="1:1" x14ac:dyDescent="0.25">
      <c r="A21999" t="s">
        <v>7525</v>
      </c>
    </row>
    <row r="22001" spans="1:1" x14ac:dyDescent="0.25">
      <c r="A22001" t="s">
        <v>1951</v>
      </c>
    </row>
    <row r="22002" spans="1:1" x14ac:dyDescent="0.25">
      <c r="A22002" t="s">
        <v>7526</v>
      </c>
    </row>
    <row r="22003" spans="1:1" x14ac:dyDescent="0.25">
      <c r="A22003" t="s">
        <v>7527</v>
      </c>
    </row>
    <row r="22004" spans="1:1" x14ac:dyDescent="0.25">
      <c r="A22004" t="s">
        <v>7528</v>
      </c>
    </row>
    <row r="22005" spans="1:1" x14ac:dyDescent="0.25">
      <c r="A22005" t="s">
        <v>7529</v>
      </c>
    </row>
    <row r="22006" spans="1:1" x14ac:dyDescent="0.25">
      <c r="A22006" t="s">
        <v>7530</v>
      </c>
    </row>
    <row r="22007" spans="1:1" x14ac:dyDescent="0.25">
      <c r="A22007" t="s">
        <v>7531</v>
      </c>
    </row>
    <row r="22008" spans="1:1" x14ac:dyDescent="0.25">
      <c r="A22008" t="s">
        <v>7532</v>
      </c>
    </row>
    <row r="22009" spans="1:1" x14ac:dyDescent="0.25">
      <c r="A22009" t="s">
        <v>7533</v>
      </c>
    </row>
    <row r="22010" spans="1:1" x14ac:dyDescent="0.25">
      <c r="A22010" t="s">
        <v>7534</v>
      </c>
    </row>
    <row r="22011" spans="1:1" x14ac:dyDescent="0.25">
      <c r="A22011" t="s">
        <v>7535</v>
      </c>
    </row>
    <row r="22012" spans="1:1" x14ac:dyDescent="0.25">
      <c r="A22012" t="s">
        <v>7536</v>
      </c>
    </row>
    <row r="22013" spans="1:1" x14ac:dyDescent="0.25">
      <c r="A22013" t="s">
        <v>7537</v>
      </c>
    </row>
    <row r="22014" spans="1:1" x14ac:dyDescent="0.25">
      <c r="A22014" t="s">
        <v>7538</v>
      </c>
    </row>
    <row r="22015" spans="1:1" x14ac:dyDescent="0.25">
      <c r="A22015" t="s">
        <v>7539</v>
      </c>
    </row>
    <row r="22016" spans="1:1" x14ac:dyDescent="0.25">
      <c r="A22016" t="s">
        <v>7540</v>
      </c>
    </row>
    <row r="22018" spans="1:1" x14ac:dyDescent="0.25">
      <c r="A22018" t="s">
        <v>7541</v>
      </c>
    </row>
    <row r="22019" spans="1:1" x14ac:dyDescent="0.25">
      <c r="A22019" t="s">
        <v>7542</v>
      </c>
    </row>
    <row r="22020" spans="1:1" x14ac:dyDescent="0.25">
      <c r="A22020" t="s">
        <v>7543</v>
      </c>
    </row>
    <row r="22021" spans="1:1" x14ac:dyDescent="0.25">
      <c r="A22021" t="s">
        <v>7544</v>
      </c>
    </row>
    <row r="22022" spans="1:1" x14ac:dyDescent="0.25">
      <c r="A22022" t="s">
        <v>5177</v>
      </c>
    </row>
    <row r="22023" spans="1:1" x14ac:dyDescent="0.25">
      <c r="A22023" t="s">
        <v>7545</v>
      </c>
    </row>
    <row r="22024" spans="1:1" x14ac:dyDescent="0.25">
      <c r="A22024" t="s">
        <v>7546</v>
      </c>
    </row>
    <row r="22025" spans="1:1" x14ac:dyDescent="0.25">
      <c r="A22025" t="s">
        <v>7547</v>
      </c>
    </row>
    <row r="22026" spans="1:1" x14ac:dyDescent="0.25">
      <c r="A22026" t="s">
        <v>4493</v>
      </c>
    </row>
    <row r="22027" spans="1:1" x14ac:dyDescent="0.25">
      <c r="A22027" t="s">
        <v>7548</v>
      </c>
    </row>
    <row r="22028" spans="1:1" x14ac:dyDescent="0.25">
      <c r="A22028" t="s">
        <v>1812</v>
      </c>
    </row>
    <row r="22029" spans="1:1" x14ac:dyDescent="0.25">
      <c r="A22029" t="s">
        <v>7549</v>
      </c>
    </row>
    <row r="22030" spans="1:1" x14ac:dyDescent="0.25">
      <c r="A22030" t="s">
        <v>7550</v>
      </c>
    </row>
    <row r="22031" spans="1:1" x14ac:dyDescent="0.25">
      <c r="A22031" t="s">
        <v>7551</v>
      </c>
    </row>
    <row r="22032" spans="1:1" x14ac:dyDescent="0.25">
      <c r="A22032" t="s">
        <v>7552</v>
      </c>
    </row>
    <row r="22033" spans="1:1" x14ac:dyDescent="0.25">
      <c r="A22033" t="s">
        <v>13533</v>
      </c>
    </row>
    <row r="22035" spans="1:1" x14ac:dyDescent="0.25">
      <c r="A22035" t="s">
        <v>3351</v>
      </c>
    </row>
    <row r="22037" spans="1:1" x14ac:dyDescent="0.25">
      <c r="A22037" t="s">
        <v>3352</v>
      </c>
    </row>
    <row r="22039" spans="1:1" x14ac:dyDescent="0.25">
      <c r="A22039" t="s">
        <v>3353</v>
      </c>
    </row>
    <row r="22041" spans="1:1" x14ac:dyDescent="0.25">
      <c r="A22041" t="s">
        <v>3354</v>
      </c>
    </row>
    <row r="22043" spans="1:1" x14ac:dyDescent="0.25">
      <c r="A22043" t="s">
        <v>3355</v>
      </c>
    </row>
    <row r="22045" spans="1:1" x14ac:dyDescent="0.25">
      <c r="A22045" t="s">
        <v>3356</v>
      </c>
    </row>
    <row r="22046" spans="1:1" x14ac:dyDescent="0.25">
      <c r="A22046" t="s">
        <v>3357</v>
      </c>
    </row>
    <row r="22047" spans="1:1" x14ac:dyDescent="0.25">
      <c r="A22047" t="s">
        <v>3358</v>
      </c>
    </row>
    <row r="22048" spans="1:1" x14ac:dyDescent="0.25">
      <c r="A22048" t="s">
        <v>3359</v>
      </c>
    </row>
    <row r="22049" spans="1:1" x14ac:dyDescent="0.25">
      <c r="A22049" t="s">
        <v>3360</v>
      </c>
    </row>
    <row r="22050" spans="1:1" x14ac:dyDescent="0.25">
      <c r="A22050" t="s">
        <v>3361</v>
      </c>
    </row>
    <row r="22051" spans="1:1" x14ac:dyDescent="0.25">
      <c r="A22051" t="s">
        <v>3362</v>
      </c>
    </row>
    <row r="22052" spans="1:1" x14ac:dyDescent="0.25">
      <c r="A22052" t="s">
        <v>3363</v>
      </c>
    </row>
    <row r="22053" spans="1:1" x14ac:dyDescent="0.25">
      <c r="A22053" t="s">
        <v>3364</v>
      </c>
    </row>
    <row r="22055" spans="1:1" x14ac:dyDescent="0.25">
      <c r="A22055" t="s">
        <v>3365</v>
      </c>
    </row>
    <row r="22057" spans="1:1" x14ac:dyDescent="0.25">
      <c r="A22057" t="s">
        <v>3366</v>
      </c>
    </row>
    <row r="22059" spans="1:1" x14ac:dyDescent="0.25">
      <c r="A22059" t="s">
        <v>3367</v>
      </c>
    </row>
    <row r="22060" spans="1:1" x14ac:dyDescent="0.25">
      <c r="A22060" t="s">
        <v>3368</v>
      </c>
    </row>
    <row r="22061" spans="1:1" x14ac:dyDescent="0.25">
      <c r="A22061" t="s">
        <v>3369</v>
      </c>
    </row>
    <row r="22062" spans="1:1" x14ac:dyDescent="0.25">
      <c r="A22062" t="s">
        <v>3370</v>
      </c>
    </row>
    <row r="22063" spans="1:1" x14ac:dyDescent="0.25">
      <c r="A22063" t="s">
        <v>3371</v>
      </c>
    </row>
    <row r="22064" spans="1:1" x14ac:dyDescent="0.25">
      <c r="A22064" t="s">
        <v>3372</v>
      </c>
    </row>
    <row r="22065" spans="1:1" x14ac:dyDescent="0.25">
      <c r="A22065" t="s">
        <v>3373</v>
      </c>
    </row>
    <row r="22066" spans="1:1" x14ac:dyDescent="0.25">
      <c r="A22066" t="s">
        <v>3374</v>
      </c>
    </row>
    <row r="22067" spans="1:1" x14ac:dyDescent="0.25">
      <c r="A22067" t="s">
        <v>3375</v>
      </c>
    </row>
    <row r="22068" spans="1:1" x14ac:dyDescent="0.25">
      <c r="A22068" t="s">
        <v>3376</v>
      </c>
    </row>
    <row r="22069" spans="1:1" x14ac:dyDescent="0.25">
      <c r="A22069" t="s">
        <v>3377</v>
      </c>
    </row>
    <row r="22070" spans="1:1" x14ac:dyDescent="0.25">
      <c r="A22070" t="s">
        <v>3378</v>
      </c>
    </row>
    <row r="22071" spans="1:1" x14ac:dyDescent="0.25">
      <c r="A22071" t="s">
        <v>3379</v>
      </c>
    </row>
    <row r="22072" spans="1:1" x14ac:dyDescent="0.25">
      <c r="A22072" t="s">
        <v>3380</v>
      </c>
    </row>
    <row r="22073" spans="1:1" x14ac:dyDescent="0.25">
      <c r="A22073" t="s">
        <v>13534</v>
      </c>
    </row>
    <row r="22075" spans="1:1" x14ac:dyDescent="0.25">
      <c r="A22075" t="s">
        <v>2954</v>
      </c>
    </row>
    <row r="22076" spans="1:1" x14ac:dyDescent="0.25">
      <c r="A22076" t="s">
        <v>2955</v>
      </c>
    </row>
    <row r="22077" spans="1:1" x14ac:dyDescent="0.25">
      <c r="A22077" t="s">
        <v>2956</v>
      </c>
    </row>
    <row r="22078" spans="1:1" x14ac:dyDescent="0.25">
      <c r="A22078" t="s">
        <v>2957</v>
      </c>
    </row>
    <row r="22079" spans="1:1" x14ac:dyDescent="0.25">
      <c r="A22079" t="s">
        <v>2958</v>
      </c>
    </row>
    <row r="22080" spans="1:1" x14ac:dyDescent="0.25">
      <c r="A22080" t="s">
        <v>2959</v>
      </c>
    </row>
    <row r="22081" spans="1:1" x14ac:dyDescent="0.25">
      <c r="A22081" t="s">
        <v>2960</v>
      </c>
    </row>
    <row r="22082" spans="1:1" x14ac:dyDescent="0.25">
      <c r="A22082" t="s">
        <v>2961</v>
      </c>
    </row>
    <row r="22083" spans="1:1" x14ac:dyDescent="0.25">
      <c r="A22083" t="s">
        <v>2962</v>
      </c>
    </row>
    <row r="22084" spans="1:1" x14ac:dyDescent="0.25">
      <c r="A22084" t="s">
        <v>2963</v>
      </c>
    </row>
    <row r="22085" spans="1:1" x14ac:dyDescent="0.25">
      <c r="A22085" t="s">
        <v>2964</v>
      </c>
    </row>
    <row r="22086" spans="1:1" x14ac:dyDescent="0.25">
      <c r="A22086" t="s">
        <v>2965</v>
      </c>
    </row>
    <row r="22087" spans="1:1" x14ac:dyDescent="0.25">
      <c r="A22087" t="s">
        <v>2966</v>
      </c>
    </row>
    <row r="22088" spans="1:1" x14ac:dyDescent="0.25">
      <c r="A22088" t="s">
        <v>2967</v>
      </c>
    </row>
    <row r="22089" spans="1:1" x14ac:dyDescent="0.25">
      <c r="A22089" t="s">
        <v>2968</v>
      </c>
    </row>
    <row r="22090" spans="1:1" x14ac:dyDescent="0.25">
      <c r="A22090" t="s">
        <v>2969</v>
      </c>
    </row>
    <row r="22091" spans="1:1" x14ac:dyDescent="0.25">
      <c r="A22091" t="s">
        <v>2970</v>
      </c>
    </row>
    <row r="22092" spans="1:1" x14ac:dyDescent="0.25">
      <c r="A22092" t="s">
        <v>2971</v>
      </c>
    </row>
    <row r="22093" spans="1:1" x14ac:dyDescent="0.25">
      <c r="A22093" t="s">
        <v>2972</v>
      </c>
    </row>
    <row r="22094" spans="1:1" x14ac:dyDescent="0.25">
      <c r="A22094" t="s">
        <v>2973</v>
      </c>
    </row>
    <row r="22095" spans="1:1" x14ac:dyDescent="0.25">
      <c r="A22095" t="s">
        <v>2974</v>
      </c>
    </row>
    <row r="22096" spans="1:1" x14ac:dyDescent="0.25">
      <c r="A22096" t="s">
        <v>2975</v>
      </c>
    </row>
    <row r="22097" spans="1:1" x14ac:dyDescent="0.25">
      <c r="A22097" t="s">
        <v>2976</v>
      </c>
    </row>
    <row r="22098" spans="1:1" x14ac:dyDescent="0.25">
      <c r="A22098" t="s">
        <v>2977</v>
      </c>
    </row>
    <row r="22099" spans="1:1" x14ac:dyDescent="0.25">
      <c r="A22099" t="s">
        <v>2978</v>
      </c>
    </row>
    <row r="22100" spans="1:1" x14ac:dyDescent="0.25">
      <c r="A22100" t="s">
        <v>2979</v>
      </c>
    </row>
    <row r="22101" spans="1:1" x14ac:dyDescent="0.25">
      <c r="A22101" t="s">
        <v>2980</v>
      </c>
    </row>
    <row r="22102" spans="1:1" x14ac:dyDescent="0.25">
      <c r="A22102" t="s">
        <v>2981</v>
      </c>
    </row>
    <row r="22104" spans="1:1" x14ac:dyDescent="0.25">
      <c r="A22104" t="s">
        <v>2982</v>
      </c>
    </row>
    <row r="22106" spans="1:1" x14ac:dyDescent="0.25">
      <c r="A22106" t="s">
        <v>2983</v>
      </c>
    </row>
    <row r="22108" spans="1:1" x14ac:dyDescent="0.25">
      <c r="A22108" t="s">
        <v>2984</v>
      </c>
    </row>
    <row r="22110" spans="1:1" x14ac:dyDescent="0.25">
      <c r="A22110" t="s">
        <v>2985</v>
      </c>
    </row>
    <row r="22112" spans="1:1" x14ac:dyDescent="0.25">
      <c r="A22112" t="s">
        <v>2986</v>
      </c>
    </row>
    <row r="22114" spans="1:1" x14ac:dyDescent="0.25">
      <c r="A22114" t="s">
        <v>2987</v>
      </c>
    </row>
    <row r="22116" spans="1:1" x14ac:dyDescent="0.25">
      <c r="A22116" t="s">
        <v>2988</v>
      </c>
    </row>
    <row r="22118" spans="1:1" x14ac:dyDescent="0.25">
      <c r="A22118" t="s">
        <v>2989</v>
      </c>
    </row>
    <row r="22120" spans="1:1" x14ac:dyDescent="0.25">
      <c r="A22120" t="s">
        <v>2990</v>
      </c>
    </row>
    <row r="22121" spans="1:1" x14ac:dyDescent="0.25">
      <c r="A22121" t="s">
        <v>13535</v>
      </c>
    </row>
    <row r="22122" spans="1:1" x14ac:dyDescent="0.25">
      <c r="A22122" t="s">
        <v>13536</v>
      </c>
    </row>
    <row r="22124" spans="1:1" x14ac:dyDescent="0.25">
      <c r="A22124" t="s">
        <v>10141</v>
      </c>
    </row>
    <row r="22126" spans="1:1" x14ac:dyDescent="0.25">
      <c r="A22126" t="s">
        <v>2376</v>
      </c>
    </row>
    <row r="22128" spans="1:1" x14ac:dyDescent="0.25">
      <c r="A22128" t="s">
        <v>10142</v>
      </c>
    </row>
    <row r="22130" spans="1:1" x14ac:dyDescent="0.25">
      <c r="A22130" t="s">
        <v>10143</v>
      </c>
    </row>
    <row r="22131" spans="1:1" x14ac:dyDescent="0.25">
      <c r="A22131" t="s">
        <v>10144</v>
      </c>
    </row>
    <row r="22132" spans="1:1" x14ac:dyDescent="0.25">
      <c r="A22132" t="s">
        <v>10145</v>
      </c>
    </row>
    <row r="22133" spans="1:1" x14ac:dyDescent="0.25">
      <c r="A22133" t="s">
        <v>10146</v>
      </c>
    </row>
    <row r="22134" spans="1:1" x14ac:dyDescent="0.25">
      <c r="A22134" t="s">
        <v>10147</v>
      </c>
    </row>
    <row r="22135" spans="1:1" x14ac:dyDescent="0.25">
      <c r="A22135" t="s">
        <v>10148</v>
      </c>
    </row>
    <row r="22136" spans="1:1" x14ac:dyDescent="0.25">
      <c r="A22136" t="s">
        <v>10149</v>
      </c>
    </row>
    <row r="22137" spans="1:1" x14ac:dyDescent="0.25">
      <c r="A22137" t="s">
        <v>10150</v>
      </c>
    </row>
    <row r="22138" spans="1:1" x14ac:dyDescent="0.25">
      <c r="A22138" t="s">
        <v>10151</v>
      </c>
    </row>
    <row r="22139" spans="1:1" x14ac:dyDescent="0.25">
      <c r="A22139" t="s">
        <v>10152</v>
      </c>
    </row>
    <row r="22140" spans="1:1" x14ac:dyDescent="0.25">
      <c r="A22140" t="s">
        <v>10153</v>
      </c>
    </row>
    <row r="22141" spans="1:1" x14ac:dyDescent="0.25">
      <c r="A22141" t="s">
        <v>10154</v>
      </c>
    </row>
    <row r="22142" spans="1:1" x14ac:dyDescent="0.25">
      <c r="A22142" t="s">
        <v>10155</v>
      </c>
    </row>
    <row r="22143" spans="1:1" x14ac:dyDescent="0.25">
      <c r="A22143" t="s">
        <v>10156</v>
      </c>
    </row>
    <row r="22144" spans="1:1" x14ac:dyDescent="0.25">
      <c r="A22144" t="s">
        <v>10157</v>
      </c>
    </row>
    <row r="22145" spans="1:1" x14ac:dyDescent="0.25">
      <c r="A22145" t="s">
        <v>10158</v>
      </c>
    </row>
    <row r="22146" spans="1:1" x14ac:dyDescent="0.25">
      <c r="A22146" t="s">
        <v>2388</v>
      </c>
    </row>
    <row r="22148" spans="1:1" x14ac:dyDescent="0.25">
      <c r="A22148" t="s">
        <v>1876</v>
      </c>
    </row>
    <row r="22149" spans="1:1" x14ac:dyDescent="0.25">
      <c r="A22149" t="s">
        <v>10159</v>
      </c>
    </row>
    <row r="22150" spans="1:1" x14ac:dyDescent="0.25">
      <c r="A22150" t="s">
        <v>10160</v>
      </c>
    </row>
    <row r="22151" spans="1:1" x14ac:dyDescent="0.25">
      <c r="A22151" t="s">
        <v>10161</v>
      </c>
    </row>
    <row r="22152" spans="1:1" x14ac:dyDescent="0.25">
      <c r="A22152" t="s">
        <v>10162</v>
      </c>
    </row>
    <row r="22153" spans="1:1" x14ac:dyDescent="0.25">
      <c r="A22153" t="s">
        <v>9511</v>
      </c>
    </row>
    <row r="22154" spans="1:1" x14ac:dyDescent="0.25">
      <c r="A22154" t="s">
        <v>10163</v>
      </c>
    </row>
    <row r="22155" spans="1:1" x14ac:dyDescent="0.25">
      <c r="A22155" t="s">
        <v>10164</v>
      </c>
    </row>
    <row r="22156" spans="1:1" x14ac:dyDescent="0.25">
      <c r="A22156" t="s">
        <v>10165</v>
      </c>
    </row>
    <row r="22157" spans="1:1" x14ac:dyDescent="0.25">
      <c r="A22157" t="s">
        <v>10166</v>
      </c>
    </row>
    <row r="22158" spans="1:1" x14ac:dyDescent="0.25">
      <c r="A22158" t="s">
        <v>10167</v>
      </c>
    </row>
    <row r="22159" spans="1:1" x14ac:dyDescent="0.25">
      <c r="A22159" t="s">
        <v>10168</v>
      </c>
    </row>
    <row r="22160" spans="1:1" x14ac:dyDescent="0.25">
      <c r="A22160" t="s">
        <v>10169</v>
      </c>
    </row>
    <row r="22161" spans="1:1" x14ac:dyDescent="0.25">
      <c r="A22161" t="s">
        <v>2398</v>
      </c>
    </row>
    <row r="22163" spans="1:1" x14ac:dyDescent="0.25">
      <c r="A22163" t="s">
        <v>2399</v>
      </c>
    </row>
    <row r="22164" spans="1:1" x14ac:dyDescent="0.25">
      <c r="A22164" t="s">
        <v>2400</v>
      </c>
    </row>
    <row r="22165" spans="1:1" x14ac:dyDescent="0.25">
      <c r="A22165" t="s">
        <v>2401</v>
      </c>
    </row>
    <row r="22166" spans="1:1" x14ac:dyDescent="0.25">
      <c r="A22166" t="s">
        <v>2402</v>
      </c>
    </row>
    <row r="22167" spans="1:1" x14ac:dyDescent="0.25">
      <c r="A22167" t="s">
        <v>2403</v>
      </c>
    </row>
    <row r="22168" spans="1:1" x14ac:dyDescent="0.25">
      <c r="A22168" t="s">
        <v>2404</v>
      </c>
    </row>
    <row r="22169" spans="1:1" x14ac:dyDescent="0.25">
      <c r="A22169" t="s">
        <v>2405</v>
      </c>
    </row>
    <row r="22170" spans="1:1" x14ac:dyDescent="0.25">
      <c r="A22170" t="s">
        <v>2406</v>
      </c>
    </row>
    <row r="22171" spans="1:1" x14ac:dyDescent="0.25">
      <c r="A22171" t="s">
        <v>2407</v>
      </c>
    </row>
    <row r="22173" spans="1:1" x14ac:dyDescent="0.25">
      <c r="A22173" t="s">
        <v>2408</v>
      </c>
    </row>
    <row r="22174" spans="1:1" x14ac:dyDescent="0.25">
      <c r="A22174" t="s">
        <v>10170</v>
      </c>
    </row>
    <row r="22175" spans="1:1" x14ac:dyDescent="0.25">
      <c r="A22175" t="s">
        <v>13537</v>
      </c>
    </row>
    <row r="22176" spans="1:1" x14ac:dyDescent="0.25">
      <c r="A22176" t="s">
        <v>7560</v>
      </c>
    </row>
    <row r="22178" spans="1:1" x14ac:dyDescent="0.25">
      <c r="A22178" t="s">
        <v>7561</v>
      </c>
    </row>
    <row r="22179" spans="1:1" x14ac:dyDescent="0.25">
      <c r="A22179" t="s">
        <v>7562</v>
      </c>
    </row>
    <row r="22180" spans="1:1" x14ac:dyDescent="0.25">
      <c r="A22180" t="s">
        <v>7563</v>
      </c>
    </row>
    <row r="22181" spans="1:1" x14ac:dyDescent="0.25">
      <c r="A22181" t="s">
        <v>7564</v>
      </c>
    </row>
    <row r="22182" spans="1:1" x14ac:dyDescent="0.25">
      <c r="A22182" t="s">
        <v>7565</v>
      </c>
    </row>
    <row r="22183" spans="1:1" x14ac:dyDescent="0.25">
      <c r="A22183" t="s">
        <v>7566</v>
      </c>
    </row>
    <row r="22184" spans="1:1" x14ac:dyDescent="0.25">
      <c r="A22184" t="s">
        <v>7567</v>
      </c>
    </row>
    <row r="22185" spans="1:1" x14ac:dyDescent="0.25">
      <c r="A22185" t="s">
        <v>7568</v>
      </c>
    </row>
    <row r="22186" spans="1:1" x14ac:dyDescent="0.25">
      <c r="A22186" t="s">
        <v>7569</v>
      </c>
    </row>
    <row r="22187" spans="1:1" x14ac:dyDescent="0.25">
      <c r="A22187" t="s">
        <v>7570</v>
      </c>
    </row>
    <row r="22188" spans="1:1" x14ac:dyDescent="0.25">
      <c r="A22188" t="s">
        <v>7571</v>
      </c>
    </row>
    <row r="22189" spans="1:1" x14ac:dyDescent="0.25">
      <c r="A22189" t="s">
        <v>7572</v>
      </c>
    </row>
    <row r="22191" spans="1:1" x14ac:dyDescent="0.25">
      <c r="A22191" t="s">
        <v>7573</v>
      </c>
    </row>
    <row r="22192" spans="1:1" x14ac:dyDescent="0.25">
      <c r="A22192" t="s">
        <v>7574</v>
      </c>
    </row>
    <row r="22193" spans="1:1" x14ac:dyDescent="0.25">
      <c r="A22193" t="s">
        <v>7575</v>
      </c>
    </row>
    <row r="22194" spans="1:1" x14ac:dyDescent="0.25">
      <c r="A22194" t="s">
        <v>7576</v>
      </c>
    </row>
    <row r="22195" spans="1:1" x14ac:dyDescent="0.25">
      <c r="A22195" t="s">
        <v>7577</v>
      </c>
    </row>
    <row r="22196" spans="1:1" x14ac:dyDescent="0.25">
      <c r="A22196" t="s">
        <v>7578</v>
      </c>
    </row>
    <row r="22197" spans="1:1" x14ac:dyDescent="0.25">
      <c r="A22197" t="s">
        <v>7579</v>
      </c>
    </row>
    <row r="22198" spans="1:1" x14ac:dyDescent="0.25">
      <c r="A22198" t="s">
        <v>7580</v>
      </c>
    </row>
    <row r="22199" spans="1:1" x14ac:dyDescent="0.25">
      <c r="A22199" t="s">
        <v>7581</v>
      </c>
    </row>
    <row r="22200" spans="1:1" x14ac:dyDescent="0.25">
      <c r="A22200" t="s">
        <v>13538</v>
      </c>
    </row>
    <row r="22202" spans="1:1" x14ac:dyDescent="0.25">
      <c r="A22202" t="s">
        <v>13539</v>
      </c>
    </row>
    <row r="22204" spans="1:1" x14ac:dyDescent="0.25">
      <c r="A22204" t="s">
        <v>13540</v>
      </c>
    </row>
    <row r="22205" spans="1:1" x14ac:dyDescent="0.25">
      <c r="A22205" t="s">
        <v>13541</v>
      </c>
    </row>
    <row r="22206" spans="1:1" x14ac:dyDescent="0.25">
      <c r="A22206" t="s">
        <v>13542</v>
      </c>
    </row>
    <row r="22207" spans="1:1" x14ac:dyDescent="0.25">
      <c r="A22207" t="s">
        <v>13543</v>
      </c>
    </row>
    <row r="22208" spans="1:1" x14ac:dyDescent="0.25">
      <c r="A22208" t="s">
        <v>13544</v>
      </c>
    </row>
    <row r="22209" spans="1:2" x14ac:dyDescent="0.25">
      <c r="A22209" t="s">
        <v>13545</v>
      </c>
    </row>
    <row r="22210" spans="1:2" x14ac:dyDescent="0.25">
      <c r="A22210" t="s">
        <v>13546</v>
      </c>
    </row>
    <row r="22211" spans="1:2" x14ac:dyDescent="0.25">
      <c r="A22211" t="s">
        <v>1951</v>
      </c>
    </row>
    <row r="22212" spans="1:2" x14ac:dyDescent="0.25">
      <c r="A22212" t="s">
        <v>13547</v>
      </c>
    </row>
    <row r="22213" spans="1:2" x14ac:dyDescent="0.25">
      <c r="A22213" t="s">
        <v>13548</v>
      </c>
    </row>
    <row r="22214" spans="1:2" x14ac:dyDescent="0.25">
      <c r="A22214" t="s">
        <v>13549</v>
      </c>
    </row>
    <row r="22215" spans="1:2" x14ac:dyDescent="0.25">
      <c r="A22215" t="s">
        <v>13550</v>
      </c>
    </row>
    <row r="22216" spans="1:2" x14ac:dyDescent="0.25">
      <c r="A22216" t="s">
        <v>13551</v>
      </c>
    </row>
    <row r="22217" spans="1:2" x14ac:dyDescent="0.25">
      <c r="A22217" t="s">
        <v>13552</v>
      </c>
    </row>
    <row r="22218" spans="1:2" x14ac:dyDescent="0.25">
      <c r="A22218" t="s">
        <v>13553</v>
      </c>
    </row>
    <row r="22219" spans="1:2" x14ac:dyDescent="0.25">
      <c r="A22219" t="s">
        <v>13554</v>
      </c>
    </row>
    <row r="22220" spans="1:2" x14ac:dyDescent="0.25">
      <c r="A22220" t="s">
        <v>13555</v>
      </c>
      <c r="B22220" t="s">
        <v>10194</v>
      </c>
    </row>
    <row r="22222" spans="1:2" x14ac:dyDescent="0.25">
      <c r="A22222" t="s">
        <v>10195</v>
      </c>
    </row>
    <row r="22223" spans="1:2" x14ac:dyDescent="0.25">
      <c r="A22223" t="s">
        <v>10196</v>
      </c>
    </row>
    <row r="22224" spans="1:2" x14ac:dyDescent="0.25">
      <c r="A22224" t="s">
        <v>10197</v>
      </c>
    </row>
    <row r="22225" spans="1:2" x14ac:dyDescent="0.25">
      <c r="A22225" t="s">
        <v>10198</v>
      </c>
    </row>
    <row r="22226" spans="1:2" x14ac:dyDescent="0.25">
      <c r="A22226" t="s">
        <v>10199</v>
      </c>
    </row>
    <row r="22227" spans="1:2" x14ac:dyDescent="0.25">
      <c r="A22227" t="s">
        <v>10200</v>
      </c>
    </row>
    <row r="22228" spans="1:2" x14ac:dyDescent="0.25">
      <c r="A22228" t="s">
        <v>10201</v>
      </c>
    </row>
    <row r="22229" spans="1:2" x14ac:dyDescent="0.25">
      <c r="A22229" t="s">
        <v>10202</v>
      </c>
      <c r="B22229" t="s">
        <v>10203</v>
      </c>
    </row>
    <row r="22230" spans="1:2" x14ac:dyDescent="0.25">
      <c r="A22230" t="s">
        <v>10204</v>
      </c>
    </row>
    <row r="22231" spans="1:2" x14ac:dyDescent="0.25">
      <c r="A22231" t="s">
        <v>10205</v>
      </c>
    </row>
    <row r="22232" spans="1:2" x14ac:dyDescent="0.25">
      <c r="A22232" t="s">
        <v>10206</v>
      </c>
    </row>
    <row r="22233" spans="1:2" x14ac:dyDescent="0.25">
      <c r="A22233" t="s">
        <v>10207</v>
      </c>
    </row>
    <row r="22234" spans="1:2" x14ac:dyDescent="0.25">
      <c r="A22234" t="s">
        <v>10208</v>
      </c>
    </row>
    <row r="22235" spans="1:2" x14ac:dyDescent="0.25">
      <c r="A22235" t="s">
        <v>10209</v>
      </c>
    </row>
    <row r="22236" spans="1:2" x14ac:dyDescent="0.25">
      <c r="A22236" t="s">
        <v>10210</v>
      </c>
    </row>
    <row r="22237" spans="1:2" x14ac:dyDescent="0.25">
      <c r="A22237" t="s">
        <v>10211</v>
      </c>
    </row>
    <row r="22238" spans="1:2" x14ac:dyDescent="0.25">
      <c r="A22238" t="s">
        <v>10212</v>
      </c>
    </row>
    <row r="22239" spans="1:2" x14ac:dyDescent="0.25">
      <c r="A22239" t="s">
        <v>10213</v>
      </c>
    </row>
    <row r="22240" spans="1:2" x14ac:dyDescent="0.25">
      <c r="A22240" t="s">
        <v>10214</v>
      </c>
    </row>
    <row r="22241" spans="1:1" x14ac:dyDescent="0.25">
      <c r="A22241" t="s">
        <v>10215</v>
      </c>
    </row>
    <row r="22242" spans="1:1" x14ac:dyDescent="0.25">
      <c r="A22242" t="s">
        <v>10216</v>
      </c>
    </row>
    <row r="22243" spans="1:1" x14ac:dyDescent="0.25">
      <c r="A22243" t="s">
        <v>10217</v>
      </c>
    </row>
    <row r="22244" spans="1:1" x14ac:dyDescent="0.25">
      <c r="A22244" t="s">
        <v>10218</v>
      </c>
    </row>
    <row r="22245" spans="1:1" x14ac:dyDescent="0.25">
      <c r="A22245" t="s">
        <v>10219</v>
      </c>
    </row>
    <row r="22246" spans="1:1" x14ac:dyDescent="0.25">
      <c r="A22246" t="s">
        <v>10220</v>
      </c>
    </row>
    <row r="22248" spans="1:1" x14ac:dyDescent="0.25">
      <c r="A22248" t="s">
        <v>10221</v>
      </c>
    </row>
    <row r="22249" spans="1:1" x14ac:dyDescent="0.25">
      <c r="A22249" t="s">
        <v>10222</v>
      </c>
    </row>
    <row r="22250" spans="1:1" x14ac:dyDescent="0.25">
      <c r="A22250" t="s">
        <v>13556</v>
      </c>
    </row>
    <row r="22251" spans="1:1" x14ac:dyDescent="0.25">
      <c r="A22251" t="s">
        <v>10173</v>
      </c>
    </row>
    <row r="22252" spans="1:1" x14ac:dyDescent="0.25">
      <c r="A22252" t="s">
        <v>10174</v>
      </c>
    </row>
    <row r="22253" spans="1:1" x14ac:dyDescent="0.25">
      <c r="A22253" t="s">
        <v>10175</v>
      </c>
    </row>
    <row r="22254" spans="1:1" x14ac:dyDescent="0.25">
      <c r="A22254" t="s">
        <v>10176</v>
      </c>
    </row>
    <row r="22255" spans="1:1" x14ac:dyDescent="0.25">
      <c r="A22255" t="s">
        <v>10177</v>
      </c>
    </row>
    <row r="22256" spans="1:1" x14ac:dyDescent="0.25">
      <c r="A22256" t="s">
        <v>10178</v>
      </c>
    </row>
    <row r="22257" spans="1:1" x14ac:dyDescent="0.25">
      <c r="A22257" t="s">
        <v>10179</v>
      </c>
    </row>
    <row r="22258" spans="1:1" x14ac:dyDescent="0.25">
      <c r="A22258" t="s">
        <v>10180</v>
      </c>
    </row>
    <row r="22259" spans="1:1" x14ac:dyDescent="0.25">
      <c r="A22259" t="s">
        <v>10181</v>
      </c>
    </row>
    <row r="22260" spans="1:1" x14ac:dyDescent="0.25">
      <c r="A22260" t="s">
        <v>10182</v>
      </c>
    </row>
    <row r="22261" spans="1:1" x14ac:dyDescent="0.25">
      <c r="A22261" t="s">
        <v>10183</v>
      </c>
    </row>
    <row r="22262" spans="1:1" x14ac:dyDescent="0.25">
      <c r="A22262" t="s">
        <v>10184</v>
      </c>
    </row>
    <row r="22263" spans="1:1" x14ac:dyDescent="0.25">
      <c r="A22263" t="s">
        <v>10185</v>
      </c>
    </row>
    <row r="22264" spans="1:1" x14ac:dyDescent="0.25">
      <c r="A22264" t="s">
        <v>10186</v>
      </c>
    </row>
    <row r="22265" spans="1:1" x14ac:dyDescent="0.25">
      <c r="A22265" t="s">
        <v>10187</v>
      </c>
    </row>
    <row r="22266" spans="1:1" x14ac:dyDescent="0.25">
      <c r="A22266" t="s">
        <v>10188</v>
      </c>
    </row>
    <row r="22267" spans="1:1" x14ac:dyDescent="0.25">
      <c r="A22267" t="s">
        <v>10189</v>
      </c>
    </row>
    <row r="22268" spans="1:1" x14ac:dyDescent="0.25">
      <c r="A22268" t="s">
        <v>10190</v>
      </c>
    </row>
    <row r="22269" spans="1:1" x14ac:dyDescent="0.25">
      <c r="A22269" t="s">
        <v>10191</v>
      </c>
    </row>
    <row r="22270" spans="1:1" x14ac:dyDescent="0.25">
      <c r="A22270" t="s">
        <v>10192</v>
      </c>
    </row>
    <row r="22271" spans="1:1" x14ac:dyDescent="0.25">
      <c r="A22271" t="s">
        <v>13557</v>
      </c>
    </row>
    <row r="22273" spans="1:3" x14ac:dyDescent="0.25">
      <c r="A22273" t="s">
        <v>2313</v>
      </c>
    </row>
    <row r="22275" spans="1:3" x14ac:dyDescent="0.25">
      <c r="A22275" t="s">
        <v>10224</v>
      </c>
    </row>
    <row r="22277" spans="1:3" x14ac:dyDescent="0.25">
      <c r="A22277" t="s">
        <v>1862</v>
      </c>
    </row>
    <row r="22278" spans="1:3" x14ac:dyDescent="0.25">
      <c r="A22278" t="s">
        <v>10225</v>
      </c>
    </row>
    <row r="22279" spans="1:3" x14ac:dyDescent="0.25">
      <c r="A22279" t="s">
        <v>10226</v>
      </c>
    </row>
    <row r="22280" spans="1:3" x14ac:dyDescent="0.25">
      <c r="A22280" t="s">
        <v>10227</v>
      </c>
    </row>
    <row r="22281" spans="1:3" x14ac:dyDescent="0.25">
      <c r="A22281" t="s">
        <v>10228</v>
      </c>
    </row>
    <row r="22282" spans="1:3" x14ac:dyDescent="0.25">
      <c r="A22282" t="s">
        <v>10229</v>
      </c>
    </row>
    <row r="22283" spans="1:3" x14ac:dyDescent="0.25">
      <c r="A22283" t="s">
        <v>10230</v>
      </c>
    </row>
    <row r="22284" spans="1:3" x14ac:dyDescent="0.25">
      <c r="A22284" t="s">
        <v>10231</v>
      </c>
    </row>
    <row r="22285" spans="1:3" x14ac:dyDescent="0.25">
      <c r="A22285" t="s">
        <v>2447</v>
      </c>
    </row>
    <row r="22287" spans="1:3" x14ac:dyDescent="0.25">
      <c r="A22287" t="s">
        <v>10232</v>
      </c>
      <c r="B22287" t="s">
        <v>10233</v>
      </c>
      <c r="C22287" t="s">
        <v>10234</v>
      </c>
    </row>
    <row r="22288" spans="1:3" x14ac:dyDescent="0.25">
      <c r="A22288" t="s">
        <v>10235</v>
      </c>
    </row>
    <row r="22289" spans="1:4" x14ac:dyDescent="0.25">
      <c r="A22289" t="s">
        <v>10236</v>
      </c>
    </row>
    <row r="22290" spans="1:4" x14ac:dyDescent="0.25">
      <c r="A22290" t="s">
        <v>10237</v>
      </c>
    </row>
    <row r="22291" spans="1:4" x14ac:dyDescent="0.25">
      <c r="A22291" t="s">
        <v>10238</v>
      </c>
    </row>
    <row r="22292" spans="1:4" x14ac:dyDescent="0.25">
      <c r="A22292" t="s">
        <v>10239</v>
      </c>
    </row>
    <row r="22293" spans="1:4" x14ac:dyDescent="0.25">
      <c r="A22293" t="s">
        <v>10240</v>
      </c>
    </row>
    <row r="22294" spans="1:4" x14ac:dyDescent="0.25">
      <c r="A22294" t="s">
        <v>10241</v>
      </c>
    </row>
    <row r="22295" spans="1:4" x14ac:dyDescent="0.25">
      <c r="A22295" t="s">
        <v>10242</v>
      </c>
    </row>
    <row r="22296" spans="1:4" x14ac:dyDescent="0.25">
      <c r="A22296" t="s">
        <v>1812</v>
      </c>
    </row>
    <row r="22297" spans="1:4" x14ac:dyDescent="0.25">
      <c r="A22297" t="s">
        <v>3330</v>
      </c>
    </row>
    <row r="22298" spans="1:4" x14ac:dyDescent="0.25">
      <c r="A22298" t="s">
        <v>3331</v>
      </c>
    </row>
    <row r="22299" spans="1:4" x14ac:dyDescent="0.25">
      <c r="A22299" t="s">
        <v>3332</v>
      </c>
      <c r="B22299" t="s">
        <v>3333</v>
      </c>
      <c r="C22299" t="s">
        <v>3334</v>
      </c>
      <c r="D22299" t="s">
        <v>3335</v>
      </c>
    </row>
    <row r="22300" spans="1:4" x14ac:dyDescent="0.25">
      <c r="A22300" t="s">
        <v>3336</v>
      </c>
    </row>
    <row r="22301" spans="1:4" x14ac:dyDescent="0.25">
      <c r="A22301" t="s">
        <v>10243</v>
      </c>
    </row>
    <row r="22302" spans="1:4" x14ac:dyDescent="0.25">
      <c r="A22302" t="s">
        <v>13558</v>
      </c>
    </row>
    <row r="22304" spans="1:4" x14ac:dyDescent="0.25">
      <c r="A22304" t="s">
        <v>13559</v>
      </c>
    </row>
    <row r="22306" spans="1:1" x14ac:dyDescent="0.25">
      <c r="A22306" t="s">
        <v>13560</v>
      </c>
    </row>
    <row r="22308" spans="1:1" x14ac:dyDescent="0.25">
      <c r="A22308" t="s">
        <v>13561</v>
      </c>
    </row>
    <row r="22310" spans="1:1" x14ac:dyDescent="0.25">
      <c r="A22310" t="s">
        <v>2749</v>
      </c>
    </row>
    <row r="22311" spans="1:1" x14ac:dyDescent="0.25">
      <c r="A22311" t="s">
        <v>13562</v>
      </c>
    </row>
    <row r="22312" spans="1:1" x14ac:dyDescent="0.25">
      <c r="A22312" t="s">
        <v>13563</v>
      </c>
    </row>
    <row r="22313" spans="1:1" x14ac:dyDescent="0.25">
      <c r="A22313" t="s">
        <v>13564</v>
      </c>
    </row>
    <row r="22314" spans="1:1" x14ac:dyDescent="0.25">
      <c r="A22314" t="s">
        <v>13565</v>
      </c>
    </row>
    <row r="22315" spans="1:1" x14ac:dyDescent="0.25">
      <c r="A22315" t="s">
        <v>13566</v>
      </c>
    </row>
    <row r="22316" spans="1:1" x14ac:dyDescent="0.25">
      <c r="A22316" t="s">
        <v>13567</v>
      </c>
    </row>
    <row r="22317" spans="1:1" x14ac:dyDescent="0.25">
      <c r="A22317" t="s">
        <v>3264</v>
      </c>
    </row>
    <row r="22318" spans="1:1" x14ac:dyDescent="0.25">
      <c r="A22318" t="s">
        <v>13568</v>
      </c>
    </row>
    <row r="22319" spans="1:1" x14ac:dyDescent="0.25">
      <c r="A22319" t="s">
        <v>13569</v>
      </c>
    </row>
    <row r="22320" spans="1:1" x14ac:dyDescent="0.25">
      <c r="A22320" t="s">
        <v>13570</v>
      </c>
    </row>
    <row r="22321" spans="1:1" x14ac:dyDescent="0.25">
      <c r="A22321" t="s">
        <v>13571</v>
      </c>
    </row>
    <row r="22322" spans="1:1" x14ac:dyDescent="0.25">
      <c r="A22322" t="s">
        <v>13572</v>
      </c>
    </row>
    <row r="22323" spans="1:1" x14ac:dyDescent="0.25">
      <c r="A22323" t="s">
        <v>13573</v>
      </c>
    </row>
    <row r="22324" spans="1:1" x14ac:dyDescent="0.25">
      <c r="A22324" t="s">
        <v>13574</v>
      </c>
    </row>
    <row r="22325" spans="1:1" x14ac:dyDescent="0.25">
      <c r="A22325" t="s">
        <v>13575</v>
      </c>
    </row>
    <row r="22326" spans="1:1" x14ac:dyDescent="0.25">
      <c r="A22326" t="s">
        <v>13576</v>
      </c>
    </row>
    <row r="22327" spans="1:1" x14ac:dyDescent="0.25">
      <c r="A22327" t="s">
        <v>13577</v>
      </c>
    </row>
    <row r="22328" spans="1:1" x14ac:dyDescent="0.25">
      <c r="A22328" t="s">
        <v>13578</v>
      </c>
    </row>
    <row r="22329" spans="1:1" x14ac:dyDescent="0.25">
      <c r="A22329" t="s">
        <v>13579</v>
      </c>
    </row>
    <row r="22330" spans="1:1" x14ac:dyDescent="0.25">
      <c r="A22330" t="s">
        <v>13580</v>
      </c>
    </row>
    <row r="22331" spans="1:1" x14ac:dyDescent="0.25">
      <c r="A22331" t="s">
        <v>13581</v>
      </c>
    </row>
    <row r="22333" spans="1:1" x14ac:dyDescent="0.25">
      <c r="A22333" t="s">
        <v>13582</v>
      </c>
    </row>
    <row r="22335" spans="1:1" x14ac:dyDescent="0.25">
      <c r="A22335" t="s">
        <v>13583</v>
      </c>
    </row>
    <row r="22336" spans="1:1" x14ac:dyDescent="0.25">
      <c r="A22336" t="s">
        <v>13584</v>
      </c>
    </row>
    <row r="22337" spans="1:1" x14ac:dyDescent="0.25">
      <c r="A22337" t="s">
        <v>13585</v>
      </c>
    </row>
    <row r="22338" spans="1:1" x14ac:dyDescent="0.25">
      <c r="A22338" t="s">
        <v>1675</v>
      </c>
    </row>
    <row r="22340" spans="1:1" x14ac:dyDescent="0.25">
      <c r="A22340" t="s">
        <v>13586</v>
      </c>
    </row>
    <row r="22342" spans="1:1" x14ac:dyDescent="0.25">
      <c r="A22342" t="s">
        <v>2768</v>
      </c>
    </row>
    <row r="22343" spans="1:1" x14ac:dyDescent="0.25">
      <c r="A22343" t="s">
        <v>13587</v>
      </c>
    </row>
    <row r="22345" spans="1:1" x14ac:dyDescent="0.25">
      <c r="A22345" t="s">
        <v>2770</v>
      </c>
    </row>
    <row r="22346" spans="1:1" x14ac:dyDescent="0.25">
      <c r="A22346" t="s">
        <v>13588</v>
      </c>
    </row>
    <row r="22348" spans="1:1" x14ac:dyDescent="0.25">
      <c r="A22348" t="s">
        <v>13589</v>
      </c>
    </row>
    <row r="22350" spans="1:1" x14ac:dyDescent="0.25">
      <c r="A22350" t="s">
        <v>13590</v>
      </c>
    </row>
    <row r="22352" spans="1:1" x14ac:dyDescent="0.25">
      <c r="A22352" t="s">
        <v>13591</v>
      </c>
    </row>
    <row r="22354" spans="1:1" x14ac:dyDescent="0.25">
      <c r="A22354" t="s">
        <v>13592</v>
      </c>
    </row>
    <row r="22356" spans="1:1" x14ac:dyDescent="0.25">
      <c r="A22356" t="s">
        <v>13593</v>
      </c>
    </row>
    <row r="22357" spans="1:1" x14ac:dyDescent="0.25">
      <c r="A22357" t="s">
        <v>13594</v>
      </c>
    </row>
    <row r="22359" spans="1:1" x14ac:dyDescent="0.25">
      <c r="A22359" t="s">
        <v>2781</v>
      </c>
    </row>
    <row r="22360" spans="1:1" x14ac:dyDescent="0.25">
      <c r="A22360" t="s">
        <v>13595</v>
      </c>
    </row>
    <row r="22361" spans="1:1" x14ac:dyDescent="0.25">
      <c r="A22361" t="s">
        <v>13596</v>
      </c>
    </row>
    <row r="22362" spans="1:1" x14ac:dyDescent="0.25">
      <c r="A22362" t="s">
        <v>2803</v>
      </c>
    </row>
    <row r="22363" spans="1:1" x14ac:dyDescent="0.25">
      <c r="A22363" t="s">
        <v>2804</v>
      </c>
    </row>
    <row r="22365" spans="1:1" x14ac:dyDescent="0.25">
      <c r="A22365" t="s">
        <v>2805</v>
      </c>
    </row>
    <row r="22366" spans="1:1" x14ac:dyDescent="0.25">
      <c r="A22366" t="s">
        <v>2806</v>
      </c>
    </row>
    <row r="22368" spans="1:1" x14ac:dyDescent="0.25">
      <c r="A22368" t="s">
        <v>2807</v>
      </c>
    </row>
    <row r="22369" spans="1:1" x14ac:dyDescent="0.25">
      <c r="A22369" t="s">
        <v>815</v>
      </c>
    </row>
    <row r="22371" spans="1:1" x14ac:dyDescent="0.25">
      <c r="A22371" t="s">
        <v>2808</v>
      </c>
    </row>
    <row r="22372" spans="1:1" x14ac:dyDescent="0.25">
      <c r="A22372" t="s">
        <v>13597</v>
      </c>
    </row>
    <row r="22374" spans="1:1" x14ac:dyDescent="0.25">
      <c r="A22374" t="s">
        <v>2809</v>
      </c>
    </row>
    <row r="22375" spans="1:1" x14ac:dyDescent="0.25">
      <c r="A22375" t="s">
        <v>13598</v>
      </c>
    </row>
    <row r="22377" spans="1:1" x14ac:dyDescent="0.25">
      <c r="A22377" t="s">
        <v>2811</v>
      </c>
    </row>
    <row r="22378" spans="1:1" x14ac:dyDescent="0.25">
      <c r="A22378" t="s">
        <v>13599</v>
      </c>
    </row>
    <row r="22380" spans="1:1" x14ac:dyDescent="0.25">
      <c r="A22380" t="s">
        <v>2813</v>
      </c>
    </row>
    <row r="22381" spans="1:1" x14ac:dyDescent="0.25">
      <c r="A22381" t="s">
        <v>2269</v>
      </c>
    </row>
    <row r="22383" spans="1:1" x14ac:dyDescent="0.25">
      <c r="A22383" t="s">
        <v>2814</v>
      </c>
    </row>
    <row r="22384" spans="1:1" x14ac:dyDescent="0.25">
      <c r="A22384" t="s">
        <v>13600</v>
      </c>
    </row>
    <row r="22386" spans="1:1" x14ac:dyDescent="0.25">
      <c r="A22386" t="s">
        <v>2816</v>
      </c>
    </row>
    <row r="22387" spans="1:1" x14ac:dyDescent="0.25">
      <c r="A22387" t="s">
        <v>2817</v>
      </c>
    </row>
    <row r="22389" spans="1:1" x14ac:dyDescent="0.25">
      <c r="A22389" t="s">
        <v>2818</v>
      </c>
    </row>
    <row r="22390" spans="1:1" x14ac:dyDescent="0.25">
      <c r="A22390" t="s">
        <v>2819</v>
      </c>
    </row>
    <row r="22391" spans="1:1" x14ac:dyDescent="0.25">
      <c r="A22391" t="s">
        <v>13601</v>
      </c>
    </row>
    <row r="22392" spans="1:1" x14ac:dyDescent="0.25">
      <c r="A22392" t="s">
        <v>13602</v>
      </c>
    </row>
    <row r="22394" spans="1:1" x14ac:dyDescent="0.25">
      <c r="A22394" t="s">
        <v>10245</v>
      </c>
    </row>
    <row r="22396" spans="1:1" x14ac:dyDescent="0.25">
      <c r="A22396" t="s">
        <v>10246</v>
      </c>
    </row>
    <row r="22398" spans="1:1" x14ac:dyDescent="0.25">
      <c r="A22398" t="s">
        <v>10247</v>
      </c>
    </row>
    <row r="22400" spans="1:1" x14ac:dyDescent="0.25">
      <c r="A22400" t="s">
        <v>3457</v>
      </c>
    </row>
    <row r="22402" spans="1:3" x14ac:dyDescent="0.25">
      <c r="A22402" t="s">
        <v>10248</v>
      </c>
    </row>
    <row r="22404" spans="1:3" x14ac:dyDescent="0.25">
      <c r="A22404" t="s">
        <v>2749</v>
      </c>
    </row>
    <row r="22405" spans="1:3" x14ac:dyDescent="0.25">
      <c r="A22405" t="s">
        <v>10249</v>
      </c>
    </row>
    <row r="22406" spans="1:3" x14ac:dyDescent="0.25">
      <c r="A22406" t="s">
        <v>10250</v>
      </c>
    </row>
    <row r="22407" spans="1:3" x14ac:dyDescent="0.25">
      <c r="A22407" t="s">
        <v>10251</v>
      </c>
    </row>
    <row r="22408" spans="1:3" x14ac:dyDescent="0.25">
      <c r="A22408" t="s">
        <v>10252</v>
      </c>
      <c r="B22408" t="s">
        <v>10253</v>
      </c>
      <c r="C22408" t="s">
        <v>10254</v>
      </c>
    </row>
    <row r="22409" spans="1:3" x14ac:dyDescent="0.25">
      <c r="A22409" t="s">
        <v>10255</v>
      </c>
    </row>
    <row r="22410" spans="1:3" x14ac:dyDescent="0.25">
      <c r="A22410" t="s">
        <v>10256</v>
      </c>
    </row>
    <row r="22411" spans="1:3" x14ac:dyDescent="0.25">
      <c r="A22411" t="s">
        <v>2009</v>
      </c>
    </row>
    <row r="22412" spans="1:3" x14ac:dyDescent="0.25">
      <c r="A22412" t="s">
        <v>10257</v>
      </c>
    </row>
    <row r="22413" spans="1:3" x14ac:dyDescent="0.25">
      <c r="A22413" t="s">
        <v>10258</v>
      </c>
    </row>
    <row r="22414" spans="1:3" x14ac:dyDescent="0.25">
      <c r="A22414" t="s">
        <v>10259</v>
      </c>
    </row>
    <row r="22415" spans="1:3" x14ac:dyDescent="0.25">
      <c r="A22415" t="s">
        <v>10260</v>
      </c>
    </row>
    <row r="22416" spans="1:3" x14ac:dyDescent="0.25">
      <c r="A22416" t="s">
        <v>10261</v>
      </c>
    </row>
    <row r="22417" spans="1:3" x14ac:dyDescent="0.25">
      <c r="A22417" t="s">
        <v>10262</v>
      </c>
    </row>
    <row r="22418" spans="1:3" x14ac:dyDescent="0.25">
      <c r="A22418" t="s">
        <v>10263</v>
      </c>
    </row>
    <row r="22419" spans="1:3" x14ac:dyDescent="0.25">
      <c r="A22419" t="s">
        <v>10264</v>
      </c>
    </row>
    <row r="22420" spans="1:3" x14ac:dyDescent="0.25">
      <c r="A22420" t="s">
        <v>10265</v>
      </c>
      <c r="B22420" t="s">
        <v>10266</v>
      </c>
      <c r="C22420" t="s">
        <v>10267</v>
      </c>
    </row>
    <row r="22421" spans="1:3" x14ac:dyDescent="0.25">
      <c r="A22421" t="s">
        <v>1935</v>
      </c>
    </row>
    <row r="22422" spans="1:3" x14ac:dyDescent="0.25">
      <c r="A22422" t="s">
        <v>10268</v>
      </c>
    </row>
    <row r="22423" spans="1:3" x14ac:dyDescent="0.25">
      <c r="A22423" t="s">
        <v>10269</v>
      </c>
    </row>
    <row r="22424" spans="1:3" x14ac:dyDescent="0.25">
      <c r="A22424" t="s">
        <v>10270</v>
      </c>
    </row>
    <row r="22426" spans="1:3" x14ac:dyDescent="0.25">
      <c r="A22426" t="s">
        <v>10271</v>
      </c>
    </row>
    <row r="22428" spans="1:3" x14ac:dyDescent="0.25">
      <c r="A22428" t="s">
        <v>10272</v>
      </c>
    </row>
    <row r="22429" spans="1:3" x14ac:dyDescent="0.25">
      <c r="A22429" t="s">
        <v>10273</v>
      </c>
    </row>
    <row r="22430" spans="1:3" x14ac:dyDescent="0.25">
      <c r="A22430" t="s">
        <v>13603</v>
      </c>
    </row>
    <row r="22432" spans="1:3" x14ac:dyDescent="0.25">
      <c r="A22432" t="s">
        <v>7583</v>
      </c>
    </row>
    <row r="22433" spans="1:1" x14ac:dyDescent="0.25">
      <c r="A22433" t="s">
        <v>7584</v>
      </c>
    </row>
    <row r="22434" spans="1:1" x14ac:dyDescent="0.25">
      <c r="A22434" t="s">
        <v>7585</v>
      </c>
    </row>
    <row r="22435" spans="1:1" x14ac:dyDescent="0.25">
      <c r="A22435" t="s">
        <v>7586</v>
      </c>
    </row>
    <row r="22436" spans="1:1" x14ac:dyDescent="0.25">
      <c r="A22436" t="s">
        <v>7587</v>
      </c>
    </row>
    <row r="22437" spans="1:1" x14ac:dyDescent="0.25">
      <c r="A22437" t="s">
        <v>7588</v>
      </c>
    </row>
    <row r="22438" spans="1:1" x14ac:dyDescent="0.25">
      <c r="A22438" t="s">
        <v>7589</v>
      </c>
    </row>
    <row r="22439" spans="1:1" x14ac:dyDescent="0.25">
      <c r="A22439" t="s">
        <v>7590</v>
      </c>
    </row>
    <row r="22440" spans="1:1" x14ac:dyDescent="0.25">
      <c r="A22440" t="s">
        <v>7591</v>
      </c>
    </row>
    <row r="22441" spans="1:1" x14ac:dyDescent="0.25">
      <c r="A22441" t="s">
        <v>7592</v>
      </c>
    </row>
    <row r="22443" spans="1:1" x14ac:dyDescent="0.25">
      <c r="A22443" t="s">
        <v>7593</v>
      </c>
    </row>
    <row r="22445" spans="1:1" x14ac:dyDescent="0.25">
      <c r="A22445" t="s">
        <v>7594</v>
      </c>
    </row>
    <row r="22446" spans="1:1" x14ac:dyDescent="0.25">
      <c r="A22446" t="s">
        <v>7595</v>
      </c>
    </row>
    <row r="22447" spans="1:1" x14ac:dyDescent="0.25">
      <c r="A22447" t="s">
        <v>7596</v>
      </c>
    </row>
    <row r="22448" spans="1:1" x14ac:dyDescent="0.25">
      <c r="A22448" t="s">
        <v>7597</v>
      </c>
    </row>
    <row r="22449" spans="1:1" x14ac:dyDescent="0.25">
      <c r="A22449" t="s">
        <v>7598</v>
      </c>
    </row>
    <row r="22450" spans="1:1" x14ac:dyDescent="0.25">
      <c r="A22450" t="s">
        <v>7599</v>
      </c>
    </row>
    <row r="22451" spans="1:1" x14ac:dyDescent="0.25">
      <c r="A22451" t="s">
        <v>7600</v>
      </c>
    </row>
    <row r="22453" spans="1:1" x14ac:dyDescent="0.25">
      <c r="A22453" t="s">
        <v>7601</v>
      </c>
    </row>
    <row r="22455" spans="1:1" x14ac:dyDescent="0.25">
      <c r="A22455" t="s">
        <v>4461</v>
      </c>
    </row>
    <row r="22457" spans="1:1" x14ac:dyDescent="0.25">
      <c r="A22457" t="s">
        <v>7602</v>
      </c>
    </row>
    <row r="22459" spans="1:1" x14ac:dyDescent="0.25">
      <c r="A22459" t="s">
        <v>7603</v>
      </c>
    </row>
    <row r="22460" spans="1:1" x14ac:dyDescent="0.25">
      <c r="A22460" t="s">
        <v>7604</v>
      </c>
    </row>
    <row r="22461" spans="1:1" x14ac:dyDescent="0.25">
      <c r="A22461" t="s">
        <v>7605</v>
      </c>
    </row>
    <row r="22463" spans="1:1" x14ac:dyDescent="0.25">
      <c r="A22463" t="s">
        <v>7606</v>
      </c>
    </row>
    <row r="22464" spans="1:1" x14ac:dyDescent="0.25">
      <c r="A22464" t="s">
        <v>7607</v>
      </c>
    </row>
    <row r="22465" spans="1:1" x14ac:dyDescent="0.25">
      <c r="A22465" t="s">
        <v>13604</v>
      </c>
    </row>
    <row r="22467" spans="1:1" x14ac:dyDescent="0.25">
      <c r="A22467" t="s">
        <v>4374</v>
      </c>
    </row>
    <row r="22468" spans="1:1" x14ac:dyDescent="0.25">
      <c r="A22468" t="s">
        <v>6905</v>
      </c>
    </row>
    <row r="22470" spans="1:1" x14ac:dyDescent="0.25">
      <c r="A22470" t="s">
        <v>6906</v>
      </c>
    </row>
    <row r="22472" spans="1:1" x14ac:dyDescent="0.25">
      <c r="A22472" t="s">
        <v>6907</v>
      </c>
    </row>
    <row r="22474" spans="1:1" x14ac:dyDescent="0.25">
      <c r="A22474" t="s">
        <v>7554</v>
      </c>
    </row>
    <row r="22476" spans="1:1" x14ac:dyDescent="0.25">
      <c r="A22476" t="s">
        <v>1862</v>
      </c>
    </row>
    <row r="22477" spans="1:1" x14ac:dyDescent="0.25">
      <c r="A22477" t="s">
        <v>6908</v>
      </c>
    </row>
    <row r="22479" spans="1:1" x14ac:dyDescent="0.25">
      <c r="A22479" t="s">
        <v>6909</v>
      </c>
    </row>
    <row r="22480" spans="1:1" x14ac:dyDescent="0.25">
      <c r="A22480" t="s">
        <v>6910</v>
      </c>
    </row>
    <row r="22481" spans="1:1" x14ac:dyDescent="0.25">
      <c r="A22481" t="s">
        <v>6911</v>
      </c>
    </row>
    <row r="22483" spans="1:1" x14ac:dyDescent="0.25">
      <c r="A22483" t="s">
        <v>6912</v>
      </c>
    </row>
    <row r="22484" spans="1:1" x14ac:dyDescent="0.25">
      <c r="A22484" t="s">
        <v>6910</v>
      </c>
    </row>
    <row r="22485" spans="1:1" x14ac:dyDescent="0.25">
      <c r="A22485" t="s">
        <v>6913</v>
      </c>
    </row>
    <row r="22486" spans="1:1" x14ac:dyDescent="0.25">
      <c r="A22486" t="s">
        <v>6914</v>
      </c>
    </row>
    <row r="22487" spans="1:1" x14ac:dyDescent="0.25">
      <c r="A22487" t="s">
        <v>6915</v>
      </c>
    </row>
    <row r="22488" spans="1:1" x14ac:dyDescent="0.25">
      <c r="A22488" t="s">
        <v>6916</v>
      </c>
    </row>
    <row r="22489" spans="1:1" x14ac:dyDescent="0.25">
      <c r="A22489" t="s">
        <v>6917</v>
      </c>
    </row>
    <row r="22491" spans="1:1" x14ac:dyDescent="0.25">
      <c r="A22491" t="s">
        <v>2782</v>
      </c>
    </row>
    <row r="22492" spans="1:1" x14ac:dyDescent="0.25">
      <c r="A22492" t="s">
        <v>6910</v>
      </c>
    </row>
    <row r="22493" spans="1:1" x14ac:dyDescent="0.25">
      <c r="A22493" t="s">
        <v>6918</v>
      </c>
    </row>
    <row r="22494" spans="1:1" x14ac:dyDescent="0.25">
      <c r="A22494" t="s">
        <v>6919</v>
      </c>
    </row>
    <row r="22495" spans="1:1" x14ac:dyDescent="0.25">
      <c r="A22495" t="s">
        <v>6910</v>
      </c>
    </row>
    <row r="22496" spans="1:1" x14ac:dyDescent="0.25">
      <c r="A22496" t="s">
        <v>6920</v>
      </c>
    </row>
    <row r="22498" spans="1:1" x14ac:dyDescent="0.25">
      <c r="A22498" t="s">
        <v>7555</v>
      </c>
    </row>
    <row r="22500" spans="1:1" x14ac:dyDescent="0.25">
      <c r="A22500" t="s">
        <v>6922</v>
      </c>
    </row>
    <row r="22502" spans="1:1" x14ac:dyDescent="0.25">
      <c r="A22502" t="s">
        <v>7556</v>
      </c>
    </row>
    <row r="22504" spans="1:1" x14ac:dyDescent="0.25">
      <c r="A22504" t="s">
        <v>7557</v>
      </c>
    </row>
    <row r="22505" spans="1:1" x14ac:dyDescent="0.25">
      <c r="A22505" t="s">
        <v>7558</v>
      </c>
    </row>
    <row r="22506" spans="1:1" x14ac:dyDescent="0.25">
      <c r="A22506" t="s">
        <v>13605</v>
      </c>
    </row>
    <row r="22507" spans="1:1" x14ac:dyDescent="0.25">
      <c r="A22507" t="s">
        <v>9731</v>
      </c>
    </row>
    <row r="22509" spans="1:1" x14ac:dyDescent="0.25">
      <c r="A22509" t="s">
        <v>9732</v>
      </c>
    </row>
    <row r="22511" spans="1:1" x14ac:dyDescent="0.25">
      <c r="A22511" t="s">
        <v>9733</v>
      </c>
    </row>
    <row r="22513" spans="1:8" x14ac:dyDescent="0.25">
      <c r="A22513" t="s">
        <v>9734</v>
      </c>
      <c r="B22513" t="s">
        <v>9735</v>
      </c>
      <c r="C22513" t="s">
        <v>9736</v>
      </c>
      <c r="D22513" t="s">
        <v>9737</v>
      </c>
      <c r="E22513" t="s">
        <v>9738</v>
      </c>
      <c r="F22513" t="s">
        <v>9739</v>
      </c>
      <c r="G22513" t="s">
        <v>9740</v>
      </c>
      <c r="H22513" t="s">
        <v>10277</v>
      </c>
    </row>
    <row r="22515" spans="1:8" x14ac:dyDescent="0.25">
      <c r="A22515" t="s">
        <v>9742</v>
      </c>
    </row>
    <row r="22516" spans="1:8" x14ac:dyDescent="0.25">
      <c r="A22516" t="s">
        <v>10278</v>
      </c>
    </row>
    <row r="22518" spans="1:8" x14ac:dyDescent="0.25">
      <c r="A22518" t="s">
        <v>10279</v>
      </c>
    </row>
    <row r="22520" spans="1:8" x14ac:dyDescent="0.25">
      <c r="A22520" t="s">
        <v>10280</v>
      </c>
    </row>
    <row r="22522" spans="1:8" x14ac:dyDescent="0.25">
      <c r="A22522" t="s">
        <v>10281</v>
      </c>
    </row>
    <row r="22523" spans="1:8" x14ac:dyDescent="0.25">
      <c r="A22523" t="s">
        <v>10282</v>
      </c>
    </row>
    <row r="22524" spans="1:8" x14ac:dyDescent="0.25">
      <c r="A22524" t="s">
        <v>10283</v>
      </c>
    </row>
    <row r="22525" spans="1:8" x14ac:dyDescent="0.25">
      <c r="A22525" t="s">
        <v>10284</v>
      </c>
    </row>
    <row r="22526" spans="1:8" x14ac:dyDescent="0.25">
      <c r="A22526" t="s">
        <v>10285</v>
      </c>
    </row>
    <row r="22527" spans="1:8" x14ac:dyDescent="0.25">
      <c r="A22527" t="s">
        <v>10286</v>
      </c>
    </row>
    <row r="22528" spans="1:8" x14ac:dyDescent="0.25">
      <c r="A22528" t="s">
        <v>10287</v>
      </c>
    </row>
    <row r="22529" spans="1:1" x14ac:dyDescent="0.25">
      <c r="A22529" t="s">
        <v>10288</v>
      </c>
    </row>
    <row r="22530" spans="1:1" x14ac:dyDescent="0.25">
      <c r="A22530" t="s">
        <v>10289</v>
      </c>
    </row>
    <row r="22531" spans="1:1" x14ac:dyDescent="0.25">
      <c r="A22531" t="s">
        <v>10290</v>
      </c>
    </row>
    <row r="22532" spans="1:1" x14ac:dyDescent="0.25">
      <c r="A22532" t="s">
        <v>10291</v>
      </c>
    </row>
    <row r="22533" spans="1:1" x14ac:dyDescent="0.25">
      <c r="A22533" t="s">
        <v>10292</v>
      </c>
    </row>
    <row r="22535" spans="1:1" x14ac:dyDescent="0.25">
      <c r="A22535" t="s">
        <v>2782</v>
      </c>
    </row>
    <row r="22536" spans="1:1" x14ac:dyDescent="0.25">
      <c r="A22536" t="s">
        <v>10293</v>
      </c>
    </row>
    <row r="22537" spans="1:1" x14ac:dyDescent="0.25">
      <c r="A22537" t="s">
        <v>3048</v>
      </c>
    </row>
    <row r="22538" spans="1:1" x14ac:dyDescent="0.25">
      <c r="A22538" t="s">
        <v>10294</v>
      </c>
    </row>
    <row r="22539" spans="1:1" x14ac:dyDescent="0.25">
      <c r="A22539" t="s">
        <v>10295</v>
      </c>
    </row>
    <row r="22540" spans="1:1" x14ac:dyDescent="0.25">
      <c r="A22540" t="s">
        <v>10296</v>
      </c>
    </row>
    <row r="22541" spans="1:1" x14ac:dyDescent="0.25">
      <c r="A22541" t="s">
        <v>10297</v>
      </c>
    </row>
    <row r="22542" spans="1:1" x14ac:dyDescent="0.25">
      <c r="A22542" t="s">
        <v>10298</v>
      </c>
    </row>
    <row r="22543" spans="1:1" x14ac:dyDescent="0.25">
      <c r="A22543" t="s">
        <v>10299</v>
      </c>
    </row>
    <row r="22544" spans="1:1" x14ac:dyDescent="0.25">
      <c r="A22544" t="s">
        <v>10300</v>
      </c>
    </row>
    <row r="22545" spans="1:1" x14ac:dyDescent="0.25">
      <c r="A22545" t="s">
        <v>10301</v>
      </c>
    </row>
    <row r="22546" spans="1:1" x14ac:dyDescent="0.25">
      <c r="A22546" t="s">
        <v>10302</v>
      </c>
    </row>
    <row r="22547" spans="1:1" x14ac:dyDescent="0.25">
      <c r="A22547" t="s">
        <v>10303</v>
      </c>
    </row>
    <row r="22548" spans="1:1" x14ac:dyDescent="0.25">
      <c r="A22548" t="s">
        <v>10304</v>
      </c>
    </row>
    <row r="22549" spans="1:1" x14ac:dyDescent="0.25">
      <c r="A22549" t="s">
        <v>10305</v>
      </c>
    </row>
    <row r="22550" spans="1:1" x14ac:dyDescent="0.25">
      <c r="A22550" t="s">
        <v>10306</v>
      </c>
    </row>
    <row r="22551" spans="1:1" x14ac:dyDescent="0.25">
      <c r="A22551" t="s">
        <v>10307</v>
      </c>
    </row>
    <row r="22552" spans="1:1" x14ac:dyDescent="0.25">
      <c r="A22552" t="s">
        <v>10308</v>
      </c>
    </row>
    <row r="22553" spans="1:1" x14ac:dyDescent="0.25">
      <c r="A22553" t="s">
        <v>10309</v>
      </c>
    </row>
    <row r="22554" spans="1:1" x14ac:dyDescent="0.25">
      <c r="A22554" t="s">
        <v>10310</v>
      </c>
    </row>
    <row r="22555" spans="1:1" x14ac:dyDescent="0.25">
      <c r="A22555" t="s">
        <v>10311</v>
      </c>
    </row>
    <row r="22556" spans="1:1" x14ac:dyDescent="0.25">
      <c r="A22556" t="s">
        <v>10312</v>
      </c>
    </row>
    <row r="22557" spans="1:1" x14ac:dyDescent="0.25">
      <c r="A22557" t="s">
        <v>10313</v>
      </c>
    </row>
    <row r="22559" spans="1:1" x14ac:dyDescent="0.25">
      <c r="A22559" t="s">
        <v>9757</v>
      </c>
    </row>
    <row r="22560" spans="1:1" x14ac:dyDescent="0.25">
      <c r="A22560" t="s">
        <v>9758</v>
      </c>
    </row>
    <row r="22561" spans="1:1" x14ac:dyDescent="0.25">
      <c r="A22561" t="s">
        <v>9759</v>
      </c>
    </row>
    <row r="22562" spans="1:1" x14ac:dyDescent="0.25">
      <c r="A22562" t="s">
        <v>9760</v>
      </c>
    </row>
    <row r="22563" spans="1:1" x14ac:dyDescent="0.25">
      <c r="A22563" t="s">
        <v>9761</v>
      </c>
    </row>
    <row r="22565" spans="1:1" x14ac:dyDescent="0.25">
      <c r="A22565" t="s">
        <v>9762</v>
      </c>
    </row>
    <row r="22566" spans="1:1" x14ac:dyDescent="0.25">
      <c r="A22566" t="s">
        <v>9763</v>
      </c>
    </row>
    <row r="22567" spans="1:1" x14ac:dyDescent="0.25">
      <c r="A22567" t="s">
        <v>9764</v>
      </c>
    </row>
    <row r="22568" spans="1:1" x14ac:dyDescent="0.25">
      <c r="A22568" t="s">
        <v>9765</v>
      </c>
    </row>
    <row r="22569" spans="1:1" x14ac:dyDescent="0.25">
      <c r="A22569" t="s">
        <v>9766</v>
      </c>
    </row>
    <row r="22570" spans="1:1" x14ac:dyDescent="0.25">
      <c r="A22570" t="s">
        <v>9767</v>
      </c>
    </row>
    <row r="22571" spans="1:1" x14ac:dyDescent="0.25">
      <c r="A22571" t="s">
        <v>9768</v>
      </c>
    </row>
    <row r="22572" spans="1:1" x14ac:dyDescent="0.25">
      <c r="A22572" t="s">
        <v>9769</v>
      </c>
    </row>
    <row r="22573" spans="1:1" x14ac:dyDescent="0.25">
      <c r="A22573" t="s">
        <v>9770</v>
      </c>
    </row>
    <row r="22574" spans="1:1" x14ac:dyDescent="0.25">
      <c r="A22574" t="s">
        <v>9771</v>
      </c>
    </row>
    <row r="22575" spans="1:1" x14ac:dyDescent="0.25">
      <c r="A22575" t="s">
        <v>9772</v>
      </c>
    </row>
    <row r="22576" spans="1:1" x14ac:dyDescent="0.25">
      <c r="A22576" t="s">
        <v>9773</v>
      </c>
    </row>
    <row r="22577" spans="1:1" x14ac:dyDescent="0.25">
      <c r="A22577" t="s">
        <v>9774</v>
      </c>
    </row>
    <row r="22579" spans="1:1" x14ac:dyDescent="0.25">
      <c r="A22579" t="s">
        <v>9775</v>
      </c>
    </row>
    <row r="22581" spans="1:1" x14ac:dyDescent="0.25">
      <c r="A22581" t="s">
        <v>9776</v>
      </c>
    </row>
    <row r="22583" spans="1:1" x14ac:dyDescent="0.25">
      <c r="A22583" t="s">
        <v>9777</v>
      </c>
    </row>
    <row r="22585" spans="1:1" x14ac:dyDescent="0.25">
      <c r="A22585" t="s">
        <v>9778</v>
      </c>
    </row>
    <row r="22587" spans="1:1" x14ac:dyDescent="0.25">
      <c r="A22587" t="s">
        <v>9779</v>
      </c>
    </row>
    <row r="22589" spans="1:1" x14ac:dyDescent="0.25">
      <c r="A22589" t="s">
        <v>9780</v>
      </c>
    </row>
    <row r="22591" spans="1:1" x14ac:dyDescent="0.25">
      <c r="A22591" t="s">
        <v>10314</v>
      </c>
    </row>
    <row r="22592" spans="1:1" x14ac:dyDescent="0.25">
      <c r="A22592" t="s">
        <v>10315</v>
      </c>
    </row>
    <row r="22593" spans="1:1" x14ac:dyDescent="0.25">
      <c r="A22593" t="s">
        <v>5224</v>
      </c>
    </row>
    <row r="22594" spans="1:1" x14ac:dyDescent="0.25">
      <c r="A22594" t="s">
        <v>10316</v>
      </c>
    </row>
    <row r="22595" spans="1:1" x14ac:dyDescent="0.25">
      <c r="A22595" t="s">
        <v>10317</v>
      </c>
    </row>
    <row r="22596" spans="1:1" x14ac:dyDescent="0.25">
      <c r="A22596" t="s">
        <v>13606</v>
      </c>
    </row>
    <row r="22599" spans="1:1" x14ac:dyDescent="0.25">
      <c r="A22599" t="s">
        <v>10319</v>
      </c>
    </row>
    <row r="22601" spans="1:1" x14ac:dyDescent="0.25">
      <c r="A22601" t="s">
        <v>2749</v>
      </c>
    </row>
    <row r="22602" spans="1:1" x14ac:dyDescent="0.25">
      <c r="A22602" t="s">
        <v>10320</v>
      </c>
    </row>
    <row r="22603" spans="1:1" x14ac:dyDescent="0.25">
      <c r="A22603" t="s">
        <v>10321</v>
      </c>
    </row>
    <row r="22604" spans="1:1" x14ac:dyDescent="0.25">
      <c r="A22604" t="s">
        <v>10322</v>
      </c>
    </row>
    <row r="22605" spans="1:1" x14ac:dyDescent="0.25">
      <c r="A22605" t="s">
        <v>10323</v>
      </c>
    </row>
    <row r="22606" spans="1:1" x14ac:dyDescent="0.25">
      <c r="A22606" t="s">
        <v>10324</v>
      </c>
    </row>
    <row r="22607" spans="1:1" x14ac:dyDescent="0.25">
      <c r="A22607" t="s">
        <v>10325</v>
      </c>
    </row>
    <row r="22608" spans="1:1" x14ac:dyDescent="0.25">
      <c r="A22608" t="s">
        <v>10326</v>
      </c>
    </row>
    <row r="22609" spans="1:1" x14ac:dyDescent="0.25">
      <c r="A22609" t="s">
        <v>10327</v>
      </c>
    </row>
    <row r="22610" spans="1:1" x14ac:dyDescent="0.25">
      <c r="A22610" t="s">
        <v>10328</v>
      </c>
    </row>
    <row r="22611" spans="1:1" x14ac:dyDescent="0.25">
      <c r="A22611" t="s">
        <v>10329</v>
      </c>
    </row>
    <row r="22613" spans="1:1" x14ac:dyDescent="0.25">
      <c r="A22613" t="s">
        <v>5490</v>
      </c>
    </row>
    <row r="22614" spans="1:1" x14ac:dyDescent="0.25">
      <c r="A22614" t="s">
        <v>10330</v>
      </c>
    </row>
    <row r="22615" spans="1:1" x14ac:dyDescent="0.25">
      <c r="A22615" t="s">
        <v>10331</v>
      </c>
    </row>
    <row r="22616" spans="1:1" x14ac:dyDescent="0.25">
      <c r="A22616" t="s">
        <v>10332</v>
      </c>
    </row>
    <row r="22617" spans="1:1" x14ac:dyDescent="0.25">
      <c r="A22617" t="s">
        <v>10333</v>
      </c>
    </row>
    <row r="22618" spans="1:1" x14ac:dyDescent="0.25">
      <c r="A22618" t="s">
        <v>10334</v>
      </c>
    </row>
    <row r="22619" spans="1:1" x14ac:dyDescent="0.25">
      <c r="A22619" t="s">
        <v>3264</v>
      </c>
    </row>
    <row r="22622" spans="1:1" x14ac:dyDescent="0.25">
      <c r="A22622" t="s">
        <v>10335</v>
      </c>
    </row>
    <row r="22624" spans="1:1" x14ac:dyDescent="0.25">
      <c r="A22624" t="s">
        <v>10336</v>
      </c>
    </row>
    <row r="22625" spans="1:1" x14ac:dyDescent="0.25">
      <c r="A22625" t="s">
        <v>10337</v>
      </c>
    </row>
    <row r="22626" spans="1:1" x14ac:dyDescent="0.25">
      <c r="A22626" t="s">
        <v>13607</v>
      </c>
    </row>
    <row r="22628" spans="1:1" x14ac:dyDescent="0.25">
      <c r="A22628" t="s">
        <v>13608</v>
      </c>
    </row>
    <row r="22630" spans="1:1" x14ac:dyDescent="0.25">
      <c r="A22630" t="s">
        <v>2659</v>
      </c>
    </row>
    <row r="22632" spans="1:1" x14ac:dyDescent="0.25">
      <c r="A22632" t="s">
        <v>13609</v>
      </c>
    </row>
    <row r="22633" spans="1:1" x14ac:dyDescent="0.25">
      <c r="A22633" t="s">
        <v>13610</v>
      </c>
    </row>
    <row r="22635" spans="1:1" x14ac:dyDescent="0.25">
      <c r="A22635" t="s">
        <v>2661</v>
      </c>
    </row>
    <row r="22637" spans="1:1" x14ac:dyDescent="0.25">
      <c r="A22637" t="s">
        <v>2662</v>
      </c>
    </row>
    <row r="22638" spans="1:1" x14ac:dyDescent="0.25">
      <c r="A22638" t="s">
        <v>13611</v>
      </c>
    </row>
    <row r="22639" spans="1:1" x14ac:dyDescent="0.25">
      <c r="A22639" t="s">
        <v>13612</v>
      </c>
    </row>
    <row r="22640" spans="1:1" x14ac:dyDescent="0.25">
      <c r="A22640" t="s">
        <v>13613</v>
      </c>
    </row>
    <row r="22641" spans="1:2" x14ac:dyDescent="0.25">
      <c r="A22641" t="s">
        <v>13614</v>
      </c>
    </row>
    <row r="22642" spans="1:2" x14ac:dyDescent="0.25">
      <c r="A22642" t="s">
        <v>13615</v>
      </c>
    </row>
    <row r="22643" spans="1:2" x14ac:dyDescent="0.25">
      <c r="A22643" t="s">
        <v>13616</v>
      </c>
    </row>
    <row r="22644" spans="1:2" x14ac:dyDescent="0.25">
      <c r="A22644" t="s">
        <v>13617</v>
      </c>
    </row>
    <row r="22645" spans="1:2" x14ac:dyDescent="0.25">
      <c r="A22645" t="s">
        <v>13618</v>
      </c>
    </row>
    <row r="22646" spans="1:2" x14ac:dyDescent="0.25">
      <c r="A22646" t="s">
        <v>13619</v>
      </c>
    </row>
    <row r="22647" spans="1:2" x14ac:dyDescent="0.25">
      <c r="A22647" t="s">
        <v>13620</v>
      </c>
    </row>
    <row r="22648" spans="1:2" x14ac:dyDescent="0.25">
      <c r="A22648" t="s">
        <v>13621</v>
      </c>
    </row>
    <row r="22649" spans="1:2" x14ac:dyDescent="0.25">
      <c r="A22649" t="s">
        <v>13622</v>
      </c>
    </row>
    <row r="22650" spans="1:2" x14ac:dyDescent="0.25">
      <c r="A22650" t="s">
        <v>2681</v>
      </c>
    </row>
    <row r="22651" spans="1:2" x14ac:dyDescent="0.25">
      <c r="A22651" t="s">
        <v>13623</v>
      </c>
    </row>
    <row r="22652" spans="1:2" x14ac:dyDescent="0.25">
      <c r="A22652" t="s">
        <v>13624</v>
      </c>
      <c r="B22652" t="s">
        <v>13625</v>
      </c>
    </row>
    <row r="22653" spans="1:2" x14ac:dyDescent="0.25">
      <c r="A22653" t="s">
        <v>13626</v>
      </c>
    </row>
    <row r="22654" spans="1:2" x14ac:dyDescent="0.25">
      <c r="A22654" t="s">
        <v>13627</v>
      </c>
    </row>
    <row r="22655" spans="1:2" x14ac:dyDescent="0.25">
      <c r="A22655" t="s">
        <v>13628</v>
      </c>
    </row>
    <row r="22657" spans="1:1" x14ac:dyDescent="0.25">
      <c r="A22657" t="s">
        <v>2690</v>
      </c>
    </row>
    <row r="22659" spans="1:1" x14ac:dyDescent="0.25">
      <c r="A22659" t="s">
        <v>13629</v>
      </c>
    </row>
    <row r="22660" spans="1:1" x14ac:dyDescent="0.25">
      <c r="A22660" t="s">
        <v>13630</v>
      </c>
    </row>
    <row r="22661" spans="1:1" x14ac:dyDescent="0.25">
      <c r="A22661" t="s">
        <v>13631</v>
      </c>
    </row>
    <row r="22662" spans="1:1" x14ac:dyDescent="0.25">
      <c r="A22662" t="s">
        <v>13632</v>
      </c>
    </row>
    <row r="22663" spans="1:1" x14ac:dyDescent="0.25">
      <c r="A22663" t="s">
        <v>13633</v>
      </c>
    </row>
    <row r="22664" spans="1:1" x14ac:dyDescent="0.25">
      <c r="A22664" t="s">
        <v>13634</v>
      </c>
    </row>
    <row r="22665" spans="1:1" x14ac:dyDescent="0.25">
      <c r="A22665" t="s">
        <v>13635</v>
      </c>
    </row>
    <row r="22667" spans="1:1" x14ac:dyDescent="0.25">
      <c r="A22667" t="s">
        <v>13636</v>
      </c>
    </row>
    <row r="22668" spans="1:1" x14ac:dyDescent="0.25">
      <c r="A22668" t="s">
        <v>13637</v>
      </c>
    </row>
    <row r="22669" spans="1:1" x14ac:dyDescent="0.25">
      <c r="A22669" t="s">
        <v>13638</v>
      </c>
    </row>
    <row r="22670" spans="1:1" x14ac:dyDescent="0.25">
      <c r="A22670" t="s">
        <v>13639</v>
      </c>
    </row>
    <row r="22671" spans="1:1" x14ac:dyDescent="0.25">
      <c r="A22671" t="s">
        <v>13640</v>
      </c>
    </row>
    <row r="22673" spans="1:1" x14ac:dyDescent="0.25">
      <c r="A22673" t="s">
        <v>13641</v>
      </c>
    </row>
    <row r="22674" spans="1:1" x14ac:dyDescent="0.25">
      <c r="A22674" t="s">
        <v>13642</v>
      </c>
    </row>
    <row r="22675" spans="1:1" x14ac:dyDescent="0.25">
      <c r="A22675" t="s">
        <v>13643</v>
      </c>
    </row>
    <row r="22676" spans="1:1" x14ac:dyDescent="0.25">
      <c r="A22676" t="s">
        <v>13644</v>
      </c>
    </row>
    <row r="22678" spans="1:1" x14ac:dyDescent="0.25">
      <c r="A22678" t="s">
        <v>2697</v>
      </c>
    </row>
    <row r="22679" spans="1:1" x14ac:dyDescent="0.25">
      <c r="A22679" t="s">
        <v>2698</v>
      </c>
    </row>
    <row r="22680" spans="1:1" x14ac:dyDescent="0.25">
      <c r="A22680" t="s">
        <v>795</v>
      </c>
    </row>
    <row r="22681" spans="1:1" x14ac:dyDescent="0.25">
      <c r="A22681" t="s">
        <v>2700</v>
      </c>
    </row>
    <row r="22682" spans="1:1" x14ac:dyDescent="0.25">
      <c r="A22682" t="s">
        <v>7095</v>
      </c>
    </row>
    <row r="22683" spans="1:1" x14ac:dyDescent="0.25">
      <c r="A22683" t="s">
        <v>7096</v>
      </c>
    </row>
    <row r="22684" spans="1:1" x14ac:dyDescent="0.25">
      <c r="A22684" t="s">
        <v>13645</v>
      </c>
    </row>
    <row r="22685" spans="1:1" x14ac:dyDescent="0.25">
      <c r="A22685" t="s">
        <v>13646</v>
      </c>
    </row>
    <row r="22686" spans="1:1" x14ac:dyDescent="0.25">
      <c r="A22686" t="s">
        <v>13647</v>
      </c>
    </row>
    <row r="22687" spans="1:1" x14ac:dyDescent="0.25">
      <c r="A22687" t="s">
        <v>10339</v>
      </c>
    </row>
    <row r="22688" spans="1:1" x14ac:dyDescent="0.25">
      <c r="A22688" t="s">
        <v>10340</v>
      </c>
    </row>
    <row r="22689" spans="1:4" x14ac:dyDescent="0.25">
      <c r="A22689" t="s">
        <v>10341</v>
      </c>
    </row>
    <row r="22690" spans="1:4" x14ac:dyDescent="0.25">
      <c r="A22690" t="s">
        <v>10342</v>
      </c>
    </row>
    <row r="22691" spans="1:4" x14ac:dyDescent="0.25">
      <c r="A22691" t="s">
        <v>10343</v>
      </c>
      <c r="B22691" t="s">
        <v>10344</v>
      </c>
    </row>
    <row r="22692" spans="1:4" x14ac:dyDescent="0.25">
      <c r="A22692" t="s">
        <v>10345</v>
      </c>
    </row>
    <row r="22693" spans="1:4" x14ac:dyDescent="0.25">
      <c r="A22693" t="s">
        <v>2199</v>
      </c>
    </row>
    <row r="22694" spans="1:4" x14ac:dyDescent="0.25">
      <c r="A22694" t="s">
        <v>10346</v>
      </c>
    </row>
    <row r="22695" spans="1:4" x14ac:dyDescent="0.25">
      <c r="A22695" t="s">
        <v>10347</v>
      </c>
    </row>
    <row r="22696" spans="1:4" x14ac:dyDescent="0.25">
      <c r="A22696" t="s">
        <v>10348</v>
      </c>
    </row>
    <row r="22697" spans="1:4" x14ac:dyDescent="0.25">
      <c r="A22697" t="s">
        <v>10349</v>
      </c>
    </row>
    <row r="22698" spans="1:4" x14ac:dyDescent="0.25">
      <c r="A22698" t="s">
        <v>10350</v>
      </c>
    </row>
    <row r="22699" spans="1:4" x14ac:dyDescent="0.25">
      <c r="A22699" t="s">
        <v>10351</v>
      </c>
    </row>
    <row r="22700" spans="1:4" x14ac:dyDescent="0.25">
      <c r="A22700" t="s">
        <v>2205</v>
      </c>
    </row>
    <row r="22702" spans="1:4" x14ac:dyDescent="0.25">
      <c r="A22702" t="s">
        <v>10352</v>
      </c>
    </row>
    <row r="22704" spans="1:4" x14ac:dyDescent="0.25">
      <c r="A22704" t="s">
        <v>10353</v>
      </c>
      <c r="B22704" t="s">
        <v>10354</v>
      </c>
      <c r="C22704" t="s">
        <v>10355</v>
      </c>
      <c r="D22704" t="s">
        <v>10356</v>
      </c>
    </row>
    <row r="22706" spans="1:2" x14ac:dyDescent="0.25">
      <c r="A22706" t="s">
        <v>10357</v>
      </c>
    </row>
    <row r="22707" spans="1:2" x14ac:dyDescent="0.25">
      <c r="A22707" t="s">
        <v>10358</v>
      </c>
    </row>
    <row r="22708" spans="1:2" x14ac:dyDescent="0.25">
      <c r="A22708" t="s">
        <v>13648</v>
      </c>
    </row>
    <row r="22711" spans="1:2" x14ac:dyDescent="0.25">
      <c r="A22711" t="s">
        <v>13649</v>
      </c>
      <c r="B22711" t="s">
        <v>13650</v>
      </c>
    </row>
    <row r="22713" spans="1:2" x14ac:dyDescent="0.25">
      <c r="A22713" t="s">
        <v>13651</v>
      </c>
    </row>
    <row r="22715" spans="1:2" x14ac:dyDescent="0.25">
      <c r="A22715" t="s">
        <v>7344</v>
      </c>
    </row>
    <row r="22718" spans="1:2" x14ac:dyDescent="0.25">
      <c r="A22718" t="s">
        <v>13652</v>
      </c>
    </row>
    <row r="22720" spans="1:2" x14ac:dyDescent="0.25">
      <c r="A22720" t="s">
        <v>13653</v>
      </c>
    </row>
    <row r="22722" spans="1:1" x14ac:dyDescent="0.25">
      <c r="A22722" t="s">
        <v>13654</v>
      </c>
    </row>
    <row r="22724" spans="1:1" x14ac:dyDescent="0.25">
      <c r="A22724" t="s">
        <v>13655</v>
      </c>
    </row>
    <row r="22726" spans="1:1" x14ac:dyDescent="0.25">
      <c r="A22726" t="s">
        <v>13656</v>
      </c>
    </row>
    <row r="22728" spans="1:1" x14ac:dyDescent="0.25">
      <c r="A22728" t="s">
        <v>13657</v>
      </c>
    </row>
    <row r="22730" spans="1:1" x14ac:dyDescent="0.25">
      <c r="A22730" t="s">
        <v>13658</v>
      </c>
    </row>
    <row r="22732" spans="1:1" x14ac:dyDescent="0.25">
      <c r="A22732" t="s">
        <v>3210</v>
      </c>
    </row>
    <row r="22734" spans="1:1" x14ac:dyDescent="0.25">
      <c r="A22734" t="s">
        <v>1049</v>
      </c>
    </row>
    <row r="22737" spans="1:1" x14ac:dyDescent="0.25">
      <c r="A22737" t="s">
        <v>13659</v>
      </c>
    </row>
    <row r="22739" spans="1:1" x14ac:dyDescent="0.25">
      <c r="A22739" t="s">
        <v>5094</v>
      </c>
    </row>
    <row r="22742" spans="1:1" x14ac:dyDescent="0.25">
      <c r="A22742" t="s">
        <v>13660</v>
      </c>
    </row>
    <row r="22744" spans="1:1" x14ac:dyDescent="0.25">
      <c r="A22744" t="s">
        <v>13661</v>
      </c>
    </row>
    <row r="22746" spans="1:1" x14ac:dyDescent="0.25">
      <c r="A22746" t="s">
        <v>13662</v>
      </c>
    </row>
    <row r="22748" spans="1:1" x14ac:dyDescent="0.25">
      <c r="A22748" t="s">
        <v>13663</v>
      </c>
    </row>
    <row r="22750" spans="1:1" x14ac:dyDescent="0.25">
      <c r="A22750" t="s">
        <v>13664</v>
      </c>
    </row>
    <row r="22752" spans="1:1" x14ac:dyDescent="0.25">
      <c r="A22752" t="s">
        <v>13665</v>
      </c>
    </row>
    <row r="22754" spans="1:1" x14ac:dyDescent="0.25">
      <c r="A22754" t="s">
        <v>13666</v>
      </c>
    </row>
    <row r="22756" spans="1:1" x14ac:dyDescent="0.25">
      <c r="A22756" t="s">
        <v>13667</v>
      </c>
    </row>
    <row r="22758" spans="1:1" x14ac:dyDescent="0.25">
      <c r="A22758" t="s">
        <v>13668</v>
      </c>
    </row>
    <row r="22760" spans="1:1" x14ac:dyDescent="0.25">
      <c r="A22760" t="s">
        <v>13669</v>
      </c>
    </row>
    <row r="22763" spans="1:1" x14ac:dyDescent="0.25">
      <c r="A22763" t="s">
        <v>13670</v>
      </c>
    </row>
    <row r="22765" spans="1:1" x14ac:dyDescent="0.25">
      <c r="A22765" t="s">
        <v>13671</v>
      </c>
    </row>
    <row r="22767" spans="1:1" x14ac:dyDescent="0.25">
      <c r="A22767" t="s">
        <v>13672</v>
      </c>
    </row>
    <row r="22769" spans="1:1" x14ac:dyDescent="0.25">
      <c r="A22769" t="s">
        <v>13673</v>
      </c>
    </row>
    <row r="22771" spans="1:1" x14ac:dyDescent="0.25">
      <c r="A22771" t="s">
        <v>13674</v>
      </c>
    </row>
    <row r="22773" spans="1:1" x14ac:dyDescent="0.25">
      <c r="A22773" t="s">
        <v>13675</v>
      </c>
    </row>
    <row r="22775" spans="1:1" x14ac:dyDescent="0.25">
      <c r="A22775" t="s">
        <v>13676</v>
      </c>
    </row>
    <row r="22778" spans="1:1" x14ac:dyDescent="0.25">
      <c r="A22778" t="s">
        <v>13677</v>
      </c>
    </row>
    <row r="22780" spans="1:1" x14ac:dyDescent="0.25">
      <c r="A22780" t="s">
        <v>13678</v>
      </c>
    </row>
    <row r="22782" spans="1:1" x14ac:dyDescent="0.25">
      <c r="A22782" t="s">
        <v>13679</v>
      </c>
    </row>
    <row r="22784" spans="1:1" x14ac:dyDescent="0.25">
      <c r="A22784" t="s">
        <v>13680</v>
      </c>
    </row>
    <row r="22786" spans="1:2" x14ac:dyDescent="0.25">
      <c r="A22786" t="s">
        <v>13681</v>
      </c>
    </row>
    <row r="22788" spans="1:2" x14ac:dyDescent="0.25">
      <c r="A22788" t="s">
        <v>13682</v>
      </c>
    </row>
    <row r="22789" spans="1:2" x14ac:dyDescent="0.25">
      <c r="A22789" t="s">
        <v>13683</v>
      </c>
    </row>
    <row r="22790" spans="1:2" x14ac:dyDescent="0.25">
      <c r="A22790" t="s">
        <v>13684</v>
      </c>
    </row>
    <row r="22792" spans="1:2" x14ac:dyDescent="0.25">
      <c r="A22792" t="s">
        <v>13685</v>
      </c>
      <c r="B22792" t="s">
        <v>13686</v>
      </c>
    </row>
    <row r="22794" spans="1:2" x14ac:dyDescent="0.25">
      <c r="A22794" t="s">
        <v>13687</v>
      </c>
    </row>
    <row r="22796" spans="1:2" x14ac:dyDescent="0.25">
      <c r="A22796" t="s">
        <v>1862</v>
      </c>
    </row>
    <row r="22797" spans="1:2" x14ac:dyDescent="0.25">
      <c r="A22797" t="s">
        <v>13688</v>
      </c>
    </row>
    <row r="22798" spans="1:2" x14ac:dyDescent="0.25">
      <c r="A22798" t="s">
        <v>13689</v>
      </c>
    </row>
    <row r="22799" spans="1:2" x14ac:dyDescent="0.25">
      <c r="A22799" t="s">
        <v>13690</v>
      </c>
    </row>
    <row r="22800" spans="1:2" x14ac:dyDescent="0.25">
      <c r="A22800" t="s">
        <v>13691</v>
      </c>
    </row>
    <row r="22801" spans="1:2" x14ac:dyDescent="0.25">
      <c r="A22801" t="s">
        <v>13692</v>
      </c>
    </row>
    <row r="22802" spans="1:2" x14ac:dyDescent="0.25">
      <c r="A22802" t="s">
        <v>13693</v>
      </c>
    </row>
    <row r="22803" spans="1:2" x14ac:dyDescent="0.25">
      <c r="A22803" t="s">
        <v>13694</v>
      </c>
    </row>
    <row r="22804" spans="1:2" x14ac:dyDescent="0.25">
      <c r="A22804" t="s">
        <v>13695</v>
      </c>
    </row>
    <row r="22805" spans="1:2" x14ac:dyDescent="0.25">
      <c r="A22805" t="s">
        <v>1951</v>
      </c>
    </row>
    <row r="22806" spans="1:2" x14ac:dyDescent="0.25">
      <c r="A22806" t="s">
        <v>13696</v>
      </c>
    </row>
    <row r="22807" spans="1:2" x14ac:dyDescent="0.25">
      <c r="A22807" t="s">
        <v>13697</v>
      </c>
    </row>
    <row r="22808" spans="1:2" x14ac:dyDescent="0.25">
      <c r="A22808" t="s">
        <v>13698</v>
      </c>
    </row>
    <row r="22809" spans="1:2" x14ac:dyDescent="0.25">
      <c r="A22809" t="s">
        <v>13699</v>
      </c>
    </row>
    <row r="22810" spans="1:2" x14ac:dyDescent="0.25">
      <c r="A22810" t="s">
        <v>13700</v>
      </c>
      <c r="B22810" t="s">
        <v>13701</v>
      </c>
    </row>
    <row r="22811" spans="1:2" x14ac:dyDescent="0.25">
      <c r="A22811" t="s">
        <v>13702</v>
      </c>
    </row>
    <row r="22812" spans="1:2" x14ac:dyDescent="0.25">
      <c r="A22812" t="s">
        <v>3447</v>
      </c>
      <c r="B22812" t="s">
        <v>13703</v>
      </c>
    </row>
    <row r="22813" spans="1:2" x14ac:dyDescent="0.25">
      <c r="A22813" t="s">
        <v>13704</v>
      </c>
    </row>
    <row r="22814" spans="1:2" x14ac:dyDescent="0.25">
      <c r="A22814" t="s">
        <v>13705</v>
      </c>
    </row>
    <row r="22815" spans="1:2" x14ac:dyDescent="0.25">
      <c r="A22815" t="s">
        <v>13706</v>
      </c>
    </row>
    <row r="22816" spans="1:2" x14ac:dyDescent="0.25">
      <c r="A22816" t="s">
        <v>13707</v>
      </c>
    </row>
    <row r="22817" spans="1:1" x14ac:dyDescent="0.25">
      <c r="A22817" t="s">
        <v>13708</v>
      </c>
    </row>
    <row r="22819" spans="1:1" x14ac:dyDescent="0.25">
      <c r="A22819" t="s">
        <v>10360</v>
      </c>
    </row>
    <row r="22820" spans="1:1" x14ac:dyDescent="0.25">
      <c r="A22820" t="s">
        <v>10361</v>
      </c>
    </row>
    <row r="22822" spans="1:1" x14ac:dyDescent="0.25">
      <c r="A22822" t="s">
        <v>4399</v>
      </c>
    </row>
    <row r="22823" spans="1:1" x14ac:dyDescent="0.25">
      <c r="A22823" t="s">
        <v>10362</v>
      </c>
    </row>
    <row r="22824" spans="1:1" x14ac:dyDescent="0.25">
      <c r="A22824" t="s">
        <v>10363</v>
      </c>
    </row>
    <row r="22825" spans="1:1" x14ac:dyDescent="0.25">
      <c r="A22825" t="s">
        <v>10364</v>
      </c>
    </row>
    <row r="22826" spans="1:1" x14ac:dyDescent="0.25">
      <c r="A22826" t="s">
        <v>10365</v>
      </c>
    </row>
    <row r="22827" spans="1:1" x14ac:dyDescent="0.25">
      <c r="A22827" t="s">
        <v>10366</v>
      </c>
    </row>
    <row r="22828" spans="1:1" x14ac:dyDescent="0.25">
      <c r="A22828" t="s">
        <v>10367</v>
      </c>
    </row>
    <row r="22829" spans="1:1" x14ac:dyDescent="0.25">
      <c r="A22829" t="s">
        <v>10368</v>
      </c>
    </row>
    <row r="22830" spans="1:1" x14ac:dyDescent="0.25">
      <c r="A22830" t="s">
        <v>10369</v>
      </c>
    </row>
    <row r="22831" spans="1:1" x14ac:dyDescent="0.25">
      <c r="A22831" t="s">
        <v>10370</v>
      </c>
    </row>
    <row r="22832" spans="1:1" x14ac:dyDescent="0.25">
      <c r="A22832" t="s">
        <v>10371</v>
      </c>
    </row>
    <row r="22833" spans="1:2" x14ac:dyDescent="0.25">
      <c r="A22833" t="s">
        <v>10372</v>
      </c>
    </row>
    <row r="22834" spans="1:2" x14ac:dyDescent="0.25">
      <c r="A22834" t="s">
        <v>4410</v>
      </c>
    </row>
    <row r="22835" spans="1:2" x14ac:dyDescent="0.25">
      <c r="A22835" t="s">
        <v>10373</v>
      </c>
    </row>
    <row r="22836" spans="1:2" x14ac:dyDescent="0.25">
      <c r="A22836" t="s">
        <v>10374</v>
      </c>
    </row>
    <row r="22837" spans="1:2" x14ac:dyDescent="0.25">
      <c r="A22837" t="s">
        <v>10375</v>
      </c>
    </row>
    <row r="22838" spans="1:2" x14ac:dyDescent="0.25">
      <c r="A22838" t="s">
        <v>10376</v>
      </c>
    </row>
    <row r="22839" spans="1:2" x14ac:dyDescent="0.25">
      <c r="A22839" t="s">
        <v>10377</v>
      </c>
    </row>
    <row r="22840" spans="1:2" x14ac:dyDescent="0.25">
      <c r="A22840" t="s">
        <v>10378</v>
      </c>
    </row>
    <row r="22841" spans="1:2" x14ac:dyDescent="0.25">
      <c r="A22841" t="s">
        <v>10379</v>
      </c>
    </row>
    <row r="22842" spans="1:2" x14ac:dyDescent="0.25">
      <c r="A22842" t="s">
        <v>10380</v>
      </c>
    </row>
    <row r="22843" spans="1:2" x14ac:dyDescent="0.25">
      <c r="A22843" t="s">
        <v>10381</v>
      </c>
      <c r="B22843" t="s">
        <v>10382</v>
      </c>
    </row>
    <row r="22844" spans="1:2" x14ac:dyDescent="0.25">
      <c r="A22844" t="s">
        <v>10383</v>
      </c>
    </row>
    <row r="22845" spans="1:2" x14ac:dyDescent="0.25">
      <c r="A22845" t="s">
        <v>10384</v>
      </c>
      <c r="B22845" t="s">
        <v>10385</v>
      </c>
    </row>
    <row r="22846" spans="1:2" x14ac:dyDescent="0.25">
      <c r="A22846" t="s">
        <v>10386</v>
      </c>
    </row>
    <row r="22847" spans="1:2" x14ac:dyDescent="0.25">
      <c r="A22847" t="s">
        <v>10387</v>
      </c>
      <c r="B22847" t="s">
        <v>10388</v>
      </c>
    </row>
    <row r="22848" spans="1:2" x14ac:dyDescent="0.25">
      <c r="A22848" t="s">
        <v>10389</v>
      </c>
    </row>
    <row r="22849" spans="1:2" x14ac:dyDescent="0.25">
      <c r="A22849" t="s">
        <v>4416</v>
      </c>
    </row>
    <row r="22851" spans="1:2" x14ac:dyDescent="0.25">
      <c r="A22851" t="s">
        <v>4417</v>
      </c>
    </row>
    <row r="22853" spans="1:2" x14ac:dyDescent="0.25">
      <c r="A22853" t="s">
        <v>10390</v>
      </c>
    </row>
    <row r="22854" spans="1:2" x14ac:dyDescent="0.25">
      <c r="A22854" t="s">
        <v>10391</v>
      </c>
    </row>
    <row r="22855" spans="1:2" x14ac:dyDescent="0.25">
      <c r="A22855" t="s">
        <v>13709</v>
      </c>
    </row>
    <row r="22856" spans="1:2" x14ac:dyDescent="0.25">
      <c r="A22856" t="s">
        <v>10393</v>
      </c>
    </row>
    <row r="22857" spans="1:2" x14ac:dyDescent="0.25">
      <c r="A22857" t="s">
        <v>10394</v>
      </c>
    </row>
    <row r="22858" spans="1:2" x14ac:dyDescent="0.25">
      <c r="A22858" t="s">
        <v>10395</v>
      </c>
    </row>
    <row r="22859" spans="1:2" x14ac:dyDescent="0.25">
      <c r="A22859" t="s">
        <v>10396</v>
      </c>
      <c r="B22859" t="s">
        <v>10397</v>
      </c>
    </row>
    <row r="22860" spans="1:2" x14ac:dyDescent="0.25">
      <c r="A22860" t="s">
        <v>10398</v>
      </c>
    </row>
    <row r="22861" spans="1:2" x14ac:dyDescent="0.25">
      <c r="A22861" t="s">
        <v>10399</v>
      </c>
      <c r="B22861" t="s">
        <v>10400</v>
      </c>
    </row>
    <row r="22862" spans="1:2" x14ac:dyDescent="0.25">
      <c r="A22862" t="s">
        <v>10401</v>
      </c>
      <c r="B22862" t="s">
        <v>10402</v>
      </c>
    </row>
    <row r="22863" spans="1:2" x14ac:dyDescent="0.25">
      <c r="A22863" t="s">
        <v>10403</v>
      </c>
      <c r="B22863" t="s">
        <v>10404</v>
      </c>
    </row>
    <row r="22864" spans="1:2" x14ac:dyDescent="0.25">
      <c r="A22864" t="s">
        <v>10405</v>
      </c>
    </row>
    <row r="22865" spans="1:1" x14ac:dyDescent="0.25">
      <c r="A22865" t="s">
        <v>10406</v>
      </c>
    </row>
    <row r="22867" spans="1:1" x14ac:dyDescent="0.25">
      <c r="A22867" t="s">
        <v>10407</v>
      </c>
    </row>
    <row r="22868" spans="1:1" x14ac:dyDescent="0.25">
      <c r="A22868" t="s">
        <v>10408</v>
      </c>
    </row>
    <row r="22869" spans="1:1" x14ac:dyDescent="0.25">
      <c r="A22869" t="s">
        <v>10409</v>
      </c>
    </row>
    <row r="22870" spans="1:1" x14ac:dyDescent="0.25">
      <c r="A22870" t="s">
        <v>10410</v>
      </c>
    </row>
    <row r="22871" spans="1:1" x14ac:dyDescent="0.25">
      <c r="A22871" t="s">
        <v>10411</v>
      </c>
    </row>
    <row r="22872" spans="1:1" x14ac:dyDescent="0.25">
      <c r="A22872" t="s">
        <v>10412</v>
      </c>
    </row>
    <row r="22873" spans="1:1" x14ac:dyDescent="0.25">
      <c r="A22873" t="s">
        <v>10413</v>
      </c>
    </row>
    <row r="22874" spans="1:1" x14ac:dyDescent="0.25">
      <c r="A22874" t="s">
        <v>10414</v>
      </c>
    </row>
    <row r="22875" spans="1:1" x14ac:dyDescent="0.25">
      <c r="A22875" t="s">
        <v>10415</v>
      </c>
    </row>
    <row r="22876" spans="1:1" x14ac:dyDescent="0.25">
      <c r="A22876" t="s">
        <v>10416</v>
      </c>
    </row>
    <row r="22877" spans="1:1" x14ac:dyDescent="0.25">
      <c r="A22877" t="s">
        <v>10417</v>
      </c>
    </row>
    <row r="22878" spans="1:1" x14ac:dyDescent="0.25">
      <c r="A22878" t="s">
        <v>10418</v>
      </c>
    </row>
    <row r="22879" spans="1:1" x14ac:dyDescent="0.25">
      <c r="A22879" t="s">
        <v>10419</v>
      </c>
    </row>
    <row r="22880" spans="1:1" x14ac:dyDescent="0.25">
      <c r="A22880" t="s">
        <v>10420</v>
      </c>
    </row>
    <row r="22881" spans="1:1" x14ac:dyDescent="0.25">
      <c r="A22881" t="s">
        <v>10421</v>
      </c>
    </row>
    <row r="22882" spans="1:1" x14ac:dyDescent="0.25">
      <c r="A22882" t="s">
        <v>10422</v>
      </c>
    </row>
    <row r="22884" spans="1:1" x14ac:dyDescent="0.25">
      <c r="A22884" t="s">
        <v>3237</v>
      </c>
    </row>
    <row r="22885" spans="1:1" x14ac:dyDescent="0.25">
      <c r="A22885" t="s">
        <v>10423</v>
      </c>
    </row>
    <row r="22886" spans="1:1" x14ac:dyDescent="0.25">
      <c r="A22886" t="s">
        <v>10424</v>
      </c>
    </row>
    <row r="22887" spans="1:1" x14ac:dyDescent="0.25">
      <c r="A22887" t="s">
        <v>10425</v>
      </c>
    </row>
    <row r="22888" spans="1:1" x14ac:dyDescent="0.25">
      <c r="A22888" t="s">
        <v>10426</v>
      </c>
    </row>
    <row r="22889" spans="1:1" x14ac:dyDescent="0.25">
      <c r="A22889" t="s">
        <v>10427</v>
      </c>
    </row>
    <row r="22890" spans="1:1" x14ac:dyDescent="0.25">
      <c r="A22890" t="s">
        <v>10428</v>
      </c>
    </row>
    <row r="22891" spans="1:1" x14ac:dyDescent="0.25">
      <c r="A22891" t="s">
        <v>10429</v>
      </c>
    </row>
    <row r="22892" spans="1:1" x14ac:dyDescent="0.25">
      <c r="A22892" t="s">
        <v>10430</v>
      </c>
    </row>
    <row r="22893" spans="1:1" x14ac:dyDescent="0.25">
      <c r="A22893" t="s">
        <v>10431</v>
      </c>
    </row>
    <row r="22894" spans="1:1" x14ac:dyDescent="0.25">
      <c r="A22894" t="s">
        <v>10432</v>
      </c>
    </row>
    <row r="22895" spans="1:1" x14ac:dyDescent="0.25">
      <c r="A22895" t="s">
        <v>10433</v>
      </c>
    </row>
    <row r="22896" spans="1:1" x14ac:dyDescent="0.25">
      <c r="A22896" t="s">
        <v>10434</v>
      </c>
    </row>
    <row r="22897" spans="1:1" x14ac:dyDescent="0.25">
      <c r="A22897" t="s">
        <v>10435</v>
      </c>
    </row>
    <row r="22898" spans="1:1" x14ac:dyDescent="0.25">
      <c r="A22898" t="s">
        <v>10436</v>
      </c>
    </row>
    <row r="22899" spans="1:1" x14ac:dyDescent="0.25">
      <c r="A22899" t="s">
        <v>10437</v>
      </c>
    </row>
    <row r="22900" spans="1:1" x14ac:dyDescent="0.25">
      <c r="A22900" t="s">
        <v>10438</v>
      </c>
    </row>
    <row r="22901" spans="1:1" x14ac:dyDescent="0.25">
      <c r="A22901" t="s">
        <v>10439</v>
      </c>
    </row>
    <row r="22902" spans="1:1" x14ac:dyDescent="0.25">
      <c r="A22902" t="s">
        <v>10440</v>
      </c>
    </row>
    <row r="22903" spans="1:1" x14ac:dyDescent="0.25">
      <c r="A22903" t="s">
        <v>3269</v>
      </c>
    </row>
    <row r="22904" spans="1:1" x14ac:dyDescent="0.25">
      <c r="A22904" t="s">
        <v>10441</v>
      </c>
    </row>
    <row r="22905" spans="1:1" x14ac:dyDescent="0.25">
      <c r="A22905" t="s">
        <v>10442</v>
      </c>
    </row>
    <row r="22906" spans="1:1" x14ac:dyDescent="0.25">
      <c r="A22906" t="s">
        <v>10443</v>
      </c>
    </row>
    <row r="22907" spans="1:1" x14ac:dyDescent="0.25">
      <c r="A22907" t="s">
        <v>10444</v>
      </c>
    </row>
    <row r="22908" spans="1:1" x14ac:dyDescent="0.25">
      <c r="A22908" t="s">
        <v>10445</v>
      </c>
    </row>
    <row r="22909" spans="1:1" x14ac:dyDescent="0.25">
      <c r="A22909" t="s">
        <v>10446</v>
      </c>
    </row>
    <row r="22910" spans="1:1" x14ac:dyDescent="0.25">
      <c r="A22910" t="s">
        <v>10447</v>
      </c>
    </row>
    <row r="22911" spans="1:1" x14ac:dyDescent="0.25">
      <c r="A22911" t="s">
        <v>10448</v>
      </c>
    </row>
    <row r="22912" spans="1:1" x14ac:dyDescent="0.25">
      <c r="A22912" t="s">
        <v>10449</v>
      </c>
    </row>
    <row r="22913" spans="1:1" x14ac:dyDescent="0.25">
      <c r="A22913" t="s">
        <v>13710</v>
      </c>
    </row>
    <row r="22914" spans="1:1" x14ac:dyDescent="0.25">
      <c r="A22914" t="s">
        <v>1862</v>
      </c>
    </row>
    <row r="22915" spans="1:1" x14ac:dyDescent="0.25">
      <c r="A22915" t="s">
        <v>10451</v>
      </c>
    </row>
    <row r="22916" spans="1:1" x14ac:dyDescent="0.25">
      <c r="A22916" t="s">
        <v>10452</v>
      </c>
    </row>
    <row r="22917" spans="1:1" x14ac:dyDescent="0.25">
      <c r="A22917" t="s">
        <v>10453</v>
      </c>
    </row>
    <row r="22918" spans="1:1" x14ac:dyDescent="0.25">
      <c r="A22918" t="s">
        <v>10454</v>
      </c>
    </row>
    <row r="22919" spans="1:1" x14ac:dyDescent="0.25">
      <c r="A22919" t="s">
        <v>10455</v>
      </c>
    </row>
    <row r="22920" spans="1:1" x14ac:dyDescent="0.25">
      <c r="A22920" t="s">
        <v>10456</v>
      </c>
    </row>
    <row r="22921" spans="1:1" x14ac:dyDescent="0.25">
      <c r="A22921" t="s">
        <v>10457</v>
      </c>
    </row>
    <row r="22922" spans="1:1" x14ac:dyDescent="0.25">
      <c r="A22922" t="s">
        <v>10458</v>
      </c>
    </row>
    <row r="22923" spans="1:1" x14ac:dyDescent="0.25">
      <c r="A22923" t="s">
        <v>10459</v>
      </c>
    </row>
    <row r="22924" spans="1:1" x14ac:dyDescent="0.25">
      <c r="A22924" t="s">
        <v>2447</v>
      </c>
    </row>
    <row r="22925" spans="1:1" x14ac:dyDescent="0.25">
      <c r="A22925" t="s">
        <v>10460</v>
      </c>
    </row>
    <row r="22926" spans="1:1" x14ac:dyDescent="0.25">
      <c r="A22926" t="s">
        <v>10461</v>
      </c>
    </row>
    <row r="22927" spans="1:1" x14ac:dyDescent="0.25">
      <c r="A22927" t="s">
        <v>10462</v>
      </c>
    </row>
    <row r="22928" spans="1:1" x14ac:dyDescent="0.25">
      <c r="A22928" t="s">
        <v>10463</v>
      </c>
    </row>
    <row r="22929" spans="1:8" x14ac:dyDescent="0.25">
      <c r="A22929" t="s">
        <v>10464</v>
      </c>
    </row>
    <row r="22930" spans="1:8" x14ac:dyDescent="0.25">
      <c r="A22930" t="s">
        <v>10465</v>
      </c>
    </row>
    <row r="22931" spans="1:8" x14ac:dyDescent="0.25">
      <c r="A22931" t="s">
        <v>10466</v>
      </c>
    </row>
    <row r="22932" spans="1:8" x14ac:dyDescent="0.25">
      <c r="A22932" t="s">
        <v>10467</v>
      </c>
    </row>
    <row r="22933" spans="1:8" x14ac:dyDescent="0.25">
      <c r="A22933" t="s">
        <v>13711</v>
      </c>
    </row>
    <row r="22934" spans="1:8" x14ac:dyDescent="0.25">
      <c r="A22934" t="s">
        <v>9731</v>
      </c>
    </row>
    <row r="22936" spans="1:8" x14ac:dyDescent="0.25">
      <c r="A22936" t="s">
        <v>9732</v>
      </c>
    </row>
    <row r="22938" spans="1:8" x14ac:dyDescent="0.25">
      <c r="A22938" t="s">
        <v>9733</v>
      </c>
    </row>
    <row r="22940" spans="1:8" x14ac:dyDescent="0.25">
      <c r="A22940" t="s">
        <v>9734</v>
      </c>
      <c r="B22940" t="s">
        <v>9735</v>
      </c>
      <c r="C22940" t="s">
        <v>9736</v>
      </c>
      <c r="D22940" t="s">
        <v>9737</v>
      </c>
      <c r="E22940" t="s">
        <v>9738</v>
      </c>
      <c r="F22940" t="s">
        <v>9739</v>
      </c>
      <c r="G22940" t="s">
        <v>9740</v>
      </c>
      <c r="H22940" t="s">
        <v>10469</v>
      </c>
    </row>
    <row r="22942" spans="1:8" x14ac:dyDescent="0.25">
      <c r="A22942" t="s">
        <v>9742</v>
      </c>
    </row>
    <row r="22944" spans="1:8" x14ac:dyDescent="0.25">
      <c r="A22944" t="s">
        <v>2313</v>
      </c>
    </row>
    <row r="22946" spans="1:3" x14ac:dyDescent="0.25">
      <c r="A22946" t="s">
        <v>10470</v>
      </c>
    </row>
    <row r="22948" spans="1:3" x14ac:dyDescent="0.25">
      <c r="A22948" t="s">
        <v>9744</v>
      </c>
    </row>
    <row r="22949" spans="1:3" x14ac:dyDescent="0.25">
      <c r="A22949" t="s">
        <v>10471</v>
      </c>
    </row>
    <row r="22950" spans="1:3" x14ac:dyDescent="0.25">
      <c r="A22950" t="s">
        <v>10472</v>
      </c>
    </row>
    <row r="22951" spans="1:3" x14ac:dyDescent="0.25">
      <c r="A22951" t="s">
        <v>10473</v>
      </c>
    </row>
    <row r="22952" spans="1:3" x14ac:dyDescent="0.25">
      <c r="A22952" t="s">
        <v>10474</v>
      </c>
    </row>
    <row r="22953" spans="1:3" x14ac:dyDescent="0.25">
      <c r="A22953" t="s">
        <v>10475</v>
      </c>
    </row>
    <row r="22954" spans="1:3" x14ac:dyDescent="0.25">
      <c r="A22954" t="s">
        <v>10476</v>
      </c>
    </row>
    <row r="22955" spans="1:3" x14ac:dyDescent="0.25">
      <c r="A22955" t="s">
        <v>10477</v>
      </c>
    </row>
    <row r="22956" spans="1:3" x14ac:dyDescent="0.25">
      <c r="A22956" t="s">
        <v>2447</v>
      </c>
    </row>
    <row r="22958" spans="1:3" x14ac:dyDescent="0.25">
      <c r="A22958" t="s">
        <v>1049</v>
      </c>
    </row>
    <row r="22959" spans="1:3" x14ac:dyDescent="0.25">
      <c r="A22959" t="s">
        <v>10478</v>
      </c>
      <c r="B22959" t="s">
        <v>10479</v>
      </c>
      <c r="C22959" t="s">
        <v>10480</v>
      </c>
    </row>
    <row r="22960" spans="1:3" x14ac:dyDescent="0.25">
      <c r="A22960" t="s">
        <v>10481</v>
      </c>
    </row>
    <row r="22961" spans="1:2" x14ac:dyDescent="0.25">
      <c r="A22961" t="s">
        <v>3210</v>
      </c>
    </row>
    <row r="22962" spans="1:2" x14ac:dyDescent="0.25">
      <c r="A22962" t="s">
        <v>10482</v>
      </c>
    </row>
    <row r="22963" spans="1:2" x14ac:dyDescent="0.25">
      <c r="A22963" t="s">
        <v>10483</v>
      </c>
    </row>
    <row r="22964" spans="1:2" x14ac:dyDescent="0.25">
      <c r="A22964" t="s">
        <v>3048</v>
      </c>
    </row>
    <row r="22965" spans="1:2" x14ac:dyDescent="0.25">
      <c r="A22965" t="s">
        <v>10484</v>
      </c>
    </row>
    <row r="22966" spans="1:2" x14ac:dyDescent="0.25">
      <c r="A22966" t="s">
        <v>10485</v>
      </c>
    </row>
    <row r="22967" spans="1:2" x14ac:dyDescent="0.25">
      <c r="A22967" t="s">
        <v>10486</v>
      </c>
    </row>
    <row r="22968" spans="1:2" x14ac:dyDescent="0.25">
      <c r="A22968" t="s">
        <v>10487</v>
      </c>
    </row>
    <row r="22969" spans="1:2" x14ac:dyDescent="0.25">
      <c r="A22969" t="s">
        <v>10488</v>
      </c>
    </row>
    <row r="22970" spans="1:2" x14ac:dyDescent="0.25">
      <c r="A22970" t="s">
        <v>10489</v>
      </c>
    </row>
    <row r="22971" spans="1:2" x14ac:dyDescent="0.25">
      <c r="A22971" t="s">
        <v>10490</v>
      </c>
    </row>
    <row r="22972" spans="1:2" x14ac:dyDescent="0.25">
      <c r="A22972" t="s">
        <v>9752</v>
      </c>
    </row>
    <row r="22973" spans="1:2" x14ac:dyDescent="0.25">
      <c r="A22973" t="s">
        <v>10491</v>
      </c>
    </row>
    <row r="22974" spans="1:2" x14ac:dyDescent="0.25">
      <c r="A22974" t="s">
        <v>10492</v>
      </c>
    </row>
    <row r="22975" spans="1:2" x14ac:dyDescent="0.25">
      <c r="A22975" t="s">
        <v>10493</v>
      </c>
      <c r="B22975" t="s">
        <v>10494</v>
      </c>
    </row>
    <row r="22976" spans="1:2" x14ac:dyDescent="0.25">
      <c r="A22976" t="s">
        <v>10495</v>
      </c>
    </row>
    <row r="22977" spans="1:1" x14ac:dyDescent="0.25">
      <c r="A22977" t="s">
        <v>10496</v>
      </c>
    </row>
    <row r="22978" spans="1:1" x14ac:dyDescent="0.25">
      <c r="A22978" t="s">
        <v>10497</v>
      </c>
    </row>
    <row r="22979" spans="1:1" x14ac:dyDescent="0.25">
      <c r="A22979" t="s">
        <v>10498</v>
      </c>
    </row>
    <row r="22980" spans="1:1" x14ac:dyDescent="0.25">
      <c r="A22980" t="s">
        <v>10499</v>
      </c>
    </row>
    <row r="22981" spans="1:1" x14ac:dyDescent="0.25">
      <c r="A22981" t="s">
        <v>9757</v>
      </c>
    </row>
    <row r="22982" spans="1:1" x14ac:dyDescent="0.25">
      <c r="A22982" t="s">
        <v>9758</v>
      </c>
    </row>
    <row r="22983" spans="1:1" x14ac:dyDescent="0.25">
      <c r="A22983" t="s">
        <v>9759</v>
      </c>
    </row>
    <row r="22984" spans="1:1" x14ac:dyDescent="0.25">
      <c r="A22984" t="s">
        <v>9760</v>
      </c>
    </row>
    <row r="22985" spans="1:1" x14ac:dyDescent="0.25">
      <c r="A22985" t="s">
        <v>9761</v>
      </c>
    </row>
    <row r="22987" spans="1:1" x14ac:dyDescent="0.25">
      <c r="A22987" t="s">
        <v>9762</v>
      </c>
    </row>
    <row r="22988" spans="1:1" x14ac:dyDescent="0.25">
      <c r="A22988" t="s">
        <v>9763</v>
      </c>
    </row>
    <row r="22989" spans="1:1" x14ac:dyDescent="0.25">
      <c r="A22989" t="s">
        <v>9764</v>
      </c>
    </row>
    <row r="22990" spans="1:1" x14ac:dyDescent="0.25">
      <c r="A22990" t="s">
        <v>9765</v>
      </c>
    </row>
    <row r="22991" spans="1:1" x14ac:dyDescent="0.25">
      <c r="A22991" t="s">
        <v>9766</v>
      </c>
    </row>
    <row r="22992" spans="1:1" x14ac:dyDescent="0.25">
      <c r="A22992" t="s">
        <v>9767</v>
      </c>
    </row>
    <row r="22993" spans="1:1" x14ac:dyDescent="0.25">
      <c r="A22993" t="s">
        <v>9768</v>
      </c>
    </row>
    <row r="22994" spans="1:1" x14ac:dyDescent="0.25">
      <c r="A22994" t="s">
        <v>9769</v>
      </c>
    </row>
    <row r="22995" spans="1:1" x14ac:dyDescent="0.25">
      <c r="A22995" t="s">
        <v>9770</v>
      </c>
    </row>
    <row r="22996" spans="1:1" x14ac:dyDescent="0.25">
      <c r="A22996" t="s">
        <v>9771</v>
      </c>
    </row>
    <row r="22997" spans="1:1" x14ac:dyDescent="0.25">
      <c r="A22997" t="s">
        <v>9772</v>
      </c>
    </row>
    <row r="22998" spans="1:1" x14ac:dyDescent="0.25">
      <c r="A22998" t="s">
        <v>9773</v>
      </c>
    </row>
    <row r="22999" spans="1:1" x14ac:dyDescent="0.25">
      <c r="A22999" t="s">
        <v>9774</v>
      </c>
    </row>
    <row r="23001" spans="1:1" x14ac:dyDescent="0.25">
      <c r="A23001" t="s">
        <v>9775</v>
      </c>
    </row>
    <row r="23003" spans="1:1" x14ac:dyDescent="0.25">
      <c r="A23003" t="s">
        <v>9776</v>
      </c>
    </row>
    <row r="23005" spans="1:1" x14ac:dyDescent="0.25">
      <c r="A23005" t="s">
        <v>9777</v>
      </c>
    </row>
    <row r="23007" spans="1:1" x14ac:dyDescent="0.25">
      <c r="A23007" t="s">
        <v>9778</v>
      </c>
    </row>
    <row r="23009" spans="1:1" x14ac:dyDescent="0.25">
      <c r="A23009" t="s">
        <v>9779</v>
      </c>
    </row>
    <row r="23011" spans="1:1" x14ac:dyDescent="0.25">
      <c r="A23011" t="s">
        <v>9780</v>
      </c>
    </row>
    <row r="23013" spans="1:1" x14ac:dyDescent="0.25">
      <c r="A23013" t="s">
        <v>10314</v>
      </c>
    </row>
    <row r="23014" spans="1:1" x14ac:dyDescent="0.25">
      <c r="A23014" t="s">
        <v>10315</v>
      </c>
    </row>
    <row r="23015" spans="1:1" x14ac:dyDescent="0.25">
      <c r="A23015" t="s">
        <v>5224</v>
      </c>
    </row>
    <row r="23016" spans="1:1" x14ac:dyDescent="0.25">
      <c r="A23016" t="s">
        <v>10500</v>
      </c>
    </row>
    <row r="23017" spans="1:1" x14ac:dyDescent="0.25">
      <c r="A23017" t="s">
        <v>10501</v>
      </c>
    </row>
    <row r="23018" spans="1:1" x14ac:dyDescent="0.25">
      <c r="A23018" t="s">
        <v>13712</v>
      </c>
    </row>
    <row r="23020" spans="1:1" x14ac:dyDescent="0.25">
      <c r="A23020" t="s">
        <v>10503</v>
      </c>
    </row>
    <row r="23021" spans="1:1" x14ac:dyDescent="0.25">
      <c r="A23021" t="s">
        <v>10504</v>
      </c>
    </row>
    <row r="23022" spans="1:1" x14ac:dyDescent="0.25">
      <c r="A23022" t="s">
        <v>10505</v>
      </c>
    </row>
    <row r="23023" spans="1:1" x14ac:dyDescent="0.25">
      <c r="A23023" t="s">
        <v>10506</v>
      </c>
    </row>
    <row r="23024" spans="1:1" x14ac:dyDescent="0.25">
      <c r="A23024" t="s">
        <v>10507</v>
      </c>
    </row>
    <row r="23025" spans="1:1" x14ac:dyDescent="0.25">
      <c r="A23025" t="s">
        <v>10508</v>
      </c>
    </row>
    <row r="23026" spans="1:1" x14ac:dyDescent="0.25">
      <c r="A23026" t="s">
        <v>10509</v>
      </c>
    </row>
    <row r="23027" spans="1:1" x14ac:dyDescent="0.25">
      <c r="A23027" t="s">
        <v>10510</v>
      </c>
    </row>
    <row r="23028" spans="1:1" x14ac:dyDescent="0.25">
      <c r="A23028" t="s">
        <v>10511</v>
      </c>
    </row>
    <row r="23029" spans="1:1" x14ac:dyDescent="0.25">
      <c r="A23029" t="s">
        <v>10512</v>
      </c>
    </row>
    <row r="23030" spans="1:1" x14ac:dyDescent="0.25">
      <c r="A23030" t="s">
        <v>10513</v>
      </c>
    </row>
    <row r="23031" spans="1:1" x14ac:dyDescent="0.25">
      <c r="A23031" t="s">
        <v>10514</v>
      </c>
    </row>
    <row r="23032" spans="1:1" x14ac:dyDescent="0.25">
      <c r="A23032" t="s">
        <v>10515</v>
      </c>
    </row>
    <row r="23033" spans="1:1" x14ac:dyDescent="0.25">
      <c r="A23033" t="s">
        <v>10516</v>
      </c>
    </row>
    <row r="23034" spans="1:1" x14ac:dyDescent="0.25">
      <c r="A23034" t="s">
        <v>10517</v>
      </c>
    </row>
    <row r="23035" spans="1:1" x14ac:dyDescent="0.25">
      <c r="A23035" t="s">
        <v>10518</v>
      </c>
    </row>
    <row r="23036" spans="1:1" x14ac:dyDescent="0.25">
      <c r="A23036" t="s">
        <v>10519</v>
      </c>
    </row>
    <row r="23037" spans="1:1" x14ac:dyDescent="0.25">
      <c r="A23037" t="s">
        <v>10520</v>
      </c>
    </row>
    <row r="23038" spans="1:1" x14ac:dyDescent="0.25">
      <c r="A23038" t="s">
        <v>3632</v>
      </c>
    </row>
    <row r="23039" spans="1:1" x14ac:dyDescent="0.25">
      <c r="A23039" t="s">
        <v>10521</v>
      </c>
    </row>
    <row r="23040" spans="1:1" x14ac:dyDescent="0.25">
      <c r="A23040" t="s">
        <v>10522</v>
      </c>
    </row>
    <row r="23041" spans="1:1" x14ac:dyDescent="0.25">
      <c r="A23041" t="s">
        <v>10523</v>
      </c>
    </row>
    <row r="23042" spans="1:1" x14ac:dyDescent="0.25">
      <c r="A23042" t="s">
        <v>10524</v>
      </c>
    </row>
    <row r="23043" spans="1:1" x14ac:dyDescent="0.25">
      <c r="A23043" t="s">
        <v>10525</v>
      </c>
    </row>
    <row r="23044" spans="1:1" x14ac:dyDescent="0.25">
      <c r="A23044" t="s">
        <v>10526</v>
      </c>
    </row>
    <row r="23045" spans="1:1" x14ac:dyDescent="0.25">
      <c r="A23045" t="s">
        <v>10527</v>
      </c>
    </row>
    <row r="23046" spans="1:1" x14ac:dyDescent="0.25">
      <c r="A23046" t="s">
        <v>10528</v>
      </c>
    </row>
    <row r="23047" spans="1:1" x14ac:dyDescent="0.25">
      <c r="A23047" t="s">
        <v>13713</v>
      </c>
    </row>
    <row r="23049" spans="1:1" x14ac:dyDescent="0.25">
      <c r="A23049" t="s">
        <v>10554</v>
      </c>
    </row>
    <row r="23050" spans="1:1" x14ac:dyDescent="0.25">
      <c r="A23050" t="s">
        <v>10555</v>
      </c>
    </row>
    <row r="23052" spans="1:1" x14ac:dyDescent="0.25">
      <c r="A23052" t="s">
        <v>2041</v>
      </c>
    </row>
    <row r="23053" spans="1:1" x14ac:dyDescent="0.25">
      <c r="A23053" t="s">
        <v>10556</v>
      </c>
    </row>
    <row r="23054" spans="1:1" x14ac:dyDescent="0.25">
      <c r="A23054" t="s">
        <v>10557</v>
      </c>
    </row>
    <row r="23055" spans="1:1" x14ac:dyDescent="0.25">
      <c r="A23055" t="s">
        <v>10558</v>
      </c>
    </row>
    <row r="23056" spans="1:1" x14ac:dyDescent="0.25">
      <c r="A23056" t="s">
        <v>10559</v>
      </c>
    </row>
    <row r="23057" spans="1:1" x14ac:dyDescent="0.25">
      <c r="A23057" t="s">
        <v>10560</v>
      </c>
    </row>
    <row r="23058" spans="1:1" x14ac:dyDescent="0.25">
      <c r="A23058" t="s">
        <v>10561</v>
      </c>
    </row>
    <row r="23059" spans="1:1" x14ac:dyDescent="0.25">
      <c r="A23059" t="s">
        <v>10562</v>
      </c>
    </row>
    <row r="23060" spans="1:1" x14ac:dyDescent="0.25">
      <c r="A23060" t="s">
        <v>10563</v>
      </c>
    </row>
    <row r="23061" spans="1:1" x14ac:dyDescent="0.25">
      <c r="A23061" t="s">
        <v>10564</v>
      </c>
    </row>
    <row r="23062" spans="1:1" x14ac:dyDescent="0.25">
      <c r="A23062" t="s">
        <v>10565</v>
      </c>
    </row>
    <row r="23063" spans="1:1" x14ac:dyDescent="0.25">
      <c r="A23063" t="s">
        <v>10566</v>
      </c>
    </row>
    <row r="23064" spans="1:1" x14ac:dyDescent="0.25">
      <c r="A23064" t="s">
        <v>10567</v>
      </c>
    </row>
    <row r="23065" spans="1:1" x14ac:dyDescent="0.25">
      <c r="A23065" t="s">
        <v>10568</v>
      </c>
    </row>
    <row r="23066" spans="1:1" x14ac:dyDescent="0.25">
      <c r="A23066" t="s">
        <v>10569</v>
      </c>
    </row>
    <row r="23067" spans="1:1" x14ac:dyDescent="0.25">
      <c r="A23067" t="s">
        <v>10570</v>
      </c>
    </row>
    <row r="23068" spans="1:1" x14ac:dyDescent="0.25">
      <c r="A23068" t="s">
        <v>10571</v>
      </c>
    </row>
    <row r="23069" spans="1:1" x14ac:dyDescent="0.25">
      <c r="A23069" t="s">
        <v>10572</v>
      </c>
    </row>
    <row r="23070" spans="1:1" x14ac:dyDescent="0.25">
      <c r="A23070" t="s">
        <v>10573</v>
      </c>
    </row>
    <row r="23071" spans="1:1" x14ac:dyDescent="0.25">
      <c r="A23071" t="s">
        <v>10574</v>
      </c>
    </row>
    <row r="23072" spans="1:1" x14ac:dyDescent="0.25">
      <c r="A23072" t="s">
        <v>10575</v>
      </c>
    </row>
    <row r="23073" spans="1:3" x14ac:dyDescent="0.25">
      <c r="A23073" t="s">
        <v>10576</v>
      </c>
    </row>
    <row r="23074" spans="1:3" x14ac:dyDescent="0.25">
      <c r="A23074" t="s">
        <v>10577</v>
      </c>
    </row>
    <row r="23075" spans="1:3" x14ac:dyDescent="0.25">
      <c r="A23075" t="s">
        <v>10578</v>
      </c>
    </row>
    <row r="23076" spans="1:3" x14ac:dyDescent="0.25">
      <c r="A23076" t="s">
        <v>10579</v>
      </c>
    </row>
    <row r="23077" spans="1:3" x14ac:dyDescent="0.25">
      <c r="A23077" t="s">
        <v>10580</v>
      </c>
    </row>
    <row r="23078" spans="1:3" x14ac:dyDescent="0.25">
      <c r="A23078" t="s">
        <v>10581</v>
      </c>
    </row>
    <row r="23079" spans="1:3" x14ac:dyDescent="0.25">
      <c r="A23079" t="s">
        <v>10582</v>
      </c>
    </row>
    <row r="23080" spans="1:3" x14ac:dyDescent="0.25">
      <c r="A23080" t="s">
        <v>10583</v>
      </c>
    </row>
    <row r="23081" spans="1:3" x14ac:dyDescent="0.25">
      <c r="A23081" t="s">
        <v>10584</v>
      </c>
    </row>
    <row r="23082" spans="1:3" x14ac:dyDescent="0.25">
      <c r="A23082" t="s">
        <v>10585</v>
      </c>
    </row>
    <row r="23083" spans="1:3" x14ac:dyDescent="0.25">
      <c r="A23083" t="s">
        <v>10586</v>
      </c>
    </row>
    <row r="23084" spans="1:3" x14ac:dyDescent="0.25">
      <c r="A23084" t="s">
        <v>10587</v>
      </c>
    </row>
    <row r="23085" spans="1:3" x14ac:dyDescent="0.25">
      <c r="A23085" t="s">
        <v>10588</v>
      </c>
    </row>
    <row r="23086" spans="1:3" x14ac:dyDescent="0.25">
      <c r="A23086" t="s">
        <v>10589</v>
      </c>
      <c r="B23086" t="s">
        <v>10590</v>
      </c>
      <c r="C23086" t="s">
        <v>10591</v>
      </c>
    </row>
    <row r="23087" spans="1:3" x14ac:dyDescent="0.25">
      <c r="A23087" t="s">
        <v>10592</v>
      </c>
    </row>
    <row r="23088" spans="1:3" x14ac:dyDescent="0.25">
      <c r="A23088" t="s">
        <v>10593</v>
      </c>
    </row>
    <row r="23089" spans="1:1" x14ac:dyDescent="0.25">
      <c r="A23089" t="s">
        <v>10594</v>
      </c>
    </row>
    <row r="23090" spans="1:1" x14ac:dyDescent="0.25">
      <c r="A23090" t="s">
        <v>10595</v>
      </c>
    </row>
    <row r="23091" spans="1:1" x14ac:dyDescent="0.25">
      <c r="A23091" t="s">
        <v>10596</v>
      </c>
    </row>
    <row r="23093" spans="1:1" x14ac:dyDescent="0.25">
      <c r="A23093" t="s">
        <v>10597</v>
      </c>
    </row>
    <row r="23095" spans="1:1" x14ac:dyDescent="0.25">
      <c r="A23095" t="s">
        <v>10598</v>
      </c>
    </row>
    <row r="23096" spans="1:1" x14ac:dyDescent="0.25">
      <c r="A23096" t="s">
        <v>10599</v>
      </c>
    </row>
    <row r="23097" spans="1:1" x14ac:dyDescent="0.25">
      <c r="A23097" t="s">
        <v>13714</v>
      </c>
    </row>
    <row r="23099" spans="1:1" x14ac:dyDescent="0.25">
      <c r="A23099" t="s">
        <v>10530</v>
      </c>
    </row>
    <row r="23101" spans="1:1" x14ac:dyDescent="0.25">
      <c r="A23101" t="s">
        <v>10531</v>
      </c>
    </row>
    <row r="23103" spans="1:1" x14ac:dyDescent="0.25">
      <c r="A23103" t="s">
        <v>10532</v>
      </c>
    </row>
    <row r="23105" spans="1:1" x14ac:dyDescent="0.25">
      <c r="A23105" t="s">
        <v>10533</v>
      </c>
    </row>
    <row r="23107" spans="1:1" x14ac:dyDescent="0.25">
      <c r="A23107" t="s">
        <v>10534</v>
      </c>
    </row>
    <row r="23108" spans="1:1" x14ac:dyDescent="0.25">
      <c r="A23108" t="s">
        <v>10535</v>
      </c>
    </row>
    <row r="23109" spans="1:1" x14ac:dyDescent="0.25">
      <c r="A23109" t="s">
        <v>10536</v>
      </c>
    </row>
    <row r="23110" spans="1:1" x14ac:dyDescent="0.25">
      <c r="A23110" t="s">
        <v>10537</v>
      </c>
    </row>
    <row r="23111" spans="1:1" x14ac:dyDescent="0.25">
      <c r="A23111" t="s">
        <v>10538</v>
      </c>
    </row>
    <row r="23112" spans="1:1" x14ac:dyDescent="0.25">
      <c r="A23112" t="s">
        <v>10539</v>
      </c>
    </row>
    <row r="23113" spans="1:1" x14ac:dyDescent="0.25">
      <c r="A23113" t="s">
        <v>10540</v>
      </c>
    </row>
    <row r="23114" spans="1:1" x14ac:dyDescent="0.25">
      <c r="A23114" t="s">
        <v>10541</v>
      </c>
    </row>
    <row r="23115" spans="1:1" x14ac:dyDescent="0.25">
      <c r="A23115" t="s">
        <v>10542</v>
      </c>
    </row>
    <row r="23116" spans="1:1" x14ac:dyDescent="0.25">
      <c r="A23116" t="s">
        <v>10543</v>
      </c>
    </row>
    <row r="23117" spans="1:1" x14ac:dyDescent="0.25">
      <c r="A23117" t="s">
        <v>10544</v>
      </c>
    </row>
    <row r="23118" spans="1:1" x14ac:dyDescent="0.25">
      <c r="A23118" t="s">
        <v>10545</v>
      </c>
    </row>
    <row r="23119" spans="1:1" x14ac:dyDescent="0.25">
      <c r="A23119" t="s">
        <v>2205</v>
      </c>
    </row>
    <row r="23120" spans="1:1" x14ac:dyDescent="0.25">
      <c r="A23120" t="s">
        <v>10546</v>
      </c>
    </row>
    <row r="23121" spans="1:1" x14ac:dyDescent="0.25">
      <c r="A23121" t="s">
        <v>10547</v>
      </c>
    </row>
    <row r="23122" spans="1:1" x14ac:dyDescent="0.25">
      <c r="A23122" t="s">
        <v>10548</v>
      </c>
    </row>
    <row r="23123" spans="1:1" x14ac:dyDescent="0.25">
      <c r="A23123" t="s">
        <v>10549</v>
      </c>
    </row>
    <row r="23124" spans="1:1" x14ac:dyDescent="0.25">
      <c r="A23124" t="s">
        <v>10550</v>
      </c>
    </row>
    <row r="23125" spans="1:1" x14ac:dyDescent="0.25">
      <c r="A23125" t="s">
        <v>10551</v>
      </c>
    </row>
    <row r="23126" spans="1:1" x14ac:dyDescent="0.25">
      <c r="A23126" t="s">
        <v>10552</v>
      </c>
    </row>
    <row r="23127" spans="1:1" x14ac:dyDescent="0.25">
      <c r="A23127" t="s">
        <v>13715</v>
      </c>
    </row>
    <row r="23129" spans="1:1" x14ac:dyDescent="0.25">
      <c r="A23129" t="s">
        <v>10601</v>
      </c>
    </row>
    <row r="23131" spans="1:1" x14ac:dyDescent="0.25">
      <c r="A23131" t="s">
        <v>2749</v>
      </c>
    </row>
    <row r="23132" spans="1:1" x14ac:dyDescent="0.25">
      <c r="A23132" t="s">
        <v>10602</v>
      </c>
    </row>
    <row r="23133" spans="1:1" x14ac:dyDescent="0.25">
      <c r="A23133" t="s">
        <v>10603</v>
      </c>
    </row>
    <row r="23134" spans="1:1" x14ac:dyDescent="0.25">
      <c r="A23134" t="s">
        <v>10604</v>
      </c>
    </row>
    <row r="23135" spans="1:1" x14ac:dyDescent="0.25">
      <c r="A23135" t="s">
        <v>10605</v>
      </c>
    </row>
    <row r="23136" spans="1:1" x14ac:dyDescent="0.25">
      <c r="A23136" t="s">
        <v>10606</v>
      </c>
    </row>
    <row r="23137" spans="1:1" x14ac:dyDescent="0.25">
      <c r="A23137" t="s">
        <v>10607</v>
      </c>
    </row>
    <row r="23138" spans="1:1" x14ac:dyDescent="0.25">
      <c r="A23138" t="s">
        <v>10608</v>
      </c>
    </row>
    <row r="23139" spans="1:1" x14ac:dyDescent="0.25">
      <c r="A23139" t="s">
        <v>10609</v>
      </c>
    </row>
    <row r="23140" spans="1:1" x14ac:dyDescent="0.25">
      <c r="A23140" t="s">
        <v>10610</v>
      </c>
    </row>
    <row r="23141" spans="1:1" x14ac:dyDescent="0.25">
      <c r="A23141" t="s">
        <v>10611</v>
      </c>
    </row>
    <row r="23142" spans="1:1" x14ac:dyDescent="0.25">
      <c r="A23142" t="s">
        <v>10612</v>
      </c>
    </row>
    <row r="23143" spans="1:1" x14ac:dyDescent="0.25">
      <c r="A23143" t="s">
        <v>10613</v>
      </c>
    </row>
    <row r="23144" spans="1:1" x14ac:dyDescent="0.25">
      <c r="A23144" t="s">
        <v>10614</v>
      </c>
    </row>
    <row r="23145" spans="1:1" x14ac:dyDescent="0.25">
      <c r="A23145" t="s">
        <v>10615</v>
      </c>
    </row>
    <row r="23146" spans="1:1" x14ac:dyDescent="0.25">
      <c r="A23146" t="s">
        <v>10616</v>
      </c>
    </row>
    <row r="23147" spans="1:1" x14ac:dyDescent="0.25">
      <c r="A23147" t="s">
        <v>10617</v>
      </c>
    </row>
    <row r="23148" spans="1:1" x14ac:dyDescent="0.25">
      <c r="A23148" t="s">
        <v>10618</v>
      </c>
    </row>
    <row r="23149" spans="1:1" x14ac:dyDescent="0.25">
      <c r="A23149" t="s">
        <v>10619</v>
      </c>
    </row>
    <row r="23150" spans="1:1" x14ac:dyDescent="0.25">
      <c r="A23150" t="s">
        <v>10620</v>
      </c>
    </row>
    <row r="23151" spans="1:1" x14ac:dyDescent="0.25">
      <c r="A23151" t="s">
        <v>10621</v>
      </c>
    </row>
    <row r="23152" spans="1:1" x14ac:dyDescent="0.25">
      <c r="A23152" t="s">
        <v>10622</v>
      </c>
    </row>
    <row r="23153" spans="1:1" x14ac:dyDescent="0.25">
      <c r="A23153" t="s">
        <v>10623</v>
      </c>
    </row>
    <row r="23154" spans="1:1" x14ac:dyDescent="0.25">
      <c r="A23154" t="s">
        <v>10581</v>
      </c>
    </row>
    <row r="23155" spans="1:1" x14ac:dyDescent="0.25">
      <c r="A23155" t="s">
        <v>10624</v>
      </c>
    </row>
    <row r="23156" spans="1:1" x14ac:dyDescent="0.25">
      <c r="A23156" t="s">
        <v>10585</v>
      </c>
    </row>
    <row r="23157" spans="1:1" x14ac:dyDescent="0.25">
      <c r="A23157" t="s">
        <v>10582</v>
      </c>
    </row>
    <row r="23158" spans="1:1" x14ac:dyDescent="0.25">
      <c r="A23158" t="s">
        <v>10625</v>
      </c>
    </row>
    <row r="23159" spans="1:1" x14ac:dyDescent="0.25">
      <c r="A23159" t="s">
        <v>10626</v>
      </c>
    </row>
    <row r="23160" spans="1:1" x14ac:dyDescent="0.25">
      <c r="A23160" t="s">
        <v>10587</v>
      </c>
    </row>
    <row r="23161" spans="1:1" x14ac:dyDescent="0.25">
      <c r="A23161" t="s">
        <v>10627</v>
      </c>
    </row>
    <row r="23162" spans="1:1" x14ac:dyDescent="0.25">
      <c r="A23162" t="s">
        <v>10628</v>
      </c>
    </row>
    <row r="23163" spans="1:1" x14ac:dyDescent="0.25">
      <c r="A23163" t="s">
        <v>10629</v>
      </c>
    </row>
    <row r="23164" spans="1:1" x14ac:dyDescent="0.25">
      <c r="A23164" t="s">
        <v>10596</v>
      </c>
    </row>
    <row r="23166" spans="1:1" x14ac:dyDescent="0.25">
      <c r="A23166" t="s">
        <v>10597</v>
      </c>
    </row>
    <row r="23168" spans="1:1" x14ac:dyDescent="0.25">
      <c r="A23168" t="s">
        <v>10598</v>
      </c>
    </row>
    <row r="23169" spans="1:1" x14ac:dyDescent="0.25">
      <c r="A23169" t="s">
        <v>10630</v>
      </c>
    </row>
    <row r="23170" spans="1:1" x14ac:dyDescent="0.25">
      <c r="A23170" t="s">
        <v>13716</v>
      </c>
    </row>
    <row r="23173" spans="1:1" x14ac:dyDescent="0.25">
      <c r="A23173" t="s">
        <v>3650</v>
      </c>
    </row>
    <row r="23175" spans="1:1" x14ac:dyDescent="0.25">
      <c r="A23175" t="s">
        <v>3651</v>
      </c>
    </row>
    <row r="23177" spans="1:1" x14ac:dyDescent="0.25">
      <c r="A23177" t="s">
        <v>2749</v>
      </c>
    </row>
    <row r="23180" spans="1:1" x14ac:dyDescent="0.25">
      <c r="A23180" t="s">
        <v>3652</v>
      </c>
    </row>
    <row r="23182" spans="1:1" x14ac:dyDescent="0.25">
      <c r="A23182" t="s">
        <v>3653</v>
      </c>
    </row>
    <row r="23184" spans="1:1" x14ac:dyDescent="0.25">
      <c r="A23184" t="s">
        <v>3654</v>
      </c>
    </row>
    <row r="23186" spans="1:1" x14ac:dyDescent="0.25">
      <c r="A23186" t="s">
        <v>2614</v>
      </c>
    </row>
    <row r="23189" spans="1:1" x14ac:dyDescent="0.25">
      <c r="A23189" t="s">
        <v>3655</v>
      </c>
    </row>
    <row r="23190" spans="1:1" x14ac:dyDescent="0.25">
      <c r="A23190" t="s">
        <v>3656</v>
      </c>
    </row>
    <row r="23191" spans="1:1" x14ac:dyDescent="0.25">
      <c r="A23191" t="s">
        <v>3657</v>
      </c>
    </row>
    <row r="23192" spans="1:1" x14ac:dyDescent="0.25">
      <c r="A23192" t="s">
        <v>3658</v>
      </c>
    </row>
    <row r="23193" spans="1:1" x14ac:dyDescent="0.25">
      <c r="A23193" t="s">
        <v>3659</v>
      </c>
    </row>
    <row r="23194" spans="1:1" x14ac:dyDescent="0.25">
      <c r="A23194" t="s">
        <v>3660</v>
      </c>
    </row>
    <row r="23195" spans="1:1" x14ac:dyDescent="0.25">
      <c r="A23195" t="s">
        <v>3661</v>
      </c>
    </row>
    <row r="23196" spans="1:1" x14ac:dyDescent="0.25">
      <c r="A23196" t="s">
        <v>3662</v>
      </c>
    </row>
    <row r="23197" spans="1:1" x14ac:dyDescent="0.25">
      <c r="A23197" t="s">
        <v>3663</v>
      </c>
    </row>
    <row r="23198" spans="1:1" x14ac:dyDescent="0.25">
      <c r="A23198" t="s">
        <v>3664</v>
      </c>
    </row>
    <row r="23199" spans="1:1" x14ac:dyDescent="0.25">
      <c r="A23199" t="s">
        <v>3665</v>
      </c>
    </row>
    <row r="23200" spans="1:1" x14ac:dyDescent="0.25">
      <c r="A23200" t="s">
        <v>3666</v>
      </c>
    </row>
    <row r="23201" spans="1:1" x14ac:dyDescent="0.25">
      <c r="A23201" t="s">
        <v>3667</v>
      </c>
    </row>
    <row r="23202" spans="1:1" x14ac:dyDescent="0.25">
      <c r="A23202" t="s">
        <v>3668</v>
      </c>
    </row>
    <row r="23204" spans="1:1" x14ac:dyDescent="0.25">
      <c r="A23204" t="s">
        <v>3669</v>
      </c>
    </row>
    <row r="23206" spans="1:1" x14ac:dyDescent="0.25">
      <c r="A23206" t="s">
        <v>3670</v>
      </c>
    </row>
    <row r="23208" spans="1:1" x14ac:dyDescent="0.25">
      <c r="A23208" t="s">
        <v>3671</v>
      </c>
    </row>
    <row r="23210" spans="1:1" x14ac:dyDescent="0.25">
      <c r="A23210" t="s">
        <v>3672</v>
      </c>
    </row>
    <row r="23212" spans="1:1" x14ac:dyDescent="0.25">
      <c r="A23212" t="s">
        <v>3673</v>
      </c>
    </row>
    <row r="23213" spans="1:1" x14ac:dyDescent="0.25">
      <c r="A23213" t="s">
        <v>3674</v>
      </c>
    </row>
    <row r="23214" spans="1:1" x14ac:dyDescent="0.25">
      <c r="A23214" t="s">
        <v>13717</v>
      </c>
    </row>
    <row r="23216" spans="1:1" x14ac:dyDescent="0.25">
      <c r="A23216" t="s">
        <v>13718</v>
      </c>
    </row>
    <row r="23218" spans="1:2" x14ac:dyDescent="0.25">
      <c r="A23218" t="s">
        <v>13719</v>
      </c>
    </row>
    <row r="23219" spans="1:2" x14ac:dyDescent="0.25">
      <c r="A23219" t="s">
        <v>1862</v>
      </c>
    </row>
    <row r="23220" spans="1:2" x14ac:dyDescent="0.25">
      <c r="A23220" t="s">
        <v>13720</v>
      </c>
    </row>
    <row r="23221" spans="1:2" x14ac:dyDescent="0.25">
      <c r="A23221" t="s">
        <v>13721</v>
      </c>
    </row>
    <row r="23222" spans="1:2" x14ac:dyDescent="0.25">
      <c r="A23222" t="s">
        <v>13722</v>
      </c>
      <c r="B23222" t="s">
        <v>13723</v>
      </c>
    </row>
    <row r="23223" spans="1:2" x14ac:dyDescent="0.25">
      <c r="A23223" t="s">
        <v>13724</v>
      </c>
    </row>
    <row r="23224" spans="1:2" x14ac:dyDescent="0.25">
      <c r="A23224" t="s">
        <v>13725</v>
      </c>
    </row>
    <row r="23226" spans="1:2" x14ac:dyDescent="0.25">
      <c r="A23226" t="s">
        <v>5230</v>
      </c>
    </row>
    <row r="23228" spans="1:2" x14ac:dyDescent="0.25">
      <c r="A23228" t="s">
        <v>13726</v>
      </c>
    </row>
    <row r="23229" spans="1:2" x14ac:dyDescent="0.25">
      <c r="A23229" t="s">
        <v>13727</v>
      </c>
    </row>
    <row r="23230" spans="1:2" x14ac:dyDescent="0.25">
      <c r="A23230" t="s">
        <v>13728</v>
      </c>
    </row>
    <row r="23231" spans="1:2" x14ac:dyDescent="0.25">
      <c r="A23231" t="s">
        <v>13729</v>
      </c>
    </row>
    <row r="23232" spans="1:2" x14ac:dyDescent="0.25">
      <c r="A23232" t="s">
        <v>13730</v>
      </c>
      <c r="B23232" t="s">
        <v>13731</v>
      </c>
    </row>
    <row r="23234" spans="1:1" x14ac:dyDescent="0.25">
      <c r="A23234" t="s">
        <v>13732</v>
      </c>
    </row>
    <row r="23236" spans="1:1" x14ac:dyDescent="0.25">
      <c r="A23236" t="s">
        <v>13733</v>
      </c>
    </row>
    <row r="23237" spans="1:1" x14ac:dyDescent="0.25">
      <c r="A23237" t="s">
        <v>13734</v>
      </c>
    </row>
    <row r="23238" spans="1:1" x14ac:dyDescent="0.25">
      <c r="A23238" t="s">
        <v>13735</v>
      </c>
    </row>
    <row r="23239" spans="1:1" x14ac:dyDescent="0.25">
      <c r="A23239" t="s">
        <v>13736</v>
      </c>
    </row>
    <row r="23240" spans="1:1" x14ac:dyDescent="0.25">
      <c r="A23240" t="s">
        <v>13737</v>
      </c>
    </row>
    <row r="23241" spans="1:1" x14ac:dyDescent="0.25">
      <c r="A23241" t="s">
        <v>13738</v>
      </c>
    </row>
    <row r="23242" spans="1:1" x14ac:dyDescent="0.25">
      <c r="A23242" t="s">
        <v>13739</v>
      </c>
    </row>
    <row r="23244" spans="1:1" x14ac:dyDescent="0.25">
      <c r="A23244" t="s">
        <v>13740</v>
      </c>
    </row>
    <row r="23246" spans="1:1" x14ac:dyDescent="0.25">
      <c r="A23246" t="s">
        <v>13741</v>
      </c>
    </row>
    <row r="23247" spans="1:1" x14ac:dyDescent="0.25">
      <c r="A23247" t="s">
        <v>13742</v>
      </c>
    </row>
    <row r="23248" spans="1:1" x14ac:dyDescent="0.25">
      <c r="A23248" t="s">
        <v>13743</v>
      </c>
    </row>
    <row r="23250" spans="1:1" x14ac:dyDescent="0.25">
      <c r="A23250" t="s">
        <v>10632</v>
      </c>
    </row>
    <row r="23252" spans="1:1" x14ac:dyDescent="0.25">
      <c r="A23252" t="s">
        <v>10633</v>
      </c>
    </row>
    <row r="23254" spans="1:1" x14ac:dyDescent="0.25">
      <c r="A23254" t="s">
        <v>10634</v>
      </c>
    </row>
    <row r="23256" spans="1:1" x14ac:dyDescent="0.25">
      <c r="A23256" t="s">
        <v>5061</v>
      </c>
    </row>
    <row r="23258" spans="1:1" x14ac:dyDescent="0.25">
      <c r="A23258" t="s">
        <v>10635</v>
      </c>
    </row>
    <row r="23260" spans="1:1" x14ac:dyDescent="0.25">
      <c r="A23260" t="s">
        <v>10636</v>
      </c>
    </row>
    <row r="23262" spans="1:1" x14ac:dyDescent="0.25">
      <c r="A23262" t="s">
        <v>10637</v>
      </c>
    </row>
    <row r="23264" spans="1:1" x14ac:dyDescent="0.25">
      <c r="A23264" t="s">
        <v>10638</v>
      </c>
    </row>
    <row r="23266" spans="1:2" x14ac:dyDescent="0.25">
      <c r="A23266" t="s">
        <v>10639</v>
      </c>
    </row>
    <row r="23268" spans="1:2" x14ac:dyDescent="0.25">
      <c r="A23268" t="s">
        <v>10640</v>
      </c>
    </row>
    <row r="23270" spans="1:2" x14ac:dyDescent="0.25">
      <c r="A23270" t="s">
        <v>10641</v>
      </c>
      <c r="B23270" t="s">
        <v>10642</v>
      </c>
    </row>
    <row r="23272" spans="1:2" x14ac:dyDescent="0.25">
      <c r="A23272" t="s">
        <v>10643</v>
      </c>
    </row>
    <row r="23274" spans="1:2" x14ac:dyDescent="0.25">
      <c r="A23274" t="s">
        <v>10644</v>
      </c>
    </row>
    <row r="23276" spans="1:2" x14ac:dyDescent="0.25">
      <c r="A23276" t="s">
        <v>10645</v>
      </c>
    </row>
    <row r="23278" spans="1:2" x14ac:dyDescent="0.25">
      <c r="A23278" t="s">
        <v>10646</v>
      </c>
    </row>
    <row r="23280" spans="1:2" x14ac:dyDescent="0.25">
      <c r="A23280" t="s">
        <v>10647</v>
      </c>
    </row>
    <row r="23282" spans="1:1" x14ac:dyDescent="0.25">
      <c r="A23282" t="s">
        <v>10648</v>
      </c>
    </row>
    <row r="23283" spans="1:1" x14ac:dyDescent="0.25">
      <c r="A23283" t="s">
        <v>10649</v>
      </c>
    </row>
    <row r="23284" spans="1:1" x14ac:dyDescent="0.25">
      <c r="A23284" t="s">
        <v>13744</v>
      </c>
    </row>
    <row r="23285" spans="1:1" x14ac:dyDescent="0.25">
      <c r="A23285" t="s">
        <v>10651</v>
      </c>
    </row>
    <row r="23286" spans="1:1" x14ac:dyDescent="0.25">
      <c r="A23286" t="s">
        <v>10652</v>
      </c>
    </row>
    <row r="23287" spans="1:1" x14ac:dyDescent="0.25">
      <c r="A23287" t="s">
        <v>9744</v>
      </c>
    </row>
    <row r="23288" spans="1:1" x14ac:dyDescent="0.25">
      <c r="A23288" t="s">
        <v>10653</v>
      </c>
    </row>
    <row r="23289" spans="1:1" x14ac:dyDescent="0.25">
      <c r="A23289" t="s">
        <v>10654</v>
      </c>
    </row>
    <row r="23290" spans="1:1" x14ac:dyDescent="0.25">
      <c r="A23290" t="s">
        <v>10655</v>
      </c>
    </row>
    <row r="23291" spans="1:1" x14ac:dyDescent="0.25">
      <c r="A23291" t="s">
        <v>10656</v>
      </c>
    </row>
    <row r="23292" spans="1:1" x14ac:dyDescent="0.25">
      <c r="A23292" t="s">
        <v>10657</v>
      </c>
    </row>
    <row r="23293" spans="1:1" x14ac:dyDescent="0.25">
      <c r="A23293" t="s">
        <v>10658</v>
      </c>
    </row>
    <row r="23294" spans="1:1" x14ac:dyDescent="0.25">
      <c r="A23294" t="s">
        <v>10659</v>
      </c>
    </row>
    <row r="23295" spans="1:1" x14ac:dyDescent="0.25">
      <c r="A23295" t="s">
        <v>10660</v>
      </c>
    </row>
    <row r="23296" spans="1:1" x14ac:dyDescent="0.25">
      <c r="A23296" t="s">
        <v>10661</v>
      </c>
    </row>
    <row r="23297" spans="1:1" x14ac:dyDescent="0.25">
      <c r="A23297" t="s">
        <v>2447</v>
      </c>
    </row>
    <row r="23298" spans="1:1" x14ac:dyDescent="0.25">
      <c r="A23298" t="s">
        <v>10662</v>
      </c>
    </row>
    <row r="23299" spans="1:1" x14ac:dyDescent="0.25">
      <c r="A23299" t="s">
        <v>10663</v>
      </c>
    </row>
    <row r="23300" spans="1:1" x14ac:dyDescent="0.25">
      <c r="A23300" t="s">
        <v>10664</v>
      </c>
    </row>
    <row r="23301" spans="1:1" x14ac:dyDescent="0.25">
      <c r="A23301" t="s">
        <v>10665</v>
      </c>
    </row>
    <row r="23302" spans="1:1" x14ac:dyDescent="0.25">
      <c r="A23302" t="s">
        <v>10666</v>
      </c>
    </row>
    <row r="23303" spans="1:1" x14ac:dyDescent="0.25">
      <c r="A23303" t="s">
        <v>10667</v>
      </c>
    </row>
    <row r="23304" spans="1:1" x14ac:dyDescent="0.25">
      <c r="A23304" t="s">
        <v>10668</v>
      </c>
    </row>
    <row r="23305" spans="1:1" x14ac:dyDescent="0.25">
      <c r="A23305" t="s">
        <v>10669</v>
      </c>
    </row>
    <row r="23306" spans="1:1" x14ac:dyDescent="0.25">
      <c r="A23306" t="s">
        <v>10670</v>
      </c>
    </row>
    <row r="23307" spans="1:1" x14ac:dyDescent="0.25">
      <c r="A23307" t="s">
        <v>10671</v>
      </c>
    </row>
    <row r="23308" spans="1:1" x14ac:dyDescent="0.25">
      <c r="A23308" t="s">
        <v>10672</v>
      </c>
    </row>
    <row r="23309" spans="1:1" x14ac:dyDescent="0.25">
      <c r="A23309" t="s">
        <v>10673</v>
      </c>
    </row>
    <row r="23310" spans="1:1" x14ac:dyDescent="0.25">
      <c r="A23310" t="s">
        <v>13745</v>
      </c>
    </row>
    <row r="23312" spans="1:1" x14ac:dyDescent="0.25">
      <c r="A23312" t="s">
        <v>5773</v>
      </c>
    </row>
    <row r="23315" spans="1:1" x14ac:dyDescent="0.25">
      <c r="A23315" t="s">
        <v>13746</v>
      </c>
    </row>
    <row r="23317" spans="1:1" x14ac:dyDescent="0.25">
      <c r="A23317" t="s">
        <v>13747</v>
      </c>
    </row>
    <row r="23319" spans="1:1" x14ac:dyDescent="0.25">
      <c r="A23319" t="s">
        <v>13748</v>
      </c>
    </row>
    <row r="23321" spans="1:1" x14ac:dyDescent="0.25">
      <c r="A23321" t="s">
        <v>13749</v>
      </c>
    </row>
    <row r="23323" spans="1:1" x14ac:dyDescent="0.25">
      <c r="A23323" t="s">
        <v>13750</v>
      </c>
    </row>
    <row r="23325" spans="1:1" x14ac:dyDescent="0.25">
      <c r="A23325" t="s">
        <v>13751</v>
      </c>
    </row>
    <row r="23328" spans="1:1" x14ac:dyDescent="0.25">
      <c r="A23328" t="s">
        <v>13752</v>
      </c>
    </row>
    <row r="23330" spans="1:1" x14ac:dyDescent="0.25">
      <c r="A23330" t="s">
        <v>13753</v>
      </c>
    </row>
    <row r="23332" spans="1:1" x14ac:dyDescent="0.25">
      <c r="A23332" t="s">
        <v>2749</v>
      </c>
    </row>
    <row r="23335" spans="1:1" x14ac:dyDescent="0.25">
      <c r="A23335" t="s">
        <v>13754</v>
      </c>
    </row>
    <row r="23337" spans="1:1" x14ac:dyDescent="0.25">
      <c r="A23337" t="s">
        <v>13755</v>
      </c>
    </row>
    <row r="23339" spans="1:1" x14ac:dyDescent="0.25">
      <c r="A23339" t="s">
        <v>13756</v>
      </c>
    </row>
    <row r="23340" spans="1:1" x14ac:dyDescent="0.25">
      <c r="A23340" t="s">
        <v>13757</v>
      </c>
    </row>
    <row r="23341" spans="1:1" x14ac:dyDescent="0.25">
      <c r="A23341" t="s">
        <v>13758</v>
      </c>
    </row>
    <row r="23342" spans="1:1" x14ac:dyDescent="0.25">
      <c r="A23342" t="s">
        <v>13759</v>
      </c>
    </row>
    <row r="23343" spans="1:1" x14ac:dyDescent="0.25">
      <c r="A23343" t="s">
        <v>13760</v>
      </c>
    </row>
    <row r="23344" spans="1:1" x14ac:dyDescent="0.25">
      <c r="A23344" t="s">
        <v>13761</v>
      </c>
    </row>
    <row r="23345" spans="1:1" x14ac:dyDescent="0.25">
      <c r="A23345" t="s">
        <v>13762</v>
      </c>
    </row>
    <row r="23346" spans="1:1" x14ac:dyDescent="0.25">
      <c r="A23346" t="s">
        <v>13763</v>
      </c>
    </row>
    <row r="23347" spans="1:1" x14ac:dyDescent="0.25">
      <c r="A23347" t="s">
        <v>13764</v>
      </c>
    </row>
    <row r="23348" spans="1:1" x14ac:dyDescent="0.25">
      <c r="A23348" t="s">
        <v>3264</v>
      </c>
    </row>
    <row r="23351" spans="1:1" x14ac:dyDescent="0.25">
      <c r="A23351" t="s">
        <v>13765</v>
      </c>
    </row>
    <row r="23352" spans="1:1" x14ac:dyDescent="0.25">
      <c r="A23352" t="s">
        <v>13766</v>
      </c>
    </row>
    <row r="23353" spans="1:1" x14ac:dyDescent="0.25">
      <c r="A23353" t="s">
        <v>13767</v>
      </c>
    </row>
    <row r="23354" spans="1:1" x14ac:dyDescent="0.25">
      <c r="A23354" t="s">
        <v>13768</v>
      </c>
    </row>
    <row r="23355" spans="1:1" x14ac:dyDescent="0.25">
      <c r="A23355" t="s">
        <v>13769</v>
      </c>
    </row>
    <row r="23356" spans="1:1" x14ac:dyDescent="0.25">
      <c r="A23356" t="s">
        <v>13770</v>
      </c>
    </row>
    <row r="23357" spans="1:1" x14ac:dyDescent="0.25">
      <c r="A23357" t="s">
        <v>13771</v>
      </c>
    </row>
    <row r="23358" spans="1:1" x14ac:dyDescent="0.25">
      <c r="A23358" t="s">
        <v>13772</v>
      </c>
    </row>
    <row r="23359" spans="1:1" x14ac:dyDescent="0.25">
      <c r="A23359" t="s">
        <v>13773</v>
      </c>
    </row>
    <row r="23360" spans="1:1" x14ac:dyDescent="0.25">
      <c r="A23360" t="s">
        <v>3479</v>
      </c>
    </row>
    <row r="23361" spans="1:1" x14ac:dyDescent="0.25">
      <c r="A23361" t="s">
        <v>13774</v>
      </c>
    </row>
    <row r="23362" spans="1:1" x14ac:dyDescent="0.25">
      <c r="A23362" t="s">
        <v>13775</v>
      </c>
    </row>
    <row r="23363" spans="1:1" x14ac:dyDescent="0.25">
      <c r="A23363" t="s">
        <v>13776</v>
      </c>
    </row>
    <row r="23364" spans="1:1" x14ac:dyDescent="0.25">
      <c r="A23364" t="s">
        <v>13777</v>
      </c>
    </row>
    <row r="23365" spans="1:1" x14ac:dyDescent="0.25">
      <c r="A23365" t="s">
        <v>13778</v>
      </c>
    </row>
    <row r="23366" spans="1:1" x14ac:dyDescent="0.25">
      <c r="A23366" t="s">
        <v>13779</v>
      </c>
    </row>
    <row r="23367" spans="1:1" x14ac:dyDescent="0.25">
      <c r="A23367" t="s">
        <v>13780</v>
      </c>
    </row>
    <row r="23368" spans="1:1" x14ac:dyDescent="0.25">
      <c r="A23368" t="s">
        <v>13781</v>
      </c>
    </row>
    <row r="23369" spans="1:1" x14ac:dyDescent="0.25">
      <c r="A23369" t="s">
        <v>13782</v>
      </c>
    </row>
    <row r="23370" spans="1:1" x14ac:dyDescent="0.25">
      <c r="A23370" t="s">
        <v>13783</v>
      </c>
    </row>
    <row r="23371" spans="1:1" x14ac:dyDescent="0.25">
      <c r="A23371" t="s">
        <v>13784</v>
      </c>
    </row>
    <row r="23372" spans="1:1" x14ac:dyDescent="0.25">
      <c r="A23372" t="s">
        <v>13785</v>
      </c>
    </row>
    <row r="23374" spans="1:1" x14ac:dyDescent="0.25">
      <c r="A23374" t="s">
        <v>2770</v>
      </c>
    </row>
    <row r="23376" spans="1:1" x14ac:dyDescent="0.25">
      <c r="A23376" t="s">
        <v>13786</v>
      </c>
    </row>
    <row r="23378" spans="1:1" x14ac:dyDescent="0.25">
      <c r="A23378" t="s">
        <v>13787</v>
      </c>
    </row>
    <row r="23380" spans="1:1" x14ac:dyDescent="0.25">
      <c r="A23380" t="s">
        <v>13788</v>
      </c>
    </row>
    <row r="23382" spans="1:1" x14ac:dyDescent="0.25">
      <c r="A23382" t="s">
        <v>13789</v>
      </c>
    </row>
    <row r="23383" spans="1:1" x14ac:dyDescent="0.25">
      <c r="A23383" t="s">
        <v>13790</v>
      </c>
    </row>
    <row r="23384" spans="1:1" x14ac:dyDescent="0.25">
      <c r="A23384" t="s">
        <v>13791</v>
      </c>
    </row>
    <row r="23385" spans="1:1" x14ac:dyDescent="0.25">
      <c r="A23385" t="s">
        <v>13792</v>
      </c>
    </row>
    <row r="23386" spans="1:1" x14ac:dyDescent="0.25">
      <c r="A23386" t="s">
        <v>13793</v>
      </c>
    </row>
    <row r="23387" spans="1:1" x14ac:dyDescent="0.25">
      <c r="A23387" t="s">
        <v>13794</v>
      </c>
    </row>
    <row r="23388" spans="1:1" x14ac:dyDescent="0.25">
      <c r="A23388" t="s">
        <v>13795</v>
      </c>
    </row>
    <row r="23389" spans="1:1" x14ac:dyDescent="0.25">
      <c r="A23389" t="s">
        <v>13796</v>
      </c>
    </row>
    <row r="23390" spans="1:1" x14ac:dyDescent="0.25">
      <c r="A23390" t="s">
        <v>13797</v>
      </c>
    </row>
    <row r="23391" spans="1:1" x14ac:dyDescent="0.25">
      <c r="A23391" t="s">
        <v>13798</v>
      </c>
    </row>
    <row r="23392" spans="1:1" x14ac:dyDescent="0.25">
      <c r="A23392" t="s">
        <v>13799</v>
      </c>
    </row>
    <row r="23393" spans="1:1" x14ac:dyDescent="0.25">
      <c r="A23393" t="s">
        <v>13798</v>
      </c>
    </row>
    <row r="23394" spans="1:1" x14ac:dyDescent="0.25">
      <c r="A23394" t="s">
        <v>13800</v>
      </c>
    </row>
    <row r="23395" spans="1:1" x14ac:dyDescent="0.25">
      <c r="A23395" t="s">
        <v>10596</v>
      </c>
    </row>
    <row r="23397" spans="1:1" x14ac:dyDescent="0.25">
      <c r="A23397" t="s">
        <v>13801</v>
      </c>
    </row>
    <row r="23399" spans="1:1" x14ac:dyDescent="0.25">
      <c r="A23399" t="s">
        <v>13802</v>
      </c>
    </row>
    <row r="23401" spans="1:1" x14ac:dyDescent="0.25">
      <c r="A23401" t="s">
        <v>13803</v>
      </c>
    </row>
    <row r="23403" spans="1:1" x14ac:dyDescent="0.25">
      <c r="A23403" t="s">
        <v>5670</v>
      </c>
    </row>
    <row r="23405" spans="1:1" x14ac:dyDescent="0.25">
      <c r="A23405" t="s">
        <v>13804</v>
      </c>
    </row>
    <row r="23407" spans="1:1" x14ac:dyDescent="0.25">
      <c r="A23407" t="s">
        <v>13805</v>
      </c>
    </row>
    <row r="23409" spans="1:1" x14ac:dyDescent="0.25">
      <c r="A23409" t="s">
        <v>10596</v>
      </c>
    </row>
    <row r="23411" spans="1:1" x14ac:dyDescent="0.25">
      <c r="A23411" t="s">
        <v>13806</v>
      </c>
    </row>
    <row r="23412" spans="1:1" x14ac:dyDescent="0.25">
      <c r="A23412" t="s">
        <v>13807</v>
      </c>
    </row>
    <row r="23413" spans="1:1" x14ac:dyDescent="0.25">
      <c r="A23413" t="s">
        <v>13808</v>
      </c>
    </row>
    <row r="23415" spans="1:1" x14ac:dyDescent="0.25">
      <c r="A23415" t="s">
        <v>13809</v>
      </c>
    </row>
    <row r="23417" spans="1:1" x14ac:dyDescent="0.25">
      <c r="A23417" t="s">
        <v>13810</v>
      </c>
    </row>
    <row r="23419" spans="1:1" x14ac:dyDescent="0.25">
      <c r="A23419" t="s">
        <v>13811</v>
      </c>
    </row>
    <row r="23421" spans="1:1" x14ac:dyDescent="0.25">
      <c r="A23421" t="s">
        <v>10721</v>
      </c>
    </row>
    <row r="23422" spans="1:1" x14ac:dyDescent="0.25">
      <c r="A23422" t="s">
        <v>13812</v>
      </c>
    </row>
    <row r="23423" spans="1:1" x14ac:dyDescent="0.25">
      <c r="A23423" t="s">
        <v>13813</v>
      </c>
    </row>
    <row r="23424" spans="1:1" x14ac:dyDescent="0.25">
      <c r="A23424" t="s">
        <v>13814</v>
      </c>
    </row>
    <row r="23425" spans="1:1" x14ac:dyDescent="0.25">
      <c r="A23425" t="s">
        <v>13815</v>
      </c>
    </row>
    <row r="23426" spans="1:1" x14ac:dyDescent="0.25">
      <c r="A23426" t="s">
        <v>13816</v>
      </c>
    </row>
    <row r="23427" spans="1:1" x14ac:dyDescent="0.25">
      <c r="A23427" t="s">
        <v>13817</v>
      </c>
    </row>
    <row r="23428" spans="1:1" x14ac:dyDescent="0.25">
      <c r="A23428" t="s">
        <v>9799</v>
      </c>
    </row>
    <row r="23429" spans="1:1" x14ac:dyDescent="0.25">
      <c r="A23429" t="s">
        <v>13818</v>
      </c>
    </row>
    <row r="23430" spans="1:1" x14ac:dyDescent="0.25">
      <c r="A23430" t="s">
        <v>9807</v>
      </c>
    </row>
    <row r="23431" spans="1:1" x14ac:dyDescent="0.25">
      <c r="A23431" t="s">
        <v>9804</v>
      </c>
    </row>
    <row r="23432" spans="1:1" x14ac:dyDescent="0.25">
      <c r="A23432" t="s">
        <v>13819</v>
      </c>
    </row>
    <row r="23433" spans="1:1" x14ac:dyDescent="0.25">
      <c r="A23433" t="s">
        <v>13820</v>
      </c>
    </row>
    <row r="23434" spans="1:1" x14ac:dyDescent="0.25">
      <c r="A23434" t="s">
        <v>9806</v>
      </c>
    </row>
    <row r="23435" spans="1:1" x14ac:dyDescent="0.25">
      <c r="A23435" t="s">
        <v>9801</v>
      </c>
    </row>
    <row r="23436" spans="1:1" x14ac:dyDescent="0.25">
      <c r="A23436" t="s">
        <v>9802</v>
      </c>
    </row>
    <row r="23437" spans="1:1" x14ac:dyDescent="0.25">
      <c r="A23437" t="s">
        <v>9800</v>
      </c>
    </row>
    <row r="23438" spans="1:1" x14ac:dyDescent="0.25">
      <c r="A23438" t="s">
        <v>9795</v>
      </c>
    </row>
    <row r="23439" spans="1:1" x14ac:dyDescent="0.25">
      <c r="A23439" t="s">
        <v>9796</v>
      </c>
    </row>
    <row r="23440" spans="1:1" x14ac:dyDescent="0.25">
      <c r="A23440" t="s">
        <v>9803</v>
      </c>
    </row>
    <row r="23441" spans="1:1" x14ac:dyDescent="0.25">
      <c r="A23441" t="s">
        <v>13821</v>
      </c>
    </row>
    <row r="23442" spans="1:1" x14ac:dyDescent="0.25">
      <c r="A23442" t="s">
        <v>9797</v>
      </c>
    </row>
    <row r="23443" spans="1:1" x14ac:dyDescent="0.25">
      <c r="A23443" t="s">
        <v>9798</v>
      </c>
    </row>
    <row r="23444" spans="1:1" x14ac:dyDescent="0.25">
      <c r="A23444" t="s">
        <v>13822</v>
      </c>
    </row>
    <row r="23445" spans="1:1" x14ac:dyDescent="0.25">
      <c r="A23445" t="s">
        <v>13823</v>
      </c>
    </row>
    <row r="23446" spans="1:1" x14ac:dyDescent="0.25">
      <c r="A23446" t="s">
        <v>13824</v>
      </c>
    </row>
    <row r="23447" spans="1:1" x14ac:dyDescent="0.25">
      <c r="A23447" t="s">
        <v>13825</v>
      </c>
    </row>
    <row r="23448" spans="1:1" x14ac:dyDescent="0.25">
      <c r="A23448" t="s">
        <v>13826</v>
      </c>
    </row>
    <row r="23449" spans="1:1" x14ac:dyDescent="0.25">
      <c r="A23449" t="s">
        <v>1926</v>
      </c>
    </row>
    <row r="23450" spans="1:1" x14ac:dyDescent="0.25">
      <c r="A23450" t="s">
        <v>13827</v>
      </c>
    </row>
    <row r="23451" spans="1:1" x14ac:dyDescent="0.25">
      <c r="A23451" t="s">
        <v>13828</v>
      </c>
    </row>
    <row r="23452" spans="1:1" x14ac:dyDescent="0.25">
      <c r="A23452" t="s">
        <v>13829</v>
      </c>
    </row>
    <row r="23453" spans="1:1" x14ac:dyDescent="0.25">
      <c r="A23453" t="s">
        <v>13830</v>
      </c>
    </row>
    <row r="23454" spans="1:1" x14ac:dyDescent="0.25">
      <c r="A23454" t="s">
        <v>9811</v>
      </c>
    </row>
    <row r="23455" spans="1:1" x14ac:dyDescent="0.25">
      <c r="A23455" t="s">
        <v>9812</v>
      </c>
    </row>
    <row r="23456" spans="1:1" x14ac:dyDescent="0.25">
      <c r="A23456" t="s">
        <v>9814</v>
      </c>
    </row>
    <row r="23457" spans="1:1" x14ac:dyDescent="0.25">
      <c r="A23457" t="s">
        <v>9815</v>
      </c>
    </row>
    <row r="23458" spans="1:1" x14ac:dyDescent="0.25">
      <c r="A23458" t="s">
        <v>9816</v>
      </c>
    </row>
    <row r="23459" spans="1:1" x14ac:dyDescent="0.25">
      <c r="A23459" t="s">
        <v>13831</v>
      </c>
    </row>
    <row r="23460" spans="1:1" x14ac:dyDescent="0.25">
      <c r="A23460" t="s">
        <v>9818</v>
      </c>
    </row>
    <row r="23461" spans="1:1" x14ac:dyDescent="0.25">
      <c r="A23461" t="s">
        <v>9819</v>
      </c>
    </row>
    <row r="23462" spans="1:1" x14ac:dyDescent="0.25">
      <c r="A23462" t="s">
        <v>9820</v>
      </c>
    </row>
    <row r="23463" spans="1:1" x14ac:dyDescent="0.25">
      <c r="A23463" t="s">
        <v>13832</v>
      </c>
    </row>
    <row r="23464" spans="1:1" x14ac:dyDescent="0.25">
      <c r="A23464" t="s">
        <v>1935</v>
      </c>
    </row>
    <row r="23465" spans="1:1" x14ac:dyDescent="0.25">
      <c r="A23465" t="s">
        <v>13833</v>
      </c>
    </row>
    <row r="23466" spans="1:1" x14ac:dyDescent="0.25">
      <c r="A23466" t="s">
        <v>13834</v>
      </c>
    </row>
    <row r="23467" spans="1:1" x14ac:dyDescent="0.25">
      <c r="A23467" t="s">
        <v>13835</v>
      </c>
    </row>
    <row r="23468" spans="1:1" x14ac:dyDescent="0.25">
      <c r="A23468" t="s">
        <v>13836</v>
      </c>
    </row>
    <row r="23469" spans="1:1" x14ac:dyDescent="0.25">
      <c r="A23469" t="s">
        <v>13837</v>
      </c>
    </row>
    <row r="23470" spans="1:1" x14ac:dyDescent="0.25">
      <c r="A23470" t="s">
        <v>13838</v>
      </c>
    </row>
    <row r="23471" spans="1:1" x14ac:dyDescent="0.25">
      <c r="A23471" t="s">
        <v>13371</v>
      </c>
    </row>
    <row r="23473" spans="1:1" x14ac:dyDescent="0.25">
      <c r="A23473" t="s">
        <v>13839</v>
      </c>
    </row>
    <row r="23475" spans="1:1" x14ac:dyDescent="0.25">
      <c r="A23475" t="s">
        <v>13840</v>
      </c>
    </row>
    <row r="23477" spans="1:1" x14ac:dyDescent="0.25">
      <c r="A23477" t="s">
        <v>13841</v>
      </c>
    </row>
    <row r="23479" spans="1:1" x14ac:dyDescent="0.25">
      <c r="A23479" t="s">
        <v>13842</v>
      </c>
    </row>
    <row r="23480" spans="1:1" x14ac:dyDescent="0.25">
      <c r="A23480" t="s">
        <v>13843</v>
      </c>
    </row>
    <row r="23481" spans="1:1" x14ac:dyDescent="0.25">
      <c r="A23481" t="s">
        <v>13376</v>
      </c>
    </row>
    <row r="23482" spans="1:1" x14ac:dyDescent="0.25">
      <c r="A23482" t="s">
        <v>13844</v>
      </c>
    </row>
    <row r="23483" spans="1:1" x14ac:dyDescent="0.25">
      <c r="A23483" t="s">
        <v>13378</v>
      </c>
    </row>
    <row r="23484" spans="1:1" x14ac:dyDescent="0.25">
      <c r="A23484" t="s">
        <v>13845</v>
      </c>
    </row>
    <row r="23485" spans="1:1" x14ac:dyDescent="0.25">
      <c r="A23485" t="s">
        <v>2572</v>
      </c>
    </row>
    <row r="23488" spans="1:1" x14ac:dyDescent="0.25">
      <c r="A23488" t="s">
        <v>13846</v>
      </c>
    </row>
    <row r="23489" spans="1:1" x14ac:dyDescent="0.25">
      <c r="A23489" t="s">
        <v>13847</v>
      </c>
    </row>
    <row r="23490" spans="1:1" x14ac:dyDescent="0.25">
      <c r="A23490" t="s">
        <v>13848</v>
      </c>
    </row>
    <row r="23491" spans="1:1" x14ac:dyDescent="0.25">
      <c r="A23491" t="s">
        <v>13849</v>
      </c>
    </row>
    <row r="23492" spans="1:1" x14ac:dyDescent="0.25">
      <c r="A23492" t="s">
        <v>13850</v>
      </c>
    </row>
    <row r="23493" spans="1:1" x14ac:dyDescent="0.25">
      <c r="A23493" t="s">
        <v>13851</v>
      </c>
    </row>
    <row r="23494" spans="1:1" x14ac:dyDescent="0.25">
      <c r="A23494" t="s">
        <v>13852</v>
      </c>
    </row>
    <row r="23495" spans="1:1" x14ac:dyDescent="0.25">
      <c r="A23495" t="s">
        <v>13853</v>
      </c>
    </row>
    <row r="23496" spans="1:1" x14ac:dyDescent="0.25">
      <c r="A23496" t="s">
        <v>13386</v>
      </c>
    </row>
    <row r="23497" spans="1:1" x14ac:dyDescent="0.25">
      <c r="A23497" t="s">
        <v>13387</v>
      </c>
    </row>
    <row r="23498" spans="1:1" x14ac:dyDescent="0.25">
      <c r="A23498" t="s">
        <v>13854</v>
      </c>
    </row>
    <row r="23499" spans="1:1" x14ac:dyDescent="0.25">
      <c r="A23499" t="s">
        <v>2838</v>
      </c>
    </row>
    <row r="23502" spans="1:1" x14ac:dyDescent="0.25">
      <c r="A23502" t="s">
        <v>13389</v>
      </c>
    </row>
    <row r="23503" spans="1:1" x14ac:dyDescent="0.25">
      <c r="A23503" t="s">
        <v>13391</v>
      </c>
    </row>
    <row r="23504" spans="1:1" x14ac:dyDescent="0.25">
      <c r="A23504" t="s">
        <v>13855</v>
      </c>
    </row>
    <row r="23505" spans="1:1" x14ac:dyDescent="0.25">
      <c r="A23505" t="s">
        <v>13856</v>
      </c>
    </row>
    <row r="23506" spans="1:1" x14ac:dyDescent="0.25">
      <c r="A23506" t="s">
        <v>13395</v>
      </c>
    </row>
    <row r="23508" spans="1:1" x14ac:dyDescent="0.25">
      <c r="A23508" t="s">
        <v>13396</v>
      </c>
    </row>
    <row r="23509" spans="1:1" x14ac:dyDescent="0.25">
      <c r="A23509" t="s">
        <v>13857</v>
      </c>
    </row>
    <row r="23510" spans="1:1" x14ac:dyDescent="0.25">
      <c r="A23510" t="s">
        <v>13398</v>
      </c>
    </row>
    <row r="23511" spans="1:1" x14ac:dyDescent="0.25">
      <c r="A23511" t="s">
        <v>13399</v>
      </c>
    </row>
    <row r="23512" spans="1:1" x14ac:dyDescent="0.25">
      <c r="A23512" t="s">
        <v>13858</v>
      </c>
    </row>
    <row r="23513" spans="1:1" x14ac:dyDescent="0.25">
      <c r="A23513" t="s">
        <v>13401</v>
      </c>
    </row>
    <row r="23514" spans="1:1" x14ac:dyDescent="0.25">
      <c r="A23514" t="s">
        <v>13859</v>
      </c>
    </row>
    <row r="23515" spans="1:1" x14ac:dyDescent="0.25">
      <c r="A23515" t="s">
        <v>13403</v>
      </c>
    </row>
    <row r="23517" spans="1:1" x14ac:dyDescent="0.25">
      <c r="A23517" t="s">
        <v>13860</v>
      </c>
    </row>
    <row r="23519" spans="1:1" x14ac:dyDescent="0.25">
      <c r="A23519" t="s">
        <v>13404</v>
      </c>
    </row>
    <row r="23521" spans="1:1" x14ac:dyDescent="0.25">
      <c r="A23521" t="s">
        <v>13405</v>
      </c>
    </row>
    <row r="23523" spans="1:1" x14ac:dyDescent="0.25">
      <c r="A23523" t="s">
        <v>13406</v>
      </c>
    </row>
    <row r="23525" spans="1:1" x14ac:dyDescent="0.25">
      <c r="A23525" t="s">
        <v>13407</v>
      </c>
    </row>
    <row r="23527" spans="1:1" x14ac:dyDescent="0.25">
      <c r="A23527" t="s">
        <v>13408</v>
      </c>
    </row>
    <row r="23528" spans="1:1" x14ac:dyDescent="0.25">
      <c r="A23528" t="s">
        <v>13861</v>
      </c>
    </row>
    <row r="23529" spans="1:1" x14ac:dyDescent="0.25">
      <c r="A23529" t="s">
        <v>13862</v>
      </c>
    </row>
    <row r="23530" spans="1:1" x14ac:dyDescent="0.25">
      <c r="A23530" t="s">
        <v>13863</v>
      </c>
    </row>
    <row r="23531" spans="1:1" x14ac:dyDescent="0.25">
      <c r="A23531" t="s">
        <v>8192</v>
      </c>
    </row>
    <row r="23532" spans="1:1" x14ac:dyDescent="0.25">
      <c r="A23532" t="s">
        <v>13864</v>
      </c>
    </row>
    <row r="23533" spans="1:1" x14ac:dyDescent="0.25">
      <c r="A23533" t="s">
        <v>8194</v>
      </c>
    </row>
    <row r="23534" spans="1:1" x14ac:dyDescent="0.25">
      <c r="A23534" t="s">
        <v>13865</v>
      </c>
    </row>
    <row r="23535" spans="1:1" x14ac:dyDescent="0.25">
      <c r="A23535" t="s">
        <v>8198</v>
      </c>
    </row>
    <row r="23536" spans="1:1" x14ac:dyDescent="0.25">
      <c r="A23536" t="s">
        <v>13866</v>
      </c>
    </row>
    <row r="23537" spans="1:3" x14ac:dyDescent="0.25">
      <c r="A23537" t="s">
        <v>13867</v>
      </c>
    </row>
    <row r="23538" spans="1:3" x14ac:dyDescent="0.25">
      <c r="A23538" t="s">
        <v>13868</v>
      </c>
    </row>
    <row r="23539" spans="1:3" x14ac:dyDescent="0.25">
      <c r="A23539" t="s">
        <v>13869</v>
      </c>
    </row>
    <row r="23540" spans="1:3" x14ac:dyDescent="0.25">
      <c r="A23540" t="s">
        <v>13870</v>
      </c>
    </row>
    <row r="23541" spans="1:3" x14ac:dyDescent="0.25">
      <c r="A23541" t="s">
        <v>8203</v>
      </c>
    </row>
    <row r="23542" spans="1:3" x14ac:dyDescent="0.25">
      <c r="A23542" t="s">
        <v>8204</v>
      </c>
    </row>
    <row r="23543" spans="1:3" x14ac:dyDescent="0.25">
      <c r="A23543" t="s">
        <v>13871</v>
      </c>
    </row>
    <row r="23544" spans="1:3" x14ac:dyDescent="0.25">
      <c r="A23544" t="s">
        <v>13872</v>
      </c>
      <c r="B23544" t="s">
        <v>13873</v>
      </c>
      <c r="C23544" t="s">
        <v>13874</v>
      </c>
    </row>
    <row r="23545" spans="1:3" x14ac:dyDescent="0.25">
      <c r="A23545" t="s">
        <v>13875</v>
      </c>
    </row>
    <row r="23546" spans="1:3" x14ac:dyDescent="0.25">
      <c r="A23546" t="s">
        <v>13876</v>
      </c>
      <c r="B23546" t="s">
        <v>13873</v>
      </c>
      <c r="C23546" t="s">
        <v>13874</v>
      </c>
    </row>
    <row r="23547" spans="1:3" x14ac:dyDescent="0.25">
      <c r="A23547" t="s">
        <v>13877</v>
      </c>
    </row>
    <row r="23548" spans="1:3" x14ac:dyDescent="0.25">
      <c r="A23548" t="s">
        <v>13878</v>
      </c>
    </row>
    <row r="23549" spans="1:3" x14ac:dyDescent="0.25">
      <c r="A23549" t="s">
        <v>13879</v>
      </c>
    </row>
    <row r="23551" spans="1:3" x14ac:dyDescent="0.25">
      <c r="A23551" t="s">
        <v>8206</v>
      </c>
    </row>
    <row r="23552" spans="1:3" x14ac:dyDescent="0.25">
      <c r="A23552" t="s">
        <v>13880</v>
      </c>
    </row>
    <row r="23553" spans="1:1" x14ac:dyDescent="0.25">
      <c r="A23553" t="s">
        <v>13881</v>
      </c>
    </row>
    <row r="23554" spans="1:1" x14ac:dyDescent="0.25">
      <c r="A23554" t="s">
        <v>13882</v>
      </c>
    </row>
    <row r="23555" spans="1:1" x14ac:dyDescent="0.25">
      <c r="A23555" t="s">
        <v>13883</v>
      </c>
    </row>
    <row r="23556" spans="1:1" x14ac:dyDescent="0.25">
      <c r="A23556" t="s">
        <v>13884</v>
      </c>
    </row>
    <row r="23558" spans="1:1" x14ac:dyDescent="0.25">
      <c r="A23558" t="s">
        <v>8209</v>
      </c>
    </row>
    <row r="23559" spans="1:1" x14ac:dyDescent="0.25">
      <c r="A23559" t="s">
        <v>8210</v>
      </c>
    </row>
    <row r="23561" spans="1:1" x14ac:dyDescent="0.25">
      <c r="A23561" t="s">
        <v>8211</v>
      </c>
    </row>
    <row r="23562" spans="1:1" x14ac:dyDescent="0.25">
      <c r="A23562" t="s">
        <v>8212</v>
      </c>
    </row>
    <row r="23565" spans="1:1" x14ac:dyDescent="0.25">
      <c r="A23565" t="s">
        <v>8213</v>
      </c>
    </row>
    <row r="23566" spans="1:1" x14ac:dyDescent="0.25">
      <c r="A23566" t="s">
        <v>8214</v>
      </c>
    </row>
    <row r="23567" spans="1:1" x14ac:dyDescent="0.25">
      <c r="A23567" t="s">
        <v>13885</v>
      </c>
    </row>
    <row r="23568" spans="1:1" x14ac:dyDescent="0.25">
      <c r="A23568" t="s">
        <v>13886</v>
      </c>
    </row>
    <row r="23570" spans="1:1" x14ac:dyDescent="0.25">
      <c r="A23570" t="s">
        <v>10675</v>
      </c>
    </row>
    <row r="23572" spans="1:1" x14ac:dyDescent="0.25">
      <c r="A23572" t="s">
        <v>10676</v>
      </c>
    </row>
    <row r="23573" spans="1:1" x14ac:dyDescent="0.25">
      <c r="A23573" t="s">
        <v>10677</v>
      </c>
    </row>
    <row r="23574" spans="1:1" x14ac:dyDescent="0.25">
      <c r="A23574" t="s">
        <v>10678</v>
      </c>
    </row>
    <row r="23575" spans="1:1" x14ac:dyDescent="0.25">
      <c r="A23575" t="s">
        <v>10679</v>
      </c>
    </row>
    <row r="23576" spans="1:1" x14ac:dyDescent="0.25">
      <c r="A23576" t="s">
        <v>10680</v>
      </c>
    </row>
    <row r="23577" spans="1:1" x14ac:dyDescent="0.25">
      <c r="A23577" t="s">
        <v>10681</v>
      </c>
    </row>
    <row r="23578" spans="1:1" x14ac:dyDescent="0.25">
      <c r="A23578" t="s">
        <v>10682</v>
      </c>
    </row>
    <row r="23579" spans="1:1" x14ac:dyDescent="0.25">
      <c r="A23579" t="s">
        <v>2447</v>
      </c>
    </row>
    <row r="23580" spans="1:1" x14ac:dyDescent="0.25">
      <c r="A23580" t="s">
        <v>10683</v>
      </c>
    </row>
    <row r="23581" spans="1:1" x14ac:dyDescent="0.25">
      <c r="A23581" t="s">
        <v>10684</v>
      </c>
    </row>
    <row r="23582" spans="1:1" x14ac:dyDescent="0.25">
      <c r="A23582" t="s">
        <v>10685</v>
      </c>
    </row>
    <row r="23583" spans="1:1" x14ac:dyDescent="0.25">
      <c r="A23583" t="s">
        <v>10686</v>
      </c>
    </row>
    <row r="23584" spans="1:1" x14ac:dyDescent="0.25">
      <c r="A23584" t="s">
        <v>10687</v>
      </c>
    </row>
    <row r="23586" spans="1:1" x14ac:dyDescent="0.25">
      <c r="A23586" t="s">
        <v>10688</v>
      </c>
    </row>
    <row r="23587" spans="1:1" x14ac:dyDescent="0.25">
      <c r="A23587" t="s">
        <v>9978</v>
      </c>
    </row>
    <row r="23588" spans="1:1" x14ac:dyDescent="0.25">
      <c r="A23588" t="s">
        <v>10689</v>
      </c>
    </row>
    <row r="23589" spans="1:1" x14ac:dyDescent="0.25">
      <c r="A23589" t="s">
        <v>10690</v>
      </c>
    </row>
    <row r="23591" spans="1:1" x14ac:dyDescent="0.25">
      <c r="A23591" t="s">
        <v>10691</v>
      </c>
    </row>
    <row r="23593" spans="1:1" x14ac:dyDescent="0.25">
      <c r="A23593" t="s">
        <v>5966</v>
      </c>
    </row>
    <row r="23595" spans="1:1" x14ac:dyDescent="0.25">
      <c r="A23595" t="s">
        <v>5967</v>
      </c>
    </row>
    <row r="23597" spans="1:1" x14ac:dyDescent="0.25">
      <c r="A23597" t="s">
        <v>5968</v>
      </c>
    </row>
    <row r="23598" spans="1:1" x14ac:dyDescent="0.25">
      <c r="A23598" t="s">
        <v>10692</v>
      </c>
    </row>
    <row r="23599" spans="1:1" x14ac:dyDescent="0.25">
      <c r="A23599" t="s">
        <v>13887</v>
      </c>
    </row>
    <row r="23601" spans="1:1" x14ac:dyDescent="0.25">
      <c r="A23601" t="s">
        <v>13888</v>
      </c>
    </row>
    <row r="23603" spans="1:1" x14ac:dyDescent="0.25">
      <c r="A23603" t="s">
        <v>13889</v>
      </c>
    </row>
    <row r="23604" spans="1:1" x14ac:dyDescent="0.25">
      <c r="A23604" t="s">
        <v>13890</v>
      </c>
    </row>
    <row r="23605" spans="1:1" x14ac:dyDescent="0.25">
      <c r="A23605" t="s">
        <v>13891</v>
      </c>
    </row>
    <row r="23607" spans="1:1" x14ac:dyDescent="0.25">
      <c r="A23607" t="s">
        <v>13892</v>
      </c>
    </row>
    <row r="23608" spans="1:1" x14ac:dyDescent="0.25">
      <c r="A23608" t="s">
        <v>13893</v>
      </c>
    </row>
    <row r="23609" spans="1:1" x14ac:dyDescent="0.25">
      <c r="A23609" t="s">
        <v>13894</v>
      </c>
    </row>
    <row r="23610" spans="1:1" x14ac:dyDescent="0.25">
      <c r="A23610" t="s">
        <v>13895</v>
      </c>
    </row>
    <row r="23611" spans="1:1" x14ac:dyDescent="0.25">
      <c r="A23611" t="s">
        <v>13896</v>
      </c>
    </row>
    <row r="23613" spans="1:1" x14ac:dyDescent="0.25">
      <c r="A23613" t="s">
        <v>2447</v>
      </c>
    </row>
    <row r="23614" spans="1:1" x14ac:dyDescent="0.25">
      <c r="A23614" t="s">
        <v>13897</v>
      </c>
    </row>
    <row r="23615" spans="1:1" x14ac:dyDescent="0.25">
      <c r="A23615" t="s">
        <v>13898</v>
      </c>
    </row>
    <row r="23616" spans="1:1" x14ac:dyDescent="0.25">
      <c r="A23616" t="s">
        <v>13899</v>
      </c>
    </row>
    <row r="23617" spans="1:1" x14ac:dyDescent="0.25">
      <c r="A23617" t="s">
        <v>13900</v>
      </c>
    </row>
    <row r="23618" spans="1:1" x14ac:dyDescent="0.25">
      <c r="A23618" t="s">
        <v>13901</v>
      </c>
    </row>
    <row r="23619" spans="1:1" x14ac:dyDescent="0.25">
      <c r="A23619" t="s">
        <v>3269</v>
      </c>
    </row>
    <row r="23621" spans="1:1" x14ac:dyDescent="0.25">
      <c r="A23621" t="s">
        <v>13902</v>
      </c>
    </row>
    <row r="23622" spans="1:1" x14ac:dyDescent="0.25">
      <c r="A23622" t="s">
        <v>13903</v>
      </c>
    </row>
    <row r="23623" spans="1:1" x14ac:dyDescent="0.25">
      <c r="A23623" t="s">
        <v>13904</v>
      </c>
    </row>
    <row r="23624" spans="1:1" x14ac:dyDescent="0.25">
      <c r="A23624" t="s">
        <v>13905</v>
      </c>
    </row>
    <row r="23625" spans="1:1" x14ac:dyDescent="0.25">
      <c r="A23625" t="s">
        <v>13906</v>
      </c>
    </row>
    <row r="23626" spans="1:1" x14ac:dyDescent="0.25">
      <c r="A23626" t="s">
        <v>13907</v>
      </c>
    </row>
    <row r="23628" spans="1:1" x14ac:dyDescent="0.25">
      <c r="A23628" t="s">
        <v>13908</v>
      </c>
    </row>
    <row r="23630" spans="1:1" x14ac:dyDescent="0.25">
      <c r="A23630" t="s">
        <v>13909</v>
      </c>
    </row>
    <row r="23632" spans="1:1" x14ac:dyDescent="0.25">
      <c r="A23632" t="s">
        <v>13910</v>
      </c>
    </row>
    <row r="23634" spans="1:1" x14ac:dyDescent="0.25">
      <c r="A23634" t="s">
        <v>13911</v>
      </c>
    </row>
    <row r="23636" spans="1:1" x14ac:dyDescent="0.25">
      <c r="A23636" t="s">
        <v>13912</v>
      </c>
    </row>
    <row r="23637" spans="1:1" x14ac:dyDescent="0.25">
      <c r="A23637" t="s">
        <v>13913</v>
      </c>
    </row>
    <row r="23638" spans="1:1" x14ac:dyDescent="0.25">
      <c r="A23638" t="s">
        <v>13914</v>
      </c>
    </row>
    <row r="23640" spans="1:1" x14ac:dyDescent="0.25">
      <c r="A23640" t="s">
        <v>13915</v>
      </c>
    </row>
    <row r="23642" spans="1:1" x14ac:dyDescent="0.25">
      <c r="A23642" t="s">
        <v>13916</v>
      </c>
    </row>
    <row r="23644" spans="1:1" x14ac:dyDescent="0.25">
      <c r="A23644" t="s">
        <v>13917</v>
      </c>
    </row>
    <row r="23646" spans="1:1" x14ac:dyDescent="0.25">
      <c r="A23646" t="s">
        <v>13918</v>
      </c>
    </row>
    <row r="23648" spans="1:1" x14ac:dyDescent="0.25">
      <c r="A23648" t="s">
        <v>13919</v>
      </c>
    </row>
    <row r="23650" spans="1:1" x14ac:dyDescent="0.25">
      <c r="A23650" t="s">
        <v>13920</v>
      </c>
    </row>
    <row r="23652" spans="1:1" x14ac:dyDescent="0.25">
      <c r="A23652" t="s">
        <v>13921</v>
      </c>
    </row>
    <row r="23654" spans="1:1" x14ac:dyDescent="0.25">
      <c r="A23654" t="s">
        <v>13922</v>
      </c>
    </row>
    <row r="23656" spans="1:1" x14ac:dyDescent="0.25">
      <c r="A23656" t="s">
        <v>13923</v>
      </c>
    </row>
    <row r="23658" spans="1:1" x14ac:dyDescent="0.25">
      <c r="A23658" t="s">
        <v>13924</v>
      </c>
    </row>
    <row r="23660" spans="1:1" x14ac:dyDescent="0.25">
      <c r="A23660" t="s">
        <v>13925</v>
      </c>
    </row>
    <row r="23662" spans="1:1" x14ac:dyDescent="0.25">
      <c r="A23662" t="s">
        <v>13926</v>
      </c>
    </row>
    <row r="23664" spans="1:1" x14ac:dyDescent="0.25">
      <c r="A23664" t="s">
        <v>13927</v>
      </c>
    </row>
    <row r="23666" spans="1:1" x14ac:dyDescent="0.25">
      <c r="A23666" t="s">
        <v>13928</v>
      </c>
    </row>
    <row r="23668" spans="1:1" x14ac:dyDescent="0.25">
      <c r="A23668" t="s">
        <v>13929</v>
      </c>
    </row>
    <row r="23670" spans="1:1" x14ac:dyDescent="0.25">
      <c r="A23670" t="s">
        <v>6344</v>
      </c>
    </row>
    <row r="23672" spans="1:1" x14ac:dyDescent="0.25">
      <c r="A23672" t="s">
        <v>13930</v>
      </c>
    </row>
    <row r="23674" spans="1:1" x14ac:dyDescent="0.25">
      <c r="A23674" t="s">
        <v>13931</v>
      </c>
    </row>
    <row r="23675" spans="1:1" x14ac:dyDescent="0.25">
      <c r="A23675" t="s">
        <v>13932</v>
      </c>
    </row>
    <row r="23676" spans="1:1" x14ac:dyDescent="0.25">
      <c r="A23676" t="s">
        <v>13933</v>
      </c>
    </row>
    <row r="23678" spans="1:1" x14ac:dyDescent="0.25">
      <c r="A23678" t="s">
        <v>13934</v>
      </c>
    </row>
    <row r="23680" spans="1:1" x14ac:dyDescent="0.25">
      <c r="A23680" t="s">
        <v>2749</v>
      </c>
    </row>
    <row r="23682" spans="1:1" x14ac:dyDescent="0.25">
      <c r="A23682" t="s">
        <v>13935</v>
      </c>
    </row>
    <row r="23683" spans="1:1" x14ac:dyDescent="0.25">
      <c r="A23683" t="s">
        <v>13936</v>
      </c>
    </row>
    <row r="23684" spans="1:1" x14ac:dyDescent="0.25">
      <c r="A23684" t="s">
        <v>13937</v>
      </c>
    </row>
    <row r="23685" spans="1:1" x14ac:dyDescent="0.25">
      <c r="A23685" t="s">
        <v>13938</v>
      </c>
    </row>
    <row r="23686" spans="1:1" x14ac:dyDescent="0.25">
      <c r="A23686" t="s">
        <v>13939</v>
      </c>
    </row>
    <row r="23687" spans="1:1" x14ac:dyDescent="0.25">
      <c r="A23687" t="s">
        <v>13940</v>
      </c>
    </row>
    <row r="23688" spans="1:1" x14ac:dyDescent="0.25">
      <c r="A23688" t="s">
        <v>13941</v>
      </c>
    </row>
    <row r="23689" spans="1:1" x14ac:dyDescent="0.25">
      <c r="A23689" t="s">
        <v>13942</v>
      </c>
    </row>
    <row r="23690" spans="1:1" x14ac:dyDescent="0.25">
      <c r="A23690" t="s">
        <v>13943</v>
      </c>
    </row>
    <row r="23691" spans="1:1" x14ac:dyDescent="0.25">
      <c r="A23691" t="s">
        <v>10878</v>
      </c>
    </row>
    <row r="23692" spans="1:1" x14ac:dyDescent="0.25">
      <c r="A23692" t="s">
        <v>13944</v>
      </c>
    </row>
    <row r="23693" spans="1:1" x14ac:dyDescent="0.25">
      <c r="A23693" t="s">
        <v>13945</v>
      </c>
    </row>
    <row r="23694" spans="1:1" x14ac:dyDescent="0.25">
      <c r="A23694" t="s">
        <v>13946</v>
      </c>
    </row>
    <row r="23695" spans="1:1" x14ac:dyDescent="0.25">
      <c r="A23695" t="s">
        <v>13947</v>
      </c>
    </row>
    <row r="23696" spans="1:1" x14ac:dyDescent="0.25">
      <c r="A23696" t="s">
        <v>13948</v>
      </c>
    </row>
    <row r="23698" spans="1:1" x14ac:dyDescent="0.25">
      <c r="A23698" t="s">
        <v>3264</v>
      </c>
    </row>
    <row r="23700" spans="1:1" x14ac:dyDescent="0.25">
      <c r="A23700" t="s">
        <v>2782</v>
      </c>
    </row>
    <row r="23701" spans="1:1" x14ac:dyDescent="0.25">
      <c r="A23701" t="s">
        <v>13949</v>
      </c>
    </row>
    <row r="23702" spans="1:1" x14ac:dyDescent="0.25">
      <c r="A23702" t="s">
        <v>5864</v>
      </c>
    </row>
    <row r="23703" spans="1:1" x14ac:dyDescent="0.25">
      <c r="A23703" t="s">
        <v>13950</v>
      </c>
    </row>
    <row r="23704" spans="1:1" x14ac:dyDescent="0.25">
      <c r="A23704" t="s">
        <v>5870</v>
      </c>
    </row>
    <row r="23705" spans="1:1" x14ac:dyDescent="0.25">
      <c r="A23705" t="s">
        <v>13951</v>
      </c>
    </row>
    <row r="23706" spans="1:1" x14ac:dyDescent="0.25">
      <c r="A23706" t="s">
        <v>13952</v>
      </c>
    </row>
    <row r="23707" spans="1:1" x14ac:dyDescent="0.25">
      <c r="A23707" t="s">
        <v>13953</v>
      </c>
    </row>
    <row r="23708" spans="1:1" x14ac:dyDescent="0.25">
      <c r="A23708" t="s">
        <v>13954</v>
      </c>
    </row>
    <row r="23709" spans="1:1" x14ac:dyDescent="0.25">
      <c r="A23709" t="s">
        <v>13955</v>
      </c>
    </row>
    <row r="23710" spans="1:1" x14ac:dyDescent="0.25">
      <c r="A23710" t="s">
        <v>13956</v>
      </c>
    </row>
    <row r="23711" spans="1:1" x14ac:dyDescent="0.25">
      <c r="A23711" t="s">
        <v>13957</v>
      </c>
    </row>
    <row r="23712" spans="1:1" x14ac:dyDescent="0.25">
      <c r="A23712" t="s">
        <v>13958</v>
      </c>
    </row>
    <row r="23713" spans="1:1" x14ac:dyDescent="0.25">
      <c r="A23713" t="s">
        <v>13959</v>
      </c>
    </row>
    <row r="23714" spans="1:1" x14ac:dyDescent="0.25">
      <c r="A23714" t="s">
        <v>13960</v>
      </c>
    </row>
    <row r="23716" spans="1:1" x14ac:dyDescent="0.25">
      <c r="A23716" t="s">
        <v>5885</v>
      </c>
    </row>
    <row r="23718" spans="1:1" x14ac:dyDescent="0.25">
      <c r="A23718" t="s">
        <v>5886</v>
      </c>
    </row>
    <row r="23720" spans="1:1" x14ac:dyDescent="0.25">
      <c r="A23720" t="s">
        <v>5887</v>
      </c>
    </row>
    <row r="23722" spans="1:1" x14ac:dyDescent="0.25">
      <c r="A23722" t="s">
        <v>5888</v>
      </c>
    </row>
    <row r="23724" spans="1:1" x14ac:dyDescent="0.25">
      <c r="A23724" t="s">
        <v>5889</v>
      </c>
    </row>
    <row r="23726" spans="1:1" x14ac:dyDescent="0.25">
      <c r="A23726" t="s">
        <v>5890</v>
      </c>
    </row>
    <row r="23727" spans="1:1" x14ac:dyDescent="0.25">
      <c r="A23727" t="s">
        <v>13961</v>
      </c>
    </row>
    <row r="23728" spans="1:1" x14ac:dyDescent="0.25">
      <c r="A23728" t="s">
        <v>13962</v>
      </c>
    </row>
    <row r="23730" spans="1:1" x14ac:dyDescent="0.25">
      <c r="A23730" t="s">
        <v>3855</v>
      </c>
    </row>
    <row r="23732" spans="1:1" x14ac:dyDescent="0.25">
      <c r="A23732" t="s">
        <v>10696</v>
      </c>
    </row>
    <row r="23733" spans="1:1" x14ac:dyDescent="0.25">
      <c r="A23733" t="s">
        <v>10697</v>
      </c>
    </row>
    <row r="23734" spans="1:1" x14ac:dyDescent="0.25">
      <c r="A23734" t="s">
        <v>10698</v>
      </c>
    </row>
    <row r="23735" spans="1:1" x14ac:dyDescent="0.25">
      <c r="A23735" t="s">
        <v>10699</v>
      </c>
    </row>
    <row r="23736" spans="1:1" x14ac:dyDescent="0.25">
      <c r="A23736" t="s">
        <v>10700</v>
      </c>
    </row>
    <row r="23737" spans="1:1" x14ac:dyDescent="0.25">
      <c r="A23737" t="s">
        <v>10701</v>
      </c>
    </row>
    <row r="23738" spans="1:1" x14ac:dyDescent="0.25">
      <c r="A23738" t="s">
        <v>10702</v>
      </c>
    </row>
    <row r="23739" spans="1:1" x14ac:dyDescent="0.25">
      <c r="A23739" t="s">
        <v>10703</v>
      </c>
    </row>
    <row r="23740" spans="1:1" x14ac:dyDescent="0.25">
      <c r="A23740" t="s">
        <v>10704</v>
      </c>
    </row>
    <row r="23741" spans="1:1" x14ac:dyDescent="0.25">
      <c r="A23741" t="s">
        <v>10705</v>
      </c>
    </row>
    <row r="23742" spans="1:1" x14ac:dyDescent="0.25">
      <c r="A23742" t="s">
        <v>10706</v>
      </c>
    </row>
    <row r="23743" spans="1:1" x14ac:dyDescent="0.25">
      <c r="A23743" t="s">
        <v>10707</v>
      </c>
    </row>
    <row r="23744" spans="1:1" x14ac:dyDescent="0.25">
      <c r="A23744" t="s">
        <v>10708</v>
      </c>
    </row>
    <row r="23745" spans="1:1" x14ac:dyDescent="0.25">
      <c r="A23745" t="s">
        <v>10709</v>
      </c>
    </row>
    <row r="23746" spans="1:1" x14ac:dyDescent="0.25">
      <c r="A23746" t="s">
        <v>10710</v>
      </c>
    </row>
    <row r="23747" spans="1:1" x14ac:dyDescent="0.25">
      <c r="A23747" t="s">
        <v>10711</v>
      </c>
    </row>
    <row r="23748" spans="1:1" x14ac:dyDescent="0.25">
      <c r="A23748" t="s">
        <v>10712</v>
      </c>
    </row>
    <row r="23749" spans="1:1" x14ac:dyDescent="0.25">
      <c r="A23749" t="s">
        <v>10713</v>
      </c>
    </row>
    <row r="23750" spans="1:1" x14ac:dyDescent="0.25">
      <c r="A23750" t="s">
        <v>10714</v>
      </c>
    </row>
    <row r="23751" spans="1:1" x14ac:dyDescent="0.25">
      <c r="A23751" t="s">
        <v>10715</v>
      </c>
    </row>
    <row r="23752" spans="1:1" x14ac:dyDescent="0.25">
      <c r="A23752" t="s">
        <v>10716</v>
      </c>
    </row>
    <row r="23753" spans="1:1" x14ac:dyDescent="0.25">
      <c r="A23753" t="s">
        <v>10717</v>
      </c>
    </row>
    <row r="23754" spans="1:1" x14ac:dyDescent="0.25">
      <c r="A23754" t="s">
        <v>10718</v>
      </c>
    </row>
    <row r="23755" spans="1:1" x14ac:dyDescent="0.25">
      <c r="A23755" t="s">
        <v>10719</v>
      </c>
    </row>
    <row r="23757" spans="1:1" x14ac:dyDescent="0.25">
      <c r="A23757" t="s">
        <v>10720</v>
      </c>
    </row>
    <row r="23759" spans="1:1" x14ac:dyDescent="0.25">
      <c r="A23759" t="s">
        <v>10721</v>
      </c>
    </row>
    <row r="23760" spans="1:1" x14ac:dyDescent="0.25">
      <c r="A23760" t="s">
        <v>10722</v>
      </c>
    </row>
    <row r="23761" spans="1:1" x14ac:dyDescent="0.25">
      <c r="A23761" t="s">
        <v>10723</v>
      </c>
    </row>
    <row r="23762" spans="1:1" x14ac:dyDescent="0.25">
      <c r="A23762" t="s">
        <v>10724</v>
      </c>
    </row>
    <row r="23763" spans="1:1" x14ac:dyDescent="0.25">
      <c r="A23763" t="s">
        <v>10725</v>
      </c>
    </row>
    <row r="23764" spans="1:1" x14ac:dyDescent="0.25">
      <c r="A23764" t="s">
        <v>10726</v>
      </c>
    </row>
    <row r="23765" spans="1:1" x14ac:dyDescent="0.25">
      <c r="A23765" t="s">
        <v>10727</v>
      </c>
    </row>
    <row r="23766" spans="1:1" x14ac:dyDescent="0.25">
      <c r="A23766" t="s">
        <v>1926</v>
      </c>
    </row>
    <row r="23767" spans="1:1" x14ac:dyDescent="0.25">
      <c r="A23767" t="s">
        <v>10728</v>
      </c>
    </row>
    <row r="23768" spans="1:1" x14ac:dyDescent="0.25">
      <c r="A23768" t="s">
        <v>10729</v>
      </c>
    </row>
    <row r="23769" spans="1:1" x14ac:dyDescent="0.25">
      <c r="A23769" t="s">
        <v>10730</v>
      </c>
    </row>
    <row r="23770" spans="1:1" x14ac:dyDescent="0.25">
      <c r="A23770" t="s">
        <v>10731</v>
      </c>
    </row>
    <row r="23771" spans="1:1" x14ac:dyDescent="0.25">
      <c r="A23771" t="s">
        <v>10732</v>
      </c>
    </row>
    <row r="23772" spans="1:1" x14ac:dyDescent="0.25">
      <c r="A23772" t="s">
        <v>1935</v>
      </c>
    </row>
    <row r="23773" spans="1:1" x14ac:dyDescent="0.25">
      <c r="A23773" t="s">
        <v>10733</v>
      </c>
    </row>
    <row r="23774" spans="1:1" x14ac:dyDescent="0.25">
      <c r="A23774" t="s">
        <v>10734</v>
      </c>
    </row>
    <row r="23775" spans="1:1" x14ac:dyDescent="0.25">
      <c r="A23775" t="s">
        <v>10735</v>
      </c>
    </row>
    <row r="23776" spans="1:1" x14ac:dyDescent="0.25">
      <c r="A23776" t="s">
        <v>10736</v>
      </c>
    </row>
    <row r="23777" spans="1:1" x14ac:dyDescent="0.25">
      <c r="A23777" t="s">
        <v>13963</v>
      </c>
    </row>
    <row r="23779" spans="1:1" x14ac:dyDescent="0.25">
      <c r="A23779" t="s">
        <v>13964</v>
      </c>
    </row>
    <row r="23781" spans="1:1" x14ac:dyDescent="0.25">
      <c r="A23781" t="s">
        <v>13965</v>
      </c>
    </row>
    <row r="23783" spans="1:1" x14ac:dyDescent="0.25">
      <c r="A23783" t="s">
        <v>13966</v>
      </c>
    </row>
    <row r="23784" spans="1:1" x14ac:dyDescent="0.25">
      <c r="A23784" t="s">
        <v>13967</v>
      </c>
    </row>
    <row r="23785" spans="1:1" x14ac:dyDescent="0.25">
      <c r="A23785" t="s">
        <v>13968</v>
      </c>
    </row>
    <row r="23786" spans="1:1" x14ac:dyDescent="0.25">
      <c r="A23786" t="s">
        <v>13969</v>
      </c>
    </row>
    <row r="23787" spans="1:1" x14ac:dyDescent="0.25">
      <c r="A23787" t="s">
        <v>13970</v>
      </c>
    </row>
    <row r="23788" spans="1:1" x14ac:dyDescent="0.25">
      <c r="A23788" t="s">
        <v>13971</v>
      </c>
    </row>
    <row r="23789" spans="1:1" x14ac:dyDescent="0.25">
      <c r="A23789" t="s">
        <v>13972</v>
      </c>
    </row>
    <row r="23790" spans="1:1" x14ac:dyDescent="0.25">
      <c r="A23790" t="s">
        <v>13973</v>
      </c>
    </row>
    <row r="23791" spans="1:1" x14ac:dyDescent="0.25">
      <c r="A23791" t="s">
        <v>13974</v>
      </c>
    </row>
    <row r="23792" spans="1:1" x14ac:dyDescent="0.25">
      <c r="A23792" t="s">
        <v>2611</v>
      </c>
    </row>
    <row r="23794" spans="1:1" x14ac:dyDescent="0.25">
      <c r="A23794" t="s">
        <v>13975</v>
      </c>
    </row>
    <row r="23796" spans="1:1" x14ac:dyDescent="0.25">
      <c r="A23796" t="s">
        <v>13976</v>
      </c>
    </row>
    <row r="23798" spans="1:1" x14ac:dyDescent="0.25">
      <c r="A23798" t="s">
        <v>13977</v>
      </c>
    </row>
    <row r="23800" spans="1:1" x14ac:dyDescent="0.25">
      <c r="A23800" t="s">
        <v>13978</v>
      </c>
    </row>
    <row r="23802" spans="1:1" x14ac:dyDescent="0.25">
      <c r="A23802" t="s">
        <v>13979</v>
      </c>
    </row>
    <row r="23804" spans="1:1" x14ac:dyDescent="0.25">
      <c r="A23804" t="s">
        <v>13980</v>
      </c>
    </row>
    <row r="23806" spans="1:1" x14ac:dyDescent="0.25">
      <c r="A23806" t="s">
        <v>13981</v>
      </c>
    </row>
    <row r="23808" spans="1:1" x14ac:dyDescent="0.25">
      <c r="A23808" t="s">
        <v>13982</v>
      </c>
    </row>
    <row r="23810" spans="1:1" x14ac:dyDescent="0.25">
      <c r="A23810" t="s">
        <v>13983</v>
      </c>
    </row>
    <row r="23812" spans="1:1" x14ac:dyDescent="0.25">
      <c r="A23812" t="s">
        <v>13984</v>
      </c>
    </row>
    <row r="23814" spans="1:1" x14ac:dyDescent="0.25">
      <c r="A23814" t="s">
        <v>13985</v>
      </c>
    </row>
    <row r="23816" spans="1:1" x14ac:dyDescent="0.25">
      <c r="A23816" t="s">
        <v>13986</v>
      </c>
    </row>
    <row r="23818" spans="1:1" x14ac:dyDescent="0.25">
      <c r="A23818" t="s">
        <v>13987</v>
      </c>
    </row>
    <row r="23820" spans="1:1" x14ac:dyDescent="0.25">
      <c r="A23820" t="s">
        <v>13988</v>
      </c>
    </row>
    <row r="23822" spans="1:1" x14ac:dyDescent="0.25">
      <c r="A23822" t="s">
        <v>13989</v>
      </c>
    </row>
    <row r="23824" spans="1:1" x14ac:dyDescent="0.25">
      <c r="A23824" t="s">
        <v>13990</v>
      </c>
    </row>
    <row r="23825" spans="1:3" x14ac:dyDescent="0.25">
      <c r="A23825" t="s">
        <v>13991</v>
      </c>
    </row>
    <row r="23826" spans="1:3" x14ac:dyDescent="0.25">
      <c r="A23826" t="s">
        <v>13992</v>
      </c>
    </row>
    <row r="23828" spans="1:3" x14ac:dyDescent="0.25">
      <c r="A23828" t="s">
        <v>13993</v>
      </c>
    </row>
    <row r="23830" spans="1:3" x14ac:dyDescent="0.25">
      <c r="A23830" t="s">
        <v>13994</v>
      </c>
    </row>
    <row r="23832" spans="1:3" x14ac:dyDescent="0.25">
      <c r="A23832" t="s">
        <v>13995</v>
      </c>
    </row>
    <row r="23834" spans="1:3" x14ac:dyDescent="0.25">
      <c r="A23834" t="s">
        <v>13996</v>
      </c>
      <c r="B23834" t="s">
        <v>13997</v>
      </c>
      <c r="C23834" t="s">
        <v>13998</v>
      </c>
    </row>
    <row r="23836" spans="1:3" x14ac:dyDescent="0.25">
      <c r="A23836" t="s">
        <v>13999</v>
      </c>
    </row>
    <row r="23838" spans="1:3" x14ac:dyDescent="0.25">
      <c r="A23838" t="s">
        <v>14000</v>
      </c>
    </row>
    <row r="23839" spans="1:3" x14ac:dyDescent="0.25">
      <c r="A23839" t="s">
        <v>14001</v>
      </c>
    </row>
    <row r="23840" spans="1:3" x14ac:dyDescent="0.25">
      <c r="A23840" t="s">
        <v>14002</v>
      </c>
    </row>
    <row r="23841" spans="1:1" x14ac:dyDescent="0.25">
      <c r="A23841" t="s">
        <v>14003</v>
      </c>
    </row>
    <row r="23842" spans="1:1" x14ac:dyDescent="0.25">
      <c r="A23842" t="s">
        <v>14004</v>
      </c>
    </row>
    <row r="23843" spans="1:1" x14ac:dyDescent="0.25">
      <c r="A23843" t="s">
        <v>14005</v>
      </c>
    </row>
    <row r="23844" spans="1:1" x14ac:dyDescent="0.25">
      <c r="A23844" t="s">
        <v>14006</v>
      </c>
    </row>
    <row r="23845" spans="1:1" x14ac:dyDescent="0.25">
      <c r="A23845" t="s">
        <v>14007</v>
      </c>
    </row>
    <row r="23846" spans="1:1" x14ac:dyDescent="0.25">
      <c r="A23846" t="s">
        <v>14008</v>
      </c>
    </row>
    <row r="23847" spans="1:1" x14ac:dyDescent="0.25">
      <c r="A23847" t="s">
        <v>14009</v>
      </c>
    </row>
    <row r="23848" spans="1:1" x14ac:dyDescent="0.25">
      <c r="A23848" t="s">
        <v>14010</v>
      </c>
    </row>
    <row r="23849" spans="1:1" x14ac:dyDescent="0.25">
      <c r="A23849" t="s">
        <v>14011</v>
      </c>
    </row>
    <row r="23850" spans="1:1" x14ac:dyDescent="0.25">
      <c r="A23850" t="s">
        <v>14012</v>
      </c>
    </row>
    <row r="23851" spans="1:1" x14ac:dyDescent="0.25">
      <c r="A23851" t="s">
        <v>14013</v>
      </c>
    </row>
    <row r="23852" spans="1:1" x14ac:dyDescent="0.25">
      <c r="A23852" t="s">
        <v>14014</v>
      </c>
    </row>
    <row r="23853" spans="1:1" x14ac:dyDescent="0.25">
      <c r="A23853" t="s">
        <v>14015</v>
      </c>
    </row>
    <row r="23854" spans="1:1" x14ac:dyDescent="0.25">
      <c r="A23854" t="s">
        <v>2199</v>
      </c>
    </row>
    <row r="23855" spans="1:1" x14ac:dyDescent="0.25">
      <c r="A23855" t="s">
        <v>14016</v>
      </c>
    </row>
    <row r="23856" spans="1:1" x14ac:dyDescent="0.25">
      <c r="A23856" t="s">
        <v>14017</v>
      </c>
    </row>
    <row r="23857" spans="1:1" x14ac:dyDescent="0.25">
      <c r="A23857" t="s">
        <v>14018</v>
      </c>
    </row>
    <row r="23858" spans="1:1" x14ac:dyDescent="0.25">
      <c r="A23858" t="s">
        <v>14019</v>
      </c>
    </row>
    <row r="23859" spans="1:1" x14ac:dyDescent="0.25">
      <c r="A23859" t="s">
        <v>14020</v>
      </c>
    </row>
    <row r="23860" spans="1:1" x14ac:dyDescent="0.25">
      <c r="A23860" t="s">
        <v>14021</v>
      </c>
    </row>
    <row r="23861" spans="1:1" x14ac:dyDescent="0.25">
      <c r="A23861" t="s">
        <v>14022</v>
      </c>
    </row>
    <row r="23862" spans="1:1" x14ac:dyDescent="0.25">
      <c r="A23862" t="s">
        <v>14023</v>
      </c>
    </row>
    <row r="23863" spans="1:1" x14ac:dyDescent="0.25">
      <c r="A23863" t="s">
        <v>14024</v>
      </c>
    </row>
    <row r="23864" spans="1:1" x14ac:dyDescent="0.25">
      <c r="A23864" t="s">
        <v>14025</v>
      </c>
    </row>
    <row r="23865" spans="1:1" x14ac:dyDescent="0.25">
      <c r="A23865" t="s">
        <v>14026</v>
      </c>
    </row>
    <row r="23866" spans="1:1" x14ac:dyDescent="0.25">
      <c r="A23866" t="s">
        <v>14027</v>
      </c>
    </row>
    <row r="23867" spans="1:1" x14ac:dyDescent="0.25">
      <c r="A23867" t="s">
        <v>10765</v>
      </c>
    </row>
    <row r="23868" spans="1:1" x14ac:dyDescent="0.25">
      <c r="A23868" t="s">
        <v>10766</v>
      </c>
    </row>
    <row r="23869" spans="1:1" x14ac:dyDescent="0.25">
      <c r="A23869" t="s">
        <v>10767</v>
      </c>
    </row>
    <row r="23870" spans="1:1" x14ac:dyDescent="0.25">
      <c r="A23870" t="s">
        <v>10768</v>
      </c>
    </row>
    <row r="23871" spans="1:1" x14ac:dyDescent="0.25">
      <c r="A23871" t="s">
        <v>10769</v>
      </c>
    </row>
    <row r="23873" spans="1:3" x14ac:dyDescent="0.25">
      <c r="A23873" t="s">
        <v>10770</v>
      </c>
    </row>
    <row r="23874" spans="1:3" x14ac:dyDescent="0.25">
      <c r="A23874" t="s">
        <v>10771</v>
      </c>
    </row>
    <row r="23876" spans="1:3" x14ac:dyDescent="0.25">
      <c r="A23876" t="s">
        <v>10772</v>
      </c>
    </row>
    <row r="23877" spans="1:3" x14ac:dyDescent="0.25">
      <c r="A23877" t="s">
        <v>10773</v>
      </c>
    </row>
    <row r="23878" spans="1:3" x14ac:dyDescent="0.25">
      <c r="A23878" t="s">
        <v>10774</v>
      </c>
    </row>
    <row r="23879" spans="1:3" x14ac:dyDescent="0.25">
      <c r="A23879" t="s">
        <v>10775</v>
      </c>
    </row>
    <row r="23880" spans="1:3" x14ac:dyDescent="0.25">
      <c r="A23880" t="s">
        <v>10776</v>
      </c>
    </row>
    <row r="23881" spans="1:3" x14ac:dyDescent="0.25">
      <c r="A23881" t="s">
        <v>10777</v>
      </c>
    </row>
    <row r="23882" spans="1:3" x14ac:dyDescent="0.25">
      <c r="A23882" t="s">
        <v>10778</v>
      </c>
    </row>
    <row r="23883" spans="1:3" x14ac:dyDescent="0.25">
      <c r="A23883" t="s">
        <v>10779</v>
      </c>
      <c r="B23883" t="s">
        <v>10780</v>
      </c>
      <c r="C23883" t="s">
        <v>10781</v>
      </c>
    </row>
    <row r="23884" spans="1:3" x14ac:dyDescent="0.25">
      <c r="A23884" t="s">
        <v>10782</v>
      </c>
    </row>
    <row r="23885" spans="1:3" x14ac:dyDescent="0.25">
      <c r="A23885" t="s">
        <v>10783</v>
      </c>
    </row>
    <row r="23887" spans="1:3" x14ac:dyDescent="0.25">
      <c r="A23887" t="s">
        <v>5765</v>
      </c>
    </row>
    <row r="23889" spans="1:1" x14ac:dyDescent="0.25">
      <c r="A23889" t="s">
        <v>10784</v>
      </c>
    </row>
    <row r="23890" spans="1:1" x14ac:dyDescent="0.25">
      <c r="A23890" t="s">
        <v>10785</v>
      </c>
    </row>
    <row r="23892" spans="1:1" x14ac:dyDescent="0.25">
      <c r="A23892" t="s">
        <v>2614</v>
      </c>
    </row>
    <row r="23893" spans="1:1" x14ac:dyDescent="0.25">
      <c r="A23893" t="s">
        <v>10786</v>
      </c>
    </row>
    <row r="23894" spans="1:1" x14ac:dyDescent="0.25">
      <c r="A23894" t="s">
        <v>10787</v>
      </c>
    </row>
    <row r="23895" spans="1:1" x14ac:dyDescent="0.25">
      <c r="A23895" t="s">
        <v>10788</v>
      </c>
    </row>
    <row r="23896" spans="1:1" x14ac:dyDescent="0.25">
      <c r="A23896" t="s">
        <v>10789</v>
      </c>
    </row>
    <row r="23897" spans="1:1" x14ac:dyDescent="0.25">
      <c r="A23897" t="s">
        <v>10790</v>
      </c>
    </row>
    <row r="23898" spans="1:1" x14ac:dyDescent="0.25">
      <c r="A23898" t="s">
        <v>10791</v>
      </c>
    </row>
    <row r="23899" spans="1:1" x14ac:dyDescent="0.25">
      <c r="A23899" t="s">
        <v>10792</v>
      </c>
    </row>
    <row r="23900" spans="1:1" x14ac:dyDescent="0.25">
      <c r="A23900" t="s">
        <v>10793</v>
      </c>
    </row>
    <row r="23901" spans="1:1" x14ac:dyDescent="0.25">
      <c r="A23901" t="s">
        <v>10794</v>
      </c>
    </row>
    <row r="23902" spans="1:1" x14ac:dyDescent="0.25">
      <c r="A23902" t="s">
        <v>10795</v>
      </c>
    </row>
    <row r="23904" spans="1:1" x14ac:dyDescent="0.25">
      <c r="A23904" t="s">
        <v>10796</v>
      </c>
    </row>
    <row r="23905" spans="1:1" x14ac:dyDescent="0.25">
      <c r="A23905" t="s">
        <v>10797</v>
      </c>
    </row>
    <row r="23907" spans="1:1" x14ac:dyDescent="0.25">
      <c r="A23907" t="s">
        <v>10798</v>
      </c>
    </row>
    <row r="23908" spans="1:1" x14ac:dyDescent="0.25">
      <c r="A23908" t="s">
        <v>10799</v>
      </c>
    </row>
    <row r="23910" spans="1:1" x14ac:dyDescent="0.25">
      <c r="A23910" t="s">
        <v>10800</v>
      </c>
    </row>
    <row r="23912" spans="1:1" x14ac:dyDescent="0.25">
      <c r="A23912" t="s">
        <v>10801</v>
      </c>
    </row>
    <row r="23913" spans="1:1" x14ac:dyDescent="0.25">
      <c r="A23913" t="s">
        <v>10802</v>
      </c>
    </row>
    <row r="23914" spans="1:1" x14ac:dyDescent="0.25">
      <c r="A23914" t="s">
        <v>10803</v>
      </c>
    </row>
    <row r="23915" spans="1:1" x14ac:dyDescent="0.25">
      <c r="A23915" t="s">
        <v>14028</v>
      </c>
    </row>
    <row r="23917" spans="1:1" x14ac:dyDescent="0.25">
      <c r="A23917" t="s">
        <v>10738</v>
      </c>
    </row>
    <row r="23919" spans="1:1" x14ac:dyDescent="0.25">
      <c r="A23919" t="s">
        <v>2603</v>
      </c>
    </row>
    <row r="23921" spans="1:1" x14ac:dyDescent="0.25">
      <c r="A23921" t="s">
        <v>10739</v>
      </c>
    </row>
    <row r="23922" spans="1:1" x14ac:dyDescent="0.25">
      <c r="A23922" t="s">
        <v>10740</v>
      </c>
    </row>
    <row r="23923" spans="1:1" x14ac:dyDescent="0.25">
      <c r="A23923" t="s">
        <v>10741</v>
      </c>
    </row>
    <row r="23924" spans="1:1" x14ac:dyDescent="0.25">
      <c r="A23924" t="s">
        <v>10742</v>
      </c>
    </row>
    <row r="23925" spans="1:1" x14ac:dyDescent="0.25">
      <c r="A23925" t="s">
        <v>10743</v>
      </c>
    </row>
    <row r="23926" spans="1:1" x14ac:dyDescent="0.25">
      <c r="A23926" t="s">
        <v>10744</v>
      </c>
    </row>
    <row r="23927" spans="1:1" x14ac:dyDescent="0.25">
      <c r="A23927" t="s">
        <v>10745</v>
      </c>
    </row>
    <row r="23928" spans="1:1" x14ac:dyDescent="0.25">
      <c r="A23928" t="s">
        <v>10746</v>
      </c>
    </row>
    <row r="23929" spans="1:1" x14ac:dyDescent="0.25">
      <c r="A23929" t="s">
        <v>10747</v>
      </c>
    </row>
    <row r="23930" spans="1:1" x14ac:dyDescent="0.25">
      <c r="A23930" t="s">
        <v>10748</v>
      </c>
    </row>
    <row r="23931" spans="1:1" x14ac:dyDescent="0.25">
      <c r="A23931" t="s">
        <v>10749</v>
      </c>
    </row>
    <row r="23932" spans="1:1" x14ac:dyDescent="0.25">
      <c r="A23932" t="s">
        <v>10750</v>
      </c>
    </row>
    <row r="23933" spans="1:1" x14ac:dyDescent="0.25">
      <c r="A23933" t="s">
        <v>10751</v>
      </c>
    </row>
    <row r="23934" spans="1:1" x14ac:dyDescent="0.25">
      <c r="A23934" t="s">
        <v>10752</v>
      </c>
    </row>
    <row r="23935" spans="1:1" x14ac:dyDescent="0.25">
      <c r="A23935" t="s">
        <v>10753</v>
      </c>
    </row>
    <row r="23936" spans="1:1" x14ac:dyDescent="0.25">
      <c r="A23936" t="s">
        <v>10754</v>
      </c>
    </row>
    <row r="23937" spans="1:1" x14ac:dyDescent="0.25">
      <c r="A23937" t="s">
        <v>10755</v>
      </c>
    </row>
    <row r="23938" spans="1:1" x14ac:dyDescent="0.25">
      <c r="A23938" t="s">
        <v>10756</v>
      </c>
    </row>
    <row r="23939" spans="1:1" x14ac:dyDescent="0.25">
      <c r="A23939" t="s">
        <v>10757</v>
      </c>
    </row>
    <row r="23940" spans="1:1" x14ac:dyDescent="0.25">
      <c r="A23940" t="s">
        <v>10758</v>
      </c>
    </row>
    <row r="23942" spans="1:1" x14ac:dyDescent="0.25">
      <c r="A23942" t="s">
        <v>10759</v>
      </c>
    </row>
    <row r="23944" spans="1:1" x14ac:dyDescent="0.25">
      <c r="A23944" t="s">
        <v>10760</v>
      </c>
    </row>
    <row r="23945" spans="1:1" x14ac:dyDescent="0.25">
      <c r="A23945" t="s">
        <v>10761</v>
      </c>
    </row>
    <row r="23946" spans="1:1" x14ac:dyDescent="0.25">
      <c r="A23946" t="s">
        <v>10762</v>
      </c>
    </row>
    <row r="23947" spans="1:1" x14ac:dyDescent="0.25">
      <c r="A23947" t="s">
        <v>2730</v>
      </c>
    </row>
    <row r="23948" spans="1:1" x14ac:dyDescent="0.25">
      <c r="A23948" t="s">
        <v>2620</v>
      </c>
    </row>
    <row r="23950" spans="1:1" x14ac:dyDescent="0.25">
      <c r="A23950" t="s">
        <v>2621</v>
      </c>
    </row>
    <row r="23951" spans="1:1" x14ac:dyDescent="0.25">
      <c r="A23951" t="s">
        <v>2622</v>
      </c>
    </row>
    <row r="23953" spans="1:1" x14ac:dyDescent="0.25">
      <c r="A23953" t="s">
        <v>2623</v>
      </c>
    </row>
    <row r="23954" spans="1:1" x14ac:dyDescent="0.25">
      <c r="A23954" t="s">
        <v>2624</v>
      </c>
    </row>
    <row r="23955" spans="1:1" x14ac:dyDescent="0.25">
      <c r="A23955" t="s">
        <v>10763</v>
      </c>
    </row>
    <row r="23956" spans="1:1" x14ac:dyDescent="0.25">
      <c r="A23956" t="s">
        <v>14029</v>
      </c>
    </row>
    <row r="23958" spans="1:1" x14ac:dyDescent="0.25">
      <c r="A23958" t="s">
        <v>7708</v>
      </c>
    </row>
    <row r="23960" spans="1:1" x14ac:dyDescent="0.25">
      <c r="A23960" t="s">
        <v>7709</v>
      </c>
    </row>
    <row r="23962" spans="1:1" x14ac:dyDescent="0.25">
      <c r="A23962" t="s">
        <v>10822</v>
      </c>
    </row>
    <row r="23964" spans="1:1" x14ac:dyDescent="0.25">
      <c r="A23964" t="s">
        <v>10823</v>
      </c>
    </row>
    <row r="23966" spans="1:1" x14ac:dyDescent="0.25">
      <c r="A23966" t="s">
        <v>1862</v>
      </c>
    </row>
    <row r="23967" spans="1:1" x14ac:dyDescent="0.25">
      <c r="A23967" t="s">
        <v>10824</v>
      </c>
    </row>
    <row r="23968" spans="1:1" x14ac:dyDescent="0.25">
      <c r="A23968" t="s">
        <v>10825</v>
      </c>
    </row>
    <row r="23969" spans="1:1" x14ac:dyDescent="0.25">
      <c r="A23969" t="s">
        <v>10826</v>
      </c>
    </row>
    <row r="23970" spans="1:1" x14ac:dyDescent="0.25">
      <c r="A23970" t="s">
        <v>10827</v>
      </c>
    </row>
    <row r="23971" spans="1:1" x14ac:dyDescent="0.25">
      <c r="A23971" t="s">
        <v>1951</v>
      </c>
    </row>
    <row r="23972" spans="1:1" x14ac:dyDescent="0.25">
      <c r="A23972" t="s">
        <v>10828</v>
      </c>
    </row>
    <row r="23973" spans="1:1" x14ac:dyDescent="0.25">
      <c r="A23973" t="s">
        <v>10829</v>
      </c>
    </row>
    <row r="23974" spans="1:1" x14ac:dyDescent="0.25">
      <c r="A23974" t="s">
        <v>10830</v>
      </c>
    </row>
    <row r="23975" spans="1:1" x14ac:dyDescent="0.25">
      <c r="A23975" t="s">
        <v>10831</v>
      </c>
    </row>
    <row r="23976" spans="1:1" x14ac:dyDescent="0.25">
      <c r="A23976" t="s">
        <v>10832</v>
      </c>
    </row>
    <row r="23977" spans="1:1" x14ac:dyDescent="0.25">
      <c r="A23977" t="s">
        <v>10833</v>
      </c>
    </row>
    <row r="23978" spans="1:1" x14ac:dyDescent="0.25">
      <c r="A23978" t="s">
        <v>10834</v>
      </c>
    </row>
    <row r="23979" spans="1:1" x14ac:dyDescent="0.25">
      <c r="A23979" t="s">
        <v>10835</v>
      </c>
    </row>
    <row r="23980" spans="1:1" x14ac:dyDescent="0.25">
      <c r="A23980" t="s">
        <v>10836</v>
      </c>
    </row>
    <row r="23981" spans="1:1" x14ac:dyDescent="0.25">
      <c r="A23981" t="s">
        <v>10837</v>
      </c>
    </row>
    <row r="23982" spans="1:1" x14ac:dyDescent="0.25">
      <c r="A23982" t="s">
        <v>14030</v>
      </c>
    </row>
    <row r="23983" spans="1:1" x14ac:dyDescent="0.25">
      <c r="A23983" t="s">
        <v>2560</v>
      </c>
    </row>
    <row r="23984" spans="1:1" x14ac:dyDescent="0.25">
      <c r="A23984" t="s">
        <v>2561</v>
      </c>
    </row>
    <row r="23986" spans="1:1" x14ac:dyDescent="0.25">
      <c r="A23986" t="s">
        <v>2562</v>
      </c>
    </row>
    <row r="23988" spans="1:1" x14ac:dyDescent="0.25">
      <c r="A23988" t="s">
        <v>2563</v>
      </c>
    </row>
    <row r="23990" spans="1:1" x14ac:dyDescent="0.25">
      <c r="A23990" t="s">
        <v>14031</v>
      </c>
    </row>
    <row r="23992" spans="1:1" x14ac:dyDescent="0.25">
      <c r="A23992" t="s">
        <v>14032</v>
      </c>
    </row>
    <row r="23994" spans="1:1" x14ac:dyDescent="0.25">
      <c r="A23994" t="s">
        <v>2572</v>
      </c>
    </row>
    <row r="23995" spans="1:1" x14ac:dyDescent="0.25">
      <c r="A23995" t="s">
        <v>14033</v>
      </c>
    </row>
    <row r="23996" spans="1:1" x14ac:dyDescent="0.25">
      <c r="A23996" t="s">
        <v>14034</v>
      </c>
    </row>
    <row r="23997" spans="1:1" x14ac:dyDescent="0.25">
      <c r="A23997" t="s">
        <v>14035</v>
      </c>
    </row>
    <row r="23998" spans="1:1" x14ac:dyDescent="0.25">
      <c r="A23998" t="s">
        <v>14036</v>
      </c>
    </row>
    <row r="23999" spans="1:1" x14ac:dyDescent="0.25">
      <c r="A23999" t="s">
        <v>14037</v>
      </c>
    </row>
    <row r="24000" spans="1:1" x14ac:dyDescent="0.25">
      <c r="A24000" t="s">
        <v>14038</v>
      </c>
    </row>
    <row r="24001" spans="1:1" x14ac:dyDescent="0.25">
      <c r="A24001" t="s">
        <v>14039</v>
      </c>
    </row>
    <row r="24002" spans="1:1" x14ac:dyDescent="0.25">
      <c r="A24002" t="s">
        <v>14040</v>
      </c>
    </row>
    <row r="24003" spans="1:1" x14ac:dyDescent="0.25">
      <c r="A24003" t="s">
        <v>14041</v>
      </c>
    </row>
    <row r="24004" spans="1:1" x14ac:dyDescent="0.25">
      <c r="A24004" t="s">
        <v>14042</v>
      </c>
    </row>
    <row r="24005" spans="1:1" x14ac:dyDescent="0.25">
      <c r="A24005" t="s">
        <v>14043</v>
      </c>
    </row>
    <row r="24006" spans="1:1" x14ac:dyDescent="0.25">
      <c r="A24006" t="s">
        <v>14044</v>
      </c>
    </row>
    <row r="24007" spans="1:1" x14ac:dyDescent="0.25">
      <c r="A24007" t="s">
        <v>2579</v>
      </c>
    </row>
    <row r="24008" spans="1:1" x14ac:dyDescent="0.25">
      <c r="A24008" t="s">
        <v>14045</v>
      </c>
    </row>
    <row r="24009" spans="1:1" x14ac:dyDescent="0.25">
      <c r="A24009" t="s">
        <v>2583</v>
      </c>
    </row>
    <row r="24010" spans="1:1" x14ac:dyDescent="0.25">
      <c r="A24010" t="s">
        <v>14046</v>
      </c>
    </row>
    <row r="24011" spans="1:1" x14ac:dyDescent="0.25">
      <c r="A24011" t="s">
        <v>2585</v>
      </c>
    </row>
    <row r="24013" spans="1:1" x14ac:dyDescent="0.25">
      <c r="A24013" t="s">
        <v>2586</v>
      </c>
    </row>
    <row r="24015" spans="1:1" x14ac:dyDescent="0.25">
      <c r="A24015" t="s">
        <v>2587</v>
      </c>
    </row>
    <row r="24016" spans="1:1" x14ac:dyDescent="0.25">
      <c r="A24016" t="s">
        <v>2588</v>
      </c>
    </row>
    <row r="24017" spans="1:1" x14ac:dyDescent="0.25">
      <c r="A24017" t="s">
        <v>2589</v>
      </c>
    </row>
    <row r="24018" spans="1:1" x14ac:dyDescent="0.25">
      <c r="A24018" t="s">
        <v>2590</v>
      </c>
    </row>
    <row r="24019" spans="1:1" x14ac:dyDescent="0.25">
      <c r="A24019" t="s">
        <v>2591</v>
      </c>
    </row>
    <row r="24020" spans="1:1" x14ac:dyDescent="0.25">
      <c r="A24020" t="s">
        <v>2592</v>
      </c>
    </row>
    <row r="24021" spans="1:1" x14ac:dyDescent="0.25">
      <c r="A24021" t="s">
        <v>2593</v>
      </c>
    </row>
    <row r="24022" spans="1:1" x14ac:dyDescent="0.25">
      <c r="A24022" t="s">
        <v>2594</v>
      </c>
    </row>
    <row r="24024" spans="1:1" x14ac:dyDescent="0.25">
      <c r="A24024" t="s">
        <v>2595</v>
      </c>
    </row>
    <row r="24025" spans="1:1" x14ac:dyDescent="0.25">
      <c r="A24025" t="s">
        <v>2596</v>
      </c>
    </row>
    <row r="24026" spans="1:1" x14ac:dyDescent="0.25">
      <c r="A24026" t="s">
        <v>2597</v>
      </c>
    </row>
    <row r="24027" spans="1:1" x14ac:dyDescent="0.25">
      <c r="A24027" t="s">
        <v>2598</v>
      </c>
    </row>
    <row r="24028" spans="1:1" x14ac:dyDescent="0.25">
      <c r="A24028" t="s">
        <v>14047</v>
      </c>
    </row>
    <row r="24029" spans="1:1" x14ac:dyDescent="0.25">
      <c r="A24029" t="s">
        <v>14048</v>
      </c>
    </row>
    <row r="24031" spans="1:1" x14ac:dyDescent="0.25">
      <c r="A24031" t="s">
        <v>3855</v>
      </c>
    </row>
    <row r="24033" spans="1:1" x14ac:dyDescent="0.25">
      <c r="A24033" t="s">
        <v>10873</v>
      </c>
    </row>
    <row r="24035" spans="1:1" x14ac:dyDescent="0.25">
      <c r="A24035" t="s">
        <v>3678</v>
      </c>
    </row>
    <row r="24037" spans="1:1" x14ac:dyDescent="0.25">
      <c r="A24037" t="s">
        <v>10874</v>
      </c>
    </row>
    <row r="24038" spans="1:1" x14ac:dyDescent="0.25">
      <c r="A24038" t="s">
        <v>10875</v>
      </c>
    </row>
    <row r="24039" spans="1:1" x14ac:dyDescent="0.25">
      <c r="A24039" t="s">
        <v>10876</v>
      </c>
    </row>
    <row r="24040" spans="1:1" x14ac:dyDescent="0.25">
      <c r="A24040" t="s">
        <v>10877</v>
      </c>
    </row>
    <row r="24041" spans="1:1" x14ac:dyDescent="0.25">
      <c r="A24041" t="s">
        <v>10878</v>
      </c>
    </row>
    <row r="24042" spans="1:1" x14ac:dyDescent="0.25">
      <c r="A24042" t="s">
        <v>10879</v>
      </c>
    </row>
    <row r="24043" spans="1:1" x14ac:dyDescent="0.25">
      <c r="A24043" t="s">
        <v>10880</v>
      </c>
    </row>
    <row r="24044" spans="1:1" x14ac:dyDescent="0.25">
      <c r="A24044" t="s">
        <v>10881</v>
      </c>
    </row>
    <row r="24045" spans="1:1" x14ac:dyDescent="0.25">
      <c r="A24045" t="s">
        <v>10882</v>
      </c>
    </row>
    <row r="24046" spans="1:1" x14ac:dyDescent="0.25">
      <c r="A24046" t="s">
        <v>10883</v>
      </c>
    </row>
    <row r="24047" spans="1:1" x14ac:dyDescent="0.25">
      <c r="A24047" t="s">
        <v>10884</v>
      </c>
    </row>
    <row r="24048" spans="1:1" x14ac:dyDescent="0.25">
      <c r="A24048" t="s">
        <v>10885</v>
      </c>
    </row>
    <row r="24049" spans="1:1" x14ac:dyDescent="0.25">
      <c r="A24049" t="s">
        <v>10886</v>
      </c>
    </row>
    <row r="24050" spans="1:1" x14ac:dyDescent="0.25">
      <c r="A24050" t="s">
        <v>10887</v>
      </c>
    </row>
    <row r="24051" spans="1:1" x14ac:dyDescent="0.25">
      <c r="A24051" t="s">
        <v>10888</v>
      </c>
    </row>
    <row r="24052" spans="1:1" x14ac:dyDescent="0.25">
      <c r="A24052" t="s">
        <v>10889</v>
      </c>
    </row>
    <row r="24053" spans="1:1" x14ac:dyDescent="0.25">
      <c r="A24053" t="s">
        <v>10890</v>
      </c>
    </row>
    <row r="24054" spans="1:1" x14ac:dyDescent="0.25">
      <c r="A24054" t="s">
        <v>10891</v>
      </c>
    </row>
    <row r="24055" spans="1:1" x14ac:dyDescent="0.25">
      <c r="A24055" t="s">
        <v>10892</v>
      </c>
    </row>
    <row r="24056" spans="1:1" x14ac:dyDescent="0.25">
      <c r="A24056" t="s">
        <v>9475</v>
      </c>
    </row>
    <row r="24057" spans="1:1" x14ac:dyDescent="0.25">
      <c r="A24057" t="s">
        <v>10893</v>
      </c>
    </row>
    <row r="24058" spans="1:1" x14ac:dyDescent="0.25">
      <c r="A24058" t="s">
        <v>10894</v>
      </c>
    </row>
    <row r="24059" spans="1:1" x14ac:dyDescent="0.25">
      <c r="A24059" t="s">
        <v>10895</v>
      </c>
    </row>
    <row r="24060" spans="1:1" x14ac:dyDescent="0.25">
      <c r="A24060" t="s">
        <v>10896</v>
      </c>
    </row>
    <row r="24061" spans="1:1" x14ac:dyDescent="0.25">
      <c r="A24061" t="s">
        <v>10897</v>
      </c>
    </row>
    <row r="24062" spans="1:1" x14ac:dyDescent="0.25">
      <c r="A24062" t="s">
        <v>10898</v>
      </c>
    </row>
    <row r="24063" spans="1:1" x14ac:dyDescent="0.25">
      <c r="A24063" t="s">
        <v>10899</v>
      </c>
    </row>
    <row r="24064" spans="1:1" x14ac:dyDescent="0.25">
      <c r="A24064" t="s">
        <v>10900</v>
      </c>
    </row>
    <row r="24065" spans="1:1" x14ac:dyDescent="0.25">
      <c r="A24065" t="s">
        <v>10901</v>
      </c>
    </row>
    <row r="24066" spans="1:1" x14ac:dyDescent="0.25">
      <c r="A24066" t="s">
        <v>10902</v>
      </c>
    </row>
    <row r="24067" spans="1:1" x14ac:dyDescent="0.25">
      <c r="A24067" t="s">
        <v>10903</v>
      </c>
    </row>
    <row r="24068" spans="1:1" x14ac:dyDescent="0.25">
      <c r="A24068" t="s">
        <v>3617</v>
      </c>
    </row>
    <row r="24069" spans="1:1" x14ac:dyDescent="0.25">
      <c r="A24069" t="s">
        <v>10904</v>
      </c>
    </row>
    <row r="24070" spans="1:1" x14ac:dyDescent="0.25">
      <c r="A24070" t="s">
        <v>10905</v>
      </c>
    </row>
    <row r="24071" spans="1:1" x14ac:dyDescent="0.25">
      <c r="A24071" t="s">
        <v>10906</v>
      </c>
    </row>
    <row r="24072" spans="1:1" x14ac:dyDescent="0.25">
      <c r="A24072" t="s">
        <v>10907</v>
      </c>
    </row>
    <row r="24073" spans="1:1" x14ac:dyDescent="0.25">
      <c r="A24073" t="s">
        <v>10908</v>
      </c>
    </row>
    <row r="24074" spans="1:1" x14ac:dyDescent="0.25">
      <c r="A24074" t="s">
        <v>10909</v>
      </c>
    </row>
    <row r="24075" spans="1:1" x14ac:dyDescent="0.25">
      <c r="A24075" t="s">
        <v>10910</v>
      </c>
    </row>
    <row r="24076" spans="1:1" x14ac:dyDescent="0.25">
      <c r="A24076" t="s">
        <v>10911</v>
      </c>
    </row>
    <row r="24077" spans="1:1" x14ac:dyDescent="0.25">
      <c r="A24077" t="s">
        <v>10912</v>
      </c>
    </row>
    <row r="24078" spans="1:1" x14ac:dyDescent="0.25">
      <c r="A24078" t="s">
        <v>10913</v>
      </c>
    </row>
    <row r="24079" spans="1:1" x14ac:dyDescent="0.25">
      <c r="A24079" t="s">
        <v>10914</v>
      </c>
    </row>
    <row r="24080" spans="1:1" x14ac:dyDescent="0.25">
      <c r="A24080" t="s">
        <v>10915</v>
      </c>
    </row>
    <row r="24081" spans="1:1" x14ac:dyDescent="0.25">
      <c r="A24081" t="s">
        <v>10916</v>
      </c>
    </row>
    <row r="24082" spans="1:1" x14ac:dyDescent="0.25">
      <c r="A24082" t="s">
        <v>10917</v>
      </c>
    </row>
    <row r="24083" spans="1:1" x14ac:dyDescent="0.25">
      <c r="A24083" t="s">
        <v>10918</v>
      </c>
    </row>
    <row r="24084" spans="1:1" x14ac:dyDescent="0.25">
      <c r="A24084" t="s">
        <v>10919</v>
      </c>
    </row>
    <row r="24085" spans="1:1" x14ac:dyDescent="0.25">
      <c r="A24085" t="s">
        <v>14049</v>
      </c>
    </row>
    <row r="24086" spans="1:1" x14ac:dyDescent="0.25">
      <c r="A24086" t="s">
        <v>2560</v>
      </c>
    </row>
    <row r="24087" spans="1:1" x14ac:dyDescent="0.25">
      <c r="A24087" t="s">
        <v>2561</v>
      </c>
    </row>
    <row r="24089" spans="1:1" x14ac:dyDescent="0.25">
      <c r="A24089" t="s">
        <v>2562</v>
      </c>
    </row>
    <row r="24090" spans="1:1" x14ac:dyDescent="0.25">
      <c r="A24090" t="s">
        <v>2563</v>
      </c>
    </row>
    <row r="24092" spans="1:1" x14ac:dyDescent="0.25">
      <c r="A24092" t="s">
        <v>14050</v>
      </c>
    </row>
    <row r="24094" spans="1:1" x14ac:dyDescent="0.25">
      <c r="A24094" t="s">
        <v>14051</v>
      </c>
    </row>
    <row r="24095" spans="1:1" x14ac:dyDescent="0.25">
      <c r="A24095" t="s">
        <v>14052</v>
      </c>
    </row>
    <row r="24096" spans="1:1" x14ac:dyDescent="0.25">
      <c r="A24096" t="s">
        <v>14053</v>
      </c>
    </row>
    <row r="24097" spans="1:1" x14ac:dyDescent="0.25">
      <c r="A24097" t="s">
        <v>14054</v>
      </c>
    </row>
    <row r="24098" spans="1:1" x14ac:dyDescent="0.25">
      <c r="A24098" t="s">
        <v>14055</v>
      </c>
    </row>
    <row r="24099" spans="1:1" x14ac:dyDescent="0.25">
      <c r="A24099" t="s">
        <v>14056</v>
      </c>
    </row>
    <row r="24100" spans="1:1" x14ac:dyDescent="0.25">
      <c r="A24100" t="s">
        <v>14057</v>
      </c>
    </row>
    <row r="24101" spans="1:1" x14ac:dyDescent="0.25">
      <c r="A24101" t="s">
        <v>14058</v>
      </c>
    </row>
    <row r="24103" spans="1:1" x14ac:dyDescent="0.25">
      <c r="A24103" t="s">
        <v>14059</v>
      </c>
    </row>
    <row r="24104" spans="1:1" x14ac:dyDescent="0.25">
      <c r="A24104" t="s">
        <v>14060</v>
      </c>
    </row>
    <row r="24105" spans="1:1" x14ac:dyDescent="0.25">
      <c r="A24105" t="s">
        <v>14061</v>
      </c>
    </row>
    <row r="24106" spans="1:1" x14ac:dyDescent="0.25">
      <c r="A24106" t="s">
        <v>14062</v>
      </c>
    </row>
    <row r="24107" spans="1:1" x14ac:dyDescent="0.25">
      <c r="A24107" t="s">
        <v>14063</v>
      </c>
    </row>
    <row r="24108" spans="1:1" x14ac:dyDescent="0.25">
      <c r="A24108" t="s">
        <v>14064</v>
      </c>
    </row>
    <row r="24109" spans="1:1" x14ac:dyDescent="0.25">
      <c r="A24109" t="s">
        <v>14065</v>
      </c>
    </row>
    <row r="24110" spans="1:1" x14ac:dyDescent="0.25">
      <c r="A24110" t="s">
        <v>14066</v>
      </c>
    </row>
    <row r="24111" spans="1:1" x14ac:dyDescent="0.25">
      <c r="A24111" t="s">
        <v>14067</v>
      </c>
    </row>
    <row r="24112" spans="1:1" x14ac:dyDescent="0.25">
      <c r="A24112" t="s">
        <v>14068</v>
      </c>
    </row>
    <row r="24113" spans="1:1" x14ac:dyDescent="0.25">
      <c r="A24113" t="s">
        <v>14069</v>
      </c>
    </row>
    <row r="24114" spans="1:1" x14ac:dyDescent="0.25">
      <c r="A24114" t="s">
        <v>14070</v>
      </c>
    </row>
    <row r="24115" spans="1:1" x14ac:dyDescent="0.25">
      <c r="A24115" t="s">
        <v>14071</v>
      </c>
    </row>
    <row r="24116" spans="1:1" x14ac:dyDescent="0.25">
      <c r="A24116" t="s">
        <v>14072</v>
      </c>
    </row>
    <row r="24118" spans="1:1" x14ac:dyDescent="0.25">
      <c r="A24118" t="s">
        <v>14073</v>
      </c>
    </row>
    <row r="24120" spans="1:1" x14ac:dyDescent="0.25">
      <c r="A24120" t="e">
        <f>- data engineering experience in the intelligence Community or other Government agencies</f>
        <v>#NAME?</v>
      </c>
    </row>
    <row r="24121" spans="1:1" x14ac:dyDescent="0.25">
      <c r="A24121" t="s">
        <v>14074</v>
      </c>
    </row>
    <row r="24122" spans="1:1" x14ac:dyDescent="0.25">
      <c r="A24122" t="s">
        <v>14075</v>
      </c>
    </row>
    <row r="24123" spans="1:1" x14ac:dyDescent="0.25">
      <c r="A24123" t="s">
        <v>14076</v>
      </c>
    </row>
    <row r="24124" spans="1:1" x14ac:dyDescent="0.25">
      <c r="A24124" t="s">
        <v>14077</v>
      </c>
    </row>
    <row r="24125" spans="1:1" x14ac:dyDescent="0.25">
      <c r="A24125" t="s">
        <v>14078</v>
      </c>
    </row>
    <row r="24126" spans="1:1" x14ac:dyDescent="0.25">
      <c r="A24126" t="s">
        <v>14079</v>
      </c>
    </row>
    <row r="24127" spans="1:1" x14ac:dyDescent="0.25">
      <c r="A24127" t="s">
        <v>14080</v>
      </c>
    </row>
    <row r="24128" spans="1:1" x14ac:dyDescent="0.25">
      <c r="A24128" t="s">
        <v>14081</v>
      </c>
    </row>
    <row r="24130" spans="1:1" x14ac:dyDescent="0.25">
      <c r="A24130" t="s">
        <v>14082</v>
      </c>
    </row>
    <row r="24132" spans="1:1" x14ac:dyDescent="0.25">
      <c r="A24132" t="s">
        <v>2585</v>
      </c>
    </row>
    <row r="24134" spans="1:1" x14ac:dyDescent="0.25">
      <c r="A24134" t="s">
        <v>2586</v>
      </c>
    </row>
    <row r="24136" spans="1:1" x14ac:dyDescent="0.25">
      <c r="A24136" t="s">
        <v>2587</v>
      </c>
    </row>
    <row r="24137" spans="1:1" x14ac:dyDescent="0.25">
      <c r="A24137" t="s">
        <v>2588</v>
      </c>
    </row>
    <row r="24138" spans="1:1" x14ac:dyDescent="0.25">
      <c r="A24138" t="s">
        <v>2589</v>
      </c>
    </row>
    <row r="24139" spans="1:1" x14ac:dyDescent="0.25">
      <c r="A24139" t="s">
        <v>2590</v>
      </c>
    </row>
    <row r="24140" spans="1:1" x14ac:dyDescent="0.25">
      <c r="A24140" t="s">
        <v>2591</v>
      </c>
    </row>
    <row r="24141" spans="1:1" x14ac:dyDescent="0.25">
      <c r="A24141" t="s">
        <v>2592</v>
      </c>
    </row>
    <row r="24142" spans="1:1" x14ac:dyDescent="0.25">
      <c r="A24142" t="s">
        <v>2593</v>
      </c>
    </row>
    <row r="24143" spans="1:1" x14ac:dyDescent="0.25">
      <c r="A24143" t="s">
        <v>2594</v>
      </c>
    </row>
    <row r="24145" spans="1:1" x14ac:dyDescent="0.25">
      <c r="A24145" t="s">
        <v>2595</v>
      </c>
    </row>
    <row r="24146" spans="1:1" x14ac:dyDescent="0.25">
      <c r="A24146" t="s">
        <v>2596</v>
      </c>
    </row>
    <row r="24147" spans="1:1" x14ac:dyDescent="0.25">
      <c r="A24147" t="s">
        <v>2597</v>
      </c>
    </row>
    <row r="24148" spans="1:1" x14ac:dyDescent="0.25">
      <c r="A24148" t="s">
        <v>2598</v>
      </c>
    </row>
    <row r="24149" spans="1:1" x14ac:dyDescent="0.25">
      <c r="A24149" t="s">
        <v>14083</v>
      </c>
    </row>
    <row r="24150" spans="1:1" x14ac:dyDescent="0.25">
      <c r="A24150" t="s">
        <v>14084</v>
      </c>
    </row>
    <row r="24152" spans="1:1" x14ac:dyDescent="0.25">
      <c r="A24152" t="s">
        <v>10839</v>
      </c>
    </row>
    <row r="24154" spans="1:1" x14ac:dyDescent="0.25">
      <c r="A24154" t="s">
        <v>4374</v>
      </c>
    </row>
    <row r="24155" spans="1:1" x14ac:dyDescent="0.25">
      <c r="A24155" t="s">
        <v>10840</v>
      </c>
    </row>
    <row r="24156" spans="1:1" x14ac:dyDescent="0.25">
      <c r="A24156" t="s">
        <v>10841</v>
      </c>
    </row>
    <row r="24157" spans="1:1" x14ac:dyDescent="0.25">
      <c r="A24157" t="s">
        <v>10842</v>
      </c>
    </row>
    <row r="24158" spans="1:1" x14ac:dyDescent="0.25">
      <c r="A24158" t="s">
        <v>10843</v>
      </c>
    </row>
    <row r="24159" spans="1:1" x14ac:dyDescent="0.25">
      <c r="A24159" t="s">
        <v>10844</v>
      </c>
    </row>
    <row r="24160" spans="1:1" x14ac:dyDescent="0.25">
      <c r="A24160" t="s">
        <v>10845</v>
      </c>
    </row>
    <row r="24161" spans="1:1" x14ac:dyDescent="0.25">
      <c r="A24161" t="s">
        <v>10846</v>
      </c>
    </row>
    <row r="24162" spans="1:1" x14ac:dyDescent="0.25">
      <c r="A24162" t="s">
        <v>10847</v>
      </c>
    </row>
    <row r="24163" spans="1:1" x14ac:dyDescent="0.25">
      <c r="A24163" t="s">
        <v>10848</v>
      </c>
    </row>
    <row r="24164" spans="1:1" x14ac:dyDescent="0.25">
      <c r="A24164" t="s">
        <v>10849</v>
      </c>
    </row>
    <row r="24165" spans="1:1" x14ac:dyDescent="0.25">
      <c r="A24165" t="s">
        <v>10850</v>
      </c>
    </row>
    <row r="24166" spans="1:1" x14ac:dyDescent="0.25">
      <c r="A24166" t="s">
        <v>10851</v>
      </c>
    </row>
    <row r="24167" spans="1:1" x14ac:dyDescent="0.25">
      <c r="A24167" t="s">
        <v>10852</v>
      </c>
    </row>
    <row r="24168" spans="1:1" x14ac:dyDescent="0.25">
      <c r="A24168" t="s">
        <v>10853</v>
      </c>
    </row>
    <row r="24169" spans="1:1" x14ac:dyDescent="0.25">
      <c r="A24169" t="s">
        <v>10854</v>
      </c>
    </row>
    <row r="24170" spans="1:1" x14ac:dyDescent="0.25">
      <c r="A24170" t="s">
        <v>10855</v>
      </c>
    </row>
    <row r="24171" spans="1:1" x14ac:dyDescent="0.25">
      <c r="A24171" t="s">
        <v>10856</v>
      </c>
    </row>
    <row r="24172" spans="1:1" x14ac:dyDescent="0.25">
      <c r="A24172" t="s">
        <v>10857</v>
      </c>
    </row>
    <row r="24173" spans="1:1" x14ac:dyDescent="0.25">
      <c r="A24173" t="s">
        <v>10858</v>
      </c>
    </row>
    <row r="24174" spans="1:1" x14ac:dyDescent="0.25">
      <c r="A24174" t="s">
        <v>10859</v>
      </c>
    </row>
    <row r="24175" spans="1:1" x14ac:dyDescent="0.25">
      <c r="A24175" t="s">
        <v>10860</v>
      </c>
    </row>
    <row r="24176" spans="1:1" x14ac:dyDescent="0.25">
      <c r="A24176" t="s">
        <v>10861</v>
      </c>
    </row>
    <row r="24177" spans="1:1" x14ac:dyDescent="0.25">
      <c r="A24177" t="s">
        <v>10862</v>
      </c>
    </row>
    <row r="24178" spans="1:1" x14ac:dyDescent="0.25">
      <c r="A24178" t="s">
        <v>10863</v>
      </c>
    </row>
    <row r="24179" spans="1:1" x14ac:dyDescent="0.25">
      <c r="A24179" t="s">
        <v>10864</v>
      </c>
    </row>
    <row r="24180" spans="1:1" x14ac:dyDescent="0.25">
      <c r="A24180" t="s">
        <v>10865</v>
      </c>
    </row>
    <row r="24181" spans="1:1" x14ac:dyDescent="0.25">
      <c r="A24181" t="s">
        <v>10866</v>
      </c>
    </row>
    <row r="24182" spans="1:1" x14ac:dyDescent="0.25">
      <c r="A24182" t="s">
        <v>10867</v>
      </c>
    </row>
    <row r="24183" spans="1:1" x14ac:dyDescent="0.25">
      <c r="A24183" t="s">
        <v>10868</v>
      </c>
    </row>
    <row r="24185" spans="1:1" x14ac:dyDescent="0.25">
      <c r="A24185" t="s">
        <v>10869</v>
      </c>
    </row>
    <row r="24187" spans="1:1" x14ac:dyDescent="0.25">
      <c r="A24187" t="s">
        <v>10870</v>
      </c>
    </row>
    <row r="24188" spans="1:1" x14ac:dyDescent="0.25">
      <c r="A24188" t="s">
        <v>10871</v>
      </c>
    </row>
    <row r="24189" spans="1:1" x14ac:dyDescent="0.25">
      <c r="A24189" t="s">
        <v>14085</v>
      </c>
    </row>
    <row r="24191" spans="1:1" x14ac:dyDescent="0.25">
      <c r="A24191" t="s">
        <v>14086</v>
      </c>
    </row>
    <row r="24193" spans="1:1" x14ac:dyDescent="0.25">
      <c r="A24193" t="s">
        <v>10719</v>
      </c>
    </row>
    <row r="24194" spans="1:1" x14ac:dyDescent="0.25">
      <c r="A24194" t="s">
        <v>14087</v>
      </c>
    </row>
    <row r="24195" spans="1:1" x14ac:dyDescent="0.25">
      <c r="A24195" t="s">
        <v>10721</v>
      </c>
    </row>
    <row r="24196" spans="1:1" x14ac:dyDescent="0.25">
      <c r="A24196" t="s">
        <v>14088</v>
      </c>
    </row>
    <row r="24197" spans="1:1" x14ac:dyDescent="0.25">
      <c r="A24197" t="s">
        <v>14089</v>
      </c>
    </row>
    <row r="24198" spans="1:1" x14ac:dyDescent="0.25">
      <c r="A24198" t="s">
        <v>14090</v>
      </c>
    </row>
    <row r="24199" spans="1:1" x14ac:dyDescent="0.25">
      <c r="A24199" t="s">
        <v>14091</v>
      </c>
    </row>
    <row r="24200" spans="1:1" x14ac:dyDescent="0.25">
      <c r="A24200" t="s">
        <v>14092</v>
      </c>
    </row>
    <row r="24201" spans="1:1" x14ac:dyDescent="0.25">
      <c r="A24201" t="s">
        <v>14093</v>
      </c>
    </row>
    <row r="24202" spans="1:1" x14ac:dyDescent="0.25">
      <c r="A24202" t="s">
        <v>14094</v>
      </c>
    </row>
    <row r="24203" spans="1:1" x14ac:dyDescent="0.25">
      <c r="A24203" t="s">
        <v>14095</v>
      </c>
    </row>
    <row r="24204" spans="1:1" x14ac:dyDescent="0.25">
      <c r="A24204" t="s">
        <v>14096</v>
      </c>
    </row>
    <row r="24205" spans="1:1" x14ac:dyDescent="0.25">
      <c r="A24205" t="s">
        <v>14097</v>
      </c>
    </row>
    <row r="24206" spans="1:1" x14ac:dyDescent="0.25">
      <c r="A24206" t="s">
        <v>14098</v>
      </c>
    </row>
    <row r="24207" spans="1:1" x14ac:dyDescent="0.25">
      <c r="A24207" t="s">
        <v>1926</v>
      </c>
    </row>
    <row r="24208" spans="1:1" x14ac:dyDescent="0.25">
      <c r="A24208" t="s">
        <v>14099</v>
      </c>
    </row>
    <row r="24209" spans="1:1" x14ac:dyDescent="0.25">
      <c r="A24209" t="s">
        <v>14100</v>
      </c>
    </row>
    <row r="24210" spans="1:1" x14ac:dyDescent="0.25">
      <c r="A24210" t="s">
        <v>14101</v>
      </c>
    </row>
    <row r="24211" spans="1:1" x14ac:dyDescent="0.25">
      <c r="A24211" t="s">
        <v>14102</v>
      </c>
    </row>
    <row r="24212" spans="1:1" x14ac:dyDescent="0.25">
      <c r="A24212" t="s">
        <v>14103</v>
      </c>
    </row>
    <row r="24213" spans="1:1" x14ac:dyDescent="0.25">
      <c r="A24213" t="s">
        <v>14104</v>
      </c>
    </row>
    <row r="24214" spans="1:1" x14ac:dyDescent="0.25">
      <c r="A24214" t="s">
        <v>14105</v>
      </c>
    </row>
    <row r="24215" spans="1:1" x14ac:dyDescent="0.25">
      <c r="A24215" t="s">
        <v>14106</v>
      </c>
    </row>
    <row r="24216" spans="1:1" x14ac:dyDescent="0.25">
      <c r="A24216" t="s">
        <v>1935</v>
      </c>
    </row>
    <row r="24217" spans="1:1" x14ac:dyDescent="0.25">
      <c r="A24217" t="s">
        <v>14107</v>
      </c>
    </row>
    <row r="24218" spans="1:1" x14ac:dyDescent="0.25">
      <c r="A24218" t="s">
        <v>14108</v>
      </c>
    </row>
    <row r="24219" spans="1:1" x14ac:dyDescent="0.25">
      <c r="A24219" t="s">
        <v>14109</v>
      </c>
    </row>
    <row r="24220" spans="1:1" x14ac:dyDescent="0.25">
      <c r="A24220" t="s">
        <v>14110</v>
      </c>
    </row>
    <row r="24221" spans="1:1" x14ac:dyDescent="0.25">
      <c r="A24221" t="s">
        <v>14111</v>
      </c>
    </row>
    <row r="24222" spans="1:1" x14ac:dyDescent="0.25">
      <c r="A24222" t="s">
        <v>14112</v>
      </c>
    </row>
    <row r="24223" spans="1:1" x14ac:dyDescent="0.25">
      <c r="A24223" t="s">
        <v>14113</v>
      </c>
    </row>
    <row r="24224" spans="1:1" x14ac:dyDescent="0.25">
      <c r="A24224" t="s">
        <v>14114</v>
      </c>
    </row>
    <row r="24225" spans="1:1" x14ac:dyDescent="0.25">
      <c r="A24225" t="s">
        <v>14115</v>
      </c>
    </row>
    <row r="24226" spans="1:1" x14ac:dyDescent="0.25">
      <c r="A24226" t="s">
        <v>14116</v>
      </c>
    </row>
    <row r="24227" spans="1:1" x14ac:dyDescent="0.25">
      <c r="A24227" t="s">
        <v>14117</v>
      </c>
    </row>
    <row r="24228" spans="1:1" x14ac:dyDescent="0.25">
      <c r="A24228" t="s">
        <v>9379</v>
      </c>
    </row>
    <row r="24229" spans="1:1" x14ac:dyDescent="0.25">
      <c r="A24229" t="s">
        <v>14118</v>
      </c>
    </row>
    <row r="24230" spans="1:1" x14ac:dyDescent="0.25">
      <c r="A24230" t="s">
        <v>14119</v>
      </c>
    </row>
    <row r="24231" spans="1:1" x14ac:dyDescent="0.25">
      <c r="A24231" t="s">
        <v>14120</v>
      </c>
    </row>
    <row r="24232" spans="1:1" x14ac:dyDescent="0.25">
      <c r="A24232" t="s">
        <v>14121</v>
      </c>
    </row>
    <row r="24233" spans="1:1" x14ac:dyDescent="0.25">
      <c r="A24233" t="s">
        <v>14122</v>
      </c>
    </row>
    <row r="24234" spans="1:1" x14ac:dyDescent="0.25">
      <c r="A24234" t="s">
        <v>14123</v>
      </c>
    </row>
    <row r="24235" spans="1:1" x14ac:dyDescent="0.25">
      <c r="A24235" t="s">
        <v>14124</v>
      </c>
    </row>
    <row r="24237" spans="1:1" x14ac:dyDescent="0.25">
      <c r="A24237" t="s">
        <v>10921</v>
      </c>
    </row>
    <row r="24238" spans="1:1" x14ac:dyDescent="0.25">
      <c r="A24238" t="s">
        <v>4811</v>
      </c>
    </row>
    <row r="24239" spans="1:1" x14ac:dyDescent="0.25">
      <c r="A24239" t="s">
        <v>10922</v>
      </c>
    </row>
    <row r="24240" spans="1:1" x14ac:dyDescent="0.25">
      <c r="A24240" t="s">
        <v>10923</v>
      </c>
    </row>
    <row r="24241" spans="1:1" x14ac:dyDescent="0.25">
      <c r="A24241" t="s">
        <v>10924</v>
      </c>
    </row>
    <row r="24242" spans="1:1" x14ac:dyDescent="0.25">
      <c r="A24242" t="s">
        <v>10925</v>
      </c>
    </row>
    <row r="24243" spans="1:1" x14ac:dyDescent="0.25">
      <c r="A24243" t="s">
        <v>10926</v>
      </c>
    </row>
    <row r="24244" spans="1:1" x14ac:dyDescent="0.25">
      <c r="A24244" t="s">
        <v>10927</v>
      </c>
    </row>
    <row r="24245" spans="1:1" x14ac:dyDescent="0.25">
      <c r="A24245" t="s">
        <v>10928</v>
      </c>
    </row>
    <row r="24246" spans="1:1" x14ac:dyDescent="0.25">
      <c r="A24246" t="s">
        <v>10929</v>
      </c>
    </row>
    <row r="24247" spans="1:1" x14ac:dyDescent="0.25">
      <c r="A24247" t="s">
        <v>10930</v>
      </c>
    </row>
    <row r="24248" spans="1:1" x14ac:dyDescent="0.25">
      <c r="A24248" t="s">
        <v>10931</v>
      </c>
    </row>
    <row r="24249" spans="1:1" x14ac:dyDescent="0.25">
      <c r="A24249" t="s">
        <v>10932</v>
      </c>
    </row>
    <row r="24250" spans="1:1" x14ac:dyDescent="0.25">
      <c r="A24250" t="s">
        <v>10933</v>
      </c>
    </row>
    <row r="24251" spans="1:1" x14ac:dyDescent="0.25">
      <c r="A24251" t="s">
        <v>10934</v>
      </c>
    </row>
    <row r="24252" spans="1:1" x14ac:dyDescent="0.25">
      <c r="A24252" t="s">
        <v>10935</v>
      </c>
    </row>
    <row r="24253" spans="1:1" x14ac:dyDescent="0.25">
      <c r="A24253" t="s">
        <v>10936</v>
      </c>
    </row>
    <row r="24254" spans="1:1" x14ac:dyDescent="0.25">
      <c r="A24254" t="s">
        <v>10937</v>
      </c>
    </row>
    <row r="24255" spans="1:1" x14ac:dyDescent="0.25">
      <c r="A24255" t="s">
        <v>10938</v>
      </c>
    </row>
    <row r="24256" spans="1:1" x14ac:dyDescent="0.25">
      <c r="A24256" t="s">
        <v>10939</v>
      </c>
    </row>
    <row r="24257" spans="1:1" x14ac:dyDescent="0.25">
      <c r="A24257" t="s">
        <v>10940</v>
      </c>
    </row>
    <row r="24258" spans="1:1" x14ac:dyDescent="0.25">
      <c r="A24258" t="s">
        <v>10941</v>
      </c>
    </row>
    <row r="24259" spans="1:1" x14ac:dyDescent="0.25">
      <c r="A24259" t="s">
        <v>10942</v>
      </c>
    </row>
    <row r="24260" spans="1:1" x14ac:dyDescent="0.25">
      <c r="A24260" t="s">
        <v>10943</v>
      </c>
    </row>
    <row r="24261" spans="1:1" x14ac:dyDescent="0.25">
      <c r="A24261" t="s">
        <v>10944</v>
      </c>
    </row>
    <row r="24263" spans="1:1" x14ac:dyDescent="0.25">
      <c r="A24263" t="s">
        <v>10945</v>
      </c>
    </row>
    <row r="24264" spans="1:1" x14ac:dyDescent="0.25">
      <c r="A24264" t="s">
        <v>10946</v>
      </c>
    </row>
    <row r="24265" spans="1:1" x14ac:dyDescent="0.25">
      <c r="A24265" t="s">
        <v>10947</v>
      </c>
    </row>
    <row r="24266" spans="1:1" x14ac:dyDescent="0.25">
      <c r="A24266" t="s">
        <v>10948</v>
      </c>
    </row>
    <row r="24267" spans="1:1" x14ac:dyDescent="0.25">
      <c r="A24267" t="s">
        <v>10949</v>
      </c>
    </row>
    <row r="24268" spans="1:1" x14ac:dyDescent="0.25">
      <c r="A24268" t="s">
        <v>10950</v>
      </c>
    </row>
    <row r="24269" spans="1:1" x14ac:dyDescent="0.25">
      <c r="A24269" t="s">
        <v>10951</v>
      </c>
    </row>
    <row r="24270" spans="1:1" x14ac:dyDescent="0.25">
      <c r="A24270" t="s">
        <v>10952</v>
      </c>
    </row>
    <row r="24271" spans="1:1" x14ac:dyDescent="0.25">
      <c r="A24271" t="s">
        <v>10953</v>
      </c>
    </row>
    <row r="24272" spans="1:1" x14ac:dyDescent="0.25">
      <c r="A24272" t="s">
        <v>10954</v>
      </c>
    </row>
    <row r="24273" spans="1:1" x14ac:dyDescent="0.25">
      <c r="A24273" t="s">
        <v>10955</v>
      </c>
    </row>
    <row r="24274" spans="1:1" x14ac:dyDescent="0.25">
      <c r="A24274" t="s">
        <v>10956</v>
      </c>
    </row>
    <row r="24275" spans="1:1" x14ac:dyDescent="0.25">
      <c r="A24275" t="s">
        <v>10957</v>
      </c>
    </row>
    <row r="24277" spans="1:1" x14ac:dyDescent="0.25">
      <c r="A24277" t="s">
        <v>10958</v>
      </c>
    </row>
    <row r="24278" spans="1:1" x14ac:dyDescent="0.25">
      <c r="A24278" t="s">
        <v>10959</v>
      </c>
    </row>
    <row r="24279" spans="1:1" x14ac:dyDescent="0.25">
      <c r="A24279" t="s">
        <v>10960</v>
      </c>
    </row>
    <row r="24280" spans="1:1" x14ac:dyDescent="0.25">
      <c r="A24280" t="s">
        <v>10961</v>
      </c>
    </row>
    <row r="24282" spans="1:1" x14ac:dyDescent="0.25">
      <c r="A24282" t="s">
        <v>10962</v>
      </c>
    </row>
    <row r="24283" spans="1:1" x14ac:dyDescent="0.25">
      <c r="A24283" t="s">
        <v>10963</v>
      </c>
    </row>
    <row r="24284" spans="1:1" x14ac:dyDescent="0.25">
      <c r="A24284" t="s">
        <v>14125</v>
      </c>
    </row>
    <row r="24286" spans="1:1" x14ac:dyDescent="0.25">
      <c r="A24286" t="s">
        <v>2768</v>
      </c>
    </row>
    <row r="24287" spans="1:1" x14ac:dyDescent="0.25">
      <c r="A24287" t="s">
        <v>14126</v>
      </c>
    </row>
    <row r="24288" spans="1:1" x14ac:dyDescent="0.25">
      <c r="A24288" t="s">
        <v>14127</v>
      </c>
    </row>
    <row r="24290" spans="1:1" x14ac:dyDescent="0.25">
      <c r="A24290" t="s">
        <v>14128</v>
      </c>
    </row>
    <row r="24292" spans="1:1" x14ac:dyDescent="0.25">
      <c r="A24292" t="s">
        <v>14129</v>
      </c>
    </row>
    <row r="24293" spans="1:1" x14ac:dyDescent="0.25">
      <c r="A24293" t="s">
        <v>14130</v>
      </c>
    </row>
    <row r="24294" spans="1:1" x14ac:dyDescent="0.25">
      <c r="A24294" t="s">
        <v>14131</v>
      </c>
    </row>
    <row r="24295" spans="1:1" x14ac:dyDescent="0.25">
      <c r="A24295" t="s">
        <v>14132</v>
      </c>
    </row>
    <row r="24296" spans="1:1" x14ac:dyDescent="0.25">
      <c r="A24296" t="s">
        <v>14133</v>
      </c>
    </row>
    <row r="24297" spans="1:1" x14ac:dyDescent="0.25">
      <c r="A24297" t="s">
        <v>14134</v>
      </c>
    </row>
    <row r="24298" spans="1:1" x14ac:dyDescent="0.25">
      <c r="A24298" t="s">
        <v>9154</v>
      </c>
    </row>
    <row r="24299" spans="1:1" x14ac:dyDescent="0.25">
      <c r="A24299" t="s">
        <v>14135</v>
      </c>
    </row>
    <row r="24300" spans="1:1" x14ac:dyDescent="0.25">
      <c r="A24300" t="s">
        <v>14136</v>
      </c>
    </row>
    <row r="24301" spans="1:1" x14ac:dyDescent="0.25">
      <c r="A24301" t="s">
        <v>14137</v>
      </c>
    </row>
    <row r="24302" spans="1:1" x14ac:dyDescent="0.25">
      <c r="A24302" t="s">
        <v>3522</v>
      </c>
    </row>
    <row r="24303" spans="1:1" x14ac:dyDescent="0.25">
      <c r="A24303" t="s">
        <v>3523</v>
      </c>
    </row>
    <row r="24304" spans="1:1" x14ac:dyDescent="0.25">
      <c r="A24304" t="s">
        <v>3524</v>
      </c>
    </row>
    <row r="24305" spans="1:1" x14ac:dyDescent="0.25">
      <c r="A24305" t="s">
        <v>3525</v>
      </c>
    </row>
    <row r="24306" spans="1:1" x14ac:dyDescent="0.25">
      <c r="A24306" t="s">
        <v>3526</v>
      </c>
    </row>
    <row r="24307" spans="1:1" x14ac:dyDescent="0.25">
      <c r="A24307" t="s">
        <v>3527</v>
      </c>
    </row>
    <row r="24308" spans="1:1" x14ac:dyDescent="0.25">
      <c r="A24308" t="s">
        <v>3528</v>
      </c>
    </row>
    <row r="24309" spans="1:1" x14ac:dyDescent="0.25">
      <c r="A24309" t="s">
        <v>3529</v>
      </c>
    </row>
    <row r="24310" spans="1:1" x14ac:dyDescent="0.25">
      <c r="A24310" t="s">
        <v>3530</v>
      </c>
    </row>
    <row r="24312" spans="1:1" x14ac:dyDescent="0.25">
      <c r="A24312" t="s">
        <v>3531</v>
      </c>
    </row>
    <row r="24314" spans="1:1" x14ac:dyDescent="0.25">
      <c r="A24314" t="s">
        <v>3532</v>
      </c>
    </row>
    <row r="24316" spans="1:1" x14ac:dyDescent="0.25">
      <c r="A24316" t="s">
        <v>3533</v>
      </c>
    </row>
    <row r="24318" spans="1:1" x14ac:dyDescent="0.25">
      <c r="A24318" t="s">
        <v>3534</v>
      </c>
    </row>
    <row r="24320" spans="1:1" x14ac:dyDescent="0.25">
      <c r="A24320" t="s">
        <v>3535</v>
      </c>
    </row>
    <row r="24321" spans="1:1" x14ac:dyDescent="0.25">
      <c r="A24321" t="s">
        <v>3536</v>
      </c>
    </row>
    <row r="24322" spans="1:1" x14ac:dyDescent="0.25">
      <c r="A24322" t="s">
        <v>3537</v>
      </c>
    </row>
    <row r="24323" spans="1:1" x14ac:dyDescent="0.25">
      <c r="A24323" t="s">
        <v>3538</v>
      </c>
    </row>
    <row r="24324" spans="1:1" x14ac:dyDescent="0.25">
      <c r="A24324" t="s">
        <v>3539</v>
      </c>
    </row>
    <row r="24325" spans="1:1" x14ac:dyDescent="0.25">
      <c r="A24325" t="s">
        <v>3540</v>
      </c>
    </row>
    <row r="24326" spans="1:1" x14ac:dyDescent="0.25">
      <c r="A24326" t="s">
        <v>3541</v>
      </c>
    </row>
    <row r="24327" spans="1:1" x14ac:dyDescent="0.25">
      <c r="A24327" t="s">
        <v>3542</v>
      </c>
    </row>
    <row r="24328" spans="1:1" x14ac:dyDescent="0.25">
      <c r="A24328" t="s">
        <v>3543</v>
      </c>
    </row>
    <row r="24329" spans="1:1" x14ac:dyDescent="0.25">
      <c r="A24329" t="s">
        <v>3544</v>
      </c>
    </row>
    <row r="24330" spans="1:1" x14ac:dyDescent="0.25">
      <c r="A24330" t="s">
        <v>14138</v>
      </c>
    </row>
    <row r="24332" spans="1:1" x14ac:dyDescent="0.25">
      <c r="A24332" t="s">
        <v>14139</v>
      </c>
    </row>
    <row r="24334" spans="1:1" x14ac:dyDescent="0.25">
      <c r="A24334" t="s">
        <v>14140</v>
      </c>
    </row>
    <row r="24336" spans="1:1" x14ac:dyDescent="0.25">
      <c r="A24336" t="s">
        <v>14141</v>
      </c>
    </row>
    <row r="24338" spans="1:1" x14ac:dyDescent="0.25">
      <c r="A24338" t="s">
        <v>2041</v>
      </c>
    </row>
    <row r="24339" spans="1:1" x14ac:dyDescent="0.25">
      <c r="A24339" t="s">
        <v>14142</v>
      </c>
    </row>
    <row r="24340" spans="1:1" x14ac:dyDescent="0.25">
      <c r="A24340" t="s">
        <v>14143</v>
      </c>
    </row>
    <row r="24341" spans="1:1" x14ac:dyDescent="0.25">
      <c r="A24341" t="s">
        <v>14144</v>
      </c>
    </row>
    <row r="24342" spans="1:1" x14ac:dyDescent="0.25">
      <c r="A24342" t="s">
        <v>14145</v>
      </c>
    </row>
    <row r="24344" spans="1:1" x14ac:dyDescent="0.25">
      <c r="A24344" t="s">
        <v>14146</v>
      </c>
    </row>
    <row r="24346" spans="1:1" x14ac:dyDescent="0.25">
      <c r="A24346" t="s">
        <v>14147</v>
      </c>
    </row>
    <row r="24347" spans="1:1" x14ac:dyDescent="0.25">
      <c r="A24347" t="s">
        <v>14148</v>
      </c>
    </row>
    <row r="24348" spans="1:1" x14ac:dyDescent="0.25">
      <c r="A24348" t="s">
        <v>14149</v>
      </c>
    </row>
    <row r="24349" spans="1:1" x14ac:dyDescent="0.25">
      <c r="A24349" t="s">
        <v>14150</v>
      </c>
    </row>
    <row r="24350" spans="1:1" x14ac:dyDescent="0.25">
      <c r="A24350" t="s">
        <v>14151</v>
      </c>
    </row>
    <row r="24351" spans="1:1" x14ac:dyDescent="0.25">
      <c r="A24351" t="s">
        <v>8613</v>
      </c>
    </row>
    <row r="24352" spans="1:1" x14ac:dyDescent="0.25">
      <c r="A24352" t="s">
        <v>14152</v>
      </c>
    </row>
    <row r="24353" spans="1:1" x14ac:dyDescent="0.25">
      <c r="A24353" t="s">
        <v>14153</v>
      </c>
    </row>
    <row r="24354" spans="1:1" x14ac:dyDescent="0.25">
      <c r="A24354" t="s">
        <v>14154</v>
      </c>
    </row>
    <row r="24355" spans="1:1" x14ac:dyDescent="0.25">
      <c r="A24355" t="s">
        <v>14155</v>
      </c>
    </row>
    <row r="24356" spans="1:1" x14ac:dyDescent="0.25">
      <c r="A24356" t="s">
        <v>14156</v>
      </c>
    </row>
    <row r="24357" spans="1:1" x14ac:dyDescent="0.25">
      <c r="A24357" t="s">
        <v>14157</v>
      </c>
    </row>
    <row r="24358" spans="1:1" x14ac:dyDescent="0.25">
      <c r="A24358" t="s">
        <v>14158</v>
      </c>
    </row>
    <row r="24359" spans="1:1" x14ac:dyDescent="0.25">
      <c r="A24359" t="s">
        <v>14159</v>
      </c>
    </row>
    <row r="24361" spans="1:1" x14ac:dyDescent="0.25">
      <c r="A24361" t="s">
        <v>10965</v>
      </c>
    </row>
    <row r="24362" spans="1:1" x14ac:dyDescent="0.25">
      <c r="A24362" t="s">
        <v>10966</v>
      </c>
    </row>
    <row r="24363" spans="1:1" x14ac:dyDescent="0.25">
      <c r="A24363" t="s">
        <v>10967</v>
      </c>
    </row>
    <row r="24364" spans="1:1" x14ac:dyDescent="0.25">
      <c r="A24364" t="s">
        <v>10968</v>
      </c>
    </row>
    <row r="24365" spans="1:1" x14ac:dyDescent="0.25">
      <c r="A24365" t="s">
        <v>10969</v>
      </c>
    </row>
    <row r="24366" spans="1:1" x14ac:dyDescent="0.25">
      <c r="A24366" t="s">
        <v>10970</v>
      </c>
    </row>
    <row r="24367" spans="1:1" x14ac:dyDescent="0.25">
      <c r="A24367" t="s">
        <v>10971</v>
      </c>
    </row>
    <row r="24368" spans="1:1" x14ac:dyDescent="0.25">
      <c r="A24368" t="s">
        <v>10972</v>
      </c>
    </row>
    <row r="24369" spans="1:1" x14ac:dyDescent="0.25">
      <c r="A24369" t="s">
        <v>10973</v>
      </c>
    </row>
    <row r="24370" spans="1:1" x14ac:dyDescent="0.25">
      <c r="A24370" t="s">
        <v>10974</v>
      </c>
    </row>
    <row r="24371" spans="1:1" x14ac:dyDescent="0.25">
      <c r="A24371" t="s">
        <v>10975</v>
      </c>
    </row>
    <row r="24372" spans="1:1" x14ac:dyDescent="0.25">
      <c r="A24372" t="s">
        <v>10976</v>
      </c>
    </row>
    <row r="24373" spans="1:1" x14ac:dyDescent="0.25">
      <c r="A24373" t="s">
        <v>10977</v>
      </c>
    </row>
    <row r="24374" spans="1:1" x14ac:dyDescent="0.25">
      <c r="A24374" t="s">
        <v>10978</v>
      </c>
    </row>
    <row r="24375" spans="1:1" x14ac:dyDescent="0.25">
      <c r="A24375" t="s">
        <v>10979</v>
      </c>
    </row>
    <row r="24376" spans="1:1" x14ac:dyDescent="0.25">
      <c r="A24376" t="s">
        <v>10980</v>
      </c>
    </row>
    <row r="24377" spans="1:1" x14ac:dyDescent="0.25">
      <c r="A24377" t="s">
        <v>10981</v>
      </c>
    </row>
    <row r="24378" spans="1:1" x14ac:dyDescent="0.25">
      <c r="A24378" t="s">
        <v>10982</v>
      </c>
    </row>
    <row r="24379" spans="1:1" x14ac:dyDescent="0.25">
      <c r="A24379" t="s">
        <v>10983</v>
      </c>
    </row>
    <row r="24380" spans="1:1" x14ac:dyDescent="0.25">
      <c r="A24380" t="s">
        <v>10984</v>
      </c>
    </row>
    <row r="24381" spans="1:1" x14ac:dyDescent="0.25">
      <c r="A24381" t="s">
        <v>10985</v>
      </c>
    </row>
    <row r="24382" spans="1:1" x14ac:dyDescent="0.25">
      <c r="A24382" t="s">
        <v>10986</v>
      </c>
    </row>
    <row r="24383" spans="1:1" x14ac:dyDescent="0.25">
      <c r="A24383" t="s">
        <v>10987</v>
      </c>
    </row>
    <row r="24384" spans="1:1" x14ac:dyDescent="0.25">
      <c r="A24384" t="s">
        <v>10988</v>
      </c>
    </row>
    <row r="24385" spans="1:1" x14ac:dyDescent="0.25">
      <c r="A24385" t="s">
        <v>10989</v>
      </c>
    </row>
    <row r="24386" spans="1:1" x14ac:dyDescent="0.25">
      <c r="A24386" t="s">
        <v>10990</v>
      </c>
    </row>
    <row r="24387" spans="1:1" x14ac:dyDescent="0.25">
      <c r="A24387" t="s">
        <v>10991</v>
      </c>
    </row>
    <row r="24388" spans="1:1" x14ac:dyDescent="0.25">
      <c r="A24388" t="s">
        <v>10992</v>
      </c>
    </row>
    <row r="24389" spans="1:1" x14ac:dyDescent="0.25">
      <c r="A24389" t="s">
        <v>10993</v>
      </c>
    </row>
    <row r="24390" spans="1:1" x14ac:dyDescent="0.25">
      <c r="A24390" t="s">
        <v>10994</v>
      </c>
    </row>
    <row r="24391" spans="1:1" x14ac:dyDescent="0.25">
      <c r="A24391" t="s">
        <v>10995</v>
      </c>
    </row>
    <row r="24392" spans="1:1" x14ac:dyDescent="0.25">
      <c r="A24392" t="s">
        <v>10996</v>
      </c>
    </row>
    <row r="24393" spans="1:1" x14ac:dyDescent="0.25">
      <c r="A24393" t="s">
        <v>1049</v>
      </c>
    </row>
    <row r="24394" spans="1:1" x14ac:dyDescent="0.25">
      <c r="A24394" t="s">
        <v>10997</v>
      </c>
    </row>
    <row r="24395" spans="1:1" x14ac:dyDescent="0.25">
      <c r="A24395" t="s">
        <v>10998</v>
      </c>
    </row>
    <row r="24396" spans="1:1" x14ac:dyDescent="0.25">
      <c r="A24396" t="s">
        <v>10999</v>
      </c>
    </row>
    <row r="24397" spans="1:1" x14ac:dyDescent="0.25">
      <c r="A24397" t="s">
        <v>11000</v>
      </c>
    </row>
    <row r="24398" spans="1:1" x14ac:dyDescent="0.25">
      <c r="A24398" t="s">
        <v>3210</v>
      </c>
    </row>
    <row r="24399" spans="1:1" x14ac:dyDescent="0.25">
      <c r="A24399" t="s">
        <v>11001</v>
      </c>
    </row>
    <row r="24400" spans="1:1" x14ac:dyDescent="0.25">
      <c r="A24400" t="s">
        <v>11002</v>
      </c>
    </row>
    <row r="24401" spans="1:1" x14ac:dyDescent="0.25">
      <c r="A24401" t="s">
        <v>11003</v>
      </c>
    </row>
    <row r="24402" spans="1:1" x14ac:dyDescent="0.25">
      <c r="A24402" t="s">
        <v>11004</v>
      </c>
    </row>
    <row r="24403" spans="1:1" x14ac:dyDescent="0.25">
      <c r="A24403" t="s">
        <v>14160</v>
      </c>
    </row>
    <row r="24406" spans="1:1" x14ac:dyDescent="0.25">
      <c r="A24406" t="s">
        <v>11024</v>
      </c>
    </row>
    <row r="24407" spans="1:1" x14ac:dyDescent="0.25">
      <c r="A24407" t="s">
        <v>11025</v>
      </c>
    </row>
    <row r="24408" spans="1:1" x14ac:dyDescent="0.25">
      <c r="A24408" t="s">
        <v>11026</v>
      </c>
    </row>
    <row r="24409" spans="1:1" x14ac:dyDescent="0.25">
      <c r="A24409" t="s">
        <v>11027</v>
      </c>
    </row>
    <row r="24410" spans="1:1" x14ac:dyDescent="0.25">
      <c r="A24410" t="s">
        <v>11028</v>
      </c>
    </row>
    <row r="24411" spans="1:1" x14ac:dyDescent="0.25">
      <c r="A24411" t="s">
        <v>11029</v>
      </c>
    </row>
    <row r="24412" spans="1:1" x14ac:dyDescent="0.25">
      <c r="A24412" t="s">
        <v>11030</v>
      </c>
    </row>
    <row r="24413" spans="1:1" x14ac:dyDescent="0.25">
      <c r="A24413" t="s">
        <v>3264</v>
      </c>
    </row>
    <row r="24414" spans="1:1" x14ac:dyDescent="0.25">
      <c r="A24414" t="s">
        <v>11031</v>
      </c>
    </row>
    <row r="24415" spans="1:1" x14ac:dyDescent="0.25">
      <c r="A24415" t="s">
        <v>11032</v>
      </c>
    </row>
    <row r="24416" spans="1:1" x14ac:dyDescent="0.25">
      <c r="A24416" t="s">
        <v>11033</v>
      </c>
    </row>
    <row r="24417" spans="1:1" x14ac:dyDescent="0.25">
      <c r="A24417" t="s">
        <v>11034</v>
      </c>
    </row>
    <row r="24418" spans="1:1" x14ac:dyDescent="0.25">
      <c r="A24418" t="s">
        <v>11035</v>
      </c>
    </row>
    <row r="24419" spans="1:1" x14ac:dyDescent="0.25">
      <c r="A24419" t="s">
        <v>11036</v>
      </c>
    </row>
    <row r="24420" spans="1:1" x14ac:dyDescent="0.25">
      <c r="A24420" t="s">
        <v>11037</v>
      </c>
    </row>
    <row r="24421" spans="1:1" x14ac:dyDescent="0.25">
      <c r="A24421" t="s">
        <v>2838</v>
      </c>
    </row>
    <row r="24422" spans="1:1" x14ac:dyDescent="0.25">
      <c r="A24422" t="s">
        <v>11038</v>
      </c>
    </row>
    <row r="24423" spans="1:1" x14ac:dyDescent="0.25">
      <c r="A24423" t="s">
        <v>11039</v>
      </c>
    </row>
    <row r="24424" spans="1:1" x14ac:dyDescent="0.25">
      <c r="A24424" t="s">
        <v>11040</v>
      </c>
    </row>
    <row r="24425" spans="1:1" x14ac:dyDescent="0.25">
      <c r="A24425" t="s">
        <v>11041</v>
      </c>
    </row>
    <row r="24426" spans="1:1" x14ac:dyDescent="0.25">
      <c r="A24426" t="s">
        <v>11042</v>
      </c>
    </row>
    <row r="24427" spans="1:1" x14ac:dyDescent="0.25">
      <c r="A24427" t="s">
        <v>11043</v>
      </c>
    </row>
    <row r="24428" spans="1:1" x14ac:dyDescent="0.25">
      <c r="A24428" t="s">
        <v>11044</v>
      </c>
    </row>
    <row r="24429" spans="1:1" x14ac:dyDescent="0.25">
      <c r="A24429" t="s">
        <v>11045</v>
      </c>
    </row>
    <row r="24430" spans="1:1" x14ac:dyDescent="0.25">
      <c r="A24430" t="s">
        <v>11046</v>
      </c>
    </row>
    <row r="24431" spans="1:1" x14ac:dyDescent="0.25">
      <c r="A24431">
        <v>5071</v>
      </c>
    </row>
    <row r="24433" spans="1:1" x14ac:dyDescent="0.25">
      <c r="A24433" t="s">
        <v>11047</v>
      </c>
    </row>
    <row r="24435" spans="1:1" x14ac:dyDescent="0.25">
      <c r="A24435" t="s">
        <v>11048</v>
      </c>
    </row>
    <row r="24437" spans="1:1" x14ac:dyDescent="0.25">
      <c r="A24437" t="s">
        <v>11049</v>
      </c>
    </row>
    <row r="24438" spans="1:1" x14ac:dyDescent="0.25">
      <c r="A24438" t="s">
        <v>11050</v>
      </c>
    </row>
    <row r="24439" spans="1:1" x14ac:dyDescent="0.25">
      <c r="A24439" t="s">
        <v>14161</v>
      </c>
    </row>
    <row r="24441" spans="1:1" x14ac:dyDescent="0.25">
      <c r="A24441" t="s">
        <v>2768</v>
      </c>
    </row>
    <row r="24442" spans="1:1" x14ac:dyDescent="0.25">
      <c r="A24442" t="s">
        <v>14162</v>
      </c>
    </row>
    <row r="24443" spans="1:1" x14ac:dyDescent="0.25">
      <c r="A24443" t="s">
        <v>14163</v>
      </c>
    </row>
    <row r="24445" spans="1:1" x14ac:dyDescent="0.25">
      <c r="A24445" t="s">
        <v>14164</v>
      </c>
    </row>
    <row r="24447" spans="1:1" x14ac:dyDescent="0.25">
      <c r="A24447" t="s">
        <v>9142</v>
      </c>
    </row>
    <row r="24449" spans="1:1" x14ac:dyDescent="0.25">
      <c r="A24449" t="s">
        <v>14165</v>
      </c>
    </row>
    <row r="24451" spans="1:1" x14ac:dyDescent="0.25">
      <c r="A24451" t="s">
        <v>9144</v>
      </c>
    </row>
    <row r="24452" spans="1:1" x14ac:dyDescent="0.25">
      <c r="A24452" t="s">
        <v>14166</v>
      </c>
    </row>
    <row r="24453" spans="1:1" x14ac:dyDescent="0.25">
      <c r="A24453" t="s">
        <v>9146</v>
      </c>
    </row>
    <row r="24454" spans="1:1" x14ac:dyDescent="0.25">
      <c r="A24454" t="s">
        <v>9147</v>
      </c>
    </row>
    <row r="24455" spans="1:1" x14ac:dyDescent="0.25">
      <c r="A24455" t="s">
        <v>9148</v>
      </c>
    </row>
    <row r="24456" spans="1:1" x14ac:dyDescent="0.25">
      <c r="A24456" t="s">
        <v>9149</v>
      </c>
    </row>
    <row r="24457" spans="1:1" x14ac:dyDescent="0.25">
      <c r="A24457" t="s">
        <v>9150</v>
      </c>
    </row>
    <row r="24458" spans="1:1" x14ac:dyDescent="0.25">
      <c r="A24458" t="s">
        <v>9151</v>
      </c>
    </row>
    <row r="24460" spans="1:1" x14ac:dyDescent="0.25">
      <c r="A24460" t="s">
        <v>2799</v>
      </c>
    </row>
    <row r="24462" spans="1:1" x14ac:dyDescent="0.25">
      <c r="A24462" t="s">
        <v>2800</v>
      </c>
    </row>
    <row r="24464" spans="1:1" x14ac:dyDescent="0.25">
      <c r="A24464" t="s">
        <v>2801</v>
      </c>
    </row>
    <row r="24466" spans="1:1" x14ac:dyDescent="0.25">
      <c r="A24466" t="s">
        <v>2802</v>
      </c>
    </row>
    <row r="24468" spans="1:1" x14ac:dyDescent="0.25">
      <c r="A24468" t="s">
        <v>9154</v>
      </c>
    </row>
    <row r="24469" spans="1:1" x14ac:dyDescent="0.25">
      <c r="A24469" t="s">
        <v>14167</v>
      </c>
    </row>
    <row r="24470" spans="1:1" x14ac:dyDescent="0.25">
      <c r="A24470" t="s">
        <v>14168</v>
      </c>
    </row>
    <row r="24471" spans="1:1" x14ac:dyDescent="0.25">
      <c r="A24471" t="s">
        <v>14169</v>
      </c>
    </row>
    <row r="24473" spans="1:1" x14ac:dyDescent="0.25">
      <c r="A24473" t="s">
        <v>14170</v>
      </c>
    </row>
    <row r="24475" spans="1:1" x14ac:dyDescent="0.25">
      <c r="A24475" t="s">
        <v>14171</v>
      </c>
    </row>
    <row r="24477" spans="1:1" x14ac:dyDescent="0.25">
      <c r="A24477" t="s">
        <v>1983</v>
      </c>
    </row>
    <row r="24478" spans="1:1" x14ac:dyDescent="0.25">
      <c r="A24478" t="s">
        <v>14172</v>
      </c>
    </row>
    <row r="24479" spans="1:1" x14ac:dyDescent="0.25">
      <c r="A24479" t="s">
        <v>14173</v>
      </c>
    </row>
    <row r="24480" spans="1:1" x14ac:dyDescent="0.25">
      <c r="A24480" t="s">
        <v>14174</v>
      </c>
    </row>
    <row r="24481" spans="1:1" x14ac:dyDescent="0.25">
      <c r="A24481" t="s">
        <v>14175</v>
      </c>
    </row>
    <row r="24482" spans="1:1" x14ac:dyDescent="0.25">
      <c r="A24482" t="s">
        <v>14176</v>
      </c>
    </row>
    <row r="24483" spans="1:1" x14ac:dyDescent="0.25">
      <c r="A24483" t="s">
        <v>5013</v>
      </c>
    </row>
    <row r="24484" spans="1:1" x14ac:dyDescent="0.25">
      <c r="A24484" t="s">
        <v>14177</v>
      </c>
    </row>
    <row r="24485" spans="1:1" x14ac:dyDescent="0.25">
      <c r="A24485" t="s">
        <v>14178</v>
      </c>
    </row>
    <row r="24486" spans="1:1" x14ac:dyDescent="0.25">
      <c r="A24486" t="s">
        <v>14179</v>
      </c>
    </row>
    <row r="24487" spans="1:1" x14ac:dyDescent="0.25">
      <c r="A24487" t="s">
        <v>14180</v>
      </c>
    </row>
    <row r="24488" spans="1:1" x14ac:dyDescent="0.25">
      <c r="A24488" t="s">
        <v>14181</v>
      </c>
    </row>
    <row r="24489" spans="1:1" x14ac:dyDescent="0.25">
      <c r="A24489" t="s">
        <v>14182</v>
      </c>
    </row>
    <row r="24490" spans="1:1" x14ac:dyDescent="0.25">
      <c r="A24490" t="s">
        <v>1812</v>
      </c>
    </row>
    <row r="24492" spans="1:1" x14ac:dyDescent="0.25">
      <c r="A24492" t="s">
        <v>14183</v>
      </c>
    </row>
    <row r="24494" spans="1:1" x14ac:dyDescent="0.25">
      <c r="A24494" t="s">
        <v>14184</v>
      </c>
    </row>
    <row r="24496" spans="1:1" x14ac:dyDescent="0.25">
      <c r="A24496" t="s">
        <v>14185</v>
      </c>
    </row>
    <row r="24497" spans="1:6" x14ac:dyDescent="0.25">
      <c r="A24497" t="s">
        <v>14186</v>
      </c>
    </row>
    <row r="24498" spans="1:6" x14ac:dyDescent="0.25">
      <c r="A24498" t="s">
        <v>14187</v>
      </c>
    </row>
    <row r="24499" spans="1:6" x14ac:dyDescent="0.25">
      <c r="A24499" t="s">
        <v>3228</v>
      </c>
    </row>
    <row r="24500" spans="1:6" x14ac:dyDescent="0.25">
      <c r="A24500" t="s">
        <v>11006</v>
      </c>
    </row>
    <row r="24501" spans="1:6" x14ac:dyDescent="0.25">
      <c r="A24501" t="s">
        <v>3264</v>
      </c>
    </row>
    <row r="24502" spans="1:6" x14ac:dyDescent="0.25">
      <c r="A24502" t="s">
        <v>11007</v>
      </c>
      <c r="B24502" t="s">
        <v>11008</v>
      </c>
      <c r="C24502" t="s">
        <v>11009</v>
      </c>
      <c r="D24502" t="s">
        <v>11010</v>
      </c>
      <c r="E24502" t="s">
        <v>11011</v>
      </c>
      <c r="F24502" t="s">
        <v>11012</v>
      </c>
    </row>
    <row r="24503" spans="1:6" x14ac:dyDescent="0.25">
      <c r="A24503" t="s">
        <v>11013</v>
      </c>
    </row>
    <row r="24504" spans="1:6" x14ac:dyDescent="0.25">
      <c r="A24504" t="s">
        <v>11014</v>
      </c>
    </row>
    <row r="24505" spans="1:6" x14ac:dyDescent="0.25">
      <c r="A24505" t="s">
        <v>11015</v>
      </c>
    </row>
    <row r="24506" spans="1:6" x14ac:dyDescent="0.25">
      <c r="A24506" t="s">
        <v>11016</v>
      </c>
    </row>
    <row r="24507" spans="1:6" x14ac:dyDescent="0.25">
      <c r="A24507" t="s">
        <v>3821</v>
      </c>
    </row>
    <row r="24508" spans="1:6" x14ac:dyDescent="0.25">
      <c r="A24508" t="s">
        <v>11017</v>
      </c>
    </row>
    <row r="24509" spans="1:6" x14ac:dyDescent="0.25">
      <c r="A24509" t="s">
        <v>11018</v>
      </c>
    </row>
    <row r="24510" spans="1:6" x14ac:dyDescent="0.25">
      <c r="A24510" t="s">
        <v>11019</v>
      </c>
    </row>
    <row r="24511" spans="1:6" x14ac:dyDescent="0.25">
      <c r="A24511" t="s">
        <v>11020</v>
      </c>
    </row>
    <row r="24512" spans="1:6" x14ac:dyDescent="0.25">
      <c r="A24512" t="s">
        <v>11021</v>
      </c>
    </row>
    <row r="24513" spans="1:1" x14ac:dyDescent="0.25">
      <c r="A24513" t="s">
        <v>11022</v>
      </c>
    </row>
    <row r="24514" spans="1:1" x14ac:dyDescent="0.25">
      <c r="A24514" t="s">
        <v>14188</v>
      </c>
    </row>
    <row r="24515" spans="1:1" x14ac:dyDescent="0.25">
      <c r="A24515" t="s">
        <v>10651</v>
      </c>
    </row>
    <row r="24516" spans="1:1" x14ac:dyDescent="0.25">
      <c r="A24516" t="s">
        <v>14189</v>
      </c>
    </row>
    <row r="24517" spans="1:1" x14ac:dyDescent="0.25">
      <c r="A24517" t="s">
        <v>14190</v>
      </c>
    </row>
    <row r="24518" spans="1:1" x14ac:dyDescent="0.25">
      <c r="A24518" t="s">
        <v>14191</v>
      </c>
    </row>
    <row r="24519" spans="1:1" x14ac:dyDescent="0.25">
      <c r="A24519" t="s">
        <v>14192</v>
      </c>
    </row>
    <row r="24520" spans="1:1" x14ac:dyDescent="0.25">
      <c r="A24520" t="s">
        <v>14193</v>
      </c>
    </row>
    <row r="24521" spans="1:1" x14ac:dyDescent="0.25">
      <c r="A24521" t="s">
        <v>14194</v>
      </c>
    </row>
    <row r="24522" spans="1:1" x14ac:dyDescent="0.25">
      <c r="A24522" t="s">
        <v>14195</v>
      </c>
    </row>
    <row r="24523" spans="1:1" x14ac:dyDescent="0.25">
      <c r="A24523" t="s">
        <v>14196</v>
      </c>
    </row>
    <row r="24524" spans="1:1" x14ac:dyDescent="0.25">
      <c r="A24524" t="s">
        <v>14197</v>
      </c>
    </row>
    <row r="24525" spans="1:1" x14ac:dyDescent="0.25">
      <c r="A24525" t="s">
        <v>14198</v>
      </c>
    </row>
    <row r="24526" spans="1:1" x14ac:dyDescent="0.25">
      <c r="A24526" t="s">
        <v>14199</v>
      </c>
    </row>
    <row r="24527" spans="1:1" x14ac:dyDescent="0.25">
      <c r="A24527" t="s">
        <v>14200</v>
      </c>
    </row>
    <row r="24528" spans="1:1" x14ac:dyDescent="0.25">
      <c r="A24528" t="s">
        <v>14201</v>
      </c>
    </row>
    <row r="24529" spans="1:1" x14ac:dyDescent="0.25">
      <c r="A24529" t="s">
        <v>14202</v>
      </c>
    </row>
    <row r="24530" spans="1:1" x14ac:dyDescent="0.25">
      <c r="A24530" t="s">
        <v>3908</v>
      </c>
    </row>
    <row r="24531" spans="1:1" x14ac:dyDescent="0.25">
      <c r="A24531" t="s">
        <v>14203</v>
      </c>
    </row>
    <row r="24532" spans="1:1" x14ac:dyDescent="0.25">
      <c r="A24532" t="s">
        <v>14204</v>
      </c>
    </row>
    <row r="24533" spans="1:1" x14ac:dyDescent="0.25">
      <c r="A24533" t="s">
        <v>14205</v>
      </c>
    </row>
    <row r="24534" spans="1:1" x14ac:dyDescent="0.25">
      <c r="A24534" t="s">
        <v>14206</v>
      </c>
    </row>
    <row r="24535" spans="1:1" x14ac:dyDescent="0.25">
      <c r="A24535" t="s">
        <v>14207</v>
      </c>
    </row>
    <row r="24536" spans="1:1" x14ac:dyDescent="0.25">
      <c r="A24536" t="s">
        <v>14208</v>
      </c>
    </row>
    <row r="24537" spans="1:1" x14ac:dyDescent="0.25">
      <c r="A24537" t="s">
        <v>14209</v>
      </c>
    </row>
    <row r="24538" spans="1:1" x14ac:dyDescent="0.25">
      <c r="A24538" t="s">
        <v>14210</v>
      </c>
    </row>
    <row r="24539" spans="1:1" x14ac:dyDescent="0.25">
      <c r="A24539" t="s">
        <v>14211</v>
      </c>
    </row>
    <row r="24540" spans="1:1" x14ac:dyDescent="0.25">
      <c r="A24540" t="s">
        <v>6344</v>
      </c>
    </row>
    <row r="24541" spans="1:1" x14ac:dyDescent="0.25">
      <c r="A24541" t="s">
        <v>14212</v>
      </c>
    </row>
    <row r="24542" spans="1:1" x14ac:dyDescent="0.25">
      <c r="A24542" t="s">
        <v>14213</v>
      </c>
    </row>
    <row r="24543" spans="1:1" x14ac:dyDescent="0.25">
      <c r="A24543" t="s">
        <v>14214</v>
      </c>
    </row>
    <row r="24546" spans="1:1" x14ac:dyDescent="0.25">
      <c r="A24546" t="s">
        <v>11069</v>
      </c>
    </row>
    <row r="24548" spans="1:1" x14ac:dyDescent="0.25">
      <c r="A24548" t="s">
        <v>11070</v>
      </c>
    </row>
    <row r="24550" spans="1:1" x14ac:dyDescent="0.25">
      <c r="A24550" t="s">
        <v>2749</v>
      </c>
    </row>
    <row r="24553" spans="1:1" x14ac:dyDescent="0.25">
      <c r="A24553" t="s">
        <v>11071</v>
      </c>
    </row>
    <row r="24555" spans="1:1" x14ac:dyDescent="0.25">
      <c r="A24555" t="s">
        <v>1862</v>
      </c>
    </row>
    <row r="24556" spans="1:1" x14ac:dyDescent="0.25">
      <c r="A24556" t="s">
        <v>11072</v>
      </c>
    </row>
    <row r="24557" spans="1:1" x14ac:dyDescent="0.25">
      <c r="A24557" t="s">
        <v>11073</v>
      </c>
    </row>
    <row r="24558" spans="1:1" x14ac:dyDescent="0.25">
      <c r="A24558" t="s">
        <v>11074</v>
      </c>
    </row>
    <row r="24559" spans="1:1" x14ac:dyDescent="0.25">
      <c r="A24559" t="s">
        <v>11075</v>
      </c>
    </row>
    <row r="24560" spans="1:1" x14ac:dyDescent="0.25">
      <c r="A24560" t="s">
        <v>11076</v>
      </c>
    </row>
    <row r="24561" spans="1:1" x14ac:dyDescent="0.25">
      <c r="A24561" t="s">
        <v>11077</v>
      </c>
    </row>
    <row r="24562" spans="1:1" x14ac:dyDescent="0.25">
      <c r="A24562" t="s">
        <v>11078</v>
      </c>
    </row>
    <row r="24563" spans="1:1" x14ac:dyDescent="0.25">
      <c r="A24563" t="s">
        <v>11079</v>
      </c>
    </row>
    <row r="24564" spans="1:1" x14ac:dyDescent="0.25">
      <c r="A24564" t="s">
        <v>11080</v>
      </c>
    </row>
    <row r="24565" spans="1:1" x14ac:dyDescent="0.25">
      <c r="A24565" t="s">
        <v>11081</v>
      </c>
    </row>
    <row r="24566" spans="1:1" x14ac:dyDescent="0.25">
      <c r="A24566" t="s">
        <v>3264</v>
      </c>
    </row>
    <row r="24569" spans="1:1" x14ac:dyDescent="0.25">
      <c r="A24569" t="s">
        <v>1951</v>
      </c>
    </row>
    <row r="24571" spans="1:1" x14ac:dyDescent="0.25">
      <c r="A24571" t="s">
        <v>11082</v>
      </c>
    </row>
    <row r="24572" spans="1:1" x14ac:dyDescent="0.25">
      <c r="A24572" t="s">
        <v>11083</v>
      </c>
    </row>
    <row r="24573" spans="1:1" x14ac:dyDescent="0.25">
      <c r="A24573" t="s">
        <v>11084</v>
      </c>
    </row>
    <row r="24574" spans="1:1" x14ac:dyDescent="0.25">
      <c r="A24574" t="s">
        <v>11085</v>
      </c>
    </row>
    <row r="24575" spans="1:1" x14ac:dyDescent="0.25">
      <c r="A24575" t="s">
        <v>11086</v>
      </c>
    </row>
    <row r="24576" spans="1:1" x14ac:dyDescent="0.25">
      <c r="A24576" t="s">
        <v>11087</v>
      </c>
    </row>
    <row r="24577" spans="1:1" x14ac:dyDescent="0.25">
      <c r="A24577" t="s">
        <v>11088</v>
      </c>
    </row>
    <row r="24578" spans="1:1" x14ac:dyDescent="0.25">
      <c r="A24578" t="s">
        <v>11089</v>
      </c>
    </row>
    <row r="24579" spans="1:1" x14ac:dyDescent="0.25">
      <c r="A24579" t="s">
        <v>11090</v>
      </c>
    </row>
    <row r="24580" spans="1:1" x14ac:dyDescent="0.25">
      <c r="A24580" t="s">
        <v>11091</v>
      </c>
    </row>
    <row r="24581" spans="1:1" x14ac:dyDescent="0.25">
      <c r="A24581" t="s">
        <v>11092</v>
      </c>
    </row>
    <row r="24582" spans="1:1" x14ac:dyDescent="0.25">
      <c r="A24582" t="s">
        <v>11093</v>
      </c>
    </row>
    <row r="24583" spans="1:1" x14ac:dyDescent="0.25">
      <c r="A24583" t="s">
        <v>11094</v>
      </c>
    </row>
    <row r="24584" spans="1:1" x14ac:dyDescent="0.25">
      <c r="A24584" t="s">
        <v>11095</v>
      </c>
    </row>
    <row r="24587" spans="1:1" x14ac:dyDescent="0.25">
      <c r="A24587" t="s">
        <v>11096</v>
      </c>
    </row>
    <row r="24589" spans="1:1" x14ac:dyDescent="0.25">
      <c r="A24589" t="s">
        <v>11097</v>
      </c>
    </row>
    <row r="24592" spans="1:1" x14ac:dyDescent="0.25">
      <c r="A24592" t="s">
        <v>11098</v>
      </c>
    </row>
    <row r="24594" spans="1:1" x14ac:dyDescent="0.25">
      <c r="A24594" t="s">
        <v>11099</v>
      </c>
    </row>
    <row r="24595" spans="1:1" x14ac:dyDescent="0.25">
      <c r="A24595" t="s">
        <v>11100</v>
      </c>
    </row>
    <row r="24596" spans="1:1" x14ac:dyDescent="0.25">
      <c r="A24596" t="s">
        <v>14215</v>
      </c>
    </row>
    <row r="24599" spans="1:1" x14ac:dyDescent="0.25">
      <c r="A24599" t="s">
        <v>5200</v>
      </c>
    </row>
    <row r="24601" spans="1:1" x14ac:dyDescent="0.25">
      <c r="A24601" t="s">
        <v>11052</v>
      </c>
    </row>
    <row r="24603" spans="1:1" x14ac:dyDescent="0.25">
      <c r="A24603" t="s">
        <v>11053</v>
      </c>
    </row>
    <row r="24604" spans="1:1" x14ac:dyDescent="0.25">
      <c r="A24604" t="s">
        <v>11054</v>
      </c>
    </row>
    <row r="24605" spans="1:1" x14ac:dyDescent="0.25">
      <c r="A24605" t="s">
        <v>11055</v>
      </c>
    </row>
    <row r="24606" spans="1:1" x14ac:dyDescent="0.25">
      <c r="A24606" t="s">
        <v>11056</v>
      </c>
    </row>
    <row r="24607" spans="1:1" x14ac:dyDescent="0.25">
      <c r="A24607" t="s">
        <v>11057</v>
      </c>
    </row>
    <row r="24608" spans="1:1" x14ac:dyDescent="0.25">
      <c r="A24608" t="s">
        <v>11058</v>
      </c>
    </row>
    <row r="24609" spans="1:1" x14ac:dyDescent="0.25">
      <c r="A24609" t="s">
        <v>11059</v>
      </c>
    </row>
    <row r="24612" spans="1:1" x14ac:dyDescent="0.25">
      <c r="A24612" t="s">
        <v>7062</v>
      </c>
    </row>
    <row r="24614" spans="1:1" x14ac:dyDescent="0.25">
      <c r="A24614" t="s">
        <v>11060</v>
      </c>
    </row>
    <row r="24615" spans="1:1" x14ac:dyDescent="0.25">
      <c r="A24615" t="s">
        <v>11061</v>
      </c>
    </row>
    <row r="24616" spans="1:1" x14ac:dyDescent="0.25">
      <c r="A24616" t="s">
        <v>11062</v>
      </c>
    </row>
    <row r="24617" spans="1:1" x14ac:dyDescent="0.25">
      <c r="A24617" t="s">
        <v>11063</v>
      </c>
    </row>
    <row r="24618" spans="1:1" x14ac:dyDescent="0.25">
      <c r="A24618" t="s">
        <v>11064</v>
      </c>
    </row>
    <row r="24619" spans="1:1" x14ac:dyDescent="0.25">
      <c r="A24619" t="s">
        <v>11065</v>
      </c>
    </row>
    <row r="24620" spans="1:1" x14ac:dyDescent="0.25">
      <c r="A24620" t="s">
        <v>11066</v>
      </c>
    </row>
    <row r="24621" spans="1:1" x14ac:dyDescent="0.25">
      <c r="A24621" t="s">
        <v>11067</v>
      </c>
    </row>
    <row r="24622" spans="1:1" x14ac:dyDescent="0.25">
      <c r="A24622" t="s">
        <v>14216</v>
      </c>
    </row>
    <row r="24623" spans="1:1" x14ac:dyDescent="0.25">
      <c r="A24623">
        <v>9920</v>
      </c>
    </row>
    <row r="24624" spans="1:1" x14ac:dyDescent="0.25">
      <c r="A24624" t="s">
        <v>14217</v>
      </c>
    </row>
    <row r="24625" spans="1:1" x14ac:dyDescent="0.25">
      <c r="A24625" t="s">
        <v>14218</v>
      </c>
    </row>
    <row r="24627" spans="1:1" x14ac:dyDescent="0.25">
      <c r="A24627" t="s">
        <v>14219</v>
      </c>
    </row>
    <row r="24628" spans="1:1" x14ac:dyDescent="0.25">
      <c r="A24628" t="s">
        <v>14220</v>
      </c>
    </row>
    <row r="24630" spans="1:1" x14ac:dyDescent="0.25">
      <c r="A24630" t="s">
        <v>2770</v>
      </c>
    </row>
    <row r="24631" spans="1:1" x14ac:dyDescent="0.25">
      <c r="A24631" t="s">
        <v>14221</v>
      </c>
    </row>
    <row r="24633" spans="1:1" x14ac:dyDescent="0.25">
      <c r="A24633" t="s">
        <v>14222</v>
      </c>
    </row>
    <row r="24635" spans="1:1" x14ac:dyDescent="0.25">
      <c r="A24635" t="s">
        <v>14223</v>
      </c>
    </row>
    <row r="24637" spans="1:1" x14ac:dyDescent="0.25">
      <c r="A24637" t="s">
        <v>14224</v>
      </c>
    </row>
    <row r="24639" spans="1:1" x14ac:dyDescent="0.25">
      <c r="A24639" t="s">
        <v>14225</v>
      </c>
    </row>
    <row r="24641" spans="1:1" x14ac:dyDescent="0.25">
      <c r="A24641" t="s">
        <v>14226</v>
      </c>
    </row>
    <row r="24643" spans="1:1" x14ac:dyDescent="0.25">
      <c r="A24643" t="s">
        <v>14227</v>
      </c>
    </row>
    <row r="24645" spans="1:1" x14ac:dyDescent="0.25">
      <c r="A24645" t="s">
        <v>14228</v>
      </c>
    </row>
    <row r="24647" spans="1:1" x14ac:dyDescent="0.25">
      <c r="A24647" t="s">
        <v>14229</v>
      </c>
    </row>
    <row r="24649" spans="1:1" x14ac:dyDescent="0.25">
      <c r="A24649" t="s">
        <v>14230</v>
      </c>
    </row>
    <row r="24651" spans="1:1" x14ac:dyDescent="0.25">
      <c r="A24651" t="s">
        <v>14231</v>
      </c>
    </row>
    <row r="24653" spans="1:1" x14ac:dyDescent="0.25">
      <c r="A24653" t="s">
        <v>14232</v>
      </c>
    </row>
    <row r="24655" spans="1:1" x14ac:dyDescent="0.25">
      <c r="A24655" t="s">
        <v>14233</v>
      </c>
    </row>
    <row r="24657" spans="1:1" x14ac:dyDescent="0.25">
      <c r="A24657" t="s">
        <v>14234</v>
      </c>
    </row>
    <row r="24659" spans="1:1" x14ac:dyDescent="0.25">
      <c r="A24659" t="s">
        <v>14235</v>
      </c>
    </row>
    <row r="24660" spans="1:1" x14ac:dyDescent="0.25">
      <c r="A24660" t="s">
        <v>14236</v>
      </c>
    </row>
    <row r="24661" spans="1:1" x14ac:dyDescent="0.25">
      <c r="A24661" t="s">
        <v>14237</v>
      </c>
    </row>
    <row r="24663" spans="1:1" x14ac:dyDescent="0.25">
      <c r="A24663" t="s">
        <v>10805</v>
      </c>
    </row>
    <row r="24664" spans="1:1" x14ac:dyDescent="0.25">
      <c r="A24664" t="s">
        <v>7022</v>
      </c>
    </row>
    <row r="24665" spans="1:1" x14ac:dyDescent="0.25">
      <c r="A24665" t="s">
        <v>10806</v>
      </c>
    </row>
    <row r="24666" spans="1:1" x14ac:dyDescent="0.25">
      <c r="A24666" t="s">
        <v>10807</v>
      </c>
    </row>
    <row r="24667" spans="1:1" x14ac:dyDescent="0.25">
      <c r="A24667" t="s">
        <v>7023</v>
      </c>
    </row>
    <row r="24668" spans="1:1" x14ac:dyDescent="0.25">
      <c r="A24668" t="s">
        <v>7024</v>
      </c>
    </row>
    <row r="24669" spans="1:1" x14ac:dyDescent="0.25">
      <c r="A24669" t="s">
        <v>10808</v>
      </c>
    </row>
    <row r="24670" spans="1:1" x14ac:dyDescent="0.25">
      <c r="A24670" t="s">
        <v>10809</v>
      </c>
    </row>
    <row r="24671" spans="1:1" x14ac:dyDescent="0.25">
      <c r="A24671" t="s">
        <v>10810</v>
      </c>
    </row>
    <row r="24672" spans="1:1" x14ac:dyDescent="0.25">
      <c r="A24672" t="s">
        <v>10811</v>
      </c>
    </row>
    <row r="24673" spans="1:1" x14ac:dyDescent="0.25">
      <c r="A24673" t="s">
        <v>7028</v>
      </c>
    </row>
    <row r="24674" spans="1:1" x14ac:dyDescent="0.25">
      <c r="A24674" t="s">
        <v>10812</v>
      </c>
    </row>
    <row r="24675" spans="1:1" x14ac:dyDescent="0.25">
      <c r="A24675" t="s">
        <v>10813</v>
      </c>
    </row>
    <row r="24676" spans="1:1" x14ac:dyDescent="0.25">
      <c r="A24676" t="s">
        <v>10814</v>
      </c>
    </row>
    <row r="24677" spans="1:1" x14ac:dyDescent="0.25">
      <c r="A24677" t="s">
        <v>10815</v>
      </c>
    </row>
    <row r="24678" spans="1:1" x14ac:dyDescent="0.25">
      <c r="A24678" t="s">
        <v>10816</v>
      </c>
    </row>
    <row r="24679" spans="1:1" x14ac:dyDescent="0.25">
      <c r="A24679" t="s">
        <v>10817</v>
      </c>
    </row>
    <row r="24680" spans="1:1" x14ac:dyDescent="0.25">
      <c r="A24680" t="s">
        <v>10818</v>
      </c>
    </row>
    <row r="24681" spans="1:1" x14ac:dyDescent="0.25">
      <c r="A24681" t="s">
        <v>7035</v>
      </c>
    </row>
    <row r="24682" spans="1:1" x14ac:dyDescent="0.25">
      <c r="A24682" t="s">
        <v>10819</v>
      </c>
    </row>
    <row r="24683" spans="1:1" x14ac:dyDescent="0.25">
      <c r="A24683" t="s">
        <v>7037</v>
      </c>
    </row>
    <row r="24684" spans="1:1" x14ac:dyDescent="0.25">
      <c r="A24684" t="s">
        <v>7038</v>
      </c>
    </row>
    <row r="24685" spans="1:1" x14ac:dyDescent="0.25">
      <c r="A24685" t="s">
        <v>7039</v>
      </c>
    </row>
    <row r="24686" spans="1:1" x14ac:dyDescent="0.25">
      <c r="A24686" t="s">
        <v>7040</v>
      </c>
    </row>
    <row r="24687" spans="1:1" x14ac:dyDescent="0.25">
      <c r="A24687" t="s">
        <v>7041</v>
      </c>
    </row>
    <row r="24688" spans="1:1" x14ac:dyDescent="0.25">
      <c r="A24688" t="s">
        <v>7042</v>
      </c>
    </row>
    <row r="24689" spans="1:2" x14ac:dyDescent="0.25">
      <c r="A24689" t="s">
        <v>7043</v>
      </c>
    </row>
    <row r="24690" spans="1:2" x14ac:dyDescent="0.25">
      <c r="A24690" t="s">
        <v>7044</v>
      </c>
    </row>
    <row r="24691" spans="1:2" x14ac:dyDescent="0.25">
      <c r="A24691" t="s">
        <v>7045</v>
      </c>
    </row>
    <row r="24693" spans="1:2" x14ac:dyDescent="0.25">
      <c r="A24693" t="s">
        <v>7046</v>
      </c>
      <c r="B24693" t="s">
        <v>7047</v>
      </c>
    </row>
    <row r="24695" spans="1:2" x14ac:dyDescent="0.25">
      <c r="A24695" t="s">
        <v>7048</v>
      </c>
    </row>
    <row r="24696" spans="1:2" x14ac:dyDescent="0.25">
      <c r="A24696" t="s">
        <v>10820</v>
      </c>
    </row>
    <row r="24697" spans="1:2" x14ac:dyDescent="0.25">
      <c r="A24697" t="s">
        <v>14238</v>
      </c>
    </row>
    <row r="24699" spans="1:2" x14ac:dyDescent="0.25">
      <c r="A24699" t="s">
        <v>11141</v>
      </c>
    </row>
    <row r="24700" spans="1:2" x14ac:dyDescent="0.25">
      <c r="A24700" t="s">
        <v>11142</v>
      </c>
    </row>
    <row r="24701" spans="1:2" x14ac:dyDescent="0.25">
      <c r="A24701" t="s">
        <v>11143</v>
      </c>
    </row>
    <row r="24702" spans="1:2" x14ac:dyDescent="0.25">
      <c r="A24702" t="s">
        <v>11144</v>
      </c>
    </row>
    <row r="24703" spans="1:2" x14ac:dyDescent="0.25">
      <c r="A24703" t="s">
        <v>11145</v>
      </c>
    </row>
    <row r="24704" spans="1:2" x14ac:dyDescent="0.25">
      <c r="A24704" t="s">
        <v>11146</v>
      </c>
    </row>
    <row r="24705" spans="1:1" x14ac:dyDescent="0.25">
      <c r="A24705" t="s">
        <v>11147</v>
      </c>
    </row>
    <row r="24706" spans="1:1" x14ac:dyDescent="0.25">
      <c r="A24706" t="s">
        <v>11148</v>
      </c>
    </row>
    <row r="24707" spans="1:1" x14ac:dyDescent="0.25">
      <c r="A24707" t="s">
        <v>11149</v>
      </c>
    </row>
    <row r="24708" spans="1:1" x14ac:dyDescent="0.25">
      <c r="A24708" t="s">
        <v>892</v>
      </c>
    </row>
    <row r="24709" spans="1:1" x14ac:dyDescent="0.25">
      <c r="A24709" t="s">
        <v>11150</v>
      </c>
    </row>
    <row r="24710" spans="1:1" x14ac:dyDescent="0.25">
      <c r="A24710" t="s">
        <v>11151</v>
      </c>
    </row>
    <row r="24711" spans="1:1" x14ac:dyDescent="0.25">
      <c r="A24711" t="s">
        <v>810</v>
      </c>
    </row>
    <row r="24712" spans="1:1" x14ac:dyDescent="0.25">
      <c r="A24712" t="s">
        <v>744</v>
      </c>
    </row>
    <row r="24713" spans="1:1" x14ac:dyDescent="0.25">
      <c r="A24713" t="s">
        <v>11152</v>
      </c>
    </row>
    <row r="24714" spans="1:1" x14ac:dyDescent="0.25">
      <c r="A24714" t="s">
        <v>11153</v>
      </c>
    </row>
    <row r="24716" spans="1:1" x14ac:dyDescent="0.25">
      <c r="A24716" t="s">
        <v>11154</v>
      </c>
    </row>
    <row r="24718" spans="1:1" x14ac:dyDescent="0.25">
      <c r="A24718" t="s">
        <v>11155</v>
      </c>
    </row>
    <row r="24719" spans="1:1" x14ac:dyDescent="0.25">
      <c r="A24719" t="s">
        <v>11156</v>
      </c>
    </row>
    <row r="24720" spans="1:1" x14ac:dyDescent="0.25">
      <c r="A24720" t="s">
        <v>11157</v>
      </c>
    </row>
    <row r="24721" spans="1:2" x14ac:dyDescent="0.25">
      <c r="A24721" t="s">
        <v>11158</v>
      </c>
    </row>
    <row r="24722" spans="1:2" x14ac:dyDescent="0.25">
      <c r="A24722" t="s">
        <v>11159</v>
      </c>
    </row>
    <row r="24723" spans="1:2" x14ac:dyDescent="0.25">
      <c r="A24723" t="s">
        <v>11160</v>
      </c>
    </row>
    <row r="24724" spans="1:2" x14ac:dyDescent="0.25">
      <c r="A24724" t="s">
        <v>11161</v>
      </c>
    </row>
    <row r="24725" spans="1:2" x14ac:dyDescent="0.25">
      <c r="A24725" t="s">
        <v>11162</v>
      </c>
    </row>
    <row r="24726" spans="1:2" x14ac:dyDescent="0.25">
      <c r="A24726" t="s">
        <v>11163</v>
      </c>
    </row>
    <row r="24727" spans="1:2" x14ac:dyDescent="0.25">
      <c r="A24727" t="s">
        <v>11164</v>
      </c>
    </row>
    <row r="24728" spans="1:2" x14ac:dyDescent="0.25">
      <c r="A24728" t="s">
        <v>11165</v>
      </c>
    </row>
    <row r="24729" spans="1:2" x14ac:dyDescent="0.25">
      <c r="A24729" t="s">
        <v>11166</v>
      </c>
    </row>
    <row r="24730" spans="1:2" x14ac:dyDescent="0.25">
      <c r="A24730" t="s">
        <v>11167</v>
      </c>
    </row>
    <row r="24731" spans="1:2" x14ac:dyDescent="0.25">
      <c r="A24731" t="s">
        <v>11168</v>
      </c>
    </row>
    <row r="24732" spans="1:2" x14ac:dyDescent="0.25">
      <c r="A24732" t="s">
        <v>11169</v>
      </c>
    </row>
    <row r="24733" spans="1:2" x14ac:dyDescent="0.25">
      <c r="A24733" t="s">
        <v>11170</v>
      </c>
    </row>
    <row r="24735" spans="1:2" x14ac:dyDescent="0.25">
      <c r="A24735" t="s">
        <v>11171</v>
      </c>
      <c r="B24735" t="s">
        <v>11172</v>
      </c>
    </row>
    <row r="24737" spans="1:1" x14ac:dyDescent="0.25">
      <c r="A24737" t="s">
        <v>11173</v>
      </c>
    </row>
    <row r="24738" spans="1:1" x14ac:dyDescent="0.25">
      <c r="A24738" t="s">
        <v>1515</v>
      </c>
    </row>
    <row r="24739" spans="1:1" x14ac:dyDescent="0.25">
      <c r="A24739" t="s">
        <v>11174</v>
      </c>
    </row>
    <row r="24740" spans="1:1" x14ac:dyDescent="0.25">
      <c r="A24740" t="s">
        <v>11175</v>
      </c>
    </row>
    <row r="24741" spans="1:1" x14ac:dyDescent="0.25">
      <c r="A24741" t="s">
        <v>11176</v>
      </c>
    </row>
    <row r="24742" spans="1:1" x14ac:dyDescent="0.25">
      <c r="A24742" t="s">
        <v>14239</v>
      </c>
    </row>
    <row r="24745" spans="1:1" x14ac:dyDescent="0.25">
      <c r="A24745" t="s">
        <v>14240</v>
      </c>
    </row>
    <row r="24747" spans="1:1" x14ac:dyDescent="0.25">
      <c r="A24747" t="s">
        <v>2749</v>
      </c>
    </row>
    <row r="24750" spans="1:1" x14ac:dyDescent="0.25">
      <c r="A24750" t="s">
        <v>4008</v>
      </c>
    </row>
    <row r="24751" spans="1:1" x14ac:dyDescent="0.25">
      <c r="A24751" t="s">
        <v>14241</v>
      </c>
    </row>
    <row r="24752" spans="1:1" x14ac:dyDescent="0.25">
      <c r="A24752" t="s">
        <v>14242</v>
      </c>
    </row>
    <row r="24753" spans="1:1" x14ac:dyDescent="0.25">
      <c r="A24753" t="s">
        <v>14243</v>
      </c>
    </row>
    <row r="24754" spans="1:1" x14ac:dyDescent="0.25">
      <c r="A24754" t="s">
        <v>14244</v>
      </c>
    </row>
    <row r="24755" spans="1:1" x14ac:dyDescent="0.25">
      <c r="A24755" t="s">
        <v>14245</v>
      </c>
    </row>
    <row r="24756" spans="1:1" x14ac:dyDescent="0.25">
      <c r="A24756" t="s">
        <v>14246</v>
      </c>
    </row>
    <row r="24757" spans="1:1" x14ac:dyDescent="0.25">
      <c r="A24757" t="s">
        <v>14247</v>
      </c>
    </row>
    <row r="24758" spans="1:1" x14ac:dyDescent="0.25">
      <c r="A24758" t="s">
        <v>12849</v>
      </c>
    </row>
    <row r="24759" spans="1:1" x14ac:dyDescent="0.25">
      <c r="A24759" t="s">
        <v>14248</v>
      </c>
    </row>
    <row r="24760" spans="1:1" x14ac:dyDescent="0.25">
      <c r="A24760" t="s">
        <v>14249</v>
      </c>
    </row>
    <row r="24761" spans="1:1" x14ac:dyDescent="0.25">
      <c r="A24761" t="s">
        <v>14250</v>
      </c>
    </row>
    <row r="24762" spans="1:1" x14ac:dyDescent="0.25">
      <c r="A24762" t="s">
        <v>14251</v>
      </c>
    </row>
    <row r="24763" spans="1:1" x14ac:dyDescent="0.25">
      <c r="A24763" t="s">
        <v>14252</v>
      </c>
    </row>
    <row r="24764" spans="1:1" x14ac:dyDescent="0.25">
      <c r="A24764" t="s">
        <v>14253</v>
      </c>
    </row>
    <row r="24765" spans="1:1" x14ac:dyDescent="0.25">
      <c r="A24765" t="s">
        <v>3264</v>
      </c>
    </row>
    <row r="24768" spans="1:1" x14ac:dyDescent="0.25">
      <c r="A24768" t="s">
        <v>4014</v>
      </c>
    </row>
    <row r="24769" spans="1:1" x14ac:dyDescent="0.25">
      <c r="A24769" t="s">
        <v>14254</v>
      </c>
    </row>
    <row r="24770" spans="1:1" x14ac:dyDescent="0.25">
      <c r="A24770" t="s">
        <v>14255</v>
      </c>
    </row>
    <row r="24771" spans="1:1" x14ac:dyDescent="0.25">
      <c r="A24771" t="s">
        <v>14256</v>
      </c>
    </row>
    <row r="24772" spans="1:1" x14ac:dyDescent="0.25">
      <c r="A24772" t="s">
        <v>14257</v>
      </c>
    </row>
    <row r="24773" spans="1:1" x14ac:dyDescent="0.25">
      <c r="A24773" t="s">
        <v>14258</v>
      </c>
    </row>
    <row r="24774" spans="1:1" x14ac:dyDescent="0.25">
      <c r="A24774" t="s">
        <v>14259</v>
      </c>
    </row>
    <row r="24775" spans="1:1" x14ac:dyDescent="0.25">
      <c r="A24775" t="s">
        <v>14260</v>
      </c>
    </row>
    <row r="24776" spans="1:1" x14ac:dyDescent="0.25">
      <c r="A24776" t="s">
        <v>14261</v>
      </c>
    </row>
    <row r="24777" spans="1:1" x14ac:dyDescent="0.25">
      <c r="A24777" t="s">
        <v>14262</v>
      </c>
    </row>
    <row r="24778" spans="1:1" x14ac:dyDescent="0.25">
      <c r="A24778" t="s">
        <v>14263</v>
      </c>
    </row>
    <row r="24779" spans="1:1" x14ac:dyDescent="0.25">
      <c r="A24779" t="s">
        <v>14264</v>
      </c>
    </row>
    <row r="24780" spans="1:1" x14ac:dyDescent="0.25">
      <c r="A24780" t="s">
        <v>14265</v>
      </c>
    </row>
    <row r="24781" spans="1:1" x14ac:dyDescent="0.25">
      <c r="A24781" t="s">
        <v>14266</v>
      </c>
    </row>
    <row r="24782" spans="1:1" x14ac:dyDescent="0.25">
      <c r="A24782" t="s">
        <v>14267</v>
      </c>
    </row>
    <row r="24783" spans="1:1" x14ac:dyDescent="0.25">
      <c r="A24783" t="s">
        <v>14268</v>
      </c>
    </row>
    <row r="24784" spans="1:1" x14ac:dyDescent="0.25">
      <c r="A24784" t="s">
        <v>14269</v>
      </c>
    </row>
    <row r="24785" spans="1:1" x14ac:dyDescent="0.25">
      <c r="A24785" t="s">
        <v>14270</v>
      </c>
    </row>
    <row r="24786" spans="1:1" x14ac:dyDescent="0.25">
      <c r="A24786" t="s">
        <v>14271</v>
      </c>
    </row>
    <row r="24787" spans="1:1" x14ac:dyDescent="0.25">
      <c r="A24787" t="s">
        <v>14248</v>
      </c>
    </row>
    <row r="24788" spans="1:1" x14ac:dyDescent="0.25">
      <c r="A24788" t="s">
        <v>4026</v>
      </c>
    </row>
    <row r="24789" spans="1:1" x14ac:dyDescent="0.25">
      <c r="A24789" t="s">
        <v>4027</v>
      </c>
    </row>
    <row r="24790" spans="1:1" x14ac:dyDescent="0.25">
      <c r="A24790" t="s">
        <v>4029</v>
      </c>
    </row>
    <row r="24791" spans="1:1" x14ac:dyDescent="0.25">
      <c r="A24791" t="s">
        <v>4030</v>
      </c>
    </row>
    <row r="24792" spans="1:1" x14ac:dyDescent="0.25">
      <c r="A24792" t="s">
        <v>4032</v>
      </c>
    </row>
    <row r="24793" spans="1:1" x14ac:dyDescent="0.25">
      <c r="A24793" t="s">
        <v>4033</v>
      </c>
    </row>
    <row r="24794" spans="1:1" x14ac:dyDescent="0.25">
      <c r="A24794" t="s">
        <v>14272</v>
      </c>
    </row>
    <row r="24795" spans="1:1" x14ac:dyDescent="0.25">
      <c r="A24795" t="s">
        <v>14273</v>
      </c>
    </row>
    <row r="24797" spans="1:1" x14ac:dyDescent="0.25">
      <c r="A24797" t="s">
        <v>4036</v>
      </c>
    </row>
    <row r="24800" spans="1:1" x14ac:dyDescent="0.25">
      <c r="A24800" t="s">
        <v>4037</v>
      </c>
    </row>
    <row r="24802" spans="1:1" x14ac:dyDescent="0.25">
      <c r="A24802" t="s">
        <v>2816</v>
      </c>
    </row>
    <row r="24805" spans="1:1" x14ac:dyDescent="0.25">
      <c r="A24805" t="s">
        <v>4038</v>
      </c>
    </row>
    <row r="24806" spans="1:1" x14ac:dyDescent="0.25">
      <c r="A24806" t="s">
        <v>14274</v>
      </c>
    </row>
    <row r="24807" spans="1:1" x14ac:dyDescent="0.25">
      <c r="A24807" t="s">
        <v>14275</v>
      </c>
    </row>
    <row r="24811" spans="1:1" x14ac:dyDescent="0.25">
      <c r="A24811" t="s">
        <v>11102</v>
      </c>
    </row>
    <row r="24813" spans="1:1" x14ac:dyDescent="0.25">
      <c r="A24813" t="s">
        <v>11103</v>
      </c>
    </row>
    <row r="24815" spans="1:1" x14ac:dyDescent="0.25">
      <c r="A24815" t="s">
        <v>5061</v>
      </c>
    </row>
    <row r="24816" spans="1:1" x14ac:dyDescent="0.25">
      <c r="A24816" t="s">
        <v>11104</v>
      </c>
    </row>
    <row r="24817" spans="1:1" x14ac:dyDescent="0.25">
      <c r="A24817" t="s">
        <v>11105</v>
      </c>
    </row>
    <row r="24818" spans="1:1" x14ac:dyDescent="0.25">
      <c r="A24818" t="s">
        <v>11106</v>
      </c>
    </row>
    <row r="24819" spans="1:1" x14ac:dyDescent="0.25">
      <c r="A24819" t="s">
        <v>11107</v>
      </c>
    </row>
    <row r="24820" spans="1:1" x14ac:dyDescent="0.25">
      <c r="A24820" t="s">
        <v>11108</v>
      </c>
    </row>
    <row r="24821" spans="1:1" x14ac:dyDescent="0.25">
      <c r="A24821" t="s">
        <v>11109</v>
      </c>
    </row>
    <row r="24822" spans="1:1" x14ac:dyDescent="0.25">
      <c r="A24822" t="s">
        <v>11110</v>
      </c>
    </row>
    <row r="24823" spans="1:1" x14ac:dyDescent="0.25">
      <c r="A24823" t="s">
        <v>11111</v>
      </c>
    </row>
    <row r="24824" spans="1:1" x14ac:dyDescent="0.25">
      <c r="A24824" t="s">
        <v>11112</v>
      </c>
    </row>
    <row r="24825" spans="1:1" x14ac:dyDescent="0.25">
      <c r="A24825" t="s">
        <v>11113</v>
      </c>
    </row>
    <row r="24826" spans="1:1" x14ac:dyDescent="0.25">
      <c r="A24826" t="s">
        <v>11114</v>
      </c>
    </row>
    <row r="24827" spans="1:1" x14ac:dyDescent="0.25">
      <c r="A24827" t="s">
        <v>11115</v>
      </c>
    </row>
    <row r="24828" spans="1:1" x14ac:dyDescent="0.25">
      <c r="A24828" t="s">
        <v>11116</v>
      </c>
    </row>
    <row r="24830" spans="1:1" x14ac:dyDescent="0.25">
      <c r="A24830" t="s">
        <v>11117</v>
      </c>
    </row>
    <row r="24832" spans="1:1" x14ac:dyDescent="0.25">
      <c r="A24832" t="s">
        <v>11118</v>
      </c>
    </row>
    <row r="24833" spans="1:1" x14ac:dyDescent="0.25">
      <c r="A24833" t="s">
        <v>11119</v>
      </c>
    </row>
    <row r="24834" spans="1:1" x14ac:dyDescent="0.25">
      <c r="A24834" t="s">
        <v>11120</v>
      </c>
    </row>
    <row r="24835" spans="1:1" x14ac:dyDescent="0.25">
      <c r="A24835" t="s">
        <v>11121</v>
      </c>
    </row>
    <row r="24836" spans="1:1" x14ac:dyDescent="0.25">
      <c r="A24836" t="s">
        <v>11122</v>
      </c>
    </row>
    <row r="24837" spans="1:1" x14ac:dyDescent="0.25">
      <c r="A24837" t="s">
        <v>11123</v>
      </c>
    </row>
    <row r="24838" spans="1:1" x14ac:dyDescent="0.25">
      <c r="A24838" t="s">
        <v>11124</v>
      </c>
    </row>
    <row r="24839" spans="1:1" x14ac:dyDescent="0.25">
      <c r="A24839" t="s">
        <v>11125</v>
      </c>
    </row>
    <row r="24840" spans="1:1" x14ac:dyDescent="0.25">
      <c r="A24840" t="s">
        <v>11126</v>
      </c>
    </row>
    <row r="24841" spans="1:1" x14ac:dyDescent="0.25">
      <c r="A24841" t="s">
        <v>9752</v>
      </c>
    </row>
    <row r="24842" spans="1:1" x14ac:dyDescent="0.25">
      <c r="A24842" t="s">
        <v>11127</v>
      </c>
    </row>
    <row r="24843" spans="1:1" x14ac:dyDescent="0.25">
      <c r="A24843" t="s">
        <v>11128</v>
      </c>
    </row>
    <row r="24844" spans="1:1" x14ac:dyDescent="0.25">
      <c r="A24844" t="s">
        <v>11129</v>
      </c>
    </row>
    <row r="24845" spans="1:1" x14ac:dyDescent="0.25">
      <c r="A24845" t="s">
        <v>11130</v>
      </c>
    </row>
    <row r="24846" spans="1:1" x14ac:dyDescent="0.25">
      <c r="A24846" t="s">
        <v>11131</v>
      </c>
    </row>
    <row r="24847" spans="1:1" x14ac:dyDescent="0.25">
      <c r="A24847" t="s">
        <v>11132</v>
      </c>
    </row>
    <row r="24848" spans="1:1" x14ac:dyDescent="0.25">
      <c r="A24848" t="s">
        <v>11133</v>
      </c>
    </row>
    <row r="24849" spans="1:1" x14ac:dyDescent="0.25">
      <c r="A24849" t="s">
        <v>11134</v>
      </c>
    </row>
    <row r="24850" spans="1:1" x14ac:dyDescent="0.25">
      <c r="A24850" t="s">
        <v>11135</v>
      </c>
    </row>
    <row r="24851" spans="1:1" x14ac:dyDescent="0.25">
      <c r="A24851" t="s">
        <v>11136</v>
      </c>
    </row>
    <row r="24852" spans="1:1" x14ac:dyDescent="0.25">
      <c r="A24852" t="s">
        <v>11137</v>
      </c>
    </row>
    <row r="24854" spans="1:1" x14ac:dyDescent="0.25">
      <c r="A24854" t="s">
        <v>11138</v>
      </c>
    </row>
    <row r="24855" spans="1:1" x14ac:dyDescent="0.25">
      <c r="A24855" t="s">
        <v>11139</v>
      </c>
    </row>
    <row r="24856" spans="1:1" x14ac:dyDescent="0.25">
      <c r="A24856" t="s">
        <v>14276</v>
      </c>
    </row>
    <row r="24858" spans="1:1" x14ac:dyDescent="0.25">
      <c r="A24858" t="s">
        <v>3825</v>
      </c>
    </row>
    <row r="24860" spans="1:1" x14ac:dyDescent="0.25">
      <c r="A24860" t="s">
        <v>5754</v>
      </c>
    </row>
    <row r="24862" spans="1:1" x14ac:dyDescent="0.25">
      <c r="A24862" t="s">
        <v>11230</v>
      </c>
    </row>
    <row r="24864" spans="1:1" x14ac:dyDescent="0.25">
      <c r="A24864" t="s">
        <v>11231</v>
      </c>
    </row>
    <row r="24865" spans="1:1" x14ac:dyDescent="0.25">
      <c r="A24865" t="s">
        <v>11232</v>
      </c>
    </row>
    <row r="24866" spans="1:1" x14ac:dyDescent="0.25">
      <c r="A24866" t="s">
        <v>11233</v>
      </c>
    </row>
    <row r="24867" spans="1:1" x14ac:dyDescent="0.25">
      <c r="A24867" t="s">
        <v>11234</v>
      </c>
    </row>
    <row r="24868" spans="1:1" x14ac:dyDescent="0.25">
      <c r="A24868" t="s">
        <v>11235</v>
      </c>
    </row>
    <row r="24869" spans="1:1" x14ac:dyDescent="0.25">
      <c r="A24869" t="s">
        <v>11236</v>
      </c>
    </row>
    <row r="24870" spans="1:1" x14ac:dyDescent="0.25">
      <c r="A24870" t="s">
        <v>11237</v>
      </c>
    </row>
    <row r="24871" spans="1:1" x14ac:dyDescent="0.25">
      <c r="A24871" t="s">
        <v>11238</v>
      </c>
    </row>
    <row r="24873" spans="1:1" x14ac:dyDescent="0.25">
      <c r="A24873" t="s">
        <v>5759</v>
      </c>
    </row>
    <row r="24875" spans="1:1" x14ac:dyDescent="0.25">
      <c r="A24875" t="s">
        <v>11239</v>
      </c>
    </row>
    <row r="24876" spans="1:1" x14ac:dyDescent="0.25">
      <c r="A24876" t="s">
        <v>11240</v>
      </c>
    </row>
    <row r="24877" spans="1:1" x14ac:dyDescent="0.25">
      <c r="A24877" t="s">
        <v>11241</v>
      </c>
    </row>
    <row r="24878" spans="1:1" x14ac:dyDescent="0.25">
      <c r="A24878" t="s">
        <v>11242</v>
      </c>
    </row>
    <row r="24879" spans="1:1" x14ac:dyDescent="0.25">
      <c r="A24879" t="s">
        <v>11243</v>
      </c>
    </row>
    <row r="24880" spans="1:1" x14ac:dyDescent="0.25">
      <c r="A24880" t="s">
        <v>5766</v>
      </c>
    </row>
    <row r="24881" spans="1:1" x14ac:dyDescent="0.25">
      <c r="A24881" t="s">
        <v>5767</v>
      </c>
    </row>
    <row r="24882" spans="1:1" x14ac:dyDescent="0.25">
      <c r="A24882" t="s">
        <v>5768</v>
      </c>
    </row>
    <row r="24883" spans="1:1" x14ac:dyDescent="0.25">
      <c r="A24883" t="s">
        <v>5769</v>
      </c>
    </row>
    <row r="24884" spans="1:1" x14ac:dyDescent="0.25">
      <c r="A24884" t="s">
        <v>5770</v>
      </c>
    </row>
    <row r="24885" spans="1:1" x14ac:dyDescent="0.25">
      <c r="A24885" t="s">
        <v>11244</v>
      </c>
    </row>
    <row r="24887" spans="1:1" x14ac:dyDescent="0.25">
      <c r="A24887" t="s">
        <v>2205</v>
      </c>
    </row>
    <row r="24890" spans="1:1" x14ac:dyDescent="0.25">
      <c r="A24890" t="s">
        <v>5772</v>
      </c>
    </row>
    <row r="24892" spans="1:1" x14ac:dyDescent="0.25">
      <c r="A24892" t="s">
        <v>5773</v>
      </c>
    </row>
    <row r="24895" spans="1:1" x14ac:dyDescent="0.25">
      <c r="A24895" t="s">
        <v>5774</v>
      </c>
    </row>
    <row r="24897" spans="1:1" x14ac:dyDescent="0.25">
      <c r="A24897" t="s">
        <v>5775</v>
      </c>
    </row>
    <row r="24900" spans="1:1" x14ac:dyDescent="0.25">
      <c r="A24900" t="s">
        <v>5776</v>
      </c>
    </row>
    <row r="24902" spans="1:1" x14ac:dyDescent="0.25">
      <c r="A24902" t="s">
        <v>5777</v>
      </c>
    </row>
    <row r="24904" spans="1:1" x14ac:dyDescent="0.25">
      <c r="A24904" t="s">
        <v>2805</v>
      </c>
    </row>
    <row r="24907" spans="1:1" x14ac:dyDescent="0.25">
      <c r="A24907" t="s">
        <v>5778</v>
      </c>
    </row>
    <row r="24910" spans="1:1" x14ac:dyDescent="0.25">
      <c r="A24910" t="s">
        <v>743</v>
      </c>
    </row>
    <row r="24913" spans="1:1" x14ac:dyDescent="0.25">
      <c r="A24913" t="s">
        <v>11245</v>
      </c>
    </row>
    <row r="24916" spans="1:1" x14ac:dyDescent="0.25">
      <c r="A24916" t="s">
        <v>5780</v>
      </c>
    </row>
    <row r="24919" spans="1:1" x14ac:dyDescent="0.25">
      <c r="A24919" t="s">
        <v>5781</v>
      </c>
    </row>
    <row r="24922" spans="1:1" x14ac:dyDescent="0.25">
      <c r="A24922" t="s">
        <v>5782</v>
      </c>
    </row>
    <row r="24925" spans="1:1" x14ac:dyDescent="0.25">
      <c r="A24925" t="s">
        <v>2804</v>
      </c>
    </row>
    <row r="24927" spans="1:1" x14ac:dyDescent="0.25">
      <c r="A24927" t="s">
        <v>5754</v>
      </c>
    </row>
    <row r="24929" spans="1:1" x14ac:dyDescent="0.25">
      <c r="A24929" t="s">
        <v>11230</v>
      </c>
    </row>
    <row r="24931" spans="1:1" x14ac:dyDescent="0.25">
      <c r="A24931" t="s">
        <v>11231</v>
      </c>
    </row>
    <row r="24932" spans="1:1" x14ac:dyDescent="0.25">
      <c r="A24932" t="s">
        <v>11232</v>
      </c>
    </row>
    <row r="24933" spans="1:1" x14ac:dyDescent="0.25">
      <c r="A24933" t="s">
        <v>11233</v>
      </c>
    </row>
    <row r="24934" spans="1:1" x14ac:dyDescent="0.25">
      <c r="A24934" t="s">
        <v>11234</v>
      </c>
    </row>
    <row r="24935" spans="1:1" x14ac:dyDescent="0.25">
      <c r="A24935" t="s">
        <v>11235</v>
      </c>
    </row>
    <row r="24936" spans="1:1" x14ac:dyDescent="0.25">
      <c r="A24936" t="s">
        <v>11236</v>
      </c>
    </row>
    <row r="24937" spans="1:1" x14ac:dyDescent="0.25">
      <c r="A24937" t="s">
        <v>11237</v>
      </c>
    </row>
    <row r="24938" spans="1:1" x14ac:dyDescent="0.25">
      <c r="A24938" t="s">
        <v>11238</v>
      </c>
    </row>
    <row r="24940" spans="1:1" x14ac:dyDescent="0.25">
      <c r="A24940" t="s">
        <v>5759</v>
      </c>
    </row>
    <row r="24942" spans="1:1" x14ac:dyDescent="0.25">
      <c r="A24942" t="s">
        <v>11239</v>
      </c>
    </row>
    <row r="24943" spans="1:1" x14ac:dyDescent="0.25">
      <c r="A24943" t="s">
        <v>11240</v>
      </c>
    </row>
    <row r="24944" spans="1:1" x14ac:dyDescent="0.25">
      <c r="A24944" t="s">
        <v>11241</v>
      </c>
    </row>
    <row r="24945" spans="1:1" x14ac:dyDescent="0.25">
      <c r="A24945" t="s">
        <v>11242</v>
      </c>
    </row>
    <row r="24946" spans="1:1" x14ac:dyDescent="0.25">
      <c r="A24946" t="s">
        <v>11243</v>
      </c>
    </row>
    <row r="24947" spans="1:1" x14ac:dyDescent="0.25">
      <c r="A24947" t="s">
        <v>5766</v>
      </c>
    </row>
    <row r="24948" spans="1:1" x14ac:dyDescent="0.25">
      <c r="A24948" t="s">
        <v>5767</v>
      </c>
    </row>
    <row r="24949" spans="1:1" x14ac:dyDescent="0.25">
      <c r="A24949" t="s">
        <v>5768</v>
      </c>
    </row>
    <row r="24950" spans="1:1" x14ac:dyDescent="0.25">
      <c r="A24950" t="s">
        <v>5769</v>
      </c>
    </row>
    <row r="24951" spans="1:1" x14ac:dyDescent="0.25">
      <c r="A24951" t="s">
        <v>5770</v>
      </c>
    </row>
    <row r="24952" spans="1:1" x14ac:dyDescent="0.25">
      <c r="A24952" t="s">
        <v>11244</v>
      </c>
    </row>
    <row r="24954" spans="1:1" x14ac:dyDescent="0.25">
      <c r="A24954" t="s">
        <v>2205</v>
      </c>
    </row>
    <row r="24957" spans="1:1" x14ac:dyDescent="0.25">
      <c r="A24957" t="s">
        <v>5772</v>
      </c>
    </row>
    <row r="24959" spans="1:1" x14ac:dyDescent="0.25">
      <c r="A24959" t="s">
        <v>5773</v>
      </c>
    </row>
    <row r="24962" spans="1:1" x14ac:dyDescent="0.25">
      <c r="A24962" t="s">
        <v>5774</v>
      </c>
    </row>
    <row r="24964" spans="1:1" x14ac:dyDescent="0.25">
      <c r="A24964" t="s">
        <v>5775</v>
      </c>
    </row>
    <row r="24967" spans="1:1" x14ac:dyDescent="0.25">
      <c r="A24967" t="s">
        <v>5776</v>
      </c>
    </row>
    <row r="24969" spans="1:1" x14ac:dyDescent="0.25">
      <c r="A24969" t="s">
        <v>5777</v>
      </c>
    </row>
    <row r="24971" spans="1:1" x14ac:dyDescent="0.25">
      <c r="A24971" t="s">
        <v>5783</v>
      </c>
    </row>
    <row r="24973" spans="1:1" x14ac:dyDescent="0.25">
      <c r="A24973" t="s">
        <v>5784</v>
      </c>
    </row>
    <row r="24975" spans="1:1" x14ac:dyDescent="0.25">
      <c r="A24975" t="s">
        <v>5785</v>
      </c>
    </row>
    <row r="24977" spans="1:1" x14ac:dyDescent="0.25">
      <c r="A24977" t="s">
        <v>5786</v>
      </c>
    </row>
    <row r="24978" spans="1:1" x14ac:dyDescent="0.25">
      <c r="A24978" t="s">
        <v>11246</v>
      </c>
    </row>
    <row r="24979" spans="1:1" x14ac:dyDescent="0.25">
      <c r="A24979" t="s">
        <v>14277</v>
      </c>
    </row>
    <row r="24981" spans="1:1" x14ac:dyDescent="0.25">
      <c r="A24981" t="s">
        <v>11178</v>
      </c>
    </row>
    <row r="24983" spans="1:1" x14ac:dyDescent="0.25">
      <c r="A24983" t="s">
        <v>11179</v>
      </c>
    </row>
    <row r="24985" spans="1:1" x14ac:dyDescent="0.25">
      <c r="A24985" t="s">
        <v>11180</v>
      </c>
    </row>
    <row r="24986" spans="1:1" x14ac:dyDescent="0.25">
      <c r="A24986" t="s">
        <v>11181</v>
      </c>
    </row>
    <row r="24987" spans="1:1" x14ac:dyDescent="0.25">
      <c r="A24987" t="s">
        <v>11182</v>
      </c>
    </row>
    <row r="24988" spans="1:1" x14ac:dyDescent="0.25">
      <c r="A24988" t="s">
        <v>11183</v>
      </c>
    </row>
    <row r="24989" spans="1:1" x14ac:dyDescent="0.25">
      <c r="A24989" t="s">
        <v>11184</v>
      </c>
    </row>
    <row r="24990" spans="1:1" x14ac:dyDescent="0.25">
      <c r="A24990" t="s">
        <v>11185</v>
      </c>
    </row>
    <row r="24991" spans="1:1" x14ac:dyDescent="0.25">
      <c r="A24991" t="s">
        <v>11186</v>
      </c>
    </row>
    <row r="24992" spans="1:1" x14ac:dyDescent="0.25">
      <c r="A24992" t="s">
        <v>11187</v>
      </c>
    </row>
    <row r="24993" spans="1:1" x14ac:dyDescent="0.25">
      <c r="A24993" t="s">
        <v>11188</v>
      </c>
    </row>
    <row r="24994" spans="1:1" x14ac:dyDescent="0.25">
      <c r="A24994" t="s">
        <v>11189</v>
      </c>
    </row>
    <row r="24995" spans="1:1" x14ac:dyDescent="0.25">
      <c r="A24995" t="s">
        <v>11190</v>
      </c>
    </row>
    <row r="24996" spans="1:1" x14ac:dyDescent="0.25">
      <c r="A24996" t="s">
        <v>11191</v>
      </c>
    </row>
    <row r="24997" spans="1:1" x14ac:dyDescent="0.25">
      <c r="A24997" t="s">
        <v>11192</v>
      </c>
    </row>
    <row r="24999" spans="1:1" x14ac:dyDescent="0.25">
      <c r="A24999" t="s">
        <v>11193</v>
      </c>
    </row>
    <row r="25000" spans="1:1" x14ac:dyDescent="0.25">
      <c r="A25000" t="s">
        <v>11194</v>
      </c>
    </row>
    <row r="25001" spans="1:1" x14ac:dyDescent="0.25">
      <c r="A25001" t="s">
        <v>11195</v>
      </c>
    </row>
    <row r="25003" spans="1:1" x14ac:dyDescent="0.25">
      <c r="A25003" t="s">
        <v>11196</v>
      </c>
    </row>
    <row r="25004" spans="1:1" x14ac:dyDescent="0.25">
      <c r="A25004" t="s">
        <v>11197</v>
      </c>
    </row>
    <row r="25005" spans="1:1" x14ac:dyDescent="0.25">
      <c r="A25005" t="s">
        <v>11198</v>
      </c>
    </row>
    <row r="25006" spans="1:1" x14ac:dyDescent="0.25">
      <c r="A25006" t="s">
        <v>11199</v>
      </c>
    </row>
    <row r="25007" spans="1:1" x14ac:dyDescent="0.25">
      <c r="A25007" t="s">
        <v>11200</v>
      </c>
    </row>
    <row r="25008" spans="1:1" x14ac:dyDescent="0.25">
      <c r="A25008" t="s">
        <v>11201</v>
      </c>
    </row>
    <row r="25009" spans="1:1" x14ac:dyDescent="0.25">
      <c r="A25009" t="s">
        <v>11202</v>
      </c>
    </row>
    <row r="25010" spans="1:1" x14ac:dyDescent="0.25">
      <c r="A25010" t="s">
        <v>11203</v>
      </c>
    </row>
    <row r="25012" spans="1:1" x14ac:dyDescent="0.25">
      <c r="A25012" t="s">
        <v>11204</v>
      </c>
    </row>
    <row r="25013" spans="1:1" x14ac:dyDescent="0.25">
      <c r="A25013" t="s">
        <v>11205</v>
      </c>
    </row>
    <row r="25014" spans="1:1" x14ac:dyDescent="0.25">
      <c r="A25014" t="s">
        <v>11206</v>
      </c>
    </row>
    <row r="25015" spans="1:1" x14ac:dyDescent="0.25">
      <c r="A25015" t="s">
        <v>11207</v>
      </c>
    </row>
    <row r="25016" spans="1:1" x14ac:dyDescent="0.25">
      <c r="A25016" t="s">
        <v>11208</v>
      </c>
    </row>
    <row r="25017" spans="1:1" x14ac:dyDescent="0.25">
      <c r="A25017" t="s">
        <v>11209</v>
      </c>
    </row>
    <row r="25018" spans="1:1" x14ac:dyDescent="0.25">
      <c r="A25018" t="s">
        <v>11210</v>
      </c>
    </row>
    <row r="25019" spans="1:1" x14ac:dyDescent="0.25">
      <c r="A25019" t="s">
        <v>11211</v>
      </c>
    </row>
    <row r="25020" spans="1:1" x14ac:dyDescent="0.25">
      <c r="A25020" t="s">
        <v>11212</v>
      </c>
    </row>
    <row r="25021" spans="1:1" x14ac:dyDescent="0.25">
      <c r="A25021" t="s">
        <v>11213</v>
      </c>
    </row>
    <row r="25023" spans="1:1" x14ac:dyDescent="0.25">
      <c r="A25023" t="s">
        <v>11214</v>
      </c>
    </row>
    <row r="25024" spans="1:1" x14ac:dyDescent="0.25">
      <c r="A25024" t="s">
        <v>11215</v>
      </c>
    </row>
    <row r="25025" spans="1:1" x14ac:dyDescent="0.25">
      <c r="A25025" t="s">
        <v>11216</v>
      </c>
    </row>
    <row r="25026" spans="1:1" x14ac:dyDescent="0.25">
      <c r="A25026" t="s">
        <v>11217</v>
      </c>
    </row>
    <row r="25027" spans="1:1" x14ac:dyDescent="0.25">
      <c r="A25027" t="s">
        <v>11218</v>
      </c>
    </row>
    <row r="25028" spans="1:1" x14ac:dyDescent="0.25">
      <c r="A25028" t="s">
        <v>11219</v>
      </c>
    </row>
    <row r="25029" spans="1:1" x14ac:dyDescent="0.25">
      <c r="A25029" t="s">
        <v>11220</v>
      </c>
    </row>
    <row r="25031" spans="1:1" x14ac:dyDescent="0.25">
      <c r="A25031" t="s">
        <v>11221</v>
      </c>
    </row>
    <row r="25032" spans="1:1" x14ac:dyDescent="0.25">
      <c r="A25032" t="s">
        <v>9981</v>
      </c>
    </row>
    <row r="25033" spans="1:1" x14ac:dyDescent="0.25">
      <c r="A25033" t="s">
        <v>11222</v>
      </c>
    </row>
    <row r="25034" spans="1:1" x14ac:dyDescent="0.25">
      <c r="A25034" t="s">
        <v>11223</v>
      </c>
    </row>
    <row r="25035" spans="1:1" x14ac:dyDescent="0.25">
      <c r="A25035" t="s">
        <v>11224</v>
      </c>
    </row>
    <row r="25037" spans="1:1" x14ac:dyDescent="0.25">
      <c r="A25037" t="s">
        <v>11225</v>
      </c>
    </row>
    <row r="25039" spans="1:1" x14ac:dyDescent="0.25">
      <c r="A25039" t="s">
        <v>11226</v>
      </c>
    </row>
    <row r="25041" spans="1:1" x14ac:dyDescent="0.25">
      <c r="A25041" t="s">
        <v>11227</v>
      </c>
    </row>
    <row r="25042" spans="1:1" x14ac:dyDescent="0.25">
      <c r="A25042" t="s">
        <v>11228</v>
      </c>
    </row>
    <row r="25043" spans="1:1" x14ac:dyDescent="0.25">
      <c r="A25043" t="s">
        <v>14278</v>
      </c>
    </row>
    <row r="25045" spans="1:1" x14ac:dyDescent="0.25">
      <c r="A25045" t="s">
        <v>11272</v>
      </c>
    </row>
    <row r="25047" spans="1:1" x14ac:dyDescent="0.25">
      <c r="A25047" t="s">
        <v>7593</v>
      </c>
    </row>
    <row r="25049" spans="1:1" x14ac:dyDescent="0.25">
      <c r="A25049" t="s">
        <v>11273</v>
      </c>
    </row>
    <row r="25050" spans="1:1" x14ac:dyDescent="0.25">
      <c r="A25050" t="s">
        <v>11274</v>
      </c>
    </row>
    <row r="25051" spans="1:1" x14ac:dyDescent="0.25">
      <c r="A25051" t="s">
        <v>11275</v>
      </c>
    </row>
    <row r="25052" spans="1:1" x14ac:dyDescent="0.25">
      <c r="A25052" t="s">
        <v>11276</v>
      </c>
    </row>
    <row r="25053" spans="1:1" x14ac:dyDescent="0.25">
      <c r="A25053" t="s">
        <v>11277</v>
      </c>
    </row>
    <row r="25054" spans="1:1" x14ac:dyDescent="0.25">
      <c r="A25054" t="s">
        <v>11278</v>
      </c>
    </row>
    <row r="25055" spans="1:1" x14ac:dyDescent="0.25">
      <c r="A25055" t="s">
        <v>11279</v>
      </c>
    </row>
    <row r="25056" spans="1:1" x14ac:dyDescent="0.25">
      <c r="A25056" t="s">
        <v>11280</v>
      </c>
    </row>
    <row r="25057" spans="1:1" x14ac:dyDescent="0.25">
      <c r="A25057" t="s">
        <v>11281</v>
      </c>
    </row>
    <row r="25058" spans="1:1" x14ac:dyDescent="0.25">
      <c r="A25058" t="s">
        <v>11282</v>
      </c>
    </row>
    <row r="25060" spans="1:1" x14ac:dyDescent="0.25">
      <c r="A25060" t="s">
        <v>7601</v>
      </c>
    </row>
    <row r="25062" spans="1:1" x14ac:dyDescent="0.25">
      <c r="A25062" t="s">
        <v>4461</v>
      </c>
    </row>
    <row r="25064" spans="1:1" x14ac:dyDescent="0.25">
      <c r="A25064" t="s">
        <v>7602</v>
      </c>
    </row>
    <row r="25066" spans="1:1" x14ac:dyDescent="0.25">
      <c r="A25066" t="s">
        <v>7603</v>
      </c>
    </row>
    <row r="25067" spans="1:1" x14ac:dyDescent="0.25">
      <c r="A25067" t="s">
        <v>7604</v>
      </c>
    </row>
    <row r="25068" spans="1:1" x14ac:dyDescent="0.25">
      <c r="A25068" t="s">
        <v>7605</v>
      </c>
    </row>
    <row r="25070" spans="1:1" x14ac:dyDescent="0.25">
      <c r="A25070" t="s">
        <v>7606</v>
      </c>
    </row>
    <row r="25071" spans="1:1" x14ac:dyDescent="0.25">
      <c r="A25071" t="s">
        <v>11283</v>
      </c>
    </row>
    <row r="25072" spans="1:1" x14ac:dyDescent="0.25">
      <c r="A25072" t="s">
        <v>14279</v>
      </c>
    </row>
    <row r="25074" spans="1:1" x14ac:dyDescent="0.25">
      <c r="A25074" t="s">
        <v>14280</v>
      </c>
    </row>
    <row r="25076" spans="1:1" x14ac:dyDescent="0.25">
      <c r="A25076" t="s">
        <v>1862</v>
      </c>
    </row>
    <row r="25077" spans="1:1" x14ac:dyDescent="0.25">
      <c r="A25077" t="s">
        <v>14281</v>
      </c>
    </row>
    <row r="25078" spans="1:1" x14ac:dyDescent="0.25">
      <c r="A25078" t="s">
        <v>14282</v>
      </c>
    </row>
    <row r="25079" spans="1:1" x14ac:dyDescent="0.25">
      <c r="A25079" t="s">
        <v>14283</v>
      </c>
    </row>
    <row r="25080" spans="1:1" x14ac:dyDescent="0.25">
      <c r="A25080" t="s">
        <v>2838</v>
      </c>
    </row>
    <row r="25081" spans="1:1" x14ac:dyDescent="0.25">
      <c r="A25081" t="s">
        <v>14284</v>
      </c>
    </row>
    <row r="25082" spans="1:1" x14ac:dyDescent="0.25">
      <c r="A25082" t="s">
        <v>14285</v>
      </c>
    </row>
    <row r="25083" spans="1:1" x14ac:dyDescent="0.25">
      <c r="A25083" t="s">
        <v>14286</v>
      </c>
    </row>
    <row r="25084" spans="1:1" x14ac:dyDescent="0.25">
      <c r="A25084" t="s">
        <v>14287</v>
      </c>
    </row>
    <row r="25085" spans="1:1" x14ac:dyDescent="0.25">
      <c r="A25085" t="s">
        <v>14288</v>
      </c>
    </row>
    <row r="25086" spans="1:1" x14ac:dyDescent="0.25">
      <c r="A25086" t="s">
        <v>3237</v>
      </c>
    </row>
    <row r="25087" spans="1:1" x14ac:dyDescent="0.25">
      <c r="A25087" t="s">
        <v>14289</v>
      </c>
    </row>
    <row r="25088" spans="1:1" x14ac:dyDescent="0.25">
      <c r="A25088" t="s">
        <v>14290</v>
      </c>
    </row>
    <row r="25089" spans="1:1" x14ac:dyDescent="0.25">
      <c r="A25089" t="s">
        <v>14291</v>
      </c>
    </row>
    <row r="25090" spans="1:1" x14ac:dyDescent="0.25">
      <c r="A25090" t="s">
        <v>14292</v>
      </c>
    </row>
    <row r="25091" spans="1:1" x14ac:dyDescent="0.25">
      <c r="A25091" t="s">
        <v>14293</v>
      </c>
    </row>
    <row r="25092" spans="1:1" x14ac:dyDescent="0.25">
      <c r="A25092" t="s">
        <v>14294</v>
      </c>
    </row>
    <row r="25093" spans="1:1" x14ac:dyDescent="0.25">
      <c r="A25093" t="s">
        <v>14295</v>
      </c>
    </row>
    <row r="25094" spans="1:1" x14ac:dyDescent="0.25">
      <c r="A25094" t="s">
        <v>14296</v>
      </c>
    </row>
    <row r="25095" spans="1:1" x14ac:dyDescent="0.25">
      <c r="A25095" t="s">
        <v>14297</v>
      </c>
    </row>
    <row r="25097" spans="1:1" x14ac:dyDescent="0.25">
      <c r="A25097" t="s">
        <v>7609</v>
      </c>
    </row>
    <row r="25099" spans="1:1" x14ac:dyDescent="0.25">
      <c r="A25099" t="s">
        <v>7610</v>
      </c>
    </row>
    <row r="25101" spans="1:1" x14ac:dyDescent="0.25">
      <c r="A25101" t="s">
        <v>7611</v>
      </c>
    </row>
    <row r="25103" spans="1:1" x14ac:dyDescent="0.25">
      <c r="A25103" t="s">
        <v>7612</v>
      </c>
    </row>
    <row r="25104" spans="1:1" x14ac:dyDescent="0.25">
      <c r="A25104" t="s">
        <v>7613</v>
      </c>
    </row>
    <row r="25105" spans="1:2" x14ac:dyDescent="0.25">
      <c r="A25105" t="s">
        <v>7614</v>
      </c>
      <c r="B25105" t="s">
        <v>7615</v>
      </c>
    </row>
    <row r="25106" spans="1:2" x14ac:dyDescent="0.25">
      <c r="A25106" t="s">
        <v>7616</v>
      </c>
    </row>
    <row r="25107" spans="1:2" x14ac:dyDescent="0.25">
      <c r="A25107" t="s">
        <v>7617</v>
      </c>
      <c r="B25107" t="s">
        <v>7618</v>
      </c>
    </row>
    <row r="25108" spans="1:2" x14ac:dyDescent="0.25">
      <c r="A25108" t="s">
        <v>7619</v>
      </c>
    </row>
    <row r="25109" spans="1:2" x14ac:dyDescent="0.25">
      <c r="A25109" t="s">
        <v>7620</v>
      </c>
    </row>
    <row r="25110" spans="1:2" x14ac:dyDescent="0.25">
      <c r="A25110" t="s">
        <v>7621</v>
      </c>
    </row>
    <row r="25111" spans="1:2" x14ac:dyDescent="0.25">
      <c r="A25111" t="s">
        <v>7622</v>
      </c>
    </row>
    <row r="25112" spans="1:2" x14ac:dyDescent="0.25">
      <c r="A25112" t="s">
        <v>7623</v>
      </c>
    </row>
    <row r="25113" spans="1:2" x14ac:dyDescent="0.25">
      <c r="A25113" t="s">
        <v>7624</v>
      </c>
    </row>
    <row r="25114" spans="1:2" x14ac:dyDescent="0.25">
      <c r="A25114" t="s">
        <v>1862</v>
      </c>
    </row>
    <row r="25116" spans="1:2" x14ac:dyDescent="0.25">
      <c r="A25116" t="s">
        <v>7625</v>
      </c>
    </row>
    <row r="25117" spans="1:2" x14ac:dyDescent="0.25">
      <c r="A25117" t="s">
        <v>7626</v>
      </c>
    </row>
    <row r="25118" spans="1:2" x14ac:dyDescent="0.25">
      <c r="A25118" t="s">
        <v>7627</v>
      </c>
    </row>
    <row r="25119" spans="1:2" x14ac:dyDescent="0.25">
      <c r="A25119" t="s">
        <v>7628</v>
      </c>
    </row>
    <row r="25120" spans="1:2" x14ac:dyDescent="0.25">
      <c r="A25120" t="s">
        <v>7629</v>
      </c>
    </row>
    <row r="25121" spans="1:1" x14ac:dyDescent="0.25">
      <c r="A25121" t="s">
        <v>7630</v>
      </c>
    </row>
    <row r="25122" spans="1:1" x14ac:dyDescent="0.25">
      <c r="A25122" t="s">
        <v>7631</v>
      </c>
    </row>
    <row r="25123" spans="1:1" x14ac:dyDescent="0.25">
      <c r="A25123" t="s">
        <v>7632</v>
      </c>
    </row>
    <row r="25124" spans="1:1" x14ac:dyDescent="0.25">
      <c r="A25124" t="s">
        <v>7633</v>
      </c>
    </row>
    <row r="25125" spans="1:1" x14ac:dyDescent="0.25">
      <c r="A25125" t="s">
        <v>7634</v>
      </c>
    </row>
    <row r="25126" spans="1:1" x14ac:dyDescent="0.25">
      <c r="A25126" t="s">
        <v>7635</v>
      </c>
    </row>
    <row r="25127" spans="1:1" x14ac:dyDescent="0.25">
      <c r="A25127" t="s">
        <v>7636</v>
      </c>
    </row>
    <row r="25128" spans="1:1" x14ac:dyDescent="0.25">
      <c r="A25128" t="s">
        <v>7637</v>
      </c>
    </row>
    <row r="25129" spans="1:1" x14ac:dyDescent="0.25">
      <c r="A25129" t="s">
        <v>7638</v>
      </c>
    </row>
    <row r="25130" spans="1:1" x14ac:dyDescent="0.25">
      <c r="A25130" t="s">
        <v>7639</v>
      </c>
    </row>
    <row r="25131" spans="1:1" x14ac:dyDescent="0.25">
      <c r="A25131" t="s">
        <v>7640</v>
      </c>
    </row>
    <row r="25132" spans="1:1" x14ac:dyDescent="0.25">
      <c r="A25132" t="s">
        <v>7641</v>
      </c>
    </row>
    <row r="25133" spans="1:1" x14ac:dyDescent="0.25">
      <c r="A25133" t="s">
        <v>7642</v>
      </c>
    </row>
    <row r="25134" spans="1:1" x14ac:dyDescent="0.25">
      <c r="A25134" t="s">
        <v>7643</v>
      </c>
    </row>
    <row r="25135" spans="1:1" x14ac:dyDescent="0.25">
      <c r="A25135" t="s">
        <v>7644</v>
      </c>
    </row>
    <row r="25136" spans="1:1" x14ac:dyDescent="0.25">
      <c r="A25136" t="s">
        <v>7645</v>
      </c>
    </row>
    <row r="25137" spans="1:1" x14ac:dyDescent="0.25">
      <c r="A25137" t="s">
        <v>7646</v>
      </c>
    </row>
    <row r="25138" spans="1:1" x14ac:dyDescent="0.25">
      <c r="A25138" t="s">
        <v>7647</v>
      </c>
    </row>
    <row r="25139" spans="1:1" x14ac:dyDescent="0.25">
      <c r="A25139" t="s">
        <v>7648</v>
      </c>
    </row>
    <row r="25140" spans="1:1" x14ac:dyDescent="0.25">
      <c r="A25140" t="s">
        <v>7649</v>
      </c>
    </row>
    <row r="25141" spans="1:1" x14ac:dyDescent="0.25">
      <c r="A25141" t="s">
        <v>7650</v>
      </c>
    </row>
    <row r="25142" spans="1:1" x14ac:dyDescent="0.25">
      <c r="A25142" t="s">
        <v>7651</v>
      </c>
    </row>
    <row r="25143" spans="1:1" x14ac:dyDescent="0.25">
      <c r="A25143" t="s">
        <v>7652</v>
      </c>
    </row>
    <row r="25144" spans="1:1" x14ac:dyDescent="0.25">
      <c r="A25144" t="s">
        <v>14298</v>
      </c>
    </row>
    <row r="25145" spans="1:1" x14ac:dyDescent="0.25">
      <c r="A25145" t="s">
        <v>743</v>
      </c>
    </row>
    <row r="25148" spans="1:1" x14ac:dyDescent="0.25">
      <c r="A25148" t="s">
        <v>11248</v>
      </c>
    </row>
    <row r="25150" spans="1:1" x14ac:dyDescent="0.25">
      <c r="A25150" t="s">
        <v>3824</v>
      </c>
    </row>
    <row r="25152" spans="1:1" x14ac:dyDescent="0.25">
      <c r="A25152">
        <v>1215</v>
      </c>
    </row>
    <row r="25154" spans="1:1" x14ac:dyDescent="0.25">
      <c r="A25154" t="s">
        <v>11249</v>
      </c>
    </row>
    <row r="25156" spans="1:1" x14ac:dyDescent="0.25">
      <c r="A25156">
        <v>1</v>
      </c>
    </row>
    <row r="25158" spans="1:1" x14ac:dyDescent="0.25">
      <c r="A25158" t="s">
        <v>3825</v>
      </c>
    </row>
    <row r="25160" spans="1:1" x14ac:dyDescent="0.25">
      <c r="A25160" t="s">
        <v>11250</v>
      </c>
    </row>
    <row r="25162" spans="1:1" x14ac:dyDescent="0.25">
      <c r="A25162" t="s">
        <v>11251</v>
      </c>
    </row>
    <row r="25164" spans="1:1" x14ac:dyDescent="0.25">
      <c r="A25164" t="s">
        <v>11252</v>
      </c>
    </row>
    <row r="25166" spans="1:1" x14ac:dyDescent="0.25">
      <c r="A25166" t="s">
        <v>2187</v>
      </c>
    </row>
    <row r="25167" spans="1:1" x14ac:dyDescent="0.25">
      <c r="A25167" t="s">
        <v>11253</v>
      </c>
    </row>
    <row r="25168" spans="1:1" x14ac:dyDescent="0.25">
      <c r="A25168" t="s">
        <v>11254</v>
      </c>
    </row>
    <row r="25169" spans="1:1" x14ac:dyDescent="0.25">
      <c r="A25169" t="s">
        <v>11255</v>
      </c>
    </row>
    <row r="25170" spans="1:1" x14ac:dyDescent="0.25">
      <c r="A25170" t="s">
        <v>11256</v>
      </c>
    </row>
    <row r="25171" spans="1:1" x14ac:dyDescent="0.25">
      <c r="A25171" t="s">
        <v>11257</v>
      </c>
    </row>
    <row r="25172" spans="1:1" x14ac:dyDescent="0.25">
      <c r="A25172" t="s">
        <v>11258</v>
      </c>
    </row>
    <row r="25173" spans="1:1" x14ac:dyDescent="0.25">
      <c r="A25173" t="s">
        <v>11259</v>
      </c>
    </row>
    <row r="25174" spans="1:1" x14ac:dyDescent="0.25">
      <c r="A25174" t="s">
        <v>11260</v>
      </c>
    </row>
    <row r="25175" spans="1:1" x14ac:dyDescent="0.25">
      <c r="A25175" t="s">
        <v>11261</v>
      </c>
    </row>
    <row r="25176" spans="1:1" x14ac:dyDescent="0.25">
      <c r="A25176" t="s">
        <v>11262</v>
      </c>
    </row>
    <row r="25177" spans="1:1" x14ac:dyDescent="0.25">
      <c r="A25177" t="s">
        <v>11263</v>
      </c>
    </row>
    <row r="25178" spans="1:1" x14ac:dyDescent="0.25">
      <c r="A25178" t="s">
        <v>11264</v>
      </c>
    </row>
    <row r="25179" spans="1:1" x14ac:dyDescent="0.25">
      <c r="A25179" t="s">
        <v>11265</v>
      </c>
    </row>
    <row r="25180" spans="1:1" x14ac:dyDescent="0.25">
      <c r="A25180" t="s">
        <v>11266</v>
      </c>
    </row>
    <row r="25181" spans="1:1" x14ac:dyDescent="0.25">
      <c r="A25181" t="s">
        <v>11267</v>
      </c>
    </row>
    <row r="25182" spans="1:1" x14ac:dyDescent="0.25">
      <c r="A25182" t="s">
        <v>1935</v>
      </c>
    </row>
    <row r="25183" spans="1:1" x14ac:dyDescent="0.25">
      <c r="A25183" t="s">
        <v>11268</v>
      </c>
    </row>
    <row r="25184" spans="1:1" x14ac:dyDescent="0.25">
      <c r="A25184" t="s">
        <v>11269</v>
      </c>
    </row>
    <row r="25185" spans="1:1" x14ac:dyDescent="0.25">
      <c r="A25185" t="s">
        <v>11270</v>
      </c>
    </row>
    <row r="25186" spans="1:1" x14ac:dyDescent="0.25">
      <c r="A25186" t="s">
        <v>14299</v>
      </c>
    </row>
    <row r="25188" spans="1:1" x14ac:dyDescent="0.25">
      <c r="A25188" t="s">
        <v>7287</v>
      </c>
    </row>
    <row r="25190" spans="1:1" x14ac:dyDescent="0.25">
      <c r="A25190" t="s">
        <v>7288</v>
      </c>
    </row>
    <row r="25192" spans="1:1" x14ac:dyDescent="0.25">
      <c r="A25192" t="s">
        <v>2749</v>
      </c>
    </row>
    <row r="25194" spans="1:1" x14ac:dyDescent="0.25">
      <c r="A25194" t="s">
        <v>14300</v>
      </c>
    </row>
    <row r="25195" spans="1:1" x14ac:dyDescent="0.25">
      <c r="A25195" t="s">
        <v>14301</v>
      </c>
    </row>
    <row r="25196" spans="1:1" x14ac:dyDescent="0.25">
      <c r="A25196" t="s">
        <v>14302</v>
      </c>
    </row>
    <row r="25197" spans="1:1" x14ac:dyDescent="0.25">
      <c r="A25197" t="s">
        <v>14303</v>
      </c>
    </row>
    <row r="25198" spans="1:1" x14ac:dyDescent="0.25">
      <c r="A25198" t="s">
        <v>14304</v>
      </c>
    </row>
    <row r="25199" spans="1:1" x14ac:dyDescent="0.25">
      <c r="A25199" t="s">
        <v>14305</v>
      </c>
    </row>
    <row r="25200" spans="1:1" x14ac:dyDescent="0.25">
      <c r="A25200" t="s">
        <v>14306</v>
      </c>
    </row>
    <row r="25201" spans="1:3" x14ac:dyDescent="0.25">
      <c r="A25201" t="s">
        <v>14307</v>
      </c>
    </row>
    <row r="25202" spans="1:3" x14ac:dyDescent="0.25">
      <c r="A25202" t="s">
        <v>7292</v>
      </c>
    </row>
    <row r="25203" spans="1:3" x14ac:dyDescent="0.25">
      <c r="A25203" t="s">
        <v>14308</v>
      </c>
    </row>
    <row r="25204" spans="1:3" x14ac:dyDescent="0.25">
      <c r="A25204" t="s">
        <v>14309</v>
      </c>
    </row>
    <row r="25205" spans="1:3" x14ac:dyDescent="0.25">
      <c r="A25205" t="s">
        <v>7293</v>
      </c>
    </row>
    <row r="25206" spans="1:3" x14ac:dyDescent="0.25">
      <c r="A25206" t="s">
        <v>14310</v>
      </c>
    </row>
    <row r="25207" spans="1:3" x14ac:dyDescent="0.25">
      <c r="A25207" t="s">
        <v>14311</v>
      </c>
    </row>
    <row r="25208" spans="1:3" x14ac:dyDescent="0.25">
      <c r="A25208" t="s">
        <v>7297</v>
      </c>
    </row>
    <row r="25209" spans="1:3" x14ac:dyDescent="0.25">
      <c r="A25209" t="s">
        <v>7300</v>
      </c>
      <c r="B25209" t="s">
        <v>7301</v>
      </c>
      <c r="C25209" t="s">
        <v>7302</v>
      </c>
    </row>
    <row r="25211" spans="1:3" x14ac:dyDescent="0.25">
      <c r="A25211" t="s">
        <v>7304</v>
      </c>
    </row>
    <row r="25212" spans="1:3" x14ac:dyDescent="0.25">
      <c r="A25212" t="s">
        <v>14312</v>
      </c>
    </row>
    <row r="25213" spans="1:3" x14ac:dyDescent="0.25">
      <c r="A25213" t="s">
        <v>14313</v>
      </c>
    </row>
    <row r="25214" spans="1:3" x14ac:dyDescent="0.25">
      <c r="A25214" t="s">
        <v>9731</v>
      </c>
    </row>
    <row r="25216" spans="1:3" x14ac:dyDescent="0.25">
      <c r="A25216" t="s">
        <v>9732</v>
      </c>
    </row>
    <row r="25218" spans="1:8" x14ac:dyDescent="0.25">
      <c r="A25218" t="s">
        <v>9733</v>
      </c>
    </row>
    <row r="25220" spans="1:8" x14ac:dyDescent="0.25">
      <c r="A25220" t="s">
        <v>9734</v>
      </c>
      <c r="B25220" t="s">
        <v>9735</v>
      </c>
      <c r="C25220" t="s">
        <v>9736</v>
      </c>
      <c r="D25220" t="s">
        <v>9737</v>
      </c>
      <c r="E25220" t="s">
        <v>9738</v>
      </c>
      <c r="F25220" t="s">
        <v>9739</v>
      </c>
      <c r="G25220" t="s">
        <v>9740</v>
      </c>
      <c r="H25220" t="s">
        <v>9741</v>
      </c>
    </row>
    <row r="25222" spans="1:8" x14ac:dyDescent="0.25">
      <c r="A25222" t="s">
        <v>9742</v>
      </c>
    </row>
    <row r="25223" spans="1:8" x14ac:dyDescent="0.25">
      <c r="A25223" t="s">
        <v>2313</v>
      </c>
    </row>
    <row r="25225" spans="1:8" x14ac:dyDescent="0.25">
      <c r="A25225" t="s">
        <v>9743</v>
      </c>
    </row>
    <row r="25227" spans="1:8" x14ac:dyDescent="0.25">
      <c r="A25227" t="s">
        <v>9744</v>
      </c>
    </row>
    <row r="25228" spans="1:8" x14ac:dyDescent="0.25">
      <c r="A25228" t="s">
        <v>9745</v>
      </c>
    </row>
    <row r="25229" spans="1:8" x14ac:dyDescent="0.25">
      <c r="A25229" t="s">
        <v>11285</v>
      </c>
    </row>
    <row r="25230" spans="1:8" x14ac:dyDescent="0.25">
      <c r="A25230" t="s">
        <v>9747</v>
      </c>
    </row>
    <row r="25231" spans="1:8" x14ac:dyDescent="0.25">
      <c r="A25231" t="s">
        <v>9748</v>
      </c>
    </row>
    <row r="25232" spans="1:8" x14ac:dyDescent="0.25">
      <c r="A25232" t="s">
        <v>9749</v>
      </c>
      <c r="B25232" t="s">
        <v>9750</v>
      </c>
    </row>
    <row r="25233" spans="1:1" x14ac:dyDescent="0.25">
      <c r="A25233" t="s">
        <v>2782</v>
      </c>
    </row>
    <row r="25234" spans="1:1" x14ac:dyDescent="0.25">
      <c r="A25234" t="s">
        <v>9751</v>
      </c>
    </row>
    <row r="25235" spans="1:1" x14ac:dyDescent="0.25">
      <c r="A25235" t="s">
        <v>9752</v>
      </c>
    </row>
    <row r="25236" spans="1:1" x14ac:dyDescent="0.25">
      <c r="A25236" t="s">
        <v>11286</v>
      </c>
    </row>
    <row r="25237" spans="1:1" x14ac:dyDescent="0.25">
      <c r="A25237" t="s">
        <v>11287</v>
      </c>
    </row>
    <row r="25238" spans="1:1" x14ac:dyDescent="0.25">
      <c r="A25238" t="s">
        <v>9755</v>
      </c>
    </row>
    <row r="25239" spans="1:1" x14ac:dyDescent="0.25">
      <c r="A25239" t="s">
        <v>9756</v>
      </c>
    </row>
    <row r="25241" spans="1:1" x14ac:dyDescent="0.25">
      <c r="A25241" t="s">
        <v>9757</v>
      </c>
    </row>
    <row r="25242" spans="1:1" x14ac:dyDescent="0.25">
      <c r="A25242" t="s">
        <v>9758</v>
      </c>
    </row>
    <row r="25243" spans="1:1" x14ac:dyDescent="0.25">
      <c r="A25243" t="s">
        <v>9759</v>
      </c>
    </row>
    <row r="25244" spans="1:1" x14ac:dyDescent="0.25">
      <c r="A25244" t="s">
        <v>9760</v>
      </c>
    </row>
    <row r="25245" spans="1:1" x14ac:dyDescent="0.25">
      <c r="A25245" t="s">
        <v>9761</v>
      </c>
    </row>
    <row r="25247" spans="1:1" x14ac:dyDescent="0.25">
      <c r="A25247" t="s">
        <v>9762</v>
      </c>
    </row>
    <row r="25248" spans="1:1" x14ac:dyDescent="0.25">
      <c r="A25248" t="s">
        <v>9763</v>
      </c>
    </row>
    <row r="25249" spans="1:1" x14ac:dyDescent="0.25">
      <c r="A25249" t="s">
        <v>9764</v>
      </c>
    </row>
    <row r="25250" spans="1:1" x14ac:dyDescent="0.25">
      <c r="A25250" t="s">
        <v>9765</v>
      </c>
    </row>
    <row r="25251" spans="1:1" x14ac:dyDescent="0.25">
      <c r="A25251" t="s">
        <v>9766</v>
      </c>
    </row>
    <row r="25252" spans="1:1" x14ac:dyDescent="0.25">
      <c r="A25252" t="s">
        <v>9767</v>
      </c>
    </row>
    <row r="25253" spans="1:1" x14ac:dyDescent="0.25">
      <c r="A25253" t="s">
        <v>9768</v>
      </c>
    </row>
    <row r="25254" spans="1:1" x14ac:dyDescent="0.25">
      <c r="A25254" t="s">
        <v>9769</v>
      </c>
    </row>
    <row r="25255" spans="1:1" x14ac:dyDescent="0.25">
      <c r="A25255" t="s">
        <v>9770</v>
      </c>
    </row>
    <row r="25256" spans="1:1" x14ac:dyDescent="0.25">
      <c r="A25256" t="s">
        <v>9771</v>
      </c>
    </row>
    <row r="25257" spans="1:1" x14ac:dyDescent="0.25">
      <c r="A25257" t="s">
        <v>9772</v>
      </c>
    </row>
    <row r="25258" spans="1:1" x14ac:dyDescent="0.25">
      <c r="A25258" t="s">
        <v>9773</v>
      </c>
    </row>
    <row r="25259" spans="1:1" x14ac:dyDescent="0.25">
      <c r="A25259" t="s">
        <v>9774</v>
      </c>
    </row>
    <row r="25261" spans="1:1" x14ac:dyDescent="0.25">
      <c r="A25261" t="s">
        <v>9775</v>
      </c>
    </row>
    <row r="25263" spans="1:1" x14ac:dyDescent="0.25">
      <c r="A25263" t="s">
        <v>9776</v>
      </c>
    </row>
    <row r="25265" spans="1:1" x14ac:dyDescent="0.25">
      <c r="A25265" t="s">
        <v>9777</v>
      </c>
    </row>
    <row r="25267" spans="1:1" x14ac:dyDescent="0.25">
      <c r="A25267" t="s">
        <v>9778</v>
      </c>
    </row>
    <row r="25269" spans="1:1" x14ac:dyDescent="0.25">
      <c r="A25269" t="s">
        <v>9779</v>
      </c>
    </row>
    <row r="25271" spans="1:1" x14ac:dyDescent="0.25">
      <c r="A25271" t="s">
        <v>9780</v>
      </c>
    </row>
    <row r="25273" spans="1:1" x14ac:dyDescent="0.25">
      <c r="A25273" t="s">
        <v>9781</v>
      </c>
    </row>
    <row r="25274" spans="1:1" x14ac:dyDescent="0.25">
      <c r="A25274" t="s">
        <v>5224</v>
      </c>
    </row>
    <row r="25275" spans="1:1" x14ac:dyDescent="0.25">
      <c r="A25275" t="s">
        <v>11288</v>
      </c>
    </row>
    <row r="25276" spans="1:1" x14ac:dyDescent="0.25">
      <c r="A25276" t="s">
        <v>11289</v>
      </c>
    </row>
    <row r="25277" spans="1:1" x14ac:dyDescent="0.25">
      <c r="A25277" t="s">
        <v>14314</v>
      </c>
    </row>
    <row r="25278" spans="1:1" x14ac:dyDescent="0.25">
      <c r="A25278" t="s">
        <v>14315</v>
      </c>
    </row>
    <row r="25280" spans="1:1" x14ac:dyDescent="0.25">
      <c r="A25280" t="s">
        <v>11013</v>
      </c>
    </row>
    <row r="25281" spans="1:1" x14ac:dyDescent="0.25">
      <c r="A25281" t="s">
        <v>2447</v>
      </c>
    </row>
    <row r="25283" spans="1:1" x14ac:dyDescent="0.25">
      <c r="A25283" t="s">
        <v>14316</v>
      </c>
    </row>
    <row r="25284" spans="1:1" x14ac:dyDescent="0.25">
      <c r="A25284" t="s">
        <v>14317</v>
      </c>
    </row>
    <row r="25285" spans="1:1" x14ac:dyDescent="0.25">
      <c r="A25285" t="s">
        <v>14318</v>
      </c>
    </row>
    <row r="25286" spans="1:1" x14ac:dyDescent="0.25">
      <c r="A25286" t="s">
        <v>14319</v>
      </c>
    </row>
    <row r="25287" spans="1:1" x14ac:dyDescent="0.25">
      <c r="A25287" t="s">
        <v>14320</v>
      </c>
    </row>
    <row r="25288" spans="1:1" x14ac:dyDescent="0.25">
      <c r="A25288" t="s">
        <v>14321</v>
      </c>
    </row>
    <row r="25289" spans="1:1" x14ac:dyDescent="0.25">
      <c r="A25289" t="s">
        <v>14322</v>
      </c>
    </row>
    <row r="25290" spans="1:1" x14ac:dyDescent="0.25">
      <c r="A25290" t="s">
        <v>4569</v>
      </c>
    </row>
    <row r="25291" spans="1:1" x14ac:dyDescent="0.25">
      <c r="A25291" t="s">
        <v>14323</v>
      </c>
    </row>
    <row r="25292" spans="1:1" x14ac:dyDescent="0.25">
      <c r="A25292" t="s">
        <v>14324</v>
      </c>
    </row>
    <row r="25293" spans="1:1" x14ac:dyDescent="0.25">
      <c r="A25293" t="s">
        <v>14325</v>
      </c>
    </row>
    <row r="25294" spans="1:1" x14ac:dyDescent="0.25">
      <c r="A25294" t="s">
        <v>14326</v>
      </c>
    </row>
    <row r="25295" spans="1:1" x14ac:dyDescent="0.25">
      <c r="A25295" t="s">
        <v>14325</v>
      </c>
    </row>
    <row r="25296" spans="1:1" x14ac:dyDescent="0.25">
      <c r="A25296" t="s">
        <v>14327</v>
      </c>
    </row>
    <row r="25297" spans="1:1" x14ac:dyDescent="0.25">
      <c r="A25297" t="s">
        <v>3210</v>
      </c>
    </row>
    <row r="25298" spans="1:1" x14ac:dyDescent="0.25">
      <c r="A25298" t="s">
        <v>14328</v>
      </c>
    </row>
    <row r="25299" spans="1:1" x14ac:dyDescent="0.25">
      <c r="A25299" t="s">
        <v>14329</v>
      </c>
    </row>
    <row r="25300" spans="1:1" x14ac:dyDescent="0.25">
      <c r="A25300" t="s">
        <v>14330</v>
      </c>
    </row>
    <row r="25301" spans="1:1" x14ac:dyDescent="0.25">
      <c r="A25301" t="s">
        <v>4569</v>
      </c>
    </row>
    <row r="25302" spans="1:1" x14ac:dyDescent="0.25">
      <c r="A25302" t="s">
        <v>14331</v>
      </c>
    </row>
    <row r="25303" spans="1:1" x14ac:dyDescent="0.25">
      <c r="A25303" t="s">
        <v>14332</v>
      </c>
    </row>
    <row r="25304" spans="1:1" x14ac:dyDescent="0.25">
      <c r="A25304" t="s">
        <v>14333</v>
      </c>
    </row>
    <row r="25305" spans="1:1" x14ac:dyDescent="0.25">
      <c r="A25305" t="s">
        <v>14334</v>
      </c>
    </row>
    <row r="25306" spans="1:1" x14ac:dyDescent="0.25">
      <c r="A25306" t="s">
        <v>3210</v>
      </c>
    </row>
    <row r="25307" spans="1:1" x14ac:dyDescent="0.25">
      <c r="A25307" t="s">
        <v>14335</v>
      </c>
    </row>
    <row r="25310" spans="1:1" x14ac:dyDescent="0.25">
      <c r="A25310" t="s">
        <v>11013</v>
      </c>
    </row>
    <row r="25311" spans="1:1" x14ac:dyDescent="0.25">
      <c r="A25311" t="s">
        <v>2823</v>
      </c>
    </row>
    <row r="25313" spans="1:1" x14ac:dyDescent="0.25">
      <c r="A25313" t="s">
        <v>14336</v>
      </c>
    </row>
    <row r="25314" spans="1:1" x14ac:dyDescent="0.25">
      <c r="A25314" t="s">
        <v>14337</v>
      </c>
    </row>
    <row r="25315" spans="1:1" x14ac:dyDescent="0.25">
      <c r="A25315" t="s">
        <v>14338</v>
      </c>
    </row>
    <row r="25316" spans="1:1" x14ac:dyDescent="0.25">
      <c r="A25316" t="s">
        <v>14339</v>
      </c>
    </row>
    <row r="25317" spans="1:1" x14ac:dyDescent="0.25">
      <c r="A25317" t="s">
        <v>14340</v>
      </c>
    </row>
    <row r="25318" spans="1:1" x14ac:dyDescent="0.25">
      <c r="A25318" t="s">
        <v>14341</v>
      </c>
    </row>
    <row r="25319" spans="1:1" x14ac:dyDescent="0.25">
      <c r="A25319" t="s">
        <v>14342</v>
      </c>
    </row>
    <row r="25320" spans="1:1" x14ac:dyDescent="0.25">
      <c r="A25320" t="s">
        <v>14343</v>
      </c>
    </row>
    <row r="25321" spans="1:1" x14ac:dyDescent="0.25">
      <c r="A25321" t="s">
        <v>14344</v>
      </c>
    </row>
    <row r="25322" spans="1:1" x14ac:dyDescent="0.25">
      <c r="A25322" t="s">
        <v>14345</v>
      </c>
    </row>
    <row r="25323" spans="1:1" x14ac:dyDescent="0.25">
      <c r="A25323" t="s">
        <v>14346</v>
      </c>
    </row>
    <row r="25324" spans="1:1" x14ac:dyDescent="0.25">
      <c r="A25324" t="s">
        <v>14347</v>
      </c>
    </row>
    <row r="25325" spans="1:1" x14ac:dyDescent="0.25">
      <c r="A25325" t="s">
        <v>14348</v>
      </c>
    </row>
    <row r="25326" spans="1:1" x14ac:dyDescent="0.25">
      <c r="A25326" t="s">
        <v>14349</v>
      </c>
    </row>
    <row r="25327" spans="1:1" x14ac:dyDescent="0.25">
      <c r="A25327" t="s">
        <v>14350</v>
      </c>
    </row>
    <row r="25329" spans="1:1" x14ac:dyDescent="0.25">
      <c r="A25329" t="s">
        <v>14351</v>
      </c>
    </row>
    <row r="25331" spans="1:1" x14ac:dyDescent="0.25">
      <c r="A25331" t="s">
        <v>14352</v>
      </c>
    </row>
    <row r="25333" spans="1:1" x14ac:dyDescent="0.25">
      <c r="A25333" t="s">
        <v>14353</v>
      </c>
    </row>
    <row r="25335" spans="1:1" x14ac:dyDescent="0.25">
      <c r="A25335" t="s">
        <v>14354</v>
      </c>
    </row>
    <row r="25337" spans="1:1" x14ac:dyDescent="0.25">
      <c r="A25337" t="s">
        <v>14355</v>
      </c>
    </row>
    <row r="25339" spans="1:1" x14ac:dyDescent="0.25">
      <c r="A25339" t="s">
        <v>14356</v>
      </c>
    </row>
    <row r="25340" spans="1:1" x14ac:dyDescent="0.25">
      <c r="A25340" t="s">
        <v>14357</v>
      </c>
    </row>
    <row r="25342" spans="1:1" x14ac:dyDescent="0.25">
      <c r="A25342" t="s">
        <v>12485</v>
      </c>
    </row>
    <row r="25343" spans="1:1" x14ac:dyDescent="0.25">
      <c r="A25343" t="s">
        <v>14358</v>
      </c>
    </row>
    <row r="25345" spans="1:1" x14ac:dyDescent="0.25">
      <c r="A25345" t="s">
        <v>14359</v>
      </c>
    </row>
    <row r="25346" spans="1:1" x14ac:dyDescent="0.25">
      <c r="A25346" t="s">
        <v>14360</v>
      </c>
    </row>
    <row r="25348" spans="1:1" x14ac:dyDescent="0.25">
      <c r="A25348" t="s">
        <v>9780</v>
      </c>
    </row>
    <row r="25349" spans="1:1" x14ac:dyDescent="0.25">
      <c r="A25349" t="s">
        <v>14361</v>
      </c>
    </row>
    <row r="25350" spans="1:1" x14ac:dyDescent="0.25">
      <c r="A25350" t="s">
        <v>14362</v>
      </c>
    </row>
    <row r="25351" spans="1:1" x14ac:dyDescent="0.25">
      <c r="A25351" t="s">
        <v>14363</v>
      </c>
    </row>
    <row r="25353" spans="1:1" x14ac:dyDescent="0.25">
      <c r="A25353" t="s">
        <v>5462</v>
      </c>
    </row>
    <row r="25354" spans="1:1" x14ac:dyDescent="0.25">
      <c r="A25354" t="s">
        <v>14364</v>
      </c>
    </row>
    <row r="25355" spans="1:1" x14ac:dyDescent="0.25">
      <c r="A25355" t="s">
        <v>14365</v>
      </c>
    </row>
    <row r="25356" spans="1:1" x14ac:dyDescent="0.25">
      <c r="A25356" t="s">
        <v>14366</v>
      </c>
    </row>
    <row r="25357" spans="1:1" x14ac:dyDescent="0.25">
      <c r="A25357" t="s">
        <v>14367</v>
      </c>
    </row>
    <row r="25358" spans="1:1" x14ac:dyDescent="0.25">
      <c r="A25358" t="s">
        <v>14368</v>
      </c>
    </row>
    <row r="25359" spans="1:1" x14ac:dyDescent="0.25">
      <c r="A25359" t="s">
        <v>14369</v>
      </c>
    </row>
    <row r="25360" spans="1:1" x14ac:dyDescent="0.25">
      <c r="A25360" t="s">
        <v>14370</v>
      </c>
    </row>
    <row r="25362" spans="1:1" x14ac:dyDescent="0.25">
      <c r="A25362" t="s">
        <v>14371</v>
      </c>
    </row>
    <row r="25363" spans="1:1" x14ac:dyDescent="0.25">
      <c r="A25363" t="s">
        <v>14372</v>
      </c>
    </row>
    <row r="25364" spans="1:1" x14ac:dyDescent="0.25">
      <c r="A25364" t="s">
        <v>14373</v>
      </c>
    </row>
    <row r="25365" spans="1:1" x14ac:dyDescent="0.25">
      <c r="A25365" t="s">
        <v>14374</v>
      </c>
    </row>
    <row r="25366" spans="1:1" x14ac:dyDescent="0.25">
      <c r="A25366" t="s">
        <v>14375</v>
      </c>
    </row>
    <row r="25367" spans="1:1" x14ac:dyDescent="0.25">
      <c r="A25367" t="s">
        <v>14376</v>
      </c>
    </row>
    <row r="25369" spans="1:1" x14ac:dyDescent="0.25">
      <c r="A25369" t="s">
        <v>9132</v>
      </c>
    </row>
    <row r="25370" spans="1:1" x14ac:dyDescent="0.25">
      <c r="A25370" t="s">
        <v>14377</v>
      </c>
    </row>
    <row r="25371" spans="1:1" x14ac:dyDescent="0.25">
      <c r="A25371" t="s">
        <v>14378</v>
      </c>
    </row>
    <row r="25372" spans="1:1" x14ac:dyDescent="0.25">
      <c r="A25372" t="s">
        <v>14379</v>
      </c>
    </row>
    <row r="25373" spans="1:1" x14ac:dyDescent="0.25">
      <c r="A25373" t="s">
        <v>14380</v>
      </c>
    </row>
    <row r="25374" spans="1:1" x14ac:dyDescent="0.25">
      <c r="A25374" t="s">
        <v>14381</v>
      </c>
    </row>
    <row r="25375" spans="1:1" x14ac:dyDescent="0.25">
      <c r="A25375" t="s">
        <v>14382</v>
      </c>
    </row>
    <row r="25377" spans="1:1" x14ac:dyDescent="0.25">
      <c r="A25377" t="s">
        <v>2579</v>
      </c>
    </row>
    <row r="25378" spans="1:1" x14ac:dyDescent="0.25">
      <c r="A25378" t="s">
        <v>14383</v>
      </c>
    </row>
    <row r="25379" spans="1:1" x14ac:dyDescent="0.25">
      <c r="A25379" t="s">
        <v>14384</v>
      </c>
    </row>
    <row r="25380" spans="1:1" x14ac:dyDescent="0.25">
      <c r="A25380" t="s">
        <v>14385</v>
      </c>
    </row>
    <row r="25381" spans="1:1" x14ac:dyDescent="0.25">
      <c r="A25381" t="s">
        <v>14386</v>
      </c>
    </row>
    <row r="25382" spans="1:1" x14ac:dyDescent="0.25">
      <c r="A25382" t="s">
        <v>14387</v>
      </c>
    </row>
    <row r="25383" spans="1:1" x14ac:dyDescent="0.25">
      <c r="A25383" t="s">
        <v>14388</v>
      </c>
    </row>
    <row r="25384" spans="1:1" x14ac:dyDescent="0.25">
      <c r="A25384" t="s">
        <v>14389</v>
      </c>
    </row>
    <row r="25386" spans="1:1" x14ac:dyDescent="0.25">
      <c r="A25386" t="s">
        <v>14390</v>
      </c>
    </row>
    <row r="25387" spans="1:1" x14ac:dyDescent="0.25">
      <c r="A25387" t="s">
        <v>14391</v>
      </c>
    </row>
    <row r="25388" spans="1:1" x14ac:dyDescent="0.25">
      <c r="A25388" t="s">
        <v>14392</v>
      </c>
    </row>
    <row r="25390" spans="1:1" x14ac:dyDescent="0.25">
      <c r="A25390" t="s">
        <v>14393</v>
      </c>
    </row>
    <row r="25392" spans="1:1" x14ac:dyDescent="0.25">
      <c r="A25392" t="s">
        <v>14394</v>
      </c>
    </row>
    <row r="25394" spans="1:1" x14ac:dyDescent="0.25">
      <c r="A25394" t="s">
        <v>13965</v>
      </c>
    </row>
    <row r="25396" spans="1:1" x14ac:dyDescent="0.25">
      <c r="A25396" t="s">
        <v>14395</v>
      </c>
    </row>
    <row r="25397" spans="1:1" x14ac:dyDescent="0.25">
      <c r="A25397" t="s">
        <v>14396</v>
      </c>
    </row>
    <row r="25398" spans="1:1" x14ac:dyDescent="0.25">
      <c r="A25398" t="s">
        <v>14397</v>
      </c>
    </row>
    <row r="25399" spans="1:1" x14ac:dyDescent="0.25">
      <c r="A25399" t="s">
        <v>14398</v>
      </c>
    </row>
    <row r="25400" spans="1:1" x14ac:dyDescent="0.25">
      <c r="A25400" t="s">
        <v>14399</v>
      </c>
    </row>
    <row r="25401" spans="1:1" x14ac:dyDescent="0.25">
      <c r="A25401" t="s">
        <v>14400</v>
      </c>
    </row>
    <row r="25402" spans="1:1" x14ac:dyDescent="0.25">
      <c r="A25402" t="s">
        <v>14401</v>
      </c>
    </row>
    <row r="25403" spans="1:1" x14ac:dyDescent="0.25">
      <c r="A25403" t="s">
        <v>14402</v>
      </c>
    </row>
    <row r="25404" spans="1:1" x14ac:dyDescent="0.25">
      <c r="A25404" t="s">
        <v>14403</v>
      </c>
    </row>
    <row r="25405" spans="1:1" x14ac:dyDescent="0.25">
      <c r="A25405" t="s">
        <v>14404</v>
      </c>
    </row>
    <row r="25406" spans="1:1" x14ac:dyDescent="0.25">
      <c r="A25406" t="s">
        <v>14405</v>
      </c>
    </row>
    <row r="25407" spans="1:1" x14ac:dyDescent="0.25">
      <c r="A25407" t="s">
        <v>14406</v>
      </c>
    </row>
    <row r="25408" spans="1:1" x14ac:dyDescent="0.25">
      <c r="A25408" t="s">
        <v>14407</v>
      </c>
    </row>
    <row r="25409" spans="1:2" x14ac:dyDescent="0.25">
      <c r="A25409" t="s">
        <v>14408</v>
      </c>
    </row>
    <row r="25410" spans="1:2" x14ac:dyDescent="0.25">
      <c r="A25410" t="s">
        <v>14409</v>
      </c>
    </row>
    <row r="25411" spans="1:2" x14ac:dyDescent="0.25">
      <c r="A25411" t="s">
        <v>14410</v>
      </c>
    </row>
    <row r="25412" spans="1:2" x14ac:dyDescent="0.25">
      <c r="A25412" t="s">
        <v>14411</v>
      </c>
    </row>
    <row r="25413" spans="1:2" x14ac:dyDescent="0.25">
      <c r="A25413" t="s">
        <v>14412</v>
      </c>
    </row>
    <row r="25414" spans="1:2" x14ac:dyDescent="0.25">
      <c r="A25414" t="s">
        <v>14413</v>
      </c>
    </row>
    <row r="25416" spans="1:2" x14ac:dyDescent="0.25">
      <c r="A25416" t="s">
        <v>14414</v>
      </c>
    </row>
    <row r="25418" spans="1:2" x14ac:dyDescent="0.25">
      <c r="A25418" t="s">
        <v>14415</v>
      </c>
    </row>
    <row r="25420" spans="1:2" x14ac:dyDescent="0.25">
      <c r="A25420" t="s">
        <v>14416</v>
      </c>
      <c r="B25420" t="s">
        <v>14417</v>
      </c>
    </row>
    <row r="25422" spans="1:2" x14ac:dyDescent="0.25">
      <c r="A25422" t="s">
        <v>13984</v>
      </c>
    </row>
    <row r="25424" spans="1:2" x14ac:dyDescent="0.25">
      <c r="A25424" t="s">
        <v>14418</v>
      </c>
    </row>
    <row r="25426" spans="1:1" x14ac:dyDescent="0.25">
      <c r="A25426" t="s">
        <v>14419</v>
      </c>
    </row>
    <row r="25428" spans="1:1" x14ac:dyDescent="0.25">
      <c r="A25428" t="s">
        <v>14420</v>
      </c>
    </row>
    <row r="25430" spans="1:1" x14ac:dyDescent="0.25">
      <c r="A25430" t="s">
        <v>10592</v>
      </c>
    </row>
    <row r="25432" spans="1:1" x14ac:dyDescent="0.25">
      <c r="A25432" t="s">
        <v>14421</v>
      </c>
    </row>
    <row r="25434" spans="1:1" x14ac:dyDescent="0.25">
      <c r="A25434" t="s">
        <v>14422</v>
      </c>
    </row>
    <row r="25436" spans="1:1" x14ac:dyDescent="0.25">
      <c r="A25436" t="s">
        <v>14423</v>
      </c>
    </row>
    <row r="25438" spans="1:1" x14ac:dyDescent="0.25">
      <c r="A25438" t="s">
        <v>13988</v>
      </c>
    </row>
    <row r="25440" spans="1:1" x14ac:dyDescent="0.25">
      <c r="A25440" t="s">
        <v>14424</v>
      </c>
    </row>
    <row r="25441" spans="1:1" x14ac:dyDescent="0.25">
      <c r="A25441" t="s">
        <v>14425</v>
      </c>
    </row>
    <row r="25442" spans="1:1" x14ac:dyDescent="0.25">
      <c r="A25442" t="s">
        <v>14426</v>
      </c>
    </row>
    <row r="25444" spans="1:1" x14ac:dyDescent="0.25">
      <c r="A25444" t="s">
        <v>11292</v>
      </c>
    </row>
    <row r="25446" spans="1:1" x14ac:dyDescent="0.25">
      <c r="A25446" t="s">
        <v>11293</v>
      </c>
    </row>
    <row r="25448" spans="1:1" x14ac:dyDescent="0.25">
      <c r="A25448" t="s">
        <v>2749</v>
      </c>
    </row>
    <row r="25449" spans="1:1" x14ac:dyDescent="0.25">
      <c r="A25449" t="s">
        <v>11294</v>
      </c>
    </row>
    <row r="25450" spans="1:1" x14ac:dyDescent="0.25">
      <c r="A25450" t="s">
        <v>11295</v>
      </c>
    </row>
    <row r="25451" spans="1:1" x14ac:dyDescent="0.25">
      <c r="A25451" t="s">
        <v>11296</v>
      </c>
    </row>
    <row r="25452" spans="1:1" x14ac:dyDescent="0.25">
      <c r="A25452" t="s">
        <v>11297</v>
      </c>
    </row>
    <row r="25453" spans="1:1" x14ac:dyDescent="0.25">
      <c r="A25453" t="s">
        <v>11298</v>
      </c>
    </row>
    <row r="25454" spans="1:1" x14ac:dyDescent="0.25">
      <c r="A25454" t="s">
        <v>11299</v>
      </c>
    </row>
    <row r="25455" spans="1:1" x14ac:dyDescent="0.25">
      <c r="A25455" t="s">
        <v>11300</v>
      </c>
    </row>
    <row r="25456" spans="1:1" x14ac:dyDescent="0.25">
      <c r="A25456" t="s">
        <v>11301</v>
      </c>
    </row>
    <row r="25457" spans="1:1" x14ac:dyDescent="0.25">
      <c r="A25457" t="s">
        <v>11302</v>
      </c>
    </row>
    <row r="25458" spans="1:1" x14ac:dyDescent="0.25">
      <c r="A25458" t="s">
        <v>11303</v>
      </c>
    </row>
    <row r="25459" spans="1:1" x14ac:dyDescent="0.25">
      <c r="A25459" t="s">
        <v>11304</v>
      </c>
    </row>
    <row r="25460" spans="1:1" x14ac:dyDescent="0.25">
      <c r="A25460" t="s">
        <v>11305</v>
      </c>
    </row>
    <row r="25461" spans="1:1" x14ac:dyDescent="0.25">
      <c r="A25461" t="s">
        <v>11306</v>
      </c>
    </row>
    <row r="25462" spans="1:1" x14ac:dyDescent="0.25">
      <c r="A25462" t="s">
        <v>11307</v>
      </c>
    </row>
    <row r="25463" spans="1:1" x14ac:dyDescent="0.25">
      <c r="A25463" t="s">
        <v>11308</v>
      </c>
    </row>
    <row r="25464" spans="1:1" x14ac:dyDescent="0.25">
      <c r="A25464" t="s">
        <v>11309</v>
      </c>
    </row>
    <row r="25465" spans="1:1" x14ac:dyDescent="0.25">
      <c r="A25465" t="s">
        <v>11310</v>
      </c>
    </row>
    <row r="25466" spans="1:1" x14ac:dyDescent="0.25">
      <c r="A25466" t="s">
        <v>11311</v>
      </c>
    </row>
    <row r="25467" spans="1:1" x14ac:dyDescent="0.25">
      <c r="A25467" t="s">
        <v>11312</v>
      </c>
    </row>
    <row r="25468" spans="1:1" x14ac:dyDescent="0.25">
      <c r="A25468" t="s">
        <v>11313</v>
      </c>
    </row>
    <row r="25469" spans="1:1" x14ac:dyDescent="0.25">
      <c r="A25469" t="s">
        <v>11314</v>
      </c>
    </row>
    <row r="25470" spans="1:1" x14ac:dyDescent="0.25">
      <c r="A25470" t="s">
        <v>11315</v>
      </c>
    </row>
    <row r="25471" spans="1:1" x14ac:dyDescent="0.25">
      <c r="A25471" t="s">
        <v>4018</v>
      </c>
    </row>
    <row r="25472" spans="1:1" x14ac:dyDescent="0.25">
      <c r="A25472" t="s">
        <v>11316</v>
      </c>
    </row>
    <row r="25473" spans="1:2" x14ac:dyDescent="0.25">
      <c r="A25473" t="s">
        <v>11317</v>
      </c>
    </row>
    <row r="25474" spans="1:2" x14ac:dyDescent="0.25">
      <c r="A25474" t="s">
        <v>11318</v>
      </c>
    </row>
    <row r="25475" spans="1:2" x14ac:dyDescent="0.25">
      <c r="A25475" t="s">
        <v>11319</v>
      </c>
    </row>
    <row r="25476" spans="1:2" x14ac:dyDescent="0.25">
      <c r="A25476" t="s">
        <v>11320</v>
      </c>
    </row>
    <row r="25477" spans="1:2" x14ac:dyDescent="0.25">
      <c r="A25477" t="s">
        <v>11321</v>
      </c>
    </row>
    <row r="25478" spans="1:2" x14ac:dyDescent="0.25">
      <c r="A25478" t="s">
        <v>11322</v>
      </c>
    </row>
    <row r="25479" spans="1:2" x14ac:dyDescent="0.25">
      <c r="A25479" t="s">
        <v>11323</v>
      </c>
      <c r="B25479" t="s">
        <v>11324</v>
      </c>
    </row>
    <row r="25480" spans="1:2" x14ac:dyDescent="0.25">
      <c r="A25480" t="s">
        <v>11325</v>
      </c>
    </row>
    <row r="25481" spans="1:2" x14ac:dyDescent="0.25">
      <c r="A25481" t="s">
        <v>11326</v>
      </c>
    </row>
    <row r="25482" spans="1:2" x14ac:dyDescent="0.25">
      <c r="A25482" t="s">
        <v>11327</v>
      </c>
    </row>
    <row r="25483" spans="1:2" x14ac:dyDescent="0.25">
      <c r="A25483" t="s">
        <v>11328</v>
      </c>
    </row>
    <row r="25484" spans="1:2" x14ac:dyDescent="0.25">
      <c r="A25484" t="s">
        <v>11329</v>
      </c>
      <c r="B25484" t="s">
        <v>11330</v>
      </c>
    </row>
    <row r="25485" spans="1:2" x14ac:dyDescent="0.25">
      <c r="A25485" t="s">
        <v>11331</v>
      </c>
    </row>
    <row r="25486" spans="1:2" x14ac:dyDescent="0.25">
      <c r="A25486" t="s">
        <v>11332</v>
      </c>
    </row>
    <row r="25487" spans="1:2" x14ac:dyDescent="0.25">
      <c r="A25487" t="s">
        <v>11333</v>
      </c>
    </row>
    <row r="25488" spans="1:2" x14ac:dyDescent="0.25">
      <c r="A25488" t="s">
        <v>11334</v>
      </c>
      <c r="B25488" t="s">
        <v>11335</v>
      </c>
    </row>
    <row r="25489" spans="1:1" x14ac:dyDescent="0.25">
      <c r="A25489" t="s">
        <v>11336</v>
      </c>
    </row>
    <row r="25490" spans="1:1" x14ac:dyDescent="0.25">
      <c r="A25490" t="s">
        <v>14427</v>
      </c>
    </row>
    <row r="25493" spans="1:1" x14ac:dyDescent="0.25">
      <c r="A25493" t="s">
        <v>11338</v>
      </c>
    </row>
    <row r="25495" spans="1:1" x14ac:dyDescent="0.25">
      <c r="A25495" t="s">
        <v>2749</v>
      </c>
    </row>
    <row r="25496" spans="1:1" x14ac:dyDescent="0.25">
      <c r="A25496" t="s">
        <v>11339</v>
      </c>
    </row>
    <row r="25497" spans="1:1" x14ac:dyDescent="0.25">
      <c r="A25497" t="s">
        <v>11340</v>
      </c>
    </row>
    <row r="25498" spans="1:1" x14ac:dyDescent="0.25">
      <c r="A25498" t="s">
        <v>11341</v>
      </c>
    </row>
    <row r="25499" spans="1:1" x14ac:dyDescent="0.25">
      <c r="A25499" t="s">
        <v>11342</v>
      </c>
    </row>
    <row r="25500" spans="1:1" x14ac:dyDescent="0.25">
      <c r="A25500" t="s">
        <v>2199</v>
      </c>
    </row>
    <row r="25501" spans="1:1" x14ac:dyDescent="0.25">
      <c r="A25501" t="s">
        <v>9399</v>
      </c>
    </row>
    <row r="25502" spans="1:1" x14ac:dyDescent="0.25">
      <c r="A25502" t="s">
        <v>11343</v>
      </c>
    </row>
    <row r="25503" spans="1:1" x14ac:dyDescent="0.25">
      <c r="A25503" t="s">
        <v>11344</v>
      </c>
    </row>
    <row r="25504" spans="1:1" x14ac:dyDescent="0.25">
      <c r="A25504" t="s">
        <v>11345</v>
      </c>
    </row>
    <row r="25505" spans="1:1" x14ac:dyDescent="0.25">
      <c r="A25505" t="s">
        <v>5953</v>
      </c>
    </row>
    <row r="25506" spans="1:1" x14ac:dyDescent="0.25">
      <c r="A25506" t="s">
        <v>11346</v>
      </c>
    </row>
    <row r="25507" spans="1:1" x14ac:dyDescent="0.25">
      <c r="A25507" t="s">
        <v>11347</v>
      </c>
    </row>
    <row r="25508" spans="1:1" x14ac:dyDescent="0.25">
      <c r="A25508" t="s">
        <v>11348</v>
      </c>
    </row>
    <row r="25509" spans="1:1" x14ac:dyDescent="0.25">
      <c r="A25509" t="s">
        <v>11349</v>
      </c>
    </row>
    <row r="25510" spans="1:1" x14ac:dyDescent="0.25">
      <c r="A25510" t="s">
        <v>11350</v>
      </c>
    </row>
    <row r="25511" spans="1:1" x14ac:dyDescent="0.25">
      <c r="A25511" t="s">
        <v>11351</v>
      </c>
    </row>
    <row r="25512" spans="1:1" x14ac:dyDescent="0.25">
      <c r="A25512" t="s">
        <v>11352</v>
      </c>
    </row>
    <row r="25513" spans="1:1" x14ac:dyDescent="0.25">
      <c r="A25513" t="s">
        <v>9406</v>
      </c>
    </row>
    <row r="25515" spans="1:1" x14ac:dyDescent="0.25">
      <c r="A25515" t="s">
        <v>2916</v>
      </c>
    </row>
    <row r="25518" spans="1:1" x14ac:dyDescent="0.25">
      <c r="A25518" t="s">
        <v>2917</v>
      </c>
    </row>
    <row r="25520" spans="1:1" x14ac:dyDescent="0.25">
      <c r="A25520" t="s">
        <v>2918</v>
      </c>
    </row>
    <row r="25522" spans="1:1" x14ac:dyDescent="0.25">
      <c r="A25522" t="s">
        <v>2919</v>
      </c>
    </row>
    <row r="25524" spans="1:1" x14ac:dyDescent="0.25">
      <c r="A25524" t="s">
        <v>2920</v>
      </c>
    </row>
    <row r="25525" spans="1:1" x14ac:dyDescent="0.25">
      <c r="A25525" t="s">
        <v>11353</v>
      </c>
    </row>
    <row r="25526" spans="1:1" x14ac:dyDescent="0.25">
      <c r="A25526" t="s">
        <v>14428</v>
      </c>
    </row>
    <row r="25527" spans="1:1" x14ac:dyDescent="0.25">
      <c r="A25527" t="s">
        <v>11355</v>
      </c>
    </row>
    <row r="25528" spans="1:1" x14ac:dyDescent="0.25">
      <c r="A25528" t="s">
        <v>14429</v>
      </c>
    </row>
    <row r="25530" spans="1:1" x14ac:dyDescent="0.25">
      <c r="A25530" t="s">
        <v>11359</v>
      </c>
    </row>
    <row r="25532" spans="1:1" x14ac:dyDescent="0.25">
      <c r="A25532" t="s">
        <v>11360</v>
      </c>
    </row>
    <row r="25534" spans="1:1" x14ac:dyDescent="0.25">
      <c r="A25534" t="s">
        <v>11361</v>
      </c>
    </row>
    <row r="25536" spans="1:1" x14ac:dyDescent="0.25">
      <c r="A25536" t="s">
        <v>11362</v>
      </c>
    </row>
    <row r="25538" spans="1:1" x14ac:dyDescent="0.25">
      <c r="A25538" t="s">
        <v>3821</v>
      </c>
    </row>
    <row r="25540" spans="1:1" x14ac:dyDescent="0.25">
      <c r="A25540" t="s">
        <v>11363</v>
      </c>
    </row>
    <row r="25542" spans="1:1" x14ac:dyDescent="0.25">
      <c r="A25542" t="s">
        <v>1919</v>
      </c>
    </row>
    <row r="25543" spans="1:1" x14ac:dyDescent="0.25">
      <c r="A25543" t="s">
        <v>11364</v>
      </c>
    </row>
    <row r="25544" spans="1:1" x14ac:dyDescent="0.25">
      <c r="A25544" t="s">
        <v>11365</v>
      </c>
    </row>
    <row r="25545" spans="1:1" x14ac:dyDescent="0.25">
      <c r="A25545" t="s">
        <v>11366</v>
      </c>
    </row>
    <row r="25546" spans="1:1" x14ac:dyDescent="0.25">
      <c r="A25546" t="s">
        <v>11367</v>
      </c>
    </row>
    <row r="25547" spans="1:1" x14ac:dyDescent="0.25">
      <c r="A25547" t="s">
        <v>11368</v>
      </c>
    </row>
    <row r="25548" spans="1:1" x14ac:dyDescent="0.25">
      <c r="A25548" t="s">
        <v>11369</v>
      </c>
    </row>
    <row r="25549" spans="1:1" x14ac:dyDescent="0.25">
      <c r="A25549" t="s">
        <v>11370</v>
      </c>
    </row>
    <row r="25550" spans="1:1" x14ac:dyDescent="0.25">
      <c r="A25550" t="s">
        <v>11371</v>
      </c>
    </row>
    <row r="25551" spans="1:1" x14ac:dyDescent="0.25">
      <c r="A25551" t="s">
        <v>11372</v>
      </c>
    </row>
    <row r="25552" spans="1:1" x14ac:dyDescent="0.25">
      <c r="A25552" t="s">
        <v>11373</v>
      </c>
    </row>
    <row r="25553" spans="1:1" x14ac:dyDescent="0.25">
      <c r="A25553" t="s">
        <v>11374</v>
      </c>
    </row>
    <row r="25554" spans="1:1" x14ac:dyDescent="0.25">
      <c r="A25554" t="s">
        <v>11375</v>
      </c>
    </row>
    <row r="25555" spans="1:1" x14ac:dyDescent="0.25">
      <c r="A25555" t="s">
        <v>11376</v>
      </c>
    </row>
    <row r="25556" spans="1:1" x14ac:dyDescent="0.25">
      <c r="A25556" t="s">
        <v>11377</v>
      </c>
    </row>
    <row r="25557" spans="1:1" x14ac:dyDescent="0.25">
      <c r="A25557" t="s">
        <v>11378</v>
      </c>
    </row>
    <row r="25558" spans="1:1" x14ac:dyDescent="0.25">
      <c r="A25558" t="s">
        <v>11379</v>
      </c>
    </row>
    <row r="25559" spans="1:1" x14ac:dyDescent="0.25">
      <c r="A25559" t="s">
        <v>11380</v>
      </c>
    </row>
    <row r="25560" spans="1:1" x14ac:dyDescent="0.25">
      <c r="A25560" t="s">
        <v>11381</v>
      </c>
    </row>
    <row r="25561" spans="1:1" x14ac:dyDescent="0.25">
      <c r="A25561" t="s">
        <v>11382</v>
      </c>
    </row>
    <row r="25562" spans="1:1" x14ac:dyDescent="0.25">
      <c r="A25562" t="s">
        <v>11383</v>
      </c>
    </row>
    <row r="25563" spans="1:1" x14ac:dyDescent="0.25">
      <c r="A25563" t="s">
        <v>11384</v>
      </c>
    </row>
    <row r="25564" spans="1:1" x14ac:dyDescent="0.25">
      <c r="A25564" t="s">
        <v>11385</v>
      </c>
    </row>
    <row r="25565" spans="1:1" x14ac:dyDescent="0.25">
      <c r="A25565" t="s">
        <v>11386</v>
      </c>
    </row>
    <row r="25566" spans="1:1" x14ac:dyDescent="0.25">
      <c r="A25566" t="s">
        <v>11387</v>
      </c>
    </row>
    <row r="25567" spans="1:1" x14ac:dyDescent="0.25">
      <c r="A25567" t="s">
        <v>11388</v>
      </c>
    </row>
    <row r="25568" spans="1:1" x14ac:dyDescent="0.25">
      <c r="A25568" t="s">
        <v>11389</v>
      </c>
    </row>
    <row r="25569" spans="1:1" x14ac:dyDescent="0.25">
      <c r="A25569" t="s">
        <v>11390</v>
      </c>
    </row>
    <row r="25570" spans="1:1" x14ac:dyDescent="0.25">
      <c r="A25570" t="s">
        <v>11391</v>
      </c>
    </row>
    <row r="25571" spans="1:1" x14ac:dyDescent="0.25">
      <c r="A25571" t="s">
        <v>2099</v>
      </c>
    </row>
    <row r="25572" spans="1:1" x14ac:dyDescent="0.25">
      <c r="A25572" t="s">
        <v>11392</v>
      </c>
    </row>
    <row r="25573" spans="1:1" x14ac:dyDescent="0.25">
      <c r="A25573" t="s">
        <v>11393</v>
      </c>
    </row>
    <row r="25574" spans="1:1" x14ac:dyDescent="0.25">
      <c r="A25574" t="s">
        <v>11394</v>
      </c>
    </row>
    <row r="25575" spans="1:1" x14ac:dyDescent="0.25">
      <c r="A25575" t="s">
        <v>5900</v>
      </c>
    </row>
    <row r="25576" spans="1:1" x14ac:dyDescent="0.25">
      <c r="A25576" t="s">
        <v>11395</v>
      </c>
    </row>
    <row r="25577" spans="1:1" x14ac:dyDescent="0.25">
      <c r="A25577" t="s">
        <v>11396</v>
      </c>
    </row>
    <row r="25578" spans="1:1" x14ac:dyDescent="0.25">
      <c r="A25578" t="s">
        <v>11397</v>
      </c>
    </row>
    <row r="25579" spans="1:1" x14ac:dyDescent="0.25">
      <c r="A25579" t="s">
        <v>11398</v>
      </c>
    </row>
    <row r="25580" spans="1:1" x14ac:dyDescent="0.25">
      <c r="A25580" t="s">
        <v>11399</v>
      </c>
    </row>
    <row r="25581" spans="1:1" x14ac:dyDescent="0.25">
      <c r="A25581" t="s">
        <v>11400</v>
      </c>
    </row>
    <row r="25582" spans="1:1" x14ac:dyDescent="0.25">
      <c r="A25582" t="s">
        <v>6344</v>
      </c>
    </row>
    <row r="25583" spans="1:1" x14ac:dyDescent="0.25">
      <c r="A25583" t="s">
        <v>11401</v>
      </c>
    </row>
    <row r="25584" spans="1:1" x14ac:dyDescent="0.25">
      <c r="A25584" t="s">
        <v>11402</v>
      </c>
    </row>
    <row r="25585" spans="1:1" x14ac:dyDescent="0.25">
      <c r="A25585" t="s">
        <v>11403</v>
      </c>
    </row>
    <row r="25586" spans="1:1" x14ac:dyDescent="0.25">
      <c r="A25586" t="s">
        <v>11404</v>
      </c>
    </row>
    <row r="25587" spans="1:1" x14ac:dyDescent="0.25">
      <c r="A25587" t="s">
        <v>11405</v>
      </c>
    </row>
    <row r="25588" spans="1:1" x14ac:dyDescent="0.25">
      <c r="A25588" t="s">
        <v>11406</v>
      </c>
    </row>
    <row r="25589" spans="1:1" x14ac:dyDescent="0.25">
      <c r="A25589" t="s">
        <v>11407</v>
      </c>
    </row>
    <row r="25590" spans="1:1" x14ac:dyDescent="0.25">
      <c r="A25590" t="s">
        <v>3744</v>
      </c>
    </row>
    <row r="25592" spans="1:1" x14ac:dyDescent="0.25">
      <c r="A25592" t="s">
        <v>11408</v>
      </c>
    </row>
    <row r="25593" spans="1:1" x14ac:dyDescent="0.25">
      <c r="A25593" t="s">
        <v>11409</v>
      </c>
    </row>
    <row r="25594" spans="1:1" x14ac:dyDescent="0.25">
      <c r="A25594" t="s">
        <v>14430</v>
      </c>
    </row>
    <row r="25596" spans="1:1" x14ac:dyDescent="0.25">
      <c r="A25596" t="s">
        <v>14431</v>
      </c>
    </row>
    <row r="25598" spans="1:1" x14ac:dyDescent="0.25">
      <c r="A25598" t="s">
        <v>7637</v>
      </c>
    </row>
    <row r="25600" spans="1:1" x14ac:dyDescent="0.25">
      <c r="A25600" t="s">
        <v>3626</v>
      </c>
    </row>
    <row r="25601" spans="1:2" x14ac:dyDescent="0.25">
      <c r="A25601" t="s">
        <v>14432</v>
      </c>
    </row>
    <row r="25602" spans="1:2" x14ac:dyDescent="0.25">
      <c r="A25602" t="s">
        <v>14433</v>
      </c>
    </row>
    <row r="25603" spans="1:2" x14ac:dyDescent="0.25">
      <c r="A25603" t="s">
        <v>14434</v>
      </c>
    </row>
    <row r="25604" spans="1:2" x14ac:dyDescent="0.25">
      <c r="A25604" t="s">
        <v>14435</v>
      </c>
    </row>
    <row r="25605" spans="1:2" x14ac:dyDescent="0.25">
      <c r="A25605" t="s">
        <v>14436</v>
      </c>
      <c r="B25605" t="s">
        <v>14437</v>
      </c>
    </row>
    <row r="25606" spans="1:2" x14ac:dyDescent="0.25">
      <c r="A25606" t="s">
        <v>14438</v>
      </c>
    </row>
    <row r="25607" spans="1:2" x14ac:dyDescent="0.25">
      <c r="A25607" t="s">
        <v>14439</v>
      </c>
    </row>
    <row r="25608" spans="1:2" x14ac:dyDescent="0.25">
      <c r="A25608" t="s">
        <v>14440</v>
      </c>
    </row>
    <row r="25609" spans="1:2" x14ac:dyDescent="0.25">
      <c r="A25609" t="s">
        <v>14441</v>
      </c>
    </row>
    <row r="25611" spans="1:2" x14ac:dyDescent="0.25">
      <c r="A25611" t="s">
        <v>14442</v>
      </c>
    </row>
    <row r="25612" spans="1:2" x14ac:dyDescent="0.25">
      <c r="A25612" t="s">
        <v>14443</v>
      </c>
    </row>
    <row r="25614" spans="1:2" x14ac:dyDescent="0.25">
      <c r="A25614" t="s">
        <v>14444</v>
      </c>
    </row>
    <row r="25615" spans="1:2" x14ac:dyDescent="0.25">
      <c r="A25615" t="s">
        <v>2782</v>
      </c>
    </row>
    <row r="25616" spans="1:2" x14ac:dyDescent="0.25">
      <c r="A25616" t="s">
        <v>14445</v>
      </c>
      <c r="B25616" t="s">
        <v>14446</v>
      </c>
    </row>
    <row r="25617" spans="1:2" x14ac:dyDescent="0.25">
      <c r="A25617" t="s">
        <v>14447</v>
      </c>
      <c r="B25617" t="s">
        <v>14446</v>
      </c>
    </row>
    <row r="25618" spans="1:2" x14ac:dyDescent="0.25">
      <c r="A25618" t="s">
        <v>14448</v>
      </c>
    </row>
    <row r="25620" spans="1:2" x14ac:dyDescent="0.25">
      <c r="A25620" t="s">
        <v>7541</v>
      </c>
    </row>
    <row r="25621" spans="1:2" x14ac:dyDescent="0.25">
      <c r="A25621" t="s">
        <v>14449</v>
      </c>
    </row>
    <row r="25622" spans="1:2" x14ac:dyDescent="0.25">
      <c r="A25622" t="s">
        <v>14450</v>
      </c>
    </row>
    <row r="25623" spans="1:2" x14ac:dyDescent="0.25">
      <c r="A25623" t="s">
        <v>14451</v>
      </c>
    </row>
    <row r="25624" spans="1:2" x14ac:dyDescent="0.25">
      <c r="A25624" t="s">
        <v>14452</v>
      </c>
    </row>
    <row r="25625" spans="1:2" x14ac:dyDescent="0.25">
      <c r="A25625" t="s">
        <v>14453</v>
      </c>
    </row>
    <row r="25626" spans="1:2" x14ac:dyDescent="0.25">
      <c r="A25626" t="s">
        <v>14454</v>
      </c>
    </row>
    <row r="25627" spans="1:2" x14ac:dyDescent="0.25">
      <c r="A25627" t="s">
        <v>5948</v>
      </c>
    </row>
    <row r="25628" spans="1:2" x14ac:dyDescent="0.25">
      <c r="A25628" t="s">
        <v>14455</v>
      </c>
    </row>
    <row r="25629" spans="1:2" x14ac:dyDescent="0.25">
      <c r="A25629" t="s">
        <v>14456</v>
      </c>
    </row>
    <row r="25630" spans="1:2" x14ac:dyDescent="0.25">
      <c r="A25630" t="s">
        <v>14457</v>
      </c>
    </row>
    <row r="25631" spans="1:2" x14ac:dyDescent="0.25">
      <c r="A25631" t="s">
        <v>14458</v>
      </c>
    </row>
    <row r="25632" spans="1:2" x14ac:dyDescent="0.25">
      <c r="A25632" t="s">
        <v>14459</v>
      </c>
    </row>
    <row r="25633" spans="1:1" x14ac:dyDescent="0.25">
      <c r="A25633" t="s">
        <v>14460</v>
      </c>
    </row>
    <row r="25634" spans="1:1" x14ac:dyDescent="0.25">
      <c r="A25634" t="s">
        <v>14461</v>
      </c>
    </row>
    <row r="25635" spans="1:1" x14ac:dyDescent="0.25">
      <c r="A25635" t="s">
        <v>14462</v>
      </c>
    </row>
    <row r="25637" spans="1:1" x14ac:dyDescent="0.25">
      <c r="A25637" t="s">
        <v>14463</v>
      </c>
    </row>
    <row r="25638" spans="1:1" x14ac:dyDescent="0.25">
      <c r="A25638" t="s">
        <v>14464</v>
      </c>
    </row>
    <row r="25639" spans="1:1" x14ac:dyDescent="0.25">
      <c r="A25639" t="s">
        <v>14465</v>
      </c>
    </row>
    <row r="25640" spans="1:1" x14ac:dyDescent="0.25">
      <c r="A25640" t="s">
        <v>14466</v>
      </c>
    </row>
    <row r="25642" spans="1:1" x14ac:dyDescent="0.25">
      <c r="A25642" t="s">
        <v>14467</v>
      </c>
    </row>
    <row r="25643" spans="1:1" x14ac:dyDescent="0.25">
      <c r="A25643" t="s">
        <v>14468</v>
      </c>
    </row>
    <row r="25645" spans="1:1" x14ac:dyDescent="0.25">
      <c r="A25645" t="s">
        <v>14469</v>
      </c>
    </row>
    <row r="25646" spans="1:1" x14ac:dyDescent="0.25">
      <c r="A25646" t="s">
        <v>14470</v>
      </c>
    </row>
    <row r="25647" spans="1:1" x14ac:dyDescent="0.25">
      <c r="A25647" t="s">
        <v>14471</v>
      </c>
    </row>
    <row r="25648" spans="1:1" x14ac:dyDescent="0.25">
      <c r="A25648" t="s">
        <v>11411</v>
      </c>
    </row>
    <row r="25650" spans="1:1" x14ac:dyDescent="0.25">
      <c r="A25650" t="s">
        <v>3574</v>
      </c>
    </row>
    <row r="25652" spans="1:1" x14ac:dyDescent="0.25">
      <c r="A25652" t="s">
        <v>3575</v>
      </c>
    </row>
    <row r="25654" spans="1:1" x14ac:dyDescent="0.25">
      <c r="A25654" t="s">
        <v>3576</v>
      </c>
    </row>
    <row r="25655" spans="1:1" x14ac:dyDescent="0.25">
      <c r="A25655" t="s">
        <v>1896</v>
      </c>
    </row>
    <row r="25656" spans="1:1" x14ac:dyDescent="0.25">
      <c r="A25656" t="s">
        <v>3577</v>
      </c>
    </row>
    <row r="25658" spans="1:1" x14ac:dyDescent="0.25">
      <c r="A25658" t="s">
        <v>3578</v>
      </c>
    </row>
    <row r="25660" spans="1:1" x14ac:dyDescent="0.25">
      <c r="A25660" t="s">
        <v>11412</v>
      </c>
    </row>
    <row r="25662" spans="1:1" x14ac:dyDescent="0.25">
      <c r="A25662" t="s">
        <v>11413</v>
      </c>
    </row>
    <row r="25664" spans="1:1" x14ac:dyDescent="0.25">
      <c r="A25664" t="s">
        <v>3581</v>
      </c>
    </row>
    <row r="25666" spans="1:1" x14ac:dyDescent="0.25">
      <c r="A25666" t="s">
        <v>11414</v>
      </c>
    </row>
    <row r="25668" spans="1:1" x14ac:dyDescent="0.25">
      <c r="A25668" t="s">
        <v>11415</v>
      </c>
    </row>
    <row r="25670" spans="1:1" x14ac:dyDescent="0.25">
      <c r="A25670" t="s">
        <v>11416</v>
      </c>
    </row>
    <row r="25671" spans="1:1" x14ac:dyDescent="0.25">
      <c r="A25671" t="s">
        <v>1901</v>
      </c>
    </row>
    <row r="25672" spans="1:1" x14ac:dyDescent="0.25">
      <c r="A25672" t="s">
        <v>11417</v>
      </c>
    </row>
    <row r="25673" spans="1:1" x14ac:dyDescent="0.25">
      <c r="A25673" t="s">
        <v>1903</v>
      </c>
    </row>
    <row r="25674" spans="1:1" x14ac:dyDescent="0.25">
      <c r="A25674" t="e">
        <f>+ Active Federal Q Clearance and Ability to maintain such clearance.</f>
        <v>#NAME?</v>
      </c>
    </row>
    <row r="25675" spans="1:1" x14ac:dyDescent="0.25">
      <c r="A25675" t="s">
        <v>1907</v>
      </c>
    </row>
    <row r="25676" spans="1:1" x14ac:dyDescent="0.25">
      <c r="A25676" t="s">
        <v>1908</v>
      </c>
    </row>
    <row r="25677" spans="1:1" x14ac:dyDescent="0.25">
      <c r="A25677" t="s">
        <v>1909</v>
      </c>
    </row>
    <row r="25678" spans="1:1" x14ac:dyDescent="0.25">
      <c r="A25678" t="s">
        <v>3585</v>
      </c>
    </row>
    <row r="25679" spans="1:1" x14ac:dyDescent="0.25">
      <c r="A25679" t="s">
        <v>3586</v>
      </c>
    </row>
    <row r="25681" spans="1:1" x14ac:dyDescent="0.25">
      <c r="A25681" t="s">
        <v>1951</v>
      </c>
    </row>
    <row r="25682" spans="1:1" x14ac:dyDescent="0.25">
      <c r="A25682" t="s">
        <v>3587</v>
      </c>
    </row>
    <row r="25683" spans="1:1" x14ac:dyDescent="0.25">
      <c r="A25683" t="s">
        <v>3588</v>
      </c>
    </row>
    <row r="25684" spans="1:1" x14ac:dyDescent="0.25">
      <c r="A25684" t="s">
        <v>3589</v>
      </c>
    </row>
    <row r="25685" spans="1:1" x14ac:dyDescent="0.25">
      <c r="A25685" t="s">
        <v>3590</v>
      </c>
    </row>
    <row r="25687" spans="1:1" x14ac:dyDescent="0.25">
      <c r="A25687" t="s">
        <v>3591</v>
      </c>
    </row>
    <row r="25689" spans="1:1" x14ac:dyDescent="0.25">
      <c r="A25689" t="s">
        <v>3592</v>
      </c>
    </row>
    <row r="25691" spans="1:1" x14ac:dyDescent="0.25">
      <c r="A25691" t="s">
        <v>3593</v>
      </c>
    </row>
    <row r="25693" spans="1:1" x14ac:dyDescent="0.25">
      <c r="A25693" t="s">
        <v>11418</v>
      </c>
    </row>
    <row r="25695" spans="1:1" x14ac:dyDescent="0.25">
      <c r="A25695" t="s">
        <v>11419</v>
      </c>
    </row>
    <row r="25696" spans="1:1" x14ac:dyDescent="0.25">
      <c r="A25696" t="s">
        <v>11420</v>
      </c>
    </row>
    <row r="25697" spans="1:1" x14ac:dyDescent="0.25">
      <c r="A25697" t="s">
        <v>14472</v>
      </c>
    </row>
    <row r="25699" spans="1:1" x14ac:dyDescent="0.25">
      <c r="A25699" t="s">
        <v>3855</v>
      </c>
    </row>
    <row r="25700" spans="1:1" x14ac:dyDescent="0.25">
      <c r="A25700" t="s">
        <v>11422</v>
      </c>
    </row>
    <row r="25704" spans="1:1" x14ac:dyDescent="0.25">
      <c r="A25704" t="s">
        <v>3855</v>
      </c>
    </row>
    <row r="25706" spans="1:1" x14ac:dyDescent="0.25">
      <c r="A25706" t="s">
        <v>11423</v>
      </c>
    </row>
    <row r="25708" spans="1:1" x14ac:dyDescent="0.25">
      <c r="A25708" t="s">
        <v>1919</v>
      </c>
    </row>
    <row r="25709" spans="1:1" x14ac:dyDescent="0.25">
      <c r="A25709" t="s">
        <v>11424</v>
      </c>
    </row>
    <row r="25710" spans="1:1" x14ac:dyDescent="0.25">
      <c r="A25710" t="s">
        <v>11425</v>
      </c>
    </row>
    <row r="25711" spans="1:1" x14ac:dyDescent="0.25">
      <c r="A25711" t="s">
        <v>11426</v>
      </c>
    </row>
    <row r="25712" spans="1:1" x14ac:dyDescent="0.25">
      <c r="A25712" t="s">
        <v>11427</v>
      </c>
    </row>
    <row r="25713" spans="1:1" x14ac:dyDescent="0.25">
      <c r="A25713" t="s">
        <v>11428</v>
      </c>
    </row>
    <row r="25714" spans="1:1" x14ac:dyDescent="0.25">
      <c r="A25714" t="s">
        <v>11429</v>
      </c>
    </row>
    <row r="25715" spans="1:1" x14ac:dyDescent="0.25">
      <c r="A25715" t="s">
        <v>11430</v>
      </c>
    </row>
    <row r="25716" spans="1:1" x14ac:dyDescent="0.25">
      <c r="A25716" t="s">
        <v>11431</v>
      </c>
    </row>
    <row r="25717" spans="1:1" x14ac:dyDescent="0.25">
      <c r="A25717" t="s">
        <v>11432</v>
      </c>
    </row>
    <row r="25718" spans="1:1" x14ac:dyDescent="0.25">
      <c r="A25718" t="s">
        <v>11433</v>
      </c>
    </row>
    <row r="25719" spans="1:1" x14ac:dyDescent="0.25">
      <c r="A25719" t="s">
        <v>11434</v>
      </c>
    </row>
    <row r="25721" spans="1:1" x14ac:dyDescent="0.25">
      <c r="A25721" t="s">
        <v>11435</v>
      </c>
    </row>
    <row r="25722" spans="1:1" x14ac:dyDescent="0.25">
      <c r="A25722" t="s">
        <v>7292</v>
      </c>
    </row>
    <row r="25724" spans="1:1" x14ac:dyDescent="0.25">
      <c r="A25724" t="s">
        <v>11436</v>
      </c>
    </row>
    <row r="25726" spans="1:1" x14ac:dyDescent="0.25">
      <c r="A25726" t="s">
        <v>11437</v>
      </c>
    </row>
    <row r="25728" spans="1:1" x14ac:dyDescent="0.25">
      <c r="A25728" t="s">
        <v>11438</v>
      </c>
    </row>
    <row r="25730" spans="1:1" x14ac:dyDescent="0.25">
      <c r="A25730" t="s">
        <v>11439</v>
      </c>
    </row>
    <row r="25732" spans="1:1" x14ac:dyDescent="0.25">
      <c r="A25732" t="s">
        <v>5900</v>
      </c>
    </row>
    <row r="25734" spans="1:1" x14ac:dyDescent="0.25">
      <c r="A25734" t="s">
        <v>11440</v>
      </c>
    </row>
    <row r="25736" spans="1:1" x14ac:dyDescent="0.25">
      <c r="A25736" t="s">
        <v>11441</v>
      </c>
    </row>
    <row r="25738" spans="1:1" x14ac:dyDescent="0.25">
      <c r="A25738" t="s">
        <v>11442</v>
      </c>
    </row>
    <row r="25740" spans="1:1" x14ac:dyDescent="0.25">
      <c r="A25740" t="s">
        <v>11443</v>
      </c>
    </row>
    <row r="25742" spans="1:1" x14ac:dyDescent="0.25">
      <c r="A25742" t="s">
        <v>11444</v>
      </c>
    </row>
    <row r="25744" spans="1:1" x14ac:dyDescent="0.25">
      <c r="A25744" t="s">
        <v>11445</v>
      </c>
    </row>
    <row r="25746" spans="1:1" x14ac:dyDescent="0.25">
      <c r="A25746" t="s">
        <v>11446</v>
      </c>
    </row>
    <row r="25747" spans="1:1" x14ac:dyDescent="0.25">
      <c r="A25747" t="s">
        <v>11447</v>
      </c>
    </row>
    <row r="25748" spans="1:1" x14ac:dyDescent="0.25">
      <c r="A25748" t="s">
        <v>14473</v>
      </c>
    </row>
    <row r="25750" spans="1:1" x14ac:dyDescent="0.25">
      <c r="A25750" t="s">
        <v>11449</v>
      </c>
    </row>
    <row r="25752" spans="1:1" x14ac:dyDescent="0.25">
      <c r="A25752" t="s">
        <v>11450</v>
      </c>
    </row>
    <row r="25754" spans="1:1" x14ac:dyDescent="0.25">
      <c r="A25754" t="s">
        <v>11451</v>
      </c>
    </row>
    <row r="25756" spans="1:1" x14ac:dyDescent="0.25">
      <c r="A25756" t="s">
        <v>11452</v>
      </c>
    </row>
    <row r="25758" spans="1:1" x14ac:dyDescent="0.25">
      <c r="A25758" t="s">
        <v>11453</v>
      </c>
    </row>
    <row r="25760" spans="1:1" x14ac:dyDescent="0.25">
      <c r="A25760" t="s">
        <v>5600</v>
      </c>
    </row>
    <row r="25761" spans="1:1" x14ac:dyDescent="0.25">
      <c r="A25761" t="s">
        <v>11454</v>
      </c>
    </row>
    <row r="25762" spans="1:1" x14ac:dyDescent="0.25">
      <c r="A25762" t="s">
        <v>11455</v>
      </c>
    </row>
    <row r="25763" spans="1:1" x14ac:dyDescent="0.25">
      <c r="A25763" t="s">
        <v>11456</v>
      </c>
    </row>
    <row r="25764" spans="1:1" x14ac:dyDescent="0.25">
      <c r="A25764" t="s">
        <v>11457</v>
      </c>
    </row>
    <row r="25765" spans="1:1" x14ac:dyDescent="0.25">
      <c r="A25765" t="s">
        <v>11458</v>
      </c>
    </row>
    <row r="25766" spans="1:1" x14ac:dyDescent="0.25">
      <c r="A25766" t="s">
        <v>11459</v>
      </c>
    </row>
    <row r="25767" spans="1:1" x14ac:dyDescent="0.25">
      <c r="A25767" t="s">
        <v>11460</v>
      </c>
    </row>
    <row r="25768" spans="1:1" x14ac:dyDescent="0.25">
      <c r="A25768" t="s">
        <v>11461</v>
      </c>
    </row>
    <row r="25769" spans="1:1" x14ac:dyDescent="0.25">
      <c r="A25769" t="s">
        <v>11462</v>
      </c>
    </row>
    <row r="25770" spans="1:1" x14ac:dyDescent="0.25">
      <c r="A25770" t="s">
        <v>11463</v>
      </c>
    </row>
    <row r="25771" spans="1:1" x14ac:dyDescent="0.25">
      <c r="A25771" t="s">
        <v>11464</v>
      </c>
    </row>
    <row r="25772" spans="1:1" x14ac:dyDescent="0.25">
      <c r="A25772" t="s">
        <v>6969</v>
      </c>
    </row>
    <row r="25773" spans="1:1" x14ac:dyDescent="0.25">
      <c r="A25773" t="s">
        <v>11465</v>
      </c>
    </row>
    <row r="25774" spans="1:1" x14ac:dyDescent="0.25">
      <c r="A25774" t="s">
        <v>11466</v>
      </c>
    </row>
    <row r="25775" spans="1:1" x14ac:dyDescent="0.25">
      <c r="A25775" t="s">
        <v>11467</v>
      </c>
    </row>
    <row r="25776" spans="1:1" x14ac:dyDescent="0.25">
      <c r="A25776" t="s">
        <v>11468</v>
      </c>
    </row>
    <row r="25777" spans="1:1" x14ac:dyDescent="0.25">
      <c r="A25777" t="s">
        <v>11469</v>
      </c>
    </row>
    <row r="25778" spans="1:1" x14ac:dyDescent="0.25">
      <c r="A25778" t="s">
        <v>11470</v>
      </c>
    </row>
    <row r="25779" spans="1:1" x14ac:dyDescent="0.25">
      <c r="A25779" t="s">
        <v>11471</v>
      </c>
    </row>
    <row r="25780" spans="1:1" x14ac:dyDescent="0.25">
      <c r="A25780" t="s">
        <v>11472</v>
      </c>
    </row>
    <row r="25781" spans="1:1" x14ac:dyDescent="0.25">
      <c r="A25781" t="s">
        <v>11473</v>
      </c>
    </row>
    <row r="25782" spans="1:1" x14ac:dyDescent="0.25">
      <c r="A25782" t="s">
        <v>11474</v>
      </c>
    </row>
    <row r="25783" spans="1:1" x14ac:dyDescent="0.25">
      <c r="A25783" t="s">
        <v>11475</v>
      </c>
    </row>
    <row r="25785" spans="1:1" x14ac:dyDescent="0.25">
      <c r="A25785" t="s">
        <v>11476</v>
      </c>
    </row>
    <row r="25787" spans="1:1" x14ac:dyDescent="0.25">
      <c r="A25787" t="s">
        <v>11477</v>
      </c>
    </row>
    <row r="25789" spans="1:1" x14ac:dyDescent="0.25">
      <c r="A25789" t="s">
        <v>11478</v>
      </c>
    </row>
    <row r="25791" spans="1:1" x14ac:dyDescent="0.25">
      <c r="A25791" t="s">
        <v>11479</v>
      </c>
    </row>
    <row r="25793" spans="1:1" x14ac:dyDescent="0.25">
      <c r="A25793" t="s">
        <v>11480</v>
      </c>
    </row>
    <row r="25794" spans="1:1" x14ac:dyDescent="0.25">
      <c r="A25794" t="s">
        <v>11481</v>
      </c>
    </row>
    <row r="25795" spans="1:1" x14ac:dyDescent="0.25">
      <c r="A25795" t="s">
        <v>14474</v>
      </c>
    </row>
    <row r="25797" spans="1:1" x14ac:dyDescent="0.25">
      <c r="A25797" t="s">
        <v>14475</v>
      </c>
    </row>
    <row r="25799" spans="1:1" x14ac:dyDescent="0.25">
      <c r="A25799" t="s">
        <v>2603</v>
      </c>
    </row>
    <row r="25800" spans="1:1" x14ac:dyDescent="0.25">
      <c r="A25800" t="s">
        <v>14476</v>
      </c>
    </row>
    <row r="25801" spans="1:1" x14ac:dyDescent="0.25">
      <c r="A25801" t="s">
        <v>14477</v>
      </c>
    </row>
    <row r="25802" spans="1:1" x14ac:dyDescent="0.25">
      <c r="A25802" t="s">
        <v>14478</v>
      </c>
    </row>
    <row r="25803" spans="1:1" x14ac:dyDescent="0.25">
      <c r="A25803" t="s">
        <v>14479</v>
      </c>
    </row>
    <row r="25804" spans="1:1" x14ac:dyDescent="0.25">
      <c r="A25804" t="s">
        <v>14480</v>
      </c>
    </row>
    <row r="25805" spans="1:1" x14ac:dyDescent="0.25">
      <c r="A25805" t="s">
        <v>14481</v>
      </c>
    </row>
    <row r="25806" spans="1:1" x14ac:dyDescent="0.25">
      <c r="A25806" t="s">
        <v>14482</v>
      </c>
    </row>
    <row r="25807" spans="1:1" x14ac:dyDescent="0.25">
      <c r="A25807" t="s">
        <v>14483</v>
      </c>
    </row>
    <row r="25808" spans="1:1" x14ac:dyDescent="0.25">
      <c r="A25808" t="s">
        <v>14484</v>
      </c>
    </row>
    <row r="25809" spans="1:1" x14ac:dyDescent="0.25">
      <c r="A25809" t="s">
        <v>2611</v>
      </c>
    </row>
    <row r="25811" spans="1:1" x14ac:dyDescent="0.25">
      <c r="A25811" t="s">
        <v>14485</v>
      </c>
    </row>
    <row r="25812" spans="1:1" x14ac:dyDescent="0.25">
      <c r="A25812" t="s">
        <v>14486</v>
      </c>
    </row>
    <row r="25813" spans="1:1" x14ac:dyDescent="0.25">
      <c r="A25813" t="s">
        <v>14487</v>
      </c>
    </row>
    <row r="25814" spans="1:1" x14ac:dyDescent="0.25">
      <c r="A25814" t="s">
        <v>14488</v>
      </c>
    </row>
    <row r="25815" spans="1:1" x14ac:dyDescent="0.25">
      <c r="A25815" t="s">
        <v>14489</v>
      </c>
    </row>
    <row r="25816" spans="1:1" x14ac:dyDescent="0.25">
      <c r="A25816" t="s">
        <v>14490</v>
      </c>
    </row>
    <row r="25817" spans="1:1" x14ac:dyDescent="0.25">
      <c r="A25817" t="s">
        <v>14491</v>
      </c>
    </row>
    <row r="25818" spans="1:1" x14ac:dyDescent="0.25">
      <c r="A25818" t="s">
        <v>14492</v>
      </c>
    </row>
    <row r="25819" spans="1:1" x14ac:dyDescent="0.25">
      <c r="A25819" t="s">
        <v>14493</v>
      </c>
    </row>
    <row r="25820" spans="1:1" x14ac:dyDescent="0.25">
      <c r="A25820" t="s">
        <v>2730</v>
      </c>
    </row>
    <row r="25821" spans="1:1" x14ac:dyDescent="0.25">
      <c r="A25821" t="s">
        <v>14494</v>
      </c>
    </row>
    <row r="25822" spans="1:1" x14ac:dyDescent="0.25">
      <c r="A25822" t="s">
        <v>2620</v>
      </c>
    </row>
    <row r="25824" spans="1:1" x14ac:dyDescent="0.25">
      <c r="A25824" t="s">
        <v>2621</v>
      </c>
    </row>
    <row r="25825" spans="1:2" x14ac:dyDescent="0.25">
      <c r="A25825" t="s">
        <v>2622</v>
      </c>
    </row>
    <row r="25827" spans="1:2" x14ac:dyDescent="0.25">
      <c r="A25827" t="s">
        <v>2623</v>
      </c>
    </row>
    <row r="25828" spans="1:2" x14ac:dyDescent="0.25">
      <c r="A25828" t="s">
        <v>2624</v>
      </c>
    </row>
    <row r="25829" spans="1:2" x14ac:dyDescent="0.25">
      <c r="A25829" t="s">
        <v>14495</v>
      </c>
    </row>
    <row r="25830" spans="1:2" x14ac:dyDescent="0.25">
      <c r="A25830" t="s">
        <v>14496</v>
      </c>
    </row>
    <row r="25831" spans="1:2" x14ac:dyDescent="0.25">
      <c r="A25831" t="s">
        <v>11483</v>
      </c>
    </row>
    <row r="25832" spans="1:2" x14ac:dyDescent="0.25">
      <c r="A25832" t="s">
        <v>11484</v>
      </c>
    </row>
    <row r="25833" spans="1:2" x14ac:dyDescent="0.25">
      <c r="A25833" t="s">
        <v>11485</v>
      </c>
    </row>
    <row r="25834" spans="1:2" x14ac:dyDescent="0.25">
      <c r="A25834" t="s">
        <v>11486</v>
      </c>
    </row>
    <row r="25835" spans="1:2" x14ac:dyDescent="0.25">
      <c r="A25835" t="s">
        <v>11487</v>
      </c>
    </row>
    <row r="25836" spans="1:2" x14ac:dyDescent="0.25">
      <c r="A25836" t="s">
        <v>11488</v>
      </c>
    </row>
    <row r="25837" spans="1:2" x14ac:dyDescent="0.25">
      <c r="A25837" t="s">
        <v>11489</v>
      </c>
    </row>
    <row r="25838" spans="1:2" x14ac:dyDescent="0.25">
      <c r="A25838" t="s">
        <v>11490</v>
      </c>
    </row>
    <row r="25839" spans="1:2" x14ac:dyDescent="0.25">
      <c r="A25839" t="s">
        <v>11491</v>
      </c>
    </row>
    <row r="25840" spans="1:2" x14ac:dyDescent="0.25">
      <c r="A25840" t="s">
        <v>11492</v>
      </c>
      <c r="B25840" t="s">
        <v>11493</v>
      </c>
    </row>
    <row r="25841" spans="1:2" x14ac:dyDescent="0.25">
      <c r="A25841" t="s">
        <v>11494</v>
      </c>
    </row>
    <row r="25842" spans="1:2" x14ac:dyDescent="0.25">
      <c r="A25842" t="s">
        <v>2447</v>
      </c>
    </row>
    <row r="25843" spans="1:2" x14ac:dyDescent="0.25">
      <c r="A25843" t="s">
        <v>11495</v>
      </c>
    </row>
    <row r="25844" spans="1:2" x14ac:dyDescent="0.25">
      <c r="A25844" t="s">
        <v>10666</v>
      </c>
    </row>
    <row r="25845" spans="1:2" x14ac:dyDescent="0.25">
      <c r="A25845" t="s">
        <v>10667</v>
      </c>
    </row>
    <row r="25846" spans="1:2" x14ac:dyDescent="0.25">
      <c r="A25846" t="s">
        <v>11496</v>
      </c>
    </row>
    <row r="25847" spans="1:2" x14ac:dyDescent="0.25">
      <c r="A25847" t="s">
        <v>10668</v>
      </c>
    </row>
    <row r="25848" spans="1:2" x14ac:dyDescent="0.25">
      <c r="A25848" t="s">
        <v>11497</v>
      </c>
    </row>
    <row r="25849" spans="1:2" x14ac:dyDescent="0.25">
      <c r="A25849" t="s">
        <v>11498</v>
      </c>
    </row>
    <row r="25850" spans="1:2" x14ac:dyDescent="0.25">
      <c r="A25850" t="s">
        <v>10670</v>
      </c>
    </row>
    <row r="25851" spans="1:2" x14ac:dyDescent="0.25">
      <c r="A25851" t="s">
        <v>11499</v>
      </c>
      <c r="B25851" t="s">
        <v>11500</v>
      </c>
    </row>
    <row r="25852" spans="1:2" x14ac:dyDescent="0.25">
      <c r="A25852" t="s">
        <v>11501</v>
      </c>
    </row>
    <row r="25853" spans="1:2" x14ac:dyDescent="0.25">
      <c r="A25853" t="s">
        <v>10671</v>
      </c>
    </row>
    <row r="25854" spans="1:2" x14ac:dyDescent="0.25">
      <c r="A25854" t="s">
        <v>11502</v>
      </c>
    </row>
    <row r="25855" spans="1:2" x14ac:dyDescent="0.25">
      <c r="A25855" t="s">
        <v>11503</v>
      </c>
    </row>
    <row r="25856" spans="1:2" x14ac:dyDescent="0.25">
      <c r="A25856" t="s">
        <v>14497</v>
      </c>
    </row>
    <row r="25857" spans="1:1" x14ac:dyDescent="0.25">
      <c r="A25857" t="s">
        <v>743</v>
      </c>
    </row>
    <row r="25860" spans="1:1" x14ac:dyDescent="0.25">
      <c r="A25860" t="s">
        <v>967</v>
      </c>
    </row>
    <row r="25862" spans="1:1" x14ac:dyDescent="0.25">
      <c r="A25862" t="s">
        <v>11505</v>
      </c>
    </row>
    <row r="25865" spans="1:1" x14ac:dyDescent="0.25">
      <c r="A25865" t="s">
        <v>11506</v>
      </c>
    </row>
    <row r="25867" spans="1:1" x14ac:dyDescent="0.25">
      <c r="A25867" t="s">
        <v>11507</v>
      </c>
    </row>
    <row r="25869" spans="1:1" x14ac:dyDescent="0.25">
      <c r="A25869">
        <v>18676</v>
      </c>
    </row>
    <row r="25871" spans="1:1" x14ac:dyDescent="0.25">
      <c r="A25871" t="s">
        <v>11508</v>
      </c>
    </row>
    <row r="25873" spans="1:8" x14ac:dyDescent="0.25">
      <c r="A25873" t="s">
        <v>11509</v>
      </c>
    </row>
    <row r="25875" spans="1:8" x14ac:dyDescent="0.25">
      <c r="A25875" t="s">
        <v>11510</v>
      </c>
    </row>
    <row r="25877" spans="1:8" x14ac:dyDescent="0.25">
      <c r="A25877" t="s">
        <v>11511</v>
      </c>
      <c r="B25877" t="s">
        <v>11512</v>
      </c>
      <c r="C25877" t="s">
        <v>11513</v>
      </c>
      <c r="D25877" t="s">
        <v>11514</v>
      </c>
      <c r="E25877" t="s">
        <v>11515</v>
      </c>
      <c r="F25877" t="s">
        <v>11516</v>
      </c>
      <c r="G25877" t="s">
        <v>11517</v>
      </c>
      <c r="H25877" t="s">
        <v>11518</v>
      </c>
    </row>
    <row r="25878" spans="1:8" x14ac:dyDescent="0.25">
      <c r="A25878" t="s">
        <v>11519</v>
      </c>
    </row>
    <row r="25879" spans="1:8" x14ac:dyDescent="0.25">
      <c r="A25879" t="s">
        <v>14498</v>
      </c>
    </row>
    <row r="25881" spans="1:8" x14ac:dyDescent="0.25">
      <c r="A25881" t="s">
        <v>14499</v>
      </c>
    </row>
    <row r="25883" spans="1:8" x14ac:dyDescent="0.25">
      <c r="A25883" t="s">
        <v>7637</v>
      </c>
    </row>
    <row r="25885" spans="1:8" x14ac:dyDescent="0.25">
      <c r="A25885" t="s">
        <v>3626</v>
      </c>
    </row>
    <row r="25886" spans="1:8" x14ac:dyDescent="0.25">
      <c r="A25886" t="s">
        <v>14500</v>
      </c>
    </row>
    <row r="25887" spans="1:8" x14ac:dyDescent="0.25">
      <c r="A25887" t="s">
        <v>14501</v>
      </c>
    </row>
    <row r="25888" spans="1:8" x14ac:dyDescent="0.25">
      <c r="A25888" t="s">
        <v>14502</v>
      </c>
    </row>
    <row r="25889" spans="1:2" x14ac:dyDescent="0.25">
      <c r="A25889" t="s">
        <v>14503</v>
      </c>
    </row>
    <row r="25890" spans="1:2" x14ac:dyDescent="0.25">
      <c r="A25890" t="s">
        <v>14504</v>
      </c>
    </row>
    <row r="25891" spans="1:2" x14ac:dyDescent="0.25">
      <c r="A25891" t="s">
        <v>14505</v>
      </c>
    </row>
    <row r="25892" spans="1:2" x14ac:dyDescent="0.25">
      <c r="A25892" t="s">
        <v>14506</v>
      </c>
    </row>
    <row r="25893" spans="1:2" x14ac:dyDescent="0.25">
      <c r="A25893" t="s">
        <v>14507</v>
      </c>
    </row>
    <row r="25894" spans="1:2" x14ac:dyDescent="0.25">
      <c r="A25894" t="s">
        <v>14508</v>
      </c>
    </row>
    <row r="25895" spans="1:2" x14ac:dyDescent="0.25">
      <c r="A25895" t="s">
        <v>14509</v>
      </c>
    </row>
    <row r="25896" spans="1:2" x14ac:dyDescent="0.25">
      <c r="A25896" t="s">
        <v>14510</v>
      </c>
    </row>
    <row r="25898" spans="1:2" x14ac:dyDescent="0.25">
      <c r="A25898" t="s">
        <v>14442</v>
      </c>
    </row>
    <row r="25899" spans="1:2" x14ac:dyDescent="0.25">
      <c r="A25899" t="s">
        <v>14511</v>
      </c>
    </row>
    <row r="25901" spans="1:2" x14ac:dyDescent="0.25">
      <c r="A25901" t="s">
        <v>14444</v>
      </c>
    </row>
    <row r="25902" spans="1:2" x14ac:dyDescent="0.25">
      <c r="A25902" t="s">
        <v>2782</v>
      </c>
    </row>
    <row r="25903" spans="1:2" x14ac:dyDescent="0.25">
      <c r="A25903" t="s">
        <v>14512</v>
      </c>
      <c r="B25903" t="s">
        <v>14513</v>
      </c>
    </row>
    <row r="25904" spans="1:2" x14ac:dyDescent="0.25">
      <c r="A25904" t="s">
        <v>14514</v>
      </c>
    </row>
    <row r="25905" spans="1:1" x14ac:dyDescent="0.25">
      <c r="A25905" t="s">
        <v>14515</v>
      </c>
    </row>
    <row r="25906" spans="1:1" x14ac:dyDescent="0.25">
      <c r="A25906" t="s">
        <v>14516</v>
      </c>
    </row>
    <row r="25908" spans="1:1" x14ac:dyDescent="0.25">
      <c r="A25908" t="s">
        <v>7541</v>
      </c>
    </row>
    <row r="25909" spans="1:1" x14ac:dyDescent="0.25">
      <c r="A25909" t="s">
        <v>14517</v>
      </c>
    </row>
    <row r="25910" spans="1:1" x14ac:dyDescent="0.25">
      <c r="A25910" t="s">
        <v>14518</v>
      </c>
    </row>
    <row r="25911" spans="1:1" x14ac:dyDescent="0.25">
      <c r="A25911" t="s">
        <v>14519</v>
      </c>
    </row>
    <row r="25912" spans="1:1" x14ac:dyDescent="0.25">
      <c r="A25912" t="s">
        <v>14520</v>
      </c>
    </row>
    <row r="25913" spans="1:1" x14ac:dyDescent="0.25">
      <c r="A25913" t="s">
        <v>14521</v>
      </c>
    </row>
    <row r="25914" spans="1:1" x14ac:dyDescent="0.25">
      <c r="A25914" t="s">
        <v>14522</v>
      </c>
    </row>
    <row r="25915" spans="1:1" x14ac:dyDescent="0.25">
      <c r="A25915" t="s">
        <v>14523</v>
      </c>
    </row>
    <row r="25916" spans="1:1" x14ac:dyDescent="0.25">
      <c r="A25916" t="s">
        <v>14524</v>
      </c>
    </row>
    <row r="25917" spans="1:1" x14ac:dyDescent="0.25">
      <c r="A25917" t="s">
        <v>14525</v>
      </c>
    </row>
    <row r="25918" spans="1:1" x14ac:dyDescent="0.25">
      <c r="A25918" t="s">
        <v>14526</v>
      </c>
    </row>
    <row r="25919" spans="1:1" x14ac:dyDescent="0.25">
      <c r="A25919" t="s">
        <v>14527</v>
      </c>
    </row>
    <row r="25921" spans="1:1" x14ac:dyDescent="0.25">
      <c r="A25921" t="s">
        <v>5948</v>
      </c>
    </row>
    <row r="25922" spans="1:1" x14ac:dyDescent="0.25">
      <c r="A25922" t="s">
        <v>14528</v>
      </c>
    </row>
    <row r="25923" spans="1:1" x14ac:dyDescent="0.25">
      <c r="A25923" t="s">
        <v>14529</v>
      </c>
    </row>
    <row r="25924" spans="1:1" x14ac:dyDescent="0.25">
      <c r="A25924" t="s">
        <v>14530</v>
      </c>
    </row>
    <row r="25925" spans="1:1" x14ac:dyDescent="0.25">
      <c r="A25925" t="s">
        <v>14531</v>
      </c>
    </row>
    <row r="25926" spans="1:1" x14ac:dyDescent="0.25">
      <c r="A25926" t="s">
        <v>14532</v>
      </c>
    </row>
    <row r="25927" spans="1:1" x14ac:dyDescent="0.25">
      <c r="A25927" t="s">
        <v>14533</v>
      </c>
    </row>
    <row r="25928" spans="1:1" x14ac:dyDescent="0.25">
      <c r="A25928" t="s">
        <v>14534</v>
      </c>
    </row>
    <row r="25929" spans="1:1" x14ac:dyDescent="0.25">
      <c r="A25929" t="s">
        <v>14535</v>
      </c>
    </row>
    <row r="25930" spans="1:1" x14ac:dyDescent="0.25">
      <c r="A25930" t="s">
        <v>14536</v>
      </c>
    </row>
    <row r="25931" spans="1:1" x14ac:dyDescent="0.25">
      <c r="A25931" t="s">
        <v>14537</v>
      </c>
    </row>
    <row r="25932" spans="1:1" x14ac:dyDescent="0.25">
      <c r="A25932" t="s">
        <v>14538</v>
      </c>
    </row>
    <row r="25933" spans="1:1" x14ac:dyDescent="0.25">
      <c r="A25933" t="s">
        <v>14539</v>
      </c>
    </row>
    <row r="25934" spans="1:1" x14ac:dyDescent="0.25">
      <c r="A25934" t="s">
        <v>14540</v>
      </c>
    </row>
    <row r="25935" spans="1:1" x14ac:dyDescent="0.25">
      <c r="A25935" t="s">
        <v>14541</v>
      </c>
    </row>
    <row r="25937" spans="1:1" x14ac:dyDescent="0.25">
      <c r="A25937" t="s">
        <v>14463</v>
      </c>
    </row>
    <row r="25938" spans="1:1" x14ac:dyDescent="0.25">
      <c r="A25938" t="s">
        <v>14542</v>
      </c>
    </row>
    <row r="25939" spans="1:1" x14ac:dyDescent="0.25">
      <c r="A25939" t="s">
        <v>14543</v>
      </c>
    </row>
    <row r="25940" spans="1:1" x14ac:dyDescent="0.25">
      <c r="A25940" t="s">
        <v>14544</v>
      </c>
    </row>
    <row r="25941" spans="1:1" x14ac:dyDescent="0.25">
      <c r="A25941" t="s">
        <v>14545</v>
      </c>
    </row>
    <row r="25943" spans="1:1" x14ac:dyDescent="0.25">
      <c r="A25943" t="s">
        <v>14467</v>
      </c>
    </row>
    <row r="25944" spans="1:1" x14ac:dyDescent="0.25">
      <c r="A25944" t="s">
        <v>14468</v>
      </c>
    </row>
    <row r="25946" spans="1:1" x14ac:dyDescent="0.25">
      <c r="A25946" t="s">
        <v>14469</v>
      </c>
    </row>
    <row r="25947" spans="1:1" x14ac:dyDescent="0.25">
      <c r="A25947" t="s">
        <v>14546</v>
      </c>
    </row>
    <row r="25948" spans="1:1" x14ac:dyDescent="0.25">
      <c r="A25948" t="s">
        <v>14547</v>
      </c>
    </row>
    <row r="25950" spans="1:1" x14ac:dyDescent="0.25">
      <c r="A25950" t="s">
        <v>11521</v>
      </c>
    </row>
    <row r="25951" spans="1:1" x14ac:dyDescent="0.25">
      <c r="A25951" t="s">
        <v>798</v>
      </c>
    </row>
    <row r="25953" spans="1:1" x14ac:dyDescent="0.25">
      <c r="A25953" t="s">
        <v>11522</v>
      </c>
    </row>
    <row r="25955" spans="1:1" x14ac:dyDescent="0.25">
      <c r="A25955" t="s">
        <v>11523</v>
      </c>
    </row>
    <row r="25956" spans="1:1" x14ac:dyDescent="0.25">
      <c r="A25956" t="s">
        <v>11524</v>
      </c>
    </row>
    <row r="25957" spans="1:1" x14ac:dyDescent="0.25">
      <c r="A25957" t="s">
        <v>11525</v>
      </c>
    </row>
    <row r="25958" spans="1:1" x14ac:dyDescent="0.25">
      <c r="A25958" t="s">
        <v>11526</v>
      </c>
    </row>
    <row r="25959" spans="1:1" x14ac:dyDescent="0.25">
      <c r="A25959" t="s">
        <v>2199</v>
      </c>
    </row>
    <row r="25960" spans="1:1" x14ac:dyDescent="0.25">
      <c r="A25960" t="s">
        <v>11527</v>
      </c>
    </row>
    <row r="25961" spans="1:1" x14ac:dyDescent="0.25">
      <c r="A25961" t="s">
        <v>11528</v>
      </c>
    </row>
    <row r="25962" spans="1:1" x14ac:dyDescent="0.25">
      <c r="A25962" t="s">
        <v>11529</v>
      </c>
    </row>
    <row r="25963" spans="1:1" x14ac:dyDescent="0.25">
      <c r="A25963" t="s">
        <v>3471</v>
      </c>
    </row>
    <row r="25964" spans="1:1" x14ac:dyDescent="0.25">
      <c r="A25964" t="s">
        <v>11530</v>
      </c>
    </row>
    <row r="25965" spans="1:1" x14ac:dyDescent="0.25">
      <c r="A25965" t="s">
        <v>11531</v>
      </c>
    </row>
    <row r="25966" spans="1:1" x14ac:dyDescent="0.25">
      <c r="A25966" t="s">
        <v>11532</v>
      </c>
    </row>
    <row r="25967" spans="1:1" x14ac:dyDescent="0.25">
      <c r="A25967" t="s">
        <v>11533</v>
      </c>
    </row>
    <row r="25968" spans="1:1" x14ac:dyDescent="0.25">
      <c r="A25968" t="s">
        <v>11534</v>
      </c>
    </row>
    <row r="25969" spans="1:1" x14ac:dyDescent="0.25">
      <c r="A25969" t="s">
        <v>11535</v>
      </c>
    </row>
    <row r="25970" spans="1:1" x14ac:dyDescent="0.25">
      <c r="A25970" t="s">
        <v>11536</v>
      </c>
    </row>
    <row r="25971" spans="1:1" x14ac:dyDescent="0.25">
      <c r="A25971" t="s">
        <v>11537</v>
      </c>
    </row>
    <row r="25972" spans="1:1" x14ac:dyDescent="0.25">
      <c r="A25972" t="s">
        <v>11538</v>
      </c>
    </row>
    <row r="25974" spans="1:1" x14ac:dyDescent="0.25">
      <c r="A25974" t="s">
        <v>11539</v>
      </c>
    </row>
    <row r="25976" spans="1:1" x14ac:dyDescent="0.25">
      <c r="A25976" t="s">
        <v>11540</v>
      </c>
    </row>
    <row r="25977" spans="1:1" x14ac:dyDescent="0.25">
      <c r="A25977" t="s">
        <v>11541</v>
      </c>
    </row>
    <row r="25978" spans="1:1" x14ac:dyDescent="0.25">
      <c r="A25978" t="s">
        <v>11542</v>
      </c>
    </row>
    <row r="25979" spans="1:1" x14ac:dyDescent="0.25">
      <c r="A25979" t="s">
        <v>11543</v>
      </c>
    </row>
    <row r="25980" spans="1:1" x14ac:dyDescent="0.25">
      <c r="A25980" t="s">
        <v>14548</v>
      </c>
    </row>
    <row r="25981" spans="1:1" x14ac:dyDescent="0.25">
      <c r="A25981" t="s">
        <v>14549</v>
      </c>
    </row>
    <row r="25983" spans="1:1" x14ac:dyDescent="0.25">
      <c r="A25983" t="s">
        <v>2925</v>
      </c>
    </row>
    <row r="25985" spans="1:1" x14ac:dyDescent="0.25">
      <c r="A25985" t="s">
        <v>14550</v>
      </c>
    </row>
    <row r="25987" spans="1:1" x14ac:dyDescent="0.25">
      <c r="A25987" t="s">
        <v>14551</v>
      </c>
    </row>
    <row r="25989" spans="1:1" x14ac:dyDescent="0.25">
      <c r="A25989" t="s">
        <v>14552</v>
      </c>
    </row>
    <row r="25990" spans="1:1" x14ac:dyDescent="0.25">
      <c r="A25990" t="s">
        <v>14553</v>
      </c>
    </row>
    <row r="25991" spans="1:1" x14ac:dyDescent="0.25">
      <c r="A25991" t="s">
        <v>14554</v>
      </c>
    </row>
    <row r="25992" spans="1:1" x14ac:dyDescent="0.25">
      <c r="A25992" t="s">
        <v>14555</v>
      </c>
    </row>
    <row r="25993" spans="1:1" x14ac:dyDescent="0.25">
      <c r="A25993" t="s">
        <v>14556</v>
      </c>
    </row>
    <row r="25994" spans="1:1" x14ac:dyDescent="0.25">
      <c r="A25994" t="s">
        <v>14557</v>
      </c>
    </row>
    <row r="25995" spans="1:1" x14ac:dyDescent="0.25">
      <c r="A25995" t="s">
        <v>14558</v>
      </c>
    </row>
    <row r="25996" spans="1:1" x14ac:dyDescent="0.25">
      <c r="A25996" t="s">
        <v>1862</v>
      </c>
    </row>
    <row r="25997" spans="1:1" x14ac:dyDescent="0.25">
      <c r="A25997" t="s">
        <v>14559</v>
      </c>
    </row>
    <row r="25998" spans="1:1" x14ac:dyDescent="0.25">
      <c r="A25998" t="s">
        <v>14560</v>
      </c>
    </row>
    <row r="25999" spans="1:1" x14ac:dyDescent="0.25">
      <c r="A25999" t="s">
        <v>14561</v>
      </c>
    </row>
    <row r="26000" spans="1:1" x14ac:dyDescent="0.25">
      <c r="A26000" t="s">
        <v>14562</v>
      </c>
    </row>
    <row r="26001" spans="1:1" x14ac:dyDescent="0.25">
      <c r="A26001" t="s">
        <v>14563</v>
      </c>
    </row>
    <row r="26002" spans="1:1" x14ac:dyDescent="0.25">
      <c r="A26002" t="s">
        <v>14564</v>
      </c>
    </row>
    <row r="26003" spans="1:1" x14ac:dyDescent="0.25">
      <c r="A26003" t="s">
        <v>14565</v>
      </c>
    </row>
    <row r="26004" spans="1:1" x14ac:dyDescent="0.25">
      <c r="A26004" t="s">
        <v>14566</v>
      </c>
    </row>
    <row r="26005" spans="1:1" x14ac:dyDescent="0.25">
      <c r="A26005" t="s">
        <v>14567</v>
      </c>
    </row>
    <row r="26006" spans="1:1" x14ac:dyDescent="0.25">
      <c r="A26006" t="s">
        <v>14568</v>
      </c>
    </row>
    <row r="26007" spans="1:1" x14ac:dyDescent="0.25">
      <c r="A26007" t="s">
        <v>2447</v>
      </c>
    </row>
    <row r="26008" spans="1:1" x14ac:dyDescent="0.25">
      <c r="A26008" t="s">
        <v>14569</v>
      </c>
    </row>
    <row r="26009" spans="1:1" x14ac:dyDescent="0.25">
      <c r="A26009" t="s">
        <v>14570</v>
      </c>
    </row>
    <row r="26010" spans="1:1" x14ac:dyDescent="0.25">
      <c r="A26010" t="s">
        <v>14571</v>
      </c>
    </row>
    <row r="26011" spans="1:1" x14ac:dyDescent="0.25">
      <c r="A26011" t="s">
        <v>14572</v>
      </c>
    </row>
    <row r="26012" spans="1:1" x14ac:dyDescent="0.25">
      <c r="A26012" t="s">
        <v>14573</v>
      </c>
    </row>
    <row r="26013" spans="1:1" x14ac:dyDescent="0.25">
      <c r="A26013" t="s">
        <v>14574</v>
      </c>
    </row>
    <row r="26014" spans="1:1" x14ac:dyDescent="0.25">
      <c r="A26014" t="s">
        <v>14575</v>
      </c>
    </row>
    <row r="26015" spans="1:1" x14ac:dyDescent="0.25">
      <c r="A26015" t="s">
        <v>14576</v>
      </c>
    </row>
    <row r="26016" spans="1:1" x14ac:dyDescent="0.25">
      <c r="A26016" t="s">
        <v>14577</v>
      </c>
    </row>
    <row r="26017" spans="1:1" x14ac:dyDescent="0.25">
      <c r="A26017" t="s">
        <v>14578</v>
      </c>
    </row>
    <row r="26018" spans="1:1" x14ac:dyDescent="0.25">
      <c r="A26018" t="s">
        <v>14579</v>
      </c>
    </row>
    <row r="26019" spans="1:1" x14ac:dyDescent="0.25">
      <c r="A26019" t="s">
        <v>14580</v>
      </c>
    </row>
    <row r="26020" spans="1:1" x14ac:dyDescent="0.25">
      <c r="A26020" t="s">
        <v>14581</v>
      </c>
    </row>
    <row r="26023" spans="1:1" x14ac:dyDescent="0.25">
      <c r="A26023" t="s">
        <v>14582</v>
      </c>
    </row>
    <row r="26024" spans="1:1" x14ac:dyDescent="0.25">
      <c r="A26024" t="s">
        <v>14583</v>
      </c>
    </row>
    <row r="26026" spans="1:1" x14ac:dyDescent="0.25">
      <c r="A26026" t="s">
        <v>14584</v>
      </c>
    </row>
    <row r="26027" spans="1:1" x14ac:dyDescent="0.25">
      <c r="A26027" t="s">
        <v>14585</v>
      </c>
    </row>
    <row r="26028" spans="1:1" x14ac:dyDescent="0.25">
      <c r="A26028" t="s">
        <v>14586</v>
      </c>
    </row>
    <row r="26029" spans="1:1" x14ac:dyDescent="0.25">
      <c r="A26029" t="s">
        <v>11545</v>
      </c>
    </row>
    <row r="26031" spans="1:1" x14ac:dyDescent="0.25">
      <c r="A26031" t="s">
        <v>3574</v>
      </c>
    </row>
    <row r="26033" spans="1:1" x14ac:dyDescent="0.25">
      <c r="A26033" t="s">
        <v>3575</v>
      </c>
    </row>
    <row r="26035" spans="1:1" x14ac:dyDescent="0.25">
      <c r="A26035" t="s">
        <v>3576</v>
      </c>
    </row>
    <row r="26036" spans="1:1" x14ac:dyDescent="0.25">
      <c r="A26036" t="s">
        <v>1896</v>
      </c>
    </row>
    <row r="26037" spans="1:1" x14ac:dyDescent="0.25">
      <c r="A26037" t="s">
        <v>3577</v>
      </c>
    </row>
    <row r="26039" spans="1:1" x14ac:dyDescent="0.25">
      <c r="A26039" t="s">
        <v>3578</v>
      </c>
    </row>
    <row r="26041" spans="1:1" x14ac:dyDescent="0.25">
      <c r="A26041" t="s">
        <v>11412</v>
      </c>
    </row>
    <row r="26043" spans="1:1" x14ac:dyDescent="0.25">
      <c r="A26043" t="s">
        <v>11413</v>
      </c>
    </row>
    <row r="26045" spans="1:1" x14ac:dyDescent="0.25">
      <c r="A26045" t="s">
        <v>3581</v>
      </c>
    </row>
    <row r="26047" spans="1:1" x14ac:dyDescent="0.25">
      <c r="A26047" t="s">
        <v>11414</v>
      </c>
    </row>
    <row r="26049" spans="1:1" x14ac:dyDescent="0.25">
      <c r="A26049" t="s">
        <v>11415</v>
      </c>
    </row>
    <row r="26051" spans="1:1" x14ac:dyDescent="0.25">
      <c r="A26051" t="s">
        <v>11416</v>
      </c>
    </row>
    <row r="26052" spans="1:1" x14ac:dyDescent="0.25">
      <c r="A26052" t="s">
        <v>1901</v>
      </c>
    </row>
    <row r="26053" spans="1:1" x14ac:dyDescent="0.25">
      <c r="A26053" t="s">
        <v>11546</v>
      </c>
    </row>
    <row r="26054" spans="1:1" x14ac:dyDescent="0.25">
      <c r="A26054" t="s">
        <v>1903</v>
      </c>
    </row>
    <row r="26055" spans="1:1" x14ac:dyDescent="0.25">
      <c r="A26055" t="e">
        <f>+ Active Federal Q Clearance and Ability to maintain such clearance.</f>
        <v>#NAME?</v>
      </c>
    </row>
    <row r="26056" spans="1:1" x14ac:dyDescent="0.25">
      <c r="A26056" t="s">
        <v>1907</v>
      </c>
    </row>
    <row r="26057" spans="1:1" x14ac:dyDescent="0.25">
      <c r="A26057" t="s">
        <v>1908</v>
      </c>
    </row>
    <row r="26058" spans="1:1" x14ac:dyDescent="0.25">
      <c r="A26058" t="s">
        <v>1909</v>
      </c>
    </row>
    <row r="26059" spans="1:1" x14ac:dyDescent="0.25">
      <c r="A26059" t="s">
        <v>3585</v>
      </c>
    </row>
    <row r="26060" spans="1:1" x14ac:dyDescent="0.25">
      <c r="A26060" t="s">
        <v>3586</v>
      </c>
    </row>
    <row r="26062" spans="1:1" x14ac:dyDescent="0.25">
      <c r="A26062" t="s">
        <v>1951</v>
      </c>
    </row>
    <row r="26063" spans="1:1" x14ac:dyDescent="0.25">
      <c r="A26063" t="s">
        <v>3587</v>
      </c>
    </row>
    <row r="26064" spans="1:1" x14ac:dyDescent="0.25">
      <c r="A26064" t="s">
        <v>3588</v>
      </c>
    </row>
    <row r="26065" spans="1:1" x14ac:dyDescent="0.25">
      <c r="A26065" t="s">
        <v>3589</v>
      </c>
    </row>
    <row r="26066" spans="1:1" x14ac:dyDescent="0.25">
      <c r="A26066" t="s">
        <v>3590</v>
      </c>
    </row>
    <row r="26068" spans="1:1" x14ac:dyDescent="0.25">
      <c r="A26068" t="s">
        <v>3591</v>
      </c>
    </row>
    <row r="26070" spans="1:1" x14ac:dyDescent="0.25">
      <c r="A26070" t="s">
        <v>3592</v>
      </c>
    </row>
    <row r="26072" spans="1:1" x14ac:dyDescent="0.25">
      <c r="A26072" t="s">
        <v>3593</v>
      </c>
    </row>
    <row r="26074" spans="1:1" x14ac:dyDescent="0.25">
      <c r="A26074" t="s">
        <v>11418</v>
      </c>
    </row>
    <row r="26076" spans="1:1" x14ac:dyDescent="0.25">
      <c r="A26076" t="s">
        <v>11419</v>
      </c>
    </row>
    <row r="26077" spans="1:1" x14ac:dyDescent="0.25">
      <c r="A26077" t="s">
        <v>11547</v>
      </c>
    </row>
    <row r="26078" spans="1:1" x14ac:dyDescent="0.25">
      <c r="A26078" t="s">
        <v>14587</v>
      </c>
    </row>
    <row r="26080" spans="1:1" x14ac:dyDescent="0.25">
      <c r="A26080" t="s">
        <v>14588</v>
      </c>
    </row>
    <row r="26082" spans="1:3" x14ac:dyDescent="0.25">
      <c r="A26082" t="s">
        <v>14589</v>
      </c>
    </row>
    <row r="26084" spans="1:3" x14ac:dyDescent="0.25">
      <c r="A26084" t="s">
        <v>5061</v>
      </c>
    </row>
    <row r="26085" spans="1:3" x14ac:dyDescent="0.25">
      <c r="A26085" t="s">
        <v>14590</v>
      </c>
    </row>
    <row r="26086" spans="1:3" x14ac:dyDescent="0.25">
      <c r="A26086" t="s">
        <v>14591</v>
      </c>
    </row>
    <row r="26087" spans="1:3" x14ac:dyDescent="0.25">
      <c r="A26087" t="s">
        <v>14592</v>
      </c>
    </row>
    <row r="26088" spans="1:3" x14ac:dyDescent="0.25">
      <c r="A26088" t="s">
        <v>14593</v>
      </c>
    </row>
    <row r="26089" spans="1:3" x14ac:dyDescent="0.25">
      <c r="A26089" t="s">
        <v>14594</v>
      </c>
    </row>
    <row r="26090" spans="1:3" x14ac:dyDescent="0.25">
      <c r="A26090" t="s">
        <v>2423</v>
      </c>
    </row>
    <row r="26091" spans="1:3" x14ac:dyDescent="0.25">
      <c r="A26091" t="s">
        <v>14595</v>
      </c>
    </row>
    <row r="26092" spans="1:3" x14ac:dyDescent="0.25">
      <c r="A26092" t="s">
        <v>14596</v>
      </c>
    </row>
    <row r="26093" spans="1:3" x14ac:dyDescent="0.25">
      <c r="A26093" t="s">
        <v>14597</v>
      </c>
    </row>
    <row r="26094" spans="1:3" x14ac:dyDescent="0.25">
      <c r="A26094" t="s">
        <v>14598</v>
      </c>
    </row>
    <row r="26095" spans="1:3" x14ac:dyDescent="0.25">
      <c r="A26095" t="s">
        <v>14599</v>
      </c>
    </row>
    <row r="26096" spans="1:3" x14ac:dyDescent="0.25">
      <c r="A26096" t="s">
        <v>14600</v>
      </c>
      <c r="B26096" t="s">
        <v>14601</v>
      </c>
      <c r="C26096" t="s">
        <v>14602</v>
      </c>
    </row>
    <row r="26097" spans="1:1" x14ac:dyDescent="0.25">
      <c r="A26097" t="s">
        <v>14603</v>
      </c>
    </row>
    <row r="26098" spans="1:1" x14ac:dyDescent="0.25">
      <c r="A26098" t="s">
        <v>14604</v>
      </c>
    </row>
    <row r="26099" spans="1:1" x14ac:dyDescent="0.25">
      <c r="A26099" t="s">
        <v>14605</v>
      </c>
    </row>
    <row r="26100" spans="1:1" x14ac:dyDescent="0.25">
      <c r="A26100" t="s">
        <v>14606</v>
      </c>
    </row>
    <row r="26101" spans="1:1" x14ac:dyDescent="0.25">
      <c r="A26101" t="s">
        <v>14607</v>
      </c>
    </row>
    <row r="26102" spans="1:1" x14ac:dyDescent="0.25">
      <c r="A26102" t="s">
        <v>14608</v>
      </c>
    </row>
    <row r="26103" spans="1:1" x14ac:dyDescent="0.25">
      <c r="A26103" t="s">
        <v>14609</v>
      </c>
    </row>
    <row r="26104" spans="1:1" x14ac:dyDescent="0.25">
      <c r="A26104" t="s">
        <v>14610</v>
      </c>
    </row>
    <row r="26105" spans="1:1" x14ac:dyDescent="0.25">
      <c r="A26105" t="s">
        <v>14611</v>
      </c>
    </row>
    <row r="26107" spans="1:1" x14ac:dyDescent="0.25">
      <c r="A26107" t="s">
        <v>14612</v>
      </c>
    </row>
    <row r="26108" spans="1:1" x14ac:dyDescent="0.25">
      <c r="A26108" t="s">
        <v>14613</v>
      </c>
    </row>
    <row r="26109" spans="1:1" x14ac:dyDescent="0.25">
      <c r="A26109" t="s">
        <v>14614</v>
      </c>
    </row>
    <row r="26110" spans="1:1" x14ac:dyDescent="0.25">
      <c r="A26110" t="s">
        <v>14615</v>
      </c>
    </row>
    <row r="26111" spans="1:1" x14ac:dyDescent="0.25">
      <c r="A26111" t="s">
        <v>14616</v>
      </c>
    </row>
    <row r="26112" spans="1:1" x14ac:dyDescent="0.25">
      <c r="A26112" t="s">
        <v>14617</v>
      </c>
    </row>
    <row r="26113" spans="1:1" x14ac:dyDescent="0.25">
      <c r="A26113" t="s">
        <v>14618</v>
      </c>
    </row>
    <row r="26115" spans="1:1" x14ac:dyDescent="0.25">
      <c r="A26115" t="s">
        <v>2313</v>
      </c>
    </row>
    <row r="26117" spans="1:1" x14ac:dyDescent="0.25">
      <c r="A26117" t="s">
        <v>11615</v>
      </c>
    </row>
    <row r="26119" spans="1:1" x14ac:dyDescent="0.25">
      <c r="A26119" t="s">
        <v>1862</v>
      </c>
    </row>
    <row r="26120" spans="1:1" x14ac:dyDescent="0.25">
      <c r="A26120" t="s">
        <v>11616</v>
      </c>
    </row>
    <row r="26121" spans="1:1" x14ac:dyDescent="0.25">
      <c r="A26121" t="s">
        <v>11617</v>
      </c>
    </row>
    <row r="26122" spans="1:1" x14ac:dyDescent="0.25">
      <c r="A26122" t="s">
        <v>11618</v>
      </c>
    </row>
    <row r="26123" spans="1:1" x14ac:dyDescent="0.25">
      <c r="A26123" t="s">
        <v>11619</v>
      </c>
    </row>
    <row r="26124" spans="1:1" x14ac:dyDescent="0.25">
      <c r="A26124" t="s">
        <v>11620</v>
      </c>
    </row>
    <row r="26125" spans="1:1" x14ac:dyDescent="0.25">
      <c r="A26125" t="s">
        <v>11621</v>
      </c>
    </row>
    <row r="26126" spans="1:1" x14ac:dyDescent="0.25">
      <c r="A26126" t="s">
        <v>11622</v>
      </c>
    </row>
    <row r="26127" spans="1:1" x14ac:dyDescent="0.25">
      <c r="A26127" t="s">
        <v>11623</v>
      </c>
    </row>
    <row r="26128" spans="1:1" x14ac:dyDescent="0.25">
      <c r="A26128" t="s">
        <v>11624</v>
      </c>
    </row>
    <row r="26129" spans="1:4" x14ac:dyDescent="0.25">
      <c r="A26129" t="s">
        <v>2447</v>
      </c>
    </row>
    <row r="26130" spans="1:4" x14ac:dyDescent="0.25">
      <c r="A26130" t="s">
        <v>11625</v>
      </c>
    </row>
    <row r="26131" spans="1:4" x14ac:dyDescent="0.25">
      <c r="A26131" t="s">
        <v>11626</v>
      </c>
    </row>
    <row r="26132" spans="1:4" x14ac:dyDescent="0.25">
      <c r="A26132" t="s">
        <v>11627</v>
      </c>
    </row>
    <row r="26133" spans="1:4" x14ac:dyDescent="0.25">
      <c r="A26133" t="s">
        <v>11628</v>
      </c>
    </row>
    <row r="26134" spans="1:4" x14ac:dyDescent="0.25">
      <c r="A26134" t="s">
        <v>11629</v>
      </c>
    </row>
    <row r="26135" spans="1:4" x14ac:dyDescent="0.25">
      <c r="A26135" t="s">
        <v>11630</v>
      </c>
    </row>
    <row r="26136" spans="1:4" x14ac:dyDescent="0.25">
      <c r="A26136" t="s">
        <v>11631</v>
      </c>
    </row>
    <row r="26137" spans="1:4" x14ac:dyDescent="0.25">
      <c r="A26137" t="s">
        <v>11632</v>
      </c>
    </row>
    <row r="26138" spans="1:4" x14ac:dyDescent="0.25">
      <c r="A26138" t="s">
        <v>11633</v>
      </c>
    </row>
    <row r="26139" spans="1:4" x14ac:dyDescent="0.25">
      <c r="A26139" t="s">
        <v>11634</v>
      </c>
    </row>
    <row r="26141" spans="1:4" x14ac:dyDescent="0.25">
      <c r="A26141" t="s">
        <v>1812</v>
      </c>
    </row>
    <row r="26142" spans="1:4" x14ac:dyDescent="0.25">
      <c r="A26142" t="s">
        <v>3330</v>
      </c>
    </row>
    <row r="26143" spans="1:4" x14ac:dyDescent="0.25">
      <c r="A26143" t="s">
        <v>3331</v>
      </c>
    </row>
    <row r="26144" spans="1:4" x14ac:dyDescent="0.25">
      <c r="A26144" t="s">
        <v>3332</v>
      </c>
      <c r="B26144" t="s">
        <v>3333</v>
      </c>
      <c r="C26144" t="s">
        <v>3334</v>
      </c>
      <c r="D26144" t="s">
        <v>3335</v>
      </c>
    </row>
    <row r="26145" spans="1:1" x14ac:dyDescent="0.25">
      <c r="A26145" t="s">
        <v>3336</v>
      </c>
    </row>
    <row r="26146" spans="1:1" x14ac:dyDescent="0.25">
      <c r="A26146" t="s">
        <v>11635</v>
      </c>
    </row>
    <row r="26147" spans="1:1" x14ac:dyDescent="0.25">
      <c r="A26147" t="s">
        <v>14619</v>
      </c>
    </row>
    <row r="26148" spans="1:1" x14ac:dyDescent="0.25">
      <c r="A26148" t="s">
        <v>11549</v>
      </c>
    </row>
    <row r="26149" spans="1:1" x14ac:dyDescent="0.25">
      <c r="A26149" t="s">
        <v>11550</v>
      </c>
    </row>
    <row r="26151" spans="1:1" x14ac:dyDescent="0.25">
      <c r="A26151" t="s">
        <v>11551</v>
      </c>
    </row>
    <row r="26153" spans="1:1" x14ac:dyDescent="0.25">
      <c r="A26153" t="s">
        <v>11552</v>
      </c>
    </row>
    <row r="26155" spans="1:1" x14ac:dyDescent="0.25">
      <c r="A26155" t="s">
        <v>11553</v>
      </c>
    </row>
    <row r="26157" spans="1:1" x14ac:dyDescent="0.25">
      <c r="A26157" t="s">
        <v>11554</v>
      </c>
    </row>
    <row r="26161" spans="1:1" x14ac:dyDescent="0.25">
      <c r="A26161" t="s">
        <v>11555</v>
      </c>
    </row>
    <row r="26162" spans="1:1" x14ac:dyDescent="0.25">
      <c r="A26162" t="s">
        <v>11556</v>
      </c>
    </row>
    <row r="26164" spans="1:1" x14ac:dyDescent="0.25">
      <c r="A26164" t="s">
        <v>11555</v>
      </c>
    </row>
    <row r="26165" spans="1:1" x14ac:dyDescent="0.25">
      <c r="A26165" t="s">
        <v>11557</v>
      </c>
    </row>
    <row r="26167" spans="1:1" x14ac:dyDescent="0.25">
      <c r="A26167" t="s">
        <v>11555</v>
      </c>
    </row>
    <row r="26168" spans="1:1" x14ac:dyDescent="0.25">
      <c r="A26168" t="s">
        <v>11558</v>
      </c>
    </row>
    <row r="26170" spans="1:1" x14ac:dyDescent="0.25">
      <c r="A26170" t="s">
        <v>11555</v>
      </c>
    </row>
    <row r="26171" spans="1:1" x14ac:dyDescent="0.25">
      <c r="A26171" t="s">
        <v>11559</v>
      </c>
    </row>
    <row r="26173" spans="1:1" x14ac:dyDescent="0.25">
      <c r="A26173" t="s">
        <v>11560</v>
      </c>
    </row>
    <row r="26179" spans="1:1" x14ac:dyDescent="0.25">
      <c r="A26179" t="s">
        <v>11561</v>
      </c>
    </row>
    <row r="26181" spans="1:1" x14ac:dyDescent="0.25">
      <c r="A26181" t="s">
        <v>1951</v>
      </c>
    </row>
    <row r="26182" spans="1:1" x14ac:dyDescent="0.25">
      <c r="A26182" t="s">
        <v>11562</v>
      </c>
    </row>
    <row r="26183" spans="1:1" x14ac:dyDescent="0.25">
      <c r="A26183" t="s">
        <v>11563</v>
      </c>
    </row>
    <row r="26185" spans="1:1" x14ac:dyDescent="0.25">
      <c r="A26185" t="s">
        <v>4854</v>
      </c>
    </row>
    <row r="26186" spans="1:1" x14ac:dyDescent="0.25">
      <c r="A26186" t="s">
        <v>11564</v>
      </c>
    </row>
    <row r="26187" spans="1:1" x14ac:dyDescent="0.25">
      <c r="A26187" t="s">
        <v>11565</v>
      </c>
    </row>
    <row r="26188" spans="1:1" x14ac:dyDescent="0.25">
      <c r="A26188" t="s">
        <v>11566</v>
      </c>
    </row>
    <row r="26189" spans="1:1" x14ac:dyDescent="0.25">
      <c r="A26189" t="s">
        <v>11567</v>
      </c>
    </row>
    <row r="26190" spans="1:1" x14ac:dyDescent="0.25">
      <c r="A26190" t="s">
        <v>14620</v>
      </c>
    </row>
    <row r="26193" spans="1:1" x14ac:dyDescent="0.25">
      <c r="A26193" t="s">
        <v>11569</v>
      </c>
    </row>
    <row r="26195" spans="1:1" x14ac:dyDescent="0.25">
      <c r="A26195" t="s">
        <v>11570</v>
      </c>
    </row>
    <row r="26198" spans="1:1" x14ac:dyDescent="0.25">
      <c r="A26198" t="s">
        <v>11571</v>
      </c>
    </row>
    <row r="26199" spans="1:1" x14ac:dyDescent="0.25">
      <c r="A26199" t="s">
        <v>9981</v>
      </c>
    </row>
    <row r="26200" spans="1:1" x14ac:dyDescent="0.25">
      <c r="A26200" t="s">
        <v>11572</v>
      </c>
    </row>
    <row r="26201" spans="1:1" x14ac:dyDescent="0.25">
      <c r="A26201" t="s">
        <v>11573</v>
      </c>
    </row>
    <row r="26202" spans="1:1" x14ac:dyDescent="0.25">
      <c r="A26202" t="s">
        <v>11574</v>
      </c>
    </row>
    <row r="26203" spans="1:1" x14ac:dyDescent="0.25">
      <c r="A26203" t="s">
        <v>11575</v>
      </c>
    </row>
    <row r="26204" spans="1:1" x14ac:dyDescent="0.25">
      <c r="A26204" t="s">
        <v>11576</v>
      </c>
    </row>
    <row r="26205" spans="1:1" x14ac:dyDescent="0.25">
      <c r="A26205" t="s">
        <v>11577</v>
      </c>
    </row>
    <row r="26206" spans="1:1" x14ac:dyDescent="0.25">
      <c r="A26206" t="s">
        <v>11578</v>
      </c>
    </row>
    <row r="26207" spans="1:1" x14ac:dyDescent="0.25">
      <c r="A26207" t="s">
        <v>11579</v>
      </c>
    </row>
    <row r="26208" spans="1:1" x14ac:dyDescent="0.25">
      <c r="A26208" t="s">
        <v>11580</v>
      </c>
    </row>
    <row r="26209" spans="1:1" x14ac:dyDescent="0.25">
      <c r="A26209" t="s">
        <v>11581</v>
      </c>
    </row>
    <row r="26210" spans="1:1" x14ac:dyDescent="0.25">
      <c r="A26210" t="s">
        <v>11582</v>
      </c>
    </row>
    <row r="26211" spans="1:1" x14ac:dyDescent="0.25">
      <c r="A26211" t="s">
        <v>11583</v>
      </c>
    </row>
    <row r="26212" spans="1:1" x14ac:dyDescent="0.25">
      <c r="A26212" t="s">
        <v>11584</v>
      </c>
    </row>
    <row r="26213" spans="1:1" x14ac:dyDescent="0.25">
      <c r="A26213" t="s">
        <v>11585</v>
      </c>
    </row>
    <row r="26214" spans="1:1" x14ac:dyDescent="0.25">
      <c r="A26214" t="s">
        <v>11586</v>
      </c>
    </row>
    <row r="26215" spans="1:1" x14ac:dyDescent="0.25">
      <c r="A26215" t="s">
        <v>11587</v>
      </c>
    </row>
    <row r="26216" spans="1:1" x14ac:dyDescent="0.25">
      <c r="A26216" t="s">
        <v>11588</v>
      </c>
    </row>
    <row r="26217" spans="1:1" x14ac:dyDescent="0.25">
      <c r="A26217" t="s">
        <v>11589</v>
      </c>
    </row>
    <row r="26218" spans="1:1" x14ac:dyDescent="0.25">
      <c r="A26218" t="s">
        <v>11590</v>
      </c>
    </row>
    <row r="26219" spans="1:1" x14ac:dyDescent="0.25">
      <c r="A26219" t="s">
        <v>11591</v>
      </c>
    </row>
    <row r="26220" spans="1:1" x14ac:dyDescent="0.25">
      <c r="A26220" t="s">
        <v>11592</v>
      </c>
    </row>
    <row r="26221" spans="1:1" x14ac:dyDescent="0.25">
      <c r="A26221" t="s">
        <v>11593</v>
      </c>
    </row>
    <row r="26222" spans="1:1" x14ac:dyDescent="0.25">
      <c r="A26222" t="s">
        <v>11594</v>
      </c>
    </row>
    <row r="26223" spans="1:1" x14ac:dyDescent="0.25">
      <c r="A26223" t="s">
        <v>11595</v>
      </c>
    </row>
    <row r="26224" spans="1:1" x14ac:dyDescent="0.25">
      <c r="A26224" t="s">
        <v>11596</v>
      </c>
    </row>
    <row r="26225" spans="1:1" x14ac:dyDescent="0.25">
      <c r="A26225" t="s">
        <v>11597</v>
      </c>
    </row>
    <row r="26226" spans="1:1" x14ac:dyDescent="0.25">
      <c r="A26226" t="s">
        <v>11598</v>
      </c>
    </row>
    <row r="26227" spans="1:1" x14ac:dyDescent="0.25">
      <c r="A26227" t="s">
        <v>11599</v>
      </c>
    </row>
    <row r="26228" spans="1:1" x14ac:dyDescent="0.25">
      <c r="A26228" t="s">
        <v>11600</v>
      </c>
    </row>
    <row r="26229" spans="1:1" x14ac:dyDescent="0.25">
      <c r="A26229" t="s">
        <v>11601</v>
      </c>
    </row>
    <row r="26230" spans="1:1" x14ac:dyDescent="0.25">
      <c r="A26230" t="s">
        <v>11602</v>
      </c>
    </row>
    <row r="26231" spans="1:1" x14ac:dyDescent="0.25">
      <c r="A26231" t="s">
        <v>11603</v>
      </c>
    </row>
    <row r="26232" spans="1:1" x14ac:dyDescent="0.25">
      <c r="A26232" t="s">
        <v>11604</v>
      </c>
    </row>
    <row r="26233" spans="1:1" x14ac:dyDescent="0.25">
      <c r="A26233" t="s">
        <v>11605</v>
      </c>
    </row>
    <row r="26234" spans="1:1" x14ac:dyDescent="0.25">
      <c r="A26234" t="s">
        <v>11606</v>
      </c>
    </row>
    <row r="26235" spans="1:1" x14ac:dyDescent="0.25">
      <c r="A26235" t="s">
        <v>11607</v>
      </c>
    </row>
    <row r="26236" spans="1:1" x14ac:dyDescent="0.25">
      <c r="A26236" t="s">
        <v>11608</v>
      </c>
    </row>
    <row r="26237" spans="1:1" x14ac:dyDescent="0.25">
      <c r="A26237" t="s">
        <v>11609</v>
      </c>
    </row>
    <row r="26238" spans="1:1" x14ac:dyDescent="0.25">
      <c r="A26238" t="s">
        <v>11610</v>
      </c>
    </row>
    <row r="26239" spans="1:1" x14ac:dyDescent="0.25">
      <c r="A26239" t="s">
        <v>11611</v>
      </c>
    </row>
    <row r="26240" spans="1:1" x14ac:dyDescent="0.25">
      <c r="A26240" t="s">
        <v>11612</v>
      </c>
    </row>
    <row r="26241" spans="1:1" x14ac:dyDescent="0.25">
      <c r="A26241" t="s">
        <v>11613</v>
      </c>
    </row>
    <row r="26242" spans="1:1" x14ac:dyDescent="0.25">
      <c r="A26242" t="s">
        <v>14621</v>
      </c>
    </row>
    <row r="26244" spans="1:1" x14ac:dyDescent="0.25">
      <c r="A26244" t="s">
        <v>14622</v>
      </c>
    </row>
    <row r="26246" spans="1:1" x14ac:dyDescent="0.25">
      <c r="A26246" t="s">
        <v>14623</v>
      </c>
    </row>
    <row r="26248" spans="1:1" x14ac:dyDescent="0.25">
      <c r="A26248" t="s">
        <v>14624</v>
      </c>
    </row>
    <row r="26250" spans="1:1" x14ac:dyDescent="0.25">
      <c r="A26250" t="s">
        <v>14625</v>
      </c>
    </row>
    <row r="26252" spans="1:1" x14ac:dyDescent="0.25">
      <c r="A26252" t="s">
        <v>14626</v>
      </c>
    </row>
    <row r="26253" spans="1:1" x14ac:dyDescent="0.25">
      <c r="A26253" t="s">
        <v>14627</v>
      </c>
    </row>
    <row r="26254" spans="1:1" x14ac:dyDescent="0.25">
      <c r="A26254" t="s">
        <v>14628</v>
      </c>
    </row>
    <row r="26255" spans="1:1" x14ac:dyDescent="0.25">
      <c r="A26255" t="s">
        <v>14629</v>
      </c>
    </row>
    <row r="26256" spans="1:1" x14ac:dyDescent="0.25">
      <c r="A26256" t="s">
        <v>14630</v>
      </c>
    </row>
    <row r="26257" spans="1:1" x14ac:dyDescent="0.25">
      <c r="A26257" t="s">
        <v>14631</v>
      </c>
    </row>
    <row r="26258" spans="1:1" x14ac:dyDescent="0.25">
      <c r="A26258" t="s">
        <v>14632</v>
      </c>
    </row>
    <row r="26259" spans="1:1" x14ac:dyDescent="0.25">
      <c r="A26259" t="s">
        <v>14633</v>
      </c>
    </row>
    <row r="26260" spans="1:1" x14ac:dyDescent="0.25">
      <c r="A26260" t="s">
        <v>14634</v>
      </c>
    </row>
    <row r="26261" spans="1:1" x14ac:dyDescent="0.25">
      <c r="A26261" t="s">
        <v>14635</v>
      </c>
    </row>
    <row r="26262" spans="1:1" x14ac:dyDescent="0.25">
      <c r="A26262" t="s">
        <v>14636</v>
      </c>
    </row>
    <row r="26263" spans="1:1" x14ac:dyDescent="0.25">
      <c r="A26263" t="s">
        <v>14637</v>
      </c>
    </row>
    <row r="26264" spans="1:1" x14ac:dyDescent="0.25">
      <c r="A26264" t="s">
        <v>14638</v>
      </c>
    </row>
    <row r="26265" spans="1:1" x14ac:dyDescent="0.25">
      <c r="A26265" t="s">
        <v>14639</v>
      </c>
    </row>
    <row r="26266" spans="1:1" x14ac:dyDescent="0.25">
      <c r="A26266" t="s">
        <v>14640</v>
      </c>
    </row>
    <row r="26267" spans="1:1" x14ac:dyDescent="0.25">
      <c r="A26267" t="s">
        <v>14641</v>
      </c>
    </row>
    <row r="26274" spans="1:1" x14ac:dyDescent="0.25">
      <c r="A26274" t="s">
        <v>14642</v>
      </c>
    </row>
    <row r="26275" spans="1:1" x14ac:dyDescent="0.25">
      <c r="A26275" t="s">
        <v>14643</v>
      </c>
    </row>
    <row r="26276" spans="1:1" x14ac:dyDescent="0.25">
      <c r="A26276" t="s">
        <v>14644</v>
      </c>
    </row>
    <row r="26277" spans="1:1" x14ac:dyDescent="0.25">
      <c r="A26277" t="s">
        <v>14645</v>
      </c>
    </row>
    <row r="26278" spans="1:1" x14ac:dyDescent="0.25">
      <c r="A26278" t="s">
        <v>14646</v>
      </c>
    </row>
    <row r="26281" spans="1:1" x14ac:dyDescent="0.25">
      <c r="A26281" t="s">
        <v>5243</v>
      </c>
    </row>
    <row r="26283" spans="1:1" x14ac:dyDescent="0.25">
      <c r="A26283" t="s">
        <v>14647</v>
      </c>
    </row>
    <row r="26284" spans="1:1" x14ac:dyDescent="0.25">
      <c r="A26284" t="s">
        <v>14648</v>
      </c>
    </row>
    <row r="26285" spans="1:1" x14ac:dyDescent="0.25">
      <c r="A26285" t="s">
        <v>14649</v>
      </c>
    </row>
    <row r="26287" spans="1:1" x14ac:dyDescent="0.25">
      <c r="A26287" t="s">
        <v>1539</v>
      </c>
    </row>
    <row r="26289" spans="1:1" x14ac:dyDescent="0.25">
      <c r="A26289" t="s">
        <v>11643</v>
      </c>
    </row>
    <row r="26291" spans="1:1" x14ac:dyDescent="0.25">
      <c r="A26291" t="s">
        <v>11644</v>
      </c>
    </row>
    <row r="26293" spans="1:1" x14ac:dyDescent="0.25">
      <c r="A26293" t="s">
        <v>1541</v>
      </c>
    </row>
    <row r="26295" spans="1:1" x14ac:dyDescent="0.25">
      <c r="A26295" t="s">
        <v>11643</v>
      </c>
    </row>
    <row r="26297" spans="1:1" x14ac:dyDescent="0.25">
      <c r="A26297" t="s">
        <v>11645</v>
      </c>
    </row>
    <row r="26299" spans="1:1" x14ac:dyDescent="0.25">
      <c r="A26299" t="s">
        <v>11646</v>
      </c>
    </row>
    <row r="26301" spans="1:1" x14ac:dyDescent="0.25">
      <c r="A26301" t="s">
        <v>11643</v>
      </c>
    </row>
    <row r="26303" spans="1:1" x14ac:dyDescent="0.25">
      <c r="A26303" t="s">
        <v>11647</v>
      </c>
    </row>
    <row r="26305" spans="1:1" x14ac:dyDescent="0.25">
      <c r="A26305">
        <v>40</v>
      </c>
    </row>
    <row r="26307" spans="1:1" x14ac:dyDescent="0.25">
      <c r="A26307" t="s">
        <v>11643</v>
      </c>
    </row>
    <row r="26309" spans="1:1" x14ac:dyDescent="0.25">
      <c r="A26309" t="s">
        <v>11648</v>
      </c>
    </row>
    <row r="26311" spans="1:1" x14ac:dyDescent="0.25">
      <c r="A26311" t="s">
        <v>11649</v>
      </c>
    </row>
    <row r="26313" spans="1:1" x14ac:dyDescent="0.25">
      <c r="A26313" t="s">
        <v>11643</v>
      </c>
    </row>
    <row r="26315" spans="1:1" x14ac:dyDescent="0.25">
      <c r="A26315" t="s">
        <v>11650</v>
      </c>
    </row>
    <row r="26317" spans="1:1" x14ac:dyDescent="0.25">
      <c r="A26317" t="s">
        <v>11651</v>
      </c>
    </row>
    <row r="26319" spans="1:1" x14ac:dyDescent="0.25">
      <c r="A26319" t="s">
        <v>11643</v>
      </c>
    </row>
    <row r="26321" spans="1:1" x14ac:dyDescent="0.25">
      <c r="A26321" t="s">
        <v>11652</v>
      </c>
    </row>
    <row r="26323" spans="1:1" x14ac:dyDescent="0.25">
      <c r="A26323" t="s">
        <v>11653</v>
      </c>
    </row>
    <row r="26325" spans="1:1" x14ac:dyDescent="0.25">
      <c r="A26325" t="s">
        <v>11643</v>
      </c>
    </row>
    <row r="26327" spans="1:1" x14ac:dyDescent="0.25">
      <c r="A26327" t="s">
        <v>5177</v>
      </c>
    </row>
    <row r="26329" spans="1:1" x14ac:dyDescent="0.25">
      <c r="A26329" t="s">
        <v>11654</v>
      </c>
    </row>
    <row r="26331" spans="1:1" x14ac:dyDescent="0.25">
      <c r="A26331" t="s">
        <v>11643</v>
      </c>
    </row>
    <row r="26333" spans="1:1" x14ac:dyDescent="0.25">
      <c r="A26333" t="s">
        <v>2563</v>
      </c>
    </row>
    <row r="26335" spans="1:1" x14ac:dyDescent="0.25">
      <c r="A26335" t="s">
        <v>11655</v>
      </c>
    </row>
    <row r="26337" spans="1:1" x14ac:dyDescent="0.25">
      <c r="A26337" t="s">
        <v>11643</v>
      </c>
    </row>
    <row r="26339" spans="1:1" x14ac:dyDescent="0.25">
      <c r="A26339" t="s">
        <v>11656</v>
      </c>
    </row>
    <row r="26341" spans="1:1" x14ac:dyDescent="0.25">
      <c r="A26341" t="s">
        <v>2749</v>
      </c>
    </row>
    <row r="26342" spans="1:1" x14ac:dyDescent="0.25">
      <c r="A26342" t="s">
        <v>11657</v>
      </c>
    </row>
    <row r="26343" spans="1:1" x14ac:dyDescent="0.25">
      <c r="A26343" t="s">
        <v>11658</v>
      </c>
    </row>
    <row r="26344" spans="1:1" x14ac:dyDescent="0.25">
      <c r="A26344" t="s">
        <v>11659</v>
      </c>
    </row>
    <row r="26345" spans="1:1" x14ac:dyDescent="0.25">
      <c r="A26345" t="s">
        <v>2009</v>
      </c>
    </row>
    <row r="26346" spans="1:1" x14ac:dyDescent="0.25">
      <c r="A26346" t="s">
        <v>11660</v>
      </c>
    </row>
    <row r="26348" spans="1:1" x14ac:dyDescent="0.25">
      <c r="A26348" t="s">
        <v>11661</v>
      </c>
    </row>
    <row r="26349" spans="1:1" x14ac:dyDescent="0.25">
      <c r="A26349" t="s">
        <v>1935</v>
      </c>
    </row>
    <row r="26350" spans="1:1" x14ac:dyDescent="0.25">
      <c r="A26350" t="s">
        <v>11662</v>
      </c>
    </row>
    <row r="26351" spans="1:1" x14ac:dyDescent="0.25">
      <c r="A26351" t="s">
        <v>11663</v>
      </c>
    </row>
    <row r="26354" spans="1:1" x14ac:dyDescent="0.25">
      <c r="A26354" t="s">
        <v>11664</v>
      </c>
    </row>
    <row r="26356" spans="1:1" x14ac:dyDescent="0.25">
      <c r="A26356" t="s">
        <v>11665</v>
      </c>
    </row>
    <row r="26359" spans="1:1" x14ac:dyDescent="0.25">
      <c r="A26359" t="s">
        <v>11666</v>
      </c>
    </row>
    <row r="26361" spans="1:1" x14ac:dyDescent="0.25">
      <c r="A26361" t="s">
        <v>11667</v>
      </c>
    </row>
    <row r="26362" spans="1:1" x14ac:dyDescent="0.25">
      <c r="A26362" t="s">
        <v>11668</v>
      </c>
    </row>
    <row r="26363" spans="1:1" x14ac:dyDescent="0.25">
      <c r="A26363" t="s">
        <v>11669</v>
      </c>
    </row>
    <row r="26364" spans="1:1" x14ac:dyDescent="0.25">
      <c r="A26364" t="s">
        <v>11670</v>
      </c>
    </row>
    <row r="26365" spans="1:1" x14ac:dyDescent="0.25">
      <c r="A26365" t="s">
        <v>11671</v>
      </c>
    </row>
    <row r="26366" spans="1:1" x14ac:dyDescent="0.25">
      <c r="A26366" t="s">
        <v>11672</v>
      </c>
    </row>
    <row r="26367" spans="1:1" x14ac:dyDescent="0.25">
      <c r="A26367" t="s">
        <v>11673</v>
      </c>
    </row>
    <row r="26368" spans="1:1" x14ac:dyDescent="0.25">
      <c r="A26368" t="s">
        <v>11674</v>
      </c>
    </row>
    <row r="26369" spans="1:2" x14ac:dyDescent="0.25">
      <c r="A26369" t="s">
        <v>11675</v>
      </c>
      <c r="B26369" t="s">
        <v>11676</v>
      </c>
    </row>
    <row r="26370" spans="1:2" x14ac:dyDescent="0.25">
      <c r="A26370" t="s">
        <v>11677</v>
      </c>
    </row>
    <row r="26371" spans="1:2" x14ac:dyDescent="0.25">
      <c r="A26371" t="s">
        <v>11678</v>
      </c>
    </row>
    <row r="26372" spans="1:2" x14ac:dyDescent="0.25">
      <c r="A26372" t="s">
        <v>11679</v>
      </c>
      <c r="B26372" t="s">
        <v>11680</v>
      </c>
    </row>
    <row r="26374" spans="1:2" x14ac:dyDescent="0.25">
      <c r="A26374" t="s">
        <v>11681</v>
      </c>
    </row>
    <row r="26376" spans="1:2" x14ac:dyDescent="0.25">
      <c r="A26376" t="s">
        <v>11643</v>
      </c>
    </row>
    <row r="26378" spans="1:2" x14ac:dyDescent="0.25">
      <c r="A26378" t="s">
        <v>11682</v>
      </c>
    </row>
    <row r="26380" spans="1:2" x14ac:dyDescent="0.25">
      <c r="A26380" t="s">
        <v>11683</v>
      </c>
    </row>
    <row r="26382" spans="1:2" x14ac:dyDescent="0.25">
      <c r="A26382" t="s">
        <v>11643</v>
      </c>
    </row>
    <row r="26384" spans="1:2" x14ac:dyDescent="0.25">
      <c r="A26384" t="s">
        <v>11684</v>
      </c>
    </row>
    <row r="26386" spans="1:1" x14ac:dyDescent="0.25">
      <c r="A26386" t="s">
        <v>11685</v>
      </c>
    </row>
    <row r="26388" spans="1:1" x14ac:dyDescent="0.25">
      <c r="A26388" t="s">
        <v>11643</v>
      </c>
    </row>
    <row r="26390" spans="1:1" x14ac:dyDescent="0.25">
      <c r="A26390" t="s">
        <v>11686</v>
      </c>
    </row>
    <row r="26392" spans="1:1" x14ac:dyDescent="0.25">
      <c r="A26392" t="s">
        <v>11687</v>
      </c>
    </row>
    <row r="26394" spans="1:1" x14ac:dyDescent="0.25">
      <c r="A26394" t="s">
        <v>11643</v>
      </c>
    </row>
    <row r="26396" spans="1:1" x14ac:dyDescent="0.25">
      <c r="A26396" t="s">
        <v>11688</v>
      </c>
    </row>
    <row r="26398" spans="1:1" x14ac:dyDescent="0.25">
      <c r="A26398" t="s">
        <v>11689</v>
      </c>
    </row>
    <row r="26400" spans="1:1" x14ac:dyDescent="0.25">
      <c r="A26400" t="s">
        <v>11643</v>
      </c>
    </row>
    <row r="26402" spans="1:1" x14ac:dyDescent="0.25">
      <c r="A26402" t="s">
        <v>11690</v>
      </c>
    </row>
    <row r="26404" spans="1:1" x14ac:dyDescent="0.25">
      <c r="A26404" t="s">
        <v>11691</v>
      </c>
    </row>
    <row r="26406" spans="1:1" x14ac:dyDescent="0.25">
      <c r="A26406" t="s">
        <v>11643</v>
      </c>
    </row>
    <row r="26408" spans="1:1" x14ac:dyDescent="0.25">
      <c r="A26408" t="s">
        <v>11692</v>
      </c>
    </row>
    <row r="26410" spans="1:1" x14ac:dyDescent="0.25">
      <c r="A26410" t="s">
        <v>11693</v>
      </c>
    </row>
    <row r="26412" spans="1:1" x14ac:dyDescent="0.25">
      <c r="A26412" t="s">
        <v>11643</v>
      </c>
    </row>
    <row r="26414" spans="1:1" x14ac:dyDescent="0.25">
      <c r="A26414" t="s">
        <v>11694</v>
      </c>
    </row>
    <row r="26416" spans="1:1" x14ac:dyDescent="0.25">
      <c r="A26416" t="s">
        <v>11695</v>
      </c>
    </row>
    <row r="26417" spans="1:3" x14ac:dyDescent="0.25">
      <c r="A26417" t="s">
        <v>11696</v>
      </c>
    </row>
    <row r="26418" spans="1:3" x14ac:dyDescent="0.25">
      <c r="A26418" t="s">
        <v>11697</v>
      </c>
    </row>
    <row r="26419" spans="1:3" x14ac:dyDescent="0.25">
      <c r="A26419" t="s">
        <v>11698</v>
      </c>
    </row>
    <row r="26420" spans="1:3" x14ac:dyDescent="0.25">
      <c r="A26420" t="s">
        <v>11699</v>
      </c>
    </row>
    <row r="26421" spans="1:3" x14ac:dyDescent="0.25">
      <c r="A26421" t="s">
        <v>11643</v>
      </c>
    </row>
    <row r="26423" spans="1:3" x14ac:dyDescent="0.25">
      <c r="A26423" t="s">
        <v>11700</v>
      </c>
    </row>
    <row r="26425" spans="1:3" x14ac:dyDescent="0.25">
      <c r="A26425" t="s">
        <v>11701</v>
      </c>
    </row>
    <row r="26427" spans="1:3" x14ac:dyDescent="0.25">
      <c r="A26427" t="s">
        <v>11702</v>
      </c>
    </row>
    <row r="26428" spans="1:3" x14ac:dyDescent="0.25">
      <c r="A26428" t="s">
        <v>11703</v>
      </c>
    </row>
    <row r="26429" spans="1:3" x14ac:dyDescent="0.25">
      <c r="A26429" t="s">
        <v>14650</v>
      </c>
      <c r="B26429" t="s">
        <v>11637</v>
      </c>
      <c r="C26429" t="s">
        <v>11638</v>
      </c>
    </row>
    <row r="26432" spans="1:3" x14ac:dyDescent="0.25">
      <c r="A26432" t="s">
        <v>9180</v>
      </c>
    </row>
    <row r="26435" spans="1:1" x14ac:dyDescent="0.25">
      <c r="A26435" t="s">
        <v>11639</v>
      </c>
    </row>
    <row r="26438" spans="1:1" x14ac:dyDescent="0.25">
      <c r="A26438" t="s">
        <v>9182</v>
      </c>
    </row>
    <row r="26441" spans="1:1" x14ac:dyDescent="0.25">
      <c r="A26441" t="s">
        <v>9183</v>
      </c>
    </row>
    <row r="26443" spans="1:1" x14ac:dyDescent="0.25">
      <c r="A26443" t="s">
        <v>9184</v>
      </c>
    </row>
    <row r="26446" spans="1:1" x14ac:dyDescent="0.25">
      <c r="A26446" t="s">
        <v>11640</v>
      </c>
    </row>
    <row r="26448" spans="1:1" x14ac:dyDescent="0.25">
      <c r="A26448" t="s">
        <v>9186</v>
      </c>
    </row>
    <row r="26449" spans="1:8" x14ac:dyDescent="0.25">
      <c r="A26449" t="s">
        <v>9187</v>
      </c>
    </row>
    <row r="26450" spans="1:8" x14ac:dyDescent="0.25">
      <c r="A26450" t="s">
        <v>9188</v>
      </c>
    </row>
    <row r="26451" spans="1:8" x14ac:dyDescent="0.25">
      <c r="A26451" t="s">
        <v>11641</v>
      </c>
    </row>
    <row r="26452" spans="1:8" x14ac:dyDescent="0.25">
      <c r="A26452" t="s">
        <v>14651</v>
      </c>
    </row>
    <row r="26453" spans="1:8" x14ac:dyDescent="0.25">
      <c r="A26453" t="s">
        <v>9731</v>
      </c>
    </row>
    <row r="26455" spans="1:8" x14ac:dyDescent="0.25">
      <c r="A26455" t="s">
        <v>9732</v>
      </c>
    </row>
    <row r="26457" spans="1:8" x14ac:dyDescent="0.25">
      <c r="A26457" t="s">
        <v>9733</v>
      </c>
    </row>
    <row r="26459" spans="1:8" x14ac:dyDescent="0.25">
      <c r="A26459" t="s">
        <v>9734</v>
      </c>
      <c r="B26459" t="s">
        <v>9735</v>
      </c>
      <c r="C26459" t="s">
        <v>9736</v>
      </c>
      <c r="D26459" t="s">
        <v>9737</v>
      </c>
      <c r="E26459" t="s">
        <v>9738</v>
      </c>
      <c r="F26459" t="s">
        <v>9739</v>
      </c>
      <c r="G26459" t="s">
        <v>9740</v>
      </c>
      <c r="H26459" t="s">
        <v>10469</v>
      </c>
    </row>
    <row r="26461" spans="1:8" x14ac:dyDescent="0.25">
      <c r="A26461" t="s">
        <v>9742</v>
      </c>
    </row>
    <row r="26462" spans="1:8" x14ac:dyDescent="0.25">
      <c r="A26462" t="s">
        <v>6808</v>
      </c>
    </row>
    <row r="26464" spans="1:8" x14ac:dyDescent="0.25">
      <c r="A26464" t="s">
        <v>11705</v>
      </c>
    </row>
    <row r="26466" spans="1:2" x14ac:dyDescent="0.25">
      <c r="A26466" t="s">
        <v>11706</v>
      </c>
    </row>
    <row r="26467" spans="1:2" x14ac:dyDescent="0.25">
      <c r="A26467" t="s">
        <v>11707</v>
      </c>
    </row>
    <row r="26468" spans="1:2" x14ac:dyDescent="0.25">
      <c r="A26468" t="s">
        <v>11708</v>
      </c>
    </row>
    <row r="26469" spans="1:2" x14ac:dyDescent="0.25">
      <c r="A26469" t="s">
        <v>11709</v>
      </c>
    </row>
    <row r="26470" spans="1:2" x14ac:dyDescent="0.25">
      <c r="A26470" t="s">
        <v>11710</v>
      </c>
    </row>
    <row r="26471" spans="1:2" x14ac:dyDescent="0.25">
      <c r="A26471" t="s">
        <v>11711</v>
      </c>
    </row>
    <row r="26473" spans="1:2" x14ac:dyDescent="0.25">
      <c r="A26473" t="s">
        <v>11712</v>
      </c>
    </row>
    <row r="26474" spans="1:2" x14ac:dyDescent="0.25">
      <c r="A26474" t="s">
        <v>11713</v>
      </c>
    </row>
    <row r="26475" spans="1:2" x14ac:dyDescent="0.25">
      <c r="A26475" t="s">
        <v>11714</v>
      </c>
    </row>
    <row r="26476" spans="1:2" x14ac:dyDescent="0.25">
      <c r="A26476" t="s">
        <v>3302</v>
      </c>
    </row>
    <row r="26477" spans="1:2" x14ac:dyDescent="0.25">
      <c r="A26477" t="s">
        <v>11715</v>
      </c>
    </row>
    <row r="26478" spans="1:2" x14ac:dyDescent="0.25">
      <c r="A26478" t="s">
        <v>11716</v>
      </c>
    </row>
    <row r="26479" spans="1:2" x14ac:dyDescent="0.25">
      <c r="A26479" t="s">
        <v>11717</v>
      </c>
      <c r="B26479" t="s">
        <v>11718</v>
      </c>
    </row>
    <row r="26480" spans="1:2" x14ac:dyDescent="0.25">
      <c r="A26480" t="s">
        <v>11719</v>
      </c>
    </row>
    <row r="26481" spans="1:1" x14ac:dyDescent="0.25">
      <c r="A26481" t="s">
        <v>11720</v>
      </c>
    </row>
    <row r="26482" spans="1:1" x14ac:dyDescent="0.25">
      <c r="A26482" t="s">
        <v>2099</v>
      </c>
    </row>
    <row r="26483" spans="1:1" x14ac:dyDescent="0.25">
      <c r="A26483" t="s">
        <v>11721</v>
      </c>
    </row>
    <row r="26484" spans="1:1" x14ac:dyDescent="0.25">
      <c r="A26484" t="s">
        <v>11722</v>
      </c>
    </row>
    <row r="26485" spans="1:1" x14ac:dyDescent="0.25">
      <c r="A26485" t="s">
        <v>11723</v>
      </c>
    </row>
    <row r="26486" spans="1:1" x14ac:dyDescent="0.25">
      <c r="A26486" t="s">
        <v>11724</v>
      </c>
    </row>
    <row r="26487" spans="1:1" x14ac:dyDescent="0.25">
      <c r="A26487" t="s">
        <v>11725</v>
      </c>
    </row>
    <row r="26489" spans="1:1" x14ac:dyDescent="0.25">
      <c r="A26489" t="s">
        <v>9757</v>
      </c>
    </row>
    <row r="26490" spans="1:1" x14ac:dyDescent="0.25">
      <c r="A26490" t="s">
        <v>9758</v>
      </c>
    </row>
    <row r="26491" spans="1:1" x14ac:dyDescent="0.25">
      <c r="A26491" t="s">
        <v>9759</v>
      </c>
    </row>
    <row r="26492" spans="1:1" x14ac:dyDescent="0.25">
      <c r="A26492" t="s">
        <v>9760</v>
      </c>
    </row>
    <row r="26493" spans="1:1" x14ac:dyDescent="0.25">
      <c r="A26493" t="s">
        <v>9761</v>
      </c>
    </row>
    <row r="26495" spans="1:1" x14ac:dyDescent="0.25">
      <c r="A26495" t="s">
        <v>9762</v>
      </c>
    </row>
    <row r="26496" spans="1:1" x14ac:dyDescent="0.25">
      <c r="A26496" t="s">
        <v>9763</v>
      </c>
    </row>
    <row r="26497" spans="1:1" x14ac:dyDescent="0.25">
      <c r="A26497" t="s">
        <v>9764</v>
      </c>
    </row>
    <row r="26498" spans="1:1" x14ac:dyDescent="0.25">
      <c r="A26498" t="s">
        <v>9765</v>
      </c>
    </row>
    <row r="26499" spans="1:1" x14ac:dyDescent="0.25">
      <c r="A26499" t="s">
        <v>9766</v>
      </c>
    </row>
    <row r="26500" spans="1:1" x14ac:dyDescent="0.25">
      <c r="A26500" t="s">
        <v>9767</v>
      </c>
    </row>
    <row r="26501" spans="1:1" x14ac:dyDescent="0.25">
      <c r="A26501" t="s">
        <v>9768</v>
      </c>
    </row>
    <row r="26502" spans="1:1" x14ac:dyDescent="0.25">
      <c r="A26502" t="s">
        <v>9769</v>
      </c>
    </row>
    <row r="26503" spans="1:1" x14ac:dyDescent="0.25">
      <c r="A26503" t="s">
        <v>9770</v>
      </c>
    </row>
    <row r="26504" spans="1:1" x14ac:dyDescent="0.25">
      <c r="A26504" t="s">
        <v>9771</v>
      </c>
    </row>
    <row r="26505" spans="1:1" x14ac:dyDescent="0.25">
      <c r="A26505" t="s">
        <v>9772</v>
      </c>
    </row>
    <row r="26506" spans="1:1" x14ac:dyDescent="0.25">
      <c r="A26506" t="s">
        <v>9773</v>
      </c>
    </row>
    <row r="26507" spans="1:1" x14ac:dyDescent="0.25">
      <c r="A26507" t="s">
        <v>9774</v>
      </c>
    </row>
    <row r="26509" spans="1:1" x14ac:dyDescent="0.25">
      <c r="A26509" t="s">
        <v>9775</v>
      </c>
    </row>
    <row r="26511" spans="1:1" x14ac:dyDescent="0.25">
      <c r="A26511" t="s">
        <v>9776</v>
      </c>
    </row>
    <row r="26513" spans="1:1" x14ac:dyDescent="0.25">
      <c r="A26513" t="s">
        <v>9777</v>
      </c>
    </row>
    <row r="26515" spans="1:1" x14ac:dyDescent="0.25">
      <c r="A26515" t="s">
        <v>9778</v>
      </c>
    </row>
    <row r="26517" spans="1:1" x14ac:dyDescent="0.25">
      <c r="A26517" t="s">
        <v>9779</v>
      </c>
    </row>
    <row r="26519" spans="1:1" x14ac:dyDescent="0.25">
      <c r="A26519" t="s">
        <v>9780</v>
      </c>
    </row>
    <row r="26521" spans="1:1" x14ac:dyDescent="0.25">
      <c r="A26521" t="s">
        <v>10314</v>
      </c>
    </row>
    <row r="26522" spans="1:1" x14ac:dyDescent="0.25">
      <c r="A26522" t="s">
        <v>10315</v>
      </c>
    </row>
    <row r="26523" spans="1:1" x14ac:dyDescent="0.25">
      <c r="A26523" t="s">
        <v>5224</v>
      </c>
    </row>
    <row r="26524" spans="1:1" x14ac:dyDescent="0.25">
      <c r="A26524" t="s">
        <v>11726</v>
      </c>
    </row>
    <row r="26525" spans="1:1" x14ac:dyDescent="0.25">
      <c r="A26525" t="s">
        <v>11727</v>
      </c>
    </row>
    <row r="26526" spans="1:1" x14ac:dyDescent="0.25">
      <c r="A26526" t="s">
        <v>14652</v>
      </c>
    </row>
    <row r="26528" spans="1:1" x14ac:dyDescent="0.25">
      <c r="A26528" t="s">
        <v>2485</v>
      </c>
    </row>
    <row r="26531" spans="1:2" x14ac:dyDescent="0.25">
      <c r="A26531" t="s">
        <v>11729</v>
      </c>
      <c r="B26531" t="s">
        <v>11730</v>
      </c>
    </row>
    <row r="26533" spans="1:2" x14ac:dyDescent="0.25">
      <c r="A26533" t="s">
        <v>11731</v>
      </c>
    </row>
    <row r="26535" spans="1:2" x14ac:dyDescent="0.25">
      <c r="A26535" t="s">
        <v>11732</v>
      </c>
    </row>
    <row r="26537" spans="1:2" x14ac:dyDescent="0.25">
      <c r="A26537" t="s">
        <v>11733</v>
      </c>
    </row>
    <row r="26539" spans="1:2" x14ac:dyDescent="0.25">
      <c r="A26539" t="s">
        <v>11734</v>
      </c>
    </row>
    <row r="26542" spans="1:2" x14ac:dyDescent="0.25">
      <c r="A26542" t="s">
        <v>11735</v>
      </c>
    </row>
    <row r="26543" spans="1:2" x14ac:dyDescent="0.25">
      <c r="A26543" t="s">
        <v>11736</v>
      </c>
    </row>
    <row r="26544" spans="1:2" x14ac:dyDescent="0.25">
      <c r="A26544" t="s">
        <v>11737</v>
      </c>
    </row>
    <row r="26545" spans="1:1" x14ac:dyDescent="0.25">
      <c r="A26545" t="s">
        <v>11738</v>
      </c>
    </row>
    <row r="26546" spans="1:1" x14ac:dyDescent="0.25">
      <c r="A26546" t="s">
        <v>11739</v>
      </c>
    </row>
    <row r="26547" spans="1:1" x14ac:dyDescent="0.25">
      <c r="A26547" t="s">
        <v>2579</v>
      </c>
    </row>
    <row r="26549" spans="1:1" x14ac:dyDescent="0.25">
      <c r="A26549" t="s">
        <v>11740</v>
      </c>
    </row>
    <row r="26550" spans="1:1" x14ac:dyDescent="0.25">
      <c r="A26550" t="s">
        <v>11741</v>
      </c>
    </row>
    <row r="26551" spans="1:1" x14ac:dyDescent="0.25">
      <c r="A26551" t="s">
        <v>11742</v>
      </c>
    </row>
    <row r="26552" spans="1:1" x14ac:dyDescent="0.25">
      <c r="A26552" t="s">
        <v>11743</v>
      </c>
    </row>
    <row r="26553" spans="1:1" x14ac:dyDescent="0.25">
      <c r="A26553" t="s">
        <v>11744</v>
      </c>
    </row>
    <row r="26554" spans="1:1" x14ac:dyDescent="0.25">
      <c r="A26554" t="s">
        <v>11745</v>
      </c>
    </row>
    <row r="26555" spans="1:1" x14ac:dyDescent="0.25">
      <c r="A26555" t="s">
        <v>11746</v>
      </c>
    </row>
    <row r="26556" spans="1:1" x14ac:dyDescent="0.25">
      <c r="A26556" t="s">
        <v>11747</v>
      </c>
    </row>
    <row r="26557" spans="1:1" x14ac:dyDescent="0.25">
      <c r="A26557" t="s">
        <v>11748</v>
      </c>
    </row>
    <row r="26558" spans="1:1" x14ac:dyDescent="0.25">
      <c r="A26558" t="s">
        <v>11749</v>
      </c>
    </row>
    <row r="26559" spans="1:1" x14ac:dyDescent="0.25">
      <c r="A26559" t="s">
        <v>11750</v>
      </c>
    </row>
    <row r="26560" spans="1:1" x14ac:dyDescent="0.25">
      <c r="A26560" t="s">
        <v>11751</v>
      </c>
    </row>
    <row r="26561" spans="1:1" x14ac:dyDescent="0.25">
      <c r="A26561" t="s">
        <v>11752</v>
      </c>
    </row>
    <row r="26562" spans="1:1" x14ac:dyDescent="0.25">
      <c r="A26562" t="s">
        <v>11753</v>
      </c>
    </row>
    <row r="26563" spans="1:1" x14ac:dyDescent="0.25">
      <c r="A26563" t="s">
        <v>11754</v>
      </c>
    </row>
    <row r="26564" spans="1:1" x14ac:dyDescent="0.25">
      <c r="A26564" t="s">
        <v>11755</v>
      </c>
    </row>
    <row r="26566" spans="1:1" x14ac:dyDescent="0.25">
      <c r="A26566" t="s">
        <v>11756</v>
      </c>
    </row>
    <row r="26568" spans="1:1" x14ac:dyDescent="0.25">
      <c r="A26568" t="s">
        <v>11757</v>
      </c>
    </row>
    <row r="26570" spans="1:1" x14ac:dyDescent="0.25">
      <c r="A26570">
        <v>160002</v>
      </c>
    </row>
    <row r="26572" spans="1:1" x14ac:dyDescent="0.25">
      <c r="A26572" t="s">
        <v>11758</v>
      </c>
    </row>
    <row r="26573" spans="1:1" x14ac:dyDescent="0.25">
      <c r="A26573" t="s">
        <v>11759</v>
      </c>
    </row>
    <row r="26574" spans="1:1" x14ac:dyDescent="0.25">
      <c r="A26574" t="s">
        <v>14653</v>
      </c>
    </row>
    <row r="26575" spans="1:1" x14ac:dyDescent="0.25">
      <c r="A26575" t="s">
        <v>11761</v>
      </c>
    </row>
    <row r="26576" spans="1:1" x14ac:dyDescent="0.25">
      <c r="A26576" t="s">
        <v>11762</v>
      </c>
    </row>
    <row r="26577" spans="1:1" x14ac:dyDescent="0.25">
      <c r="A26577" t="s">
        <v>11763</v>
      </c>
    </row>
    <row r="26579" spans="1:1" x14ac:dyDescent="0.25">
      <c r="A26579" t="s">
        <v>11764</v>
      </c>
    </row>
    <row r="26580" spans="1:1" x14ac:dyDescent="0.25">
      <c r="A26580" t="s">
        <v>11765</v>
      </c>
    </row>
    <row r="26581" spans="1:1" x14ac:dyDescent="0.25">
      <c r="A26581" t="s">
        <v>11766</v>
      </c>
    </row>
    <row r="26582" spans="1:1" x14ac:dyDescent="0.25">
      <c r="A26582" t="s">
        <v>11767</v>
      </c>
    </row>
    <row r="26583" spans="1:1" x14ac:dyDescent="0.25">
      <c r="A26583" t="s">
        <v>11768</v>
      </c>
    </row>
    <row r="26585" spans="1:1" x14ac:dyDescent="0.25">
      <c r="A26585" t="s">
        <v>11769</v>
      </c>
    </row>
    <row r="26586" spans="1:1" x14ac:dyDescent="0.25">
      <c r="A26586" t="s">
        <v>11770</v>
      </c>
    </row>
    <row r="26587" spans="1:1" x14ac:dyDescent="0.25">
      <c r="A26587" t="s">
        <v>11771</v>
      </c>
    </row>
    <row r="26588" spans="1:1" x14ac:dyDescent="0.25">
      <c r="A26588" t="s">
        <v>11772</v>
      </c>
    </row>
    <row r="26589" spans="1:1" x14ac:dyDescent="0.25">
      <c r="A26589" t="s">
        <v>11773</v>
      </c>
    </row>
    <row r="26590" spans="1:1" x14ac:dyDescent="0.25">
      <c r="A26590" t="s">
        <v>11774</v>
      </c>
    </row>
    <row r="26591" spans="1:1" x14ac:dyDescent="0.25">
      <c r="A26591" t="s">
        <v>11775</v>
      </c>
    </row>
    <row r="26592" spans="1:1" x14ac:dyDescent="0.25">
      <c r="A26592" t="s">
        <v>11776</v>
      </c>
    </row>
    <row r="26593" spans="1:1" x14ac:dyDescent="0.25">
      <c r="A26593" t="s">
        <v>11777</v>
      </c>
    </row>
    <row r="26594" spans="1:1" x14ac:dyDescent="0.25">
      <c r="A26594" t="s">
        <v>11778</v>
      </c>
    </row>
    <row r="26595" spans="1:1" x14ac:dyDescent="0.25">
      <c r="A26595" t="s">
        <v>11779</v>
      </c>
    </row>
    <row r="26596" spans="1:1" x14ac:dyDescent="0.25">
      <c r="A26596" t="s">
        <v>11780</v>
      </c>
    </row>
    <row r="26597" spans="1:1" x14ac:dyDescent="0.25">
      <c r="A26597" t="s">
        <v>11781</v>
      </c>
    </row>
    <row r="26598" spans="1:1" x14ac:dyDescent="0.25">
      <c r="A26598" t="s">
        <v>11782</v>
      </c>
    </row>
    <row r="26599" spans="1:1" x14ac:dyDescent="0.25">
      <c r="A26599" t="s">
        <v>5149</v>
      </c>
    </row>
    <row r="26600" spans="1:1" x14ac:dyDescent="0.25">
      <c r="A26600" t="s">
        <v>11783</v>
      </c>
    </row>
    <row r="26601" spans="1:1" x14ac:dyDescent="0.25">
      <c r="A26601" t="s">
        <v>11784</v>
      </c>
    </row>
    <row r="26602" spans="1:1" x14ac:dyDescent="0.25">
      <c r="A26602" t="s">
        <v>11785</v>
      </c>
    </row>
    <row r="26603" spans="1:1" x14ac:dyDescent="0.25">
      <c r="A26603" t="s">
        <v>11786</v>
      </c>
    </row>
    <row r="26604" spans="1:1" x14ac:dyDescent="0.25">
      <c r="A26604" t="s">
        <v>11787</v>
      </c>
    </row>
    <row r="26605" spans="1:1" x14ac:dyDescent="0.25">
      <c r="A26605" t="s">
        <v>11788</v>
      </c>
    </row>
    <row r="26607" spans="1:1" x14ac:dyDescent="0.25">
      <c r="A26607" t="s">
        <v>11789</v>
      </c>
    </row>
    <row r="26608" spans="1:1" x14ac:dyDescent="0.25">
      <c r="A26608" t="s">
        <v>11790</v>
      </c>
    </row>
    <row r="26609" spans="1:1" x14ac:dyDescent="0.25">
      <c r="A26609" t="s">
        <v>11791</v>
      </c>
    </row>
    <row r="26610" spans="1:1" x14ac:dyDescent="0.25">
      <c r="A26610" t="s">
        <v>11792</v>
      </c>
    </row>
    <row r="26611" spans="1:1" x14ac:dyDescent="0.25">
      <c r="A26611" t="s">
        <v>11791</v>
      </c>
    </row>
    <row r="26612" spans="1:1" x14ac:dyDescent="0.25">
      <c r="A26612" t="s">
        <v>11793</v>
      </c>
    </row>
    <row r="26613" spans="1:1" x14ac:dyDescent="0.25">
      <c r="A26613" t="s">
        <v>11794</v>
      </c>
    </row>
    <row r="26614" spans="1:1" x14ac:dyDescent="0.25">
      <c r="A26614" t="s">
        <v>11795</v>
      </c>
    </row>
    <row r="26615" spans="1:1" x14ac:dyDescent="0.25">
      <c r="A26615" t="s">
        <v>11796</v>
      </c>
    </row>
    <row r="26616" spans="1:1" x14ac:dyDescent="0.25">
      <c r="A26616" t="s">
        <v>11797</v>
      </c>
    </row>
    <row r="26617" spans="1:1" x14ac:dyDescent="0.25">
      <c r="A26617" t="s">
        <v>11798</v>
      </c>
    </row>
    <row r="26618" spans="1:1" x14ac:dyDescent="0.25">
      <c r="A26618" t="s">
        <v>11799</v>
      </c>
    </row>
    <row r="26619" spans="1:1" x14ac:dyDescent="0.25">
      <c r="A26619" t="s">
        <v>11785</v>
      </c>
    </row>
    <row r="26620" spans="1:1" x14ac:dyDescent="0.25">
      <c r="A26620" t="s">
        <v>2447</v>
      </c>
    </row>
    <row r="26621" spans="1:1" x14ac:dyDescent="0.25">
      <c r="A26621" t="s">
        <v>11800</v>
      </c>
    </row>
    <row r="26622" spans="1:1" x14ac:dyDescent="0.25">
      <c r="A26622" t="s">
        <v>11801</v>
      </c>
    </row>
    <row r="26623" spans="1:1" x14ac:dyDescent="0.25">
      <c r="A26623">
        <v>10</v>
      </c>
    </row>
    <row r="26624" spans="1:1" x14ac:dyDescent="0.25">
      <c r="A26624" t="s">
        <v>11802</v>
      </c>
    </row>
    <row r="26625" spans="1:1" x14ac:dyDescent="0.25">
      <c r="A26625" t="s">
        <v>11803</v>
      </c>
    </row>
    <row r="26626" spans="1:1" x14ac:dyDescent="0.25">
      <c r="A26626" t="s">
        <v>11804</v>
      </c>
    </row>
    <row r="26627" spans="1:1" x14ac:dyDescent="0.25">
      <c r="A26627" t="s">
        <v>11803</v>
      </c>
    </row>
    <row r="26628" spans="1:1" x14ac:dyDescent="0.25">
      <c r="A26628" t="s">
        <v>11805</v>
      </c>
    </row>
    <row r="26629" spans="1:1" x14ac:dyDescent="0.25">
      <c r="A26629" t="s">
        <v>11803</v>
      </c>
    </row>
    <row r="26630" spans="1:1" x14ac:dyDescent="0.25">
      <c r="A26630" t="s">
        <v>11806</v>
      </c>
    </row>
    <row r="26631" spans="1:1" x14ac:dyDescent="0.25">
      <c r="A26631" t="s">
        <v>4587</v>
      </c>
    </row>
    <row r="26632" spans="1:1" x14ac:dyDescent="0.25">
      <c r="A26632" t="s">
        <v>11807</v>
      </c>
    </row>
    <row r="26633" spans="1:1" x14ac:dyDescent="0.25">
      <c r="A26633" t="s">
        <v>11803</v>
      </c>
    </row>
    <row r="26634" spans="1:1" x14ac:dyDescent="0.25">
      <c r="A26634" t="s">
        <v>11808</v>
      </c>
    </row>
    <row r="26635" spans="1:1" x14ac:dyDescent="0.25">
      <c r="A26635" t="s">
        <v>11809</v>
      </c>
    </row>
    <row r="26636" spans="1:1" x14ac:dyDescent="0.25">
      <c r="A26636" t="s">
        <v>11810</v>
      </c>
    </row>
    <row r="26637" spans="1:1" x14ac:dyDescent="0.25">
      <c r="A26637" t="s">
        <v>11811</v>
      </c>
    </row>
    <row r="26639" spans="1:1" x14ac:dyDescent="0.25">
      <c r="A26639" t="s">
        <v>11812</v>
      </c>
    </row>
    <row r="26640" spans="1:1" x14ac:dyDescent="0.25">
      <c r="A26640" t="s">
        <v>11813</v>
      </c>
    </row>
    <row r="26641" spans="1:1" x14ac:dyDescent="0.25">
      <c r="A26641" t="s">
        <v>14654</v>
      </c>
    </row>
    <row r="26643" spans="1:1" x14ac:dyDescent="0.25">
      <c r="A26643" t="s">
        <v>3598</v>
      </c>
    </row>
    <row r="26645" spans="1:1" x14ac:dyDescent="0.25">
      <c r="A26645" t="s">
        <v>3599</v>
      </c>
    </row>
    <row r="26649" spans="1:1" x14ac:dyDescent="0.25">
      <c r="A26649" t="s">
        <v>3600</v>
      </c>
    </row>
    <row r="26650" spans="1:1" x14ac:dyDescent="0.25">
      <c r="A26650" t="s">
        <v>3601</v>
      </c>
    </row>
    <row r="26651" spans="1:1" x14ac:dyDescent="0.25">
      <c r="A26651" t="s">
        <v>3602</v>
      </c>
    </row>
    <row r="26652" spans="1:1" x14ac:dyDescent="0.25">
      <c r="A26652" t="s">
        <v>3603</v>
      </c>
    </row>
    <row r="26653" spans="1:1" x14ac:dyDescent="0.25">
      <c r="A26653" t="s">
        <v>3604</v>
      </c>
    </row>
    <row r="26654" spans="1:1" x14ac:dyDescent="0.25">
      <c r="A26654" t="s">
        <v>3605</v>
      </c>
    </row>
    <row r="26655" spans="1:1" x14ac:dyDescent="0.25">
      <c r="A26655" t="s">
        <v>3606</v>
      </c>
    </row>
    <row r="26656" spans="1:1" x14ac:dyDescent="0.25">
      <c r="A26656" t="s">
        <v>3607</v>
      </c>
    </row>
    <row r="26657" spans="1:1" x14ac:dyDescent="0.25">
      <c r="A26657" t="s">
        <v>3608</v>
      </c>
    </row>
    <row r="26658" spans="1:1" x14ac:dyDescent="0.25">
      <c r="A26658" t="s">
        <v>3609</v>
      </c>
    </row>
    <row r="26660" spans="1:1" x14ac:dyDescent="0.25">
      <c r="A26660" t="s">
        <v>3264</v>
      </c>
    </row>
    <row r="26662" spans="1:1" x14ac:dyDescent="0.25">
      <c r="A26662" t="s">
        <v>1049</v>
      </c>
    </row>
    <row r="26663" spans="1:1" x14ac:dyDescent="0.25">
      <c r="A26663" t="s">
        <v>3610</v>
      </c>
    </row>
    <row r="26664" spans="1:1" x14ac:dyDescent="0.25">
      <c r="A26664" t="s">
        <v>3611</v>
      </c>
    </row>
    <row r="26665" spans="1:1" x14ac:dyDescent="0.25">
      <c r="A26665" t="s">
        <v>3612</v>
      </c>
    </row>
    <row r="26666" spans="1:1" x14ac:dyDescent="0.25">
      <c r="A26666" t="s">
        <v>3613</v>
      </c>
    </row>
    <row r="26667" spans="1:1" x14ac:dyDescent="0.25">
      <c r="A26667" t="s">
        <v>3614</v>
      </c>
    </row>
    <row r="26668" spans="1:1" x14ac:dyDescent="0.25">
      <c r="A26668" t="s">
        <v>3615</v>
      </c>
    </row>
    <row r="26669" spans="1:1" x14ac:dyDescent="0.25">
      <c r="A26669" t="s">
        <v>3616</v>
      </c>
    </row>
    <row r="26670" spans="1:1" x14ac:dyDescent="0.25">
      <c r="A26670" t="s">
        <v>3617</v>
      </c>
    </row>
    <row r="26671" spans="1:1" x14ac:dyDescent="0.25">
      <c r="A26671" t="s">
        <v>3618</v>
      </c>
    </row>
    <row r="26672" spans="1:1" x14ac:dyDescent="0.25">
      <c r="A26672" t="s">
        <v>3619</v>
      </c>
    </row>
    <row r="26673" spans="1:1" x14ac:dyDescent="0.25">
      <c r="A26673" t="s">
        <v>3620</v>
      </c>
    </row>
    <row r="26674" spans="1:1" x14ac:dyDescent="0.25">
      <c r="A26674" t="s">
        <v>3621</v>
      </c>
    </row>
    <row r="26675" spans="1:1" x14ac:dyDescent="0.25">
      <c r="A26675" t="s">
        <v>3622</v>
      </c>
    </row>
    <row r="26676" spans="1:1" x14ac:dyDescent="0.25">
      <c r="A26676" t="s">
        <v>3623</v>
      </c>
    </row>
    <row r="26677" spans="1:1" x14ac:dyDescent="0.25">
      <c r="A26677" t="s">
        <v>14655</v>
      </c>
    </row>
    <row r="26679" spans="1:1" x14ac:dyDescent="0.25">
      <c r="A26679" t="s">
        <v>12891</v>
      </c>
    </row>
    <row r="26681" spans="1:1" x14ac:dyDescent="0.25">
      <c r="A26681" t="s">
        <v>12892</v>
      </c>
    </row>
    <row r="26683" spans="1:1" x14ac:dyDescent="0.25">
      <c r="A26683" t="s">
        <v>12893</v>
      </c>
    </row>
    <row r="26685" spans="1:1" x14ac:dyDescent="0.25">
      <c r="A26685" t="s">
        <v>12894</v>
      </c>
    </row>
    <row r="26687" spans="1:1" x14ac:dyDescent="0.25">
      <c r="A26687" t="s">
        <v>12895</v>
      </c>
    </row>
    <row r="26689" spans="1:1" x14ac:dyDescent="0.25">
      <c r="A26689" t="s">
        <v>14656</v>
      </c>
    </row>
    <row r="26691" spans="1:1" x14ac:dyDescent="0.25">
      <c r="A26691" t="s">
        <v>12897</v>
      </c>
    </row>
    <row r="26693" spans="1:1" x14ac:dyDescent="0.25">
      <c r="A26693" t="s">
        <v>12898</v>
      </c>
    </row>
    <row r="26695" spans="1:1" x14ac:dyDescent="0.25">
      <c r="A26695" t="s">
        <v>14657</v>
      </c>
    </row>
    <row r="26697" spans="1:1" x14ac:dyDescent="0.25">
      <c r="A26697" t="s">
        <v>12899</v>
      </c>
    </row>
    <row r="26699" spans="1:1" x14ac:dyDescent="0.25">
      <c r="A26699" t="s">
        <v>10121</v>
      </c>
    </row>
    <row r="26701" spans="1:1" x14ac:dyDescent="0.25">
      <c r="A26701" t="s">
        <v>14658</v>
      </c>
    </row>
    <row r="26702" spans="1:1" x14ac:dyDescent="0.25">
      <c r="A26702" t="s">
        <v>14659</v>
      </c>
    </row>
    <row r="26703" spans="1:1" x14ac:dyDescent="0.25">
      <c r="A26703" t="s">
        <v>14660</v>
      </c>
    </row>
    <row r="26704" spans="1:1" x14ac:dyDescent="0.25">
      <c r="A26704" t="s">
        <v>14661</v>
      </c>
    </row>
    <row r="26705" spans="1:1" x14ac:dyDescent="0.25">
      <c r="A26705" t="s">
        <v>10129</v>
      </c>
    </row>
    <row r="26707" spans="1:1" x14ac:dyDescent="0.25">
      <c r="A26707" t="s">
        <v>14662</v>
      </c>
    </row>
    <row r="26708" spans="1:1" x14ac:dyDescent="0.25">
      <c r="A26708" t="s">
        <v>10131</v>
      </c>
    </row>
    <row r="26709" spans="1:1" x14ac:dyDescent="0.25">
      <c r="A26709" t="s">
        <v>14663</v>
      </c>
    </row>
    <row r="26710" spans="1:1" x14ac:dyDescent="0.25">
      <c r="A26710" t="s">
        <v>10132</v>
      </c>
    </row>
    <row r="26711" spans="1:1" x14ac:dyDescent="0.25">
      <c r="A26711" t="s">
        <v>14664</v>
      </c>
    </row>
    <row r="26712" spans="1:1" x14ac:dyDescent="0.25">
      <c r="A26712" t="s">
        <v>14665</v>
      </c>
    </row>
    <row r="26713" spans="1:1" x14ac:dyDescent="0.25">
      <c r="A26713" t="s">
        <v>10135</v>
      </c>
    </row>
    <row r="26714" spans="1:1" x14ac:dyDescent="0.25">
      <c r="A26714" t="s">
        <v>14666</v>
      </c>
    </row>
    <row r="26715" spans="1:1" x14ac:dyDescent="0.25">
      <c r="A26715" t="s">
        <v>14667</v>
      </c>
    </row>
    <row r="26716" spans="1:1" x14ac:dyDescent="0.25">
      <c r="A26716" t="s">
        <v>14668</v>
      </c>
    </row>
    <row r="26717" spans="1:1" x14ac:dyDescent="0.25">
      <c r="A26717" t="s">
        <v>14669</v>
      </c>
    </row>
    <row r="26718" spans="1:1" x14ac:dyDescent="0.25">
      <c r="A26718" t="s">
        <v>14670</v>
      </c>
    </row>
    <row r="26720" spans="1:1" x14ac:dyDescent="0.25">
      <c r="A26720" t="s">
        <v>11815</v>
      </c>
    </row>
    <row r="26722" spans="1:1" x14ac:dyDescent="0.25">
      <c r="A26722" t="s">
        <v>11816</v>
      </c>
    </row>
    <row r="26724" spans="1:1" x14ac:dyDescent="0.25">
      <c r="A26724" t="s">
        <v>11817</v>
      </c>
    </row>
    <row r="26726" spans="1:1" x14ac:dyDescent="0.25">
      <c r="A26726" t="s">
        <v>11818</v>
      </c>
    </row>
    <row r="26728" spans="1:1" x14ac:dyDescent="0.25">
      <c r="A26728" t="s">
        <v>11819</v>
      </c>
    </row>
    <row r="26730" spans="1:1" x14ac:dyDescent="0.25">
      <c r="A26730" t="s">
        <v>11820</v>
      </c>
    </row>
    <row r="26732" spans="1:1" x14ac:dyDescent="0.25">
      <c r="A26732" t="s">
        <v>11821</v>
      </c>
    </row>
    <row r="26734" spans="1:1" x14ac:dyDescent="0.25">
      <c r="A26734" t="s">
        <v>11822</v>
      </c>
    </row>
    <row r="26736" spans="1:1" x14ac:dyDescent="0.25">
      <c r="A26736" t="s">
        <v>11823</v>
      </c>
    </row>
    <row r="26738" spans="1:1" x14ac:dyDescent="0.25">
      <c r="A26738" t="s">
        <v>11824</v>
      </c>
    </row>
    <row r="26740" spans="1:1" x14ac:dyDescent="0.25">
      <c r="A26740" t="s">
        <v>9463</v>
      </c>
    </row>
    <row r="26742" spans="1:1" x14ac:dyDescent="0.25">
      <c r="A26742" t="s">
        <v>11825</v>
      </c>
    </row>
    <row r="26744" spans="1:1" x14ac:dyDescent="0.25">
      <c r="A26744" t="s">
        <v>11826</v>
      </c>
    </row>
    <row r="26746" spans="1:1" x14ac:dyDescent="0.25">
      <c r="A26746" t="s">
        <v>11827</v>
      </c>
    </row>
    <row r="26748" spans="1:1" x14ac:dyDescent="0.25">
      <c r="A26748" t="s">
        <v>8932</v>
      </c>
    </row>
    <row r="26750" spans="1:1" x14ac:dyDescent="0.25">
      <c r="A26750" t="s">
        <v>11828</v>
      </c>
    </row>
    <row r="26752" spans="1:1" x14ac:dyDescent="0.25">
      <c r="A26752" t="s">
        <v>11829</v>
      </c>
    </row>
    <row r="26754" spans="1:1" x14ac:dyDescent="0.25">
      <c r="A26754" t="s">
        <v>11830</v>
      </c>
    </row>
    <row r="26756" spans="1:1" x14ac:dyDescent="0.25">
      <c r="A26756" t="s">
        <v>11831</v>
      </c>
    </row>
    <row r="26758" spans="1:1" x14ac:dyDescent="0.25">
      <c r="A26758" t="s">
        <v>11832</v>
      </c>
    </row>
    <row r="26760" spans="1:1" x14ac:dyDescent="0.25">
      <c r="A26760" t="s">
        <v>11833</v>
      </c>
    </row>
    <row r="26762" spans="1:1" x14ac:dyDescent="0.25">
      <c r="A26762" t="s">
        <v>11834</v>
      </c>
    </row>
    <row r="26764" spans="1:1" x14ac:dyDescent="0.25">
      <c r="A26764" t="s">
        <v>11835</v>
      </c>
    </row>
    <row r="26766" spans="1:1" x14ac:dyDescent="0.25">
      <c r="A26766" t="s">
        <v>11836</v>
      </c>
    </row>
    <row r="26768" spans="1:1" x14ac:dyDescent="0.25">
      <c r="A26768" t="s">
        <v>11837</v>
      </c>
    </row>
    <row r="26770" spans="1:1" x14ac:dyDescent="0.25">
      <c r="A26770" t="s">
        <v>11838</v>
      </c>
    </row>
    <row r="26772" spans="1:1" x14ac:dyDescent="0.25">
      <c r="A26772" t="s">
        <v>11839</v>
      </c>
    </row>
    <row r="26774" spans="1:1" x14ac:dyDescent="0.25">
      <c r="A26774" t="s">
        <v>11840</v>
      </c>
    </row>
    <row r="26776" spans="1:1" x14ac:dyDescent="0.25">
      <c r="A26776" t="s">
        <v>11841</v>
      </c>
    </row>
    <row r="26778" spans="1:1" x14ac:dyDescent="0.25">
      <c r="A26778" t="s">
        <v>11842</v>
      </c>
    </row>
    <row r="26780" spans="1:1" x14ac:dyDescent="0.25">
      <c r="A26780" t="s">
        <v>11843</v>
      </c>
    </row>
    <row r="26782" spans="1:1" x14ac:dyDescent="0.25">
      <c r="A26782" t="s">
        <v>11844</v>
      </c>
    </row>
    <row r="26784" spans="1:1" x14ac:dyDescent="0.25">
      <c r="A26784" t="s">
        <v>11845</v>
      </c>
    </row>
    <row r="26786" spans="1:2" x14ac:dyDescent="0.25">
      <c r="A26786" t="s">
        <v>11846</v>
      </c>
      <c r="B26786" t="s">
        <v>11847</v>
      </c>
    </row>
    <row r="26787" spans="1:2" x14ac:dyDescent="0.25">
      <c r="A26787" t="s">
        <v>11848</v>
      </c>
    </row>
    <row r="26788" spans="1:2" x14ac:dyDescent="0.25">
      <c r="A26788" t="s">
        <v>14671</v>
      </c>
    </row>
    <row r="26789" spans="1:2" x14ac:dyDescent="0.25">
      <c r="A26789" t="s">
        <v>14672</v>
      </c>
    </row>
    <row r="26791" spans="1:2" x14ac:dyDescent="0.25">
      <c r="A26791" t="s">
        <v>14673</v>
      </c>
    </row>
    <row r="26792" spans="1:2" x14ac:dyDescent="0.25">
      <c r="A26792" t="s">
        <v>5094</v>
      </c>
    </row>
    <row r="26793" spans="1:2" x14ac:dyDescent="0.25">
      <c r="A26793" t="s">
        <v>14674</v>
      </c>
    </row>
    <row r="26795" spans="1:2" x14ac:dyDescent="0.25">
      <c r="A26795" t="s">
        <v>14675</v>
      </c>
    </row>
    <row r="26797" spans="1:2" x14ac:dyDescent="0.25">
      <c r="A26797" t="s">
        <v>14676</v>
      </c>
    </row>
    <row r="26799" spans="1:2" x14ac:dyDescent="0.25">
      <c r="A26799" t="s">
        <v>14677</v>
      </c>
    </row>
    <row r="26800" spans="1:2" x14ac:dyDescent="0.25">
      <c r="A26800" t="s">
        <v>14678</v>
      </c>
    </row>
    <row r="26801" spans="1:1" x14ac:dyDescent="0.25">
      <c r="A26801" t="s">
        <v>14679</v>
      </c>
    </row>
    <row r="26803" spans="1:1" x14ac:dyDescent="0.25">
      <c r="A26803" t="s">
        <v>14680</v>
      </c>
    </row>
    <row r="26805" spans="1:1" x14ac:dyDescent="0.25">
      <c r="A26805" t="s">
        <v>14681</v>
      </c>
    </row>
    <row r="26807" spans="1:1" x14ac:dyDescent="0.25">
      <c r="A26807" t="s">
        <v>14682</v>
      </c>
    </row>
    <row r="26809" spans="1:1" x14ac:dyDescent="0.25">
      <c r="A26809" t="s">
        <v>14683</v>
      </c>
    </row>
    <row r="26811" spans="1:1" x14ac:dyDescent="0.25">
      <c r="A26811" t="s">
        <v>14684</v>
      </c>
    </row>
    <row r="26813" spans="1:1" x14ac:dyDescent="0.25">
      <c r="A26813" t="s">
        <v>14685</v>
      </c>
    </row>
    <row r="26814" spans="1:1" x14ac:dyDescent="0.25">
      <c r="A26814" t="s">
        <v>14686</v>
      </c>
    </row>
    <row r="26815" spans="1:1" x14ac:dyDescent="0.25">
      <c r="A26815" t="s">
        <v>14687</v>
      </c>
    </row>
    <row r="26816" spans="1:1" x14ac:dyDescent="0.25">
      <c r="A26816" t="s">
        <v>11850</v>
      </c>
    </row>
    <row r="26818" spans="1:1" x14ac:dyDescent="0.25">
      <c r="A26818" t="s">
        <v>2749</v>
      </c>
    </row>
    <row r="26820" spans="1:1" x14ac:dyDescent="0.25">
      <c r="A26820" t="s">
        <v>11851</v>
      </c>
    </row>
    <row r="26822" spans="1:1" x14ac:dyDescent="0.25">
      <c r="A26822" t="s">
        <v>11852</v>
      </c>
    </row>
    <row r="26824" spans="1:1" x14ac:dyDescent="0.25">
      <c r="A26824" t="s">
        <v>11853</v>
      </c>
    </row>
    <row r="26826" spans="1:1" x14ac:dyDescent="0.25">
      <c r="A26826" t="s">
        <v>11854</v>
      </c>
    </row>
    <row r="26828" spans="1:1" x14ac:dyDescent="0.25">
      <c r="A26828" t="s">
        <v>2009</v>
      </c>
    </row>
    <row r="26830" spans="1:1" x14ac:dyDescent="0.25">
      <c r="A26830" t="s">
        <v>11855</v>
      </c>
    </row>
    <row r="26832" spans="1:1" x14ac:dyDescent="0.25">
      <c r="A26832" t="s">
        <v>11856</v>
      </c>
    </row>
    <row r="26834" spans="1:1" x14ac:dyDescent="0.25">
      <c r="A26834" t="s">
        <v>11857</v>
      </c>
    </row>
    <row r="26836" spans="1:1" x14ac:dyDescent="0.25">
      <c r="A26836" t="s">
        <v>11858</v>
      </c>
    </row>
    <row r="26838" spans="1:1" x14ac:dyDescent="0.25">
      <c r="A26838" t="s">
        <v>11859</v>
      </c>
    </row>
    <row r="26840" spans="1:1" x14ac:dyDescent="0.25">
      <c r="A26840" t="s">
        <v>11860</v>
      </c>
    </row>
    <row r="26842" spans="1:1" x14ac:dyDescent="0.25">
      <c r="A26842" t="s">
        <v>11861</v>
      </c>
    </row>
    <row r="26844" spans="1:1" x14ac:dyDescent="0.25">
      <c r="A26844" t="s">
        <v>1935</v>
      </c>
    </row>
    <row r="26846" spans="1:1" x14ac:dyDescent="0.25">
      <c r="A26846" t="s">
        <v>11862</v>
      </c>
    </row>
    <row r="26848" spans="1:1" x14ac:dyDescent="0.25">
      <c r="A26848" t="s">
        <v>11863</v>
      </c>
    </row>
    <row r="26850" spans="1:1" x14ac:dyDescent="0.25">
      <c r="A26850" t="s">
        <v>11864</v>
      </c>
    </row>
    <row r="26852" spans="1:1" x14ac:dyDescent="0.25">
      <c r="A26852" t="s">
        <v>11865</v>
      </c>
    </row>
    <row r="26854" spans="1:1" x14ac:dyDescent="0.25">
      <c r="A26854" t="s">
        <v>11866</v>
      </c>
    </row>
    <row r="26856" spans="1:1" x14ac:dyDescent="0.25">
      <c r="A26856" t="s">
        <v>11867</v>
      </c>
    </row>
    <row r="26858" spans="1:1" x14ac:dyDescent="0.25">
      <c r="A26858" t="s">
        <v>11868</v>
      </c>
    </row>
    <row r="26859" spans="1:1" x14ac:dyDescent="0.25">
      <c r="A26859" t="s">
        <v>11869</v>
      </c>
    </row>
    <row r="26860" spans="1:1" x14ac:dyDescent="0.25">
      <c r="A26860" t="s">
        <v>14688</v>
      </c>
    </row>
    <row r="26862" spans="1:1" x14ac:dyDescent="0.25">
      <c r="A26862" t="s">
        <v>11871</v>
      </c>
    </row>
    <row r="26864" spans="1:1" x14ac:dyDescent="0.25">
      <c r="A26864" t="s">
        <v>11872</v>
      </c>
    </row>
    <row r="26866" spans="1:1" x14ac:dyDescent="0.25">
      <c r="A26866" t="s">
        <v>11873</v>
      </c>
    </row>
    <row r="26868" spans="1:1" x14ac:dyDescent="0.25">
      <c r="A26868" t="s">
        <v>11874</v>
      </c>
    </row>
    <row r="26870" spans="1:1" x14ac:dyDescent="0.25">
      <c r="A26870" t="s">
        <v>11875</v>
      </c>
    </row>
    <row r="26872" spans="1:1" x14ac:dyDescent="0.25">
      <c r="A26872" t="s">
        <v>11876</v>
      </c>
    </row>
    <row r="26874" spans="1:1" x14ac:dyDescent="0.25">
      <c r="A26874" t="s">
        <v>11877</v>
      </c>
    </row>
    <row r="26876" spans="1:1" x14ac:dyDescent="0.25">
      <c r="A26876" t="s">
        <v>11878</v>
      </c>
    </row>
    <row r="26878" spans="1:1" x14ac:dyDescent="0.25">
      <c r="A26878" t="s">
        <v>11879</v>
      </c>
    </row>
    <row r="26879" spans="1:1" x14ac:dyDescent="0.25">
      <c r="A26879" t="s">
        <v>11880</v>
      </c>
    </row>
    <row r="26880" spans="1:1" x14ac:dyDescent="0.25">
      <c r="A26880" t="s">
        <v>11881</v>
      </c>
    </row>
    <row r="26881" spans="1:1" x14ac:dyDescent="0.25">
      <c r="A26881" t="s">
        <v>11882</v>
      </c>
    </row>
    <row r="26882" spans="1:1" x14ac:dyDescent="0.25">
      <c r="A26882" t="s">
        <v>11883</v>
      </c>
    </row>
    <row r="26883" spans="1:1" x14ac:dyDescent="0.25">
      <c r="A26883" t="s">
        <v>11884</v>
      </c>
    </row>
    <row r="26884" spans="1:1" x14ac:dyDescent="0.25">
      <c r="A26884" t="s">
        <v>11885</v>
      </c>
    </row>
    <row r="26885" spans="1:1" x14ac:dyDescent="0.25">
      <c r="A26885" t="s">
        <v>11886</v>
      </c>
    </row>
    <row r="26886" spans="1:1" x14ac:dyDescent="0.25">
      <c r="A26886" t="s">
        <v>11887</v>
      </c>
    </row>
    <row r="26887" spans="1:1" x14ac:dyDescent="0.25">
      <c r="A26887" t="s">
        <v>11888</v>
      </c>
    </row>
    <row r="26888" spans="1:1" x14ac:dyDescent="0.25">
      <c r="A26888" t="s">
        <v>11889</v>
      </c>
    </row>
    <row r="26889" spans="1:1" x14ac:dyDescent="0.25">
      <c r="A26889" t="s">
        <v>11890</v>
      </c>
    </row>
    <row r="26890" spans="1:1" x14ac:dyDescent="0.25">
      <c r="A26890" t="s">
        <v>11891</v>
      </c>
    </row>
    <row r="26891" spans="1:1" x14ac:dyDescent="0.25">
      <c r="A26891" t="s">
        <v>11892</v>
      </c>
    </row>
    <row r="26892" spans="1:1" x14ac:dyDescent="0.25">
      <c r="A26892" t="s">
        <v>11893</v>
      </c>
    </row>
    <row r="26893" spans="1:1" x14ac:dyDescent="0.25">
      <c r="A26893" t="s">
        <v>11894</v>
      </c>
    </row>
    <row r="26894" spans="1:1" x14ac:dyDescent="0.25">
      <c r="A26894" t="s">
        <v>11895</v>
      </c>
    </row>
    <row r="26895" spans="1:1" x14ac:dyDescent="0.25">
      <c r="A26895" t="s">
        <v>11896</v>
      </c>
    </row>
    <row r="26896" spans="1:1" x14ac:dyDescent="0.25">
      <c r="A26896" t="s">
        <v>11897</v>
      </c>
    </row>
    <row r="26897" spans="1:1" x14ac:dyDescent="0.25">
      <c r="A26897" t="s">
        <v>11898</v>
      </c>
    </row>
    <row r="26898" spans="1:1" x14ac:dyDescent="0.25">
      <c r="A26898" t="s">
        <v>14689</v>
      </c>
    </row>
    <row r="26900" spans="1:1" x14ac:dyDescent="0.25">
      <c r="A26900" t="s">
        <v>11900</v>
      </c>
    </row>
    <row r="26902" spans="1:1" x14ac:dyDescent="0.25">
      <c r="A26902" t="s">
        <v>11901</v>
      </c>
    </row>
    <row r="26903" spans="1:1" x14ac:dyDescent="0.25">
      <c r="A26903" t="s">
        <v>11902</v>
      </c>
    </row>
    <row r="26904" spans="1:1" x14ac:dyDescent="0.25">
      <c r="A26904" t="s">
        <v>11903</v>
      </c>
    </row>
    <row r="26905" spans="1:1" x14ac:dyDescent="0.25">
      <c r="A26905" t="s">
        <v>11904</v>
      </c>
    </row>
    <row r="26906" spans="1:1" x14ac:dyDescent="0.25">
      <c r="A26906" t="s">
        <v>11886</v>
      </c>
    </row>
    <row r="26907" spans="1:1" x14ac:dyDescent="0.25">
      <c r="A26907" t="s">
        <v>11905</v>
      </c>
    </row>
    <row r="26908" spans="1:1" x14ac:dyDescent="0.25">
      <c r="A26908" t="s">
        <v>11906</v>
      </c>
    </row>
    <row r="26909" spans="1:1" x14ac:dyDescent="0.25">
      <c r="A26909" t="s">
        <v>11907</v>
      </c>
    </row>
    <row r="26910" spans="1:1" x14ac:dyDescent="0.25">
      <c r="A26910" t="s">
        <v>11908</v>
      </c>
    </row>
    <row r="26911" spans="1:1" x14ac:dyDescent="0.25">
      <c r="A26911" t="s">
        <v>11909</v>
      </c>
    </row>
    <row r="26912" spans="1:1" x14ac:dyDescent="0.25">
      <c r="A26912" t="s">
        <v>1951</v>
      </c>
    </row>
    <row r="26913" spans="1:3" x14ac:dyDescent="0.25">
      <c r="A26913" t="s">
        <v>11910</v>
      </c>
    </row>
    <row r="26914" spans="1:3" x14ac:dyDescent="0.25">
      <c r="A26914" t="s">
        <v>11911</v>
      </c>
    </row>
    <row r="26915" spans="1:3" x14ac:dyDescent="0.25">
      <c r="A26915" t="s">
        <v>11912</v>
      </c>
    </row>
    <row r="26916" spans="1:3" x14ac:dyDescent="0.25">
      <c r="A26916" t="s">
        <v>11913</v>
      </c>
    </row>
    <row r="26917" spans="1:3" x14ac:dyDescent="0.25">
      <c r="A26917" t="s">
        <v>11914</v>
      </c>
    </row>
    <row r="26918" spans="1:3" x14ac:dyDescent="0.25">
      <c r="A26918" t="s">
        <v>11915</v>
      </c>
    </row>
    <row r="26919" spans="1:3" x14ac:dyDescent="0.25">
      <c r="A26919" t="s">
        <v>11916</v>
      </c>
    </row>
    <row r="26920" spans="1:3" x14ac:dyDescent="0.25">
      <c r="A26920" t="s">
        <v>11917</v>
      </c>
    </row>
    <row r="26922" spans="1:3" x14ac:dyDescent="0.25">
      <c r="A26922" t="s">
        <v>7300</v>
      </c>
      <c r="B26922" t="s">
        <v>7301</v>
      </c>
      <c r="C26922" t="s">
        <v>7302</v>
      </c>
    </row>
    <row r="26924" spans="1:3" x14ac:dyDescent="0.25">
      <c r="A26924" t="s">
        <v>7303</v>
      </c>
    </row>
    <row r="26926" spans="1:3" x14ac:dyDescent="0.25">
      <c r="A26926" t="s">
        <v>7304</v>
      </c>
    </row>
    <row r="26927" spans="1:3" x14ac:dyDescent="0.25">
      <c r="A26927" t="s">
        <v>11918</v>
      </c>
    </row>
    <row r="26928" spans="1:3" x14ac:dyDescent="0.25">
      <c r="A26928" t="s">
        <v>14690</v>
      </c>
    </row>
    <row r="26930" spans="1:1" x14ac:dyDescent="0.25">
      <c r="A26930" t="s">
        <v>14691</v>
      </c>
    </row>
    <row r="26932" spans="1:1" x14ac:dyDescent="0.25">
      <c r="A26932" t="s">
        <v>6876</v>
      </c>
    </row>
    <row r="26934" spans="1:1" x14ac:dyDescent="0.25">
      <c r="A26934" t="s">
        <v>14692</v>
      </c>
    </row>
    <row r="26936" spans="1:1" x14ac:dyDescent="0.25">
      <c r="A26936" t="s">
        <v>4372</v>
      </c>
    </row>
    <row r="26938" spans="1:1" x14ac:dyDescent="0.25">
      <c r="A26938" t="s">
        <v>14693</v>
      </c>
    </row>
    <row r="26940" spans="1:1" x14ac:dyDescent="0.25">
      <c r="A26940" t="s">
        <v>2749</v>
      </c>
    </row>
    <row r="26941" spans="1:1" x14ac:dyDescent="0.25">
      <c r="A26941" t="s">
        <v>14694</v>
      </c>
    </row>
    <row r="26942" spans="1:1" x14ac:dyDescent="0.25">
      <c r="A26942" t="s">
        <v>14695</v>
      </c>
    </row>
    <row r="26943" spans="1:1" x14ac:dyDescent="0.25">
      <c r="A26943" t="s">
        <v>14696</v>
      </c>
    </row>
    <row r="26944" spans="1:1" x14ac:dyDescent="0.25">
      <c r="A26944" t="s">
        <v>14697</v>
      </c>
    </row>
    <row r="26945" spans="1:1" x14ac:dyDescent="0.25">
      <c r="A26945" t="s">
        <v>14698</v>
      </c>
    </row>
    <row r="26946" spans="1:1" x14ac:dyDescent="0.25">
      <c r="A26946" t="s">
        <v>2199</v>
      </c>
    </row>
    <row r="26947" spans="1:1" x14ac:dyDescent="0.25">
      <c r="A26947" t="s">
        <v>14699</v>
      </c>
    </row>
    <row r="26948" spans="1:1" x14ac:dyDescent="0.25">
      <c r="A26948" t="s">
        <v>14700</v>
      </c>
    </row>
    <row r="26949" spans="1:1" x14ac:dyDescent="0.25">
      <c r="A26949" t="s">
        <v>14701</v>
      </c>
    </row>
    <row r="26950" spans="1:1" x14ac:dyDescent="0.25">
      <c r="A26950" t="s">
        <v>14702</v>
      </c>
    </row>
    <row r="26951" spans="1:1" x14ac:dyDescent="0.25">
      <c r="A26951" t="s">
        <v>14703</v>
      </c>
    </row>
    <row r="26952" spans="1:1" x14ac:dyDescent="0.25">
      <c r="A26952" t="s">
        <v>14704</v>
      </c>
    </row>
    <row r="26953" spans="1:1" x14ac:dyDescent="0.25">
      <c r="A26953" t="s">
        <v>14705</v>
      </c>
    </row>
    <row r="26954" spans="1:1" x14ac:dyDescent="0.25">
      <c r="A26954" t="s">
        <v>14706</v>
      </c>
    </row>
    <row r="26955" spans="1:1" x14ac:dyDescent="0.25">
      <c r="A26955" t="s">
        <v>14707</v>
      </c>
    </row>
    <row r="26956" spans="1:1" x14ac:dyDescent="0.25">
      <c r="A26956" t="s">
        <v>14708</v>
      </c>
    </row>
    <row r="26957" spans="1:1" x14ac:dyDescent="0.25">
      <c r="A26957" t="s">
        <v>14709</v>
      </c>
    </row>
    <row r="26958" spans="1:1" x14ac:dyDescent="0.25">
      <c r="A26958" t="s">
        <v>14710</v>
      </c>
    </row>
    <row r="26959" spans="1:1" x14ac:dyDescent="0.25">
      <c r="A26959" t="s">
        <v>14711</v>
      </c>
    </row>
    <row r="26960" spans="1:1" x14ac:dyDescent="0.25">
      <c r="A26960" t="s">
        <v>14712</v>
      </c>
    </row>
    <row r="26962" spans="1:1" x14ac:dyDescent="0.25">
      <c r="A26962" t="s">
        <v>14713</v>
      </c>
    </row>
    <row r="26964" spans="1:1" x14ac:dyDescent="0.25">
      <c r="A26964" t="s">
        <v>14714</v>
      </c>
    </row>
    <row r="26966" spans="1:1" x14ac:dyDescent="0.25">
      <c r="A26966" t="s">
        <v>14715</v>
      </c>
    </row>
    <row r="26968" spans="1:1" x14ac:dyDescent="0.25">
      <c r="A26968" t="s">
        <v>14716</v>
      </c>
    </row>
    <row r="26970" spans="1:1" x14ac:dyDescent="0.25">
      <c r="A26970" t="s">
        <v>14717</v>
      </c>
    </row>
    <row r="26972" spans="1:1" x14ac:dyDescent="0.25">
      <c r="A26972" t="s">
        <v>14718</v>
      </c>
    </row>
    <row r="26974" spans="1:1" x14ac:dyDescent="0.25">
      <c r="A26974" t="s">
        <v>14719</v>
      </c>
    </row>
    <row r="26976" spans="1:1" x14ac:dyDescent="0.25">
      <c r="A26976" t="s">
        <v>14720</v>
      </c>
    </row>
    <row r="26978" spans="1:1" x14ac:dyDescent="0.25">
      <c r="A26978" t="s">
        <v>14721</v>
      </c>
    </row>
    <row r="26980" spans="1:1" x14ac:dyDescent="0.25">
      <c r="A26980" t="s">
        <v>14722</v>
      </c>
    </row>
    <row r="26982" spans="1:1" x14ac:dyDescent="0.25">
      <c r="A26982" t="s">
        <v>14723</v>
      </c>
    </row>
    <row r="26984" spans="1:1" x14ac:dyDescent="0.25">
      <c r="A26984" t="s">
        <v>14724</v>
      </c>
    </row>
    <row r="26986" spans="1:1" x14ac:dyDescent="0.25">
      <c r="A26986" t="s">
        <v>2199</v>
      </c>
    </row>
    <row r="26987" spans="1:1" x14ac:dyDescent="0.25">
      <c r="A26987" t="s">
        <v>14725</v>
      </c>
    </row>
    <row r="26988" spans="1:1" x14ac:dyDescent="0.25">
      <c r="A26988" t="s">
        <v>14726</v>
      </c>
    </row>
    <row r="26989" spans="1:1" x14ac:dyDescent="0.25">
      <c r="A26989" t="s">
        <v>14727</v>
      </c>
    </row>
    <row r="26990" spans="1:1" x14ac:dyDescent="0.25">
      <c r="A26990" t="s">
        <v>14728</v>
      </c>
    </row>
    <row r="26991" spans="1:1" x14ac:dyDescent="0.25">
      <c r="A26991" t="s">
        <v>14729</v>
      </c>
    </row>
    <row r="26993" spans="1:1" x14ac:dyDescent="0.25">
      <c r="A26993" t="s">
        <v>11920</v>
      </c>
    </row>
    <row r="26995" spans="1:1" x14ac:dyDescent="0.25">
      <c r="A26995" t="s">
        <v>11921</v>
      </c>
    </row>
    <row r="26997" spans="1:1" x14ac:dyDescent="0.25">
      <c r="A26997" t="s">
        <v>7709</v>
      </c>
    </row>
    <row r="26999" spans="1:1" x14ac:dyDescent="0.25">
      <c r="A26999" t="s">
        <v>11922</v>
      </c>
    </row>
    <row r="27001" spans="1:1" x14ac:dyDescent="0.25">
      <c r="A27001" t="s">
        <v>11923</v>
      </c>
    </row>
    <row r="27003" spans="1:1" x14ac:dyDescent="0.25">
      <c r="A27003" t="s">
        <v>11924</v>
      </c>
    </row>
    <row r="27005" spans="1:1" x14ac:dyDescent="0.25">
      <c r="A27005" t="s">
        <v>11925</v>
      </c>
    </row>
    <row r="27007" spans="1:1" x14ac:dyDescent="0.25">
      <c r="A27007" t="s">
        <v>11926</v>
      </c>
    </row>
    <row r="27009" spans="1:1" x14ac:dyDescent="0.25">
      <c r="A27009" t="s">
        <v>11927</v>
      </c>
    </row>
    <row r="27011" spans="1:1" x14ac:dyDescent="0.25">
      <c r="A27011" t="s">
        <v>1862</v>
      </c>
    </row>
    <row r="27012" spans="1:1" x14ac:dyDescent="0.25">
      <c r="A27012" t="s">
        <v>11928</v>
      </c>
    </row>
    <row r="27013" spans="1:1" x14ac:dyDescent="0.25">
      <c r="A27013" t="s">
        <v>11929</v>
      </c>
    </row>
    <row r="27014" spans="1:1" x14ac:dyDescent="0.25">
      <c r="A27014" t="s">
        <v>11930</v>
      </c>
    </row>
    <row r="27015" spans="1:1" x14ac:dyDescent="0.25">
      <c r="A27015" t="s">
        <v>11931</v>
      </c>
    </row>
    <row r="27016" spans="1:1" x14ac:dyDescent="0.25">
      <c r="A27016" t="s">
        <v>11932</v>
      </c>
    </row>
    <row r="27017" spans="1:1" x14ac:dyDescent="0.25">
      <c r="A27017" t="s">
        <v>11933</v>
      </c>
    </row>
    <row r="27019" spans="1:1" x14ac:dyDescent="0.25">
      <c r="A27019" t="s">
        <v>9475</v>
      </c>
    </row>
    <row r="27020" spans="1:1" x14ac:dyDescent="0.25">
      <c r="A27020" t="s">
        <v>11934</v>
      </c>
    </row>
    <row r="27021" spans="1:1" x14ac:dyDescent="0.25">
      <c r="A27021" t="s">
        <v>11935</v>
      </c>
    </row>
    <row r="27022" spans="1:1" x14ac:dyDescent="0.25">
      <c r="A27022" t="s">
        <v>11936</v>
      </c>
    </row>
    <row r="27023" spans="1:1" x14ac:dyDescent="0.25">
      <c r="A27023" t="s">
        <v>11937</v>
      </c>
    </row>
    <row r="27024" spans="1:1" x14ac:dyDescent="0.25">
      <c r="A27024" t="s">
        <v>2199</v>
      </c>
    </row>
    <row r="27025" spans="1:1" x14ac:dyDescent="0.25">
      <c r="A27025" t="s">
        <v>11938</v>
      </c>
    </row>
    <row r="27026" spans="1:1" x14ac:dyDescent="0.25">
      <c r="A27026" t="s">
        <v>11939</v>
      </c>
    </row>
    <row r="27027" spans="1:1" x14ac:dyDescent="0.25">
      <c r="A27027" t="s">
        <v>11940</v>
      </c>
    </row>
    <row r="27028" spans="1:1" x14ac:dyDescent="0.25">
      <c r="A27028" t="s">
        <v>11941</v>
      </c>
    </row>
    <row r="27029" spans="1:1" x14ac:dyDescent="0.25">
      <c r="A27029" t="s">
        <v>11942</v>
      </c>
    </row>
    <row r="27030" spans="1:1" x14ac:dyDescent="0.25">
      <c r="A27030" t="s">
        <v>11943</v>
      </c>
    </row>
    <row r="27031" spans="1:1" x14ac:dyDescent="0.25">
      <c r="A27031" t="s">
        <v>11944</v>
      </c>
    </row>
    <row r="27032" spans="1:1" x14ac:dyDescent="0.25">
      <c r="A27032" t="s">
        <v>11945</v>
      </c>
    </row>
    <row r="27033" spans="1:1" x14ac:dyDescent="0.25">
      <c r="A27033" t="s">
        <v>14730</v>
      </c>
    </row>
    <row r="27035" spans="1:1" x14ac:dyDescent="0.25">
      <c r="A27035" t="s">
        <v>14731</v>
      </c>
    </row>
    <row r="27037" spans="1:1" x14ac:dyDescent="0.25">
      <c r="A27037" t="s">
        <v>14732</v>
      </c>
    </row>
    <row r="27039" spans="1:1" x14ac:dyDescent="0.25">
      <c r="A27039" t="s">
        <v>1862</v>
      </c>
    </row>
    <row r="27040" spans="1:1" x14ac:dyDescent="0.25">
      <c r="A27040" t="s">
        <v>14733</v>
      </c>
    </row>
    <row r="27041" spans="1:1" x14ac:dyDescent="0.25">
      <c r="A27041" t="s">
        <v>14734</v>
      </c>
    </row>
    <row r="27042" spans="1:1" x14ac:dyDescent="0.25">
      <c r="A27042" t="s">
        <v>14735</v>
      </c>
    </row>
    <row r="27043" spans="1:1" x14ac:dyDescent="0.25">
      <c r="A27043" t="s">
        <v>14736</v>
      </c>
    </row>
    <row r="27044" spans="1:1" x14ac:dyDescent="0.25">
      <c r="A27044" t="s">
        <v>14737</v>
      </c>
    </row>
    <row r="27045" spans="1:1" x14ac:dyDescent="0.25">
      <c r="A27045" t="s">
        <v>14738</v>
      </c>
    </row>
    <row r="27046" spans="1:1" x14ac:dyDescent="0.25">
      <c r="A27046" t="s">
        <v>14739</v>
      </c>
    </row>
    <row r="27047" spans="1:1" x14ac:dyDescent="0.25">
      <c r="A27047" t="s">
        <v>14740</v>
      </c>
    </row>
    <row r="27048" spans="1:1" x14ac:dyDescent="0.25">
      <c r="A27048" t="s">
        <v>14741</v>
      </c>
    </row>
    <row r="27049" spans="1:1" x14ac:dyDescent="0.25">
      <c r="A27049" t="s">
        <v>14742</v>
      </c>
    </row>
    <row r="27050" spans="1:1" x14ac:dyDescent="0.25">
      <c r="A27050" t="s">
        <v>2447</v>
      </c>
    </row>
    <row r="27051" spans="1:1" x14ac:dyDescent="0.25">
      <c r="A27051" t="s">
        <v>14743</v>
      </c>
    </row>
    <row r="27052" spans="1:1" x14ac:dyDescent="0.25">
      <c r="A27052" t="s">
        <v>14744</v>
      </c>
    </row>
    <row r="27053" spans="1:1" x14ac:dyDescent="0.25">
      <c r="A27053" t="s">
        <v>14745</v>
      </c>
    </row>
    <row r="27054" spans="1:1" x14ac:dyDescent="0.25">
      <c r="A27054" t="s">
        <v>14746</v>
      </c>
    </row>
    <row r="27055" spans="1:1" x14ac:dyDescent="0.25">
      <c r="A27055" t="s">
        <v>14747</v>
      </c>
    </row>
    <row r="27056" spans="1:1" x14ac:dyDescent="0.25">
      <c r="A27056" t="s">
        <v>14748</v>
      </c>
    </row>
    <row r="27057" spans="1:4" x14ac:dyDescent="0.25">
      <c r="A27057" t="s">
        <v>14749</v>
      </c>
    </row>
    <row r="27058" spans="1:4" x14ac:dyDescent="0.25">
      <c r="A27058" t="s">
        <v>14750</v>
      </c>
    </row>
    <row r="27059" spans="1:4" x14ac:dyDescent="0.25">
      <c r="A27059" t="s">
        <v>2916</v>
      </c>
    </row>
    <row r="27061" spans="1:4" x14ac:dyDescent="0.25">
      <c r="A27061" t="s">
        <v>14751</v>
      </c>
    </row>
    <row r="27063" spans="1:4" x14ac:dyDescent="0.25">
      <c r="A27063" t="s">
        <v>14752</v>
      </c>
    </row>
    <row r="27065" spans="1:4" x14ac:dyDescent="0.25">
      <c r="A27065" t="s">
        <v>14753</v>
      </c>
      <c r="B27065" t="s">
        <v>14754</v>
      </c>
      <c r="C27065" t="s">
        <v>14755</v>
      </c>
      <c r="D27065" t="s">
        <v>14756</v>
      </c>
    </row>
    <row r="27067" spans="1:4" x14ac:dyDescent="0.25">
      <c r="A27067" t="s">
        <v>14757</v>
      </c>
      <c r="B27067" t="s">
        <v>14754</v>
      </c>
      <c r="C27067" t="s">
        <v>14758</v>
      </c>
    </row>
    <row r="27069" spans="1:4" x14ac:dyDescent="0.25">
      <c r="A27069" t="s">
        <v>14759</v>
      </c>
    </row>
    <row r="27070" spans="1:4" x14ac:dyDescent="0.25">
      <c r="A27070" t="s">
        <v>14760</v>
      </c>
    </row>
    <row r="27071" spans="1:4" x14ac:dyDescent="0.25">
      <c r="A27071" t="s">
        <v>14761</v>
      </c>
    </row>
    <row r="27072" spans="1:4" x14ac:dyDescent="0.25">
      <c r="A27072" t="s">
        <v>9731</v>
      </c>
    </row>
    <row r="27074" spans="1:8" x14ac:dyDescent="0.25">
      <c r="A27074" t="s">
        <v>9732</v>
      </c>
    </row>
    <row r="27076" spans="1:8" x14ac:dyDescent="0.25">
      <c r="A27076" t="s">
        <v>9733</v>
      </c>
    </row>
    <row r="27078" spans="1:8" x14ac:dyDescent="0.25">
      <c r="A27078" t="s">
        <v>9734</v>
      </c>
      <c r="B27078" t="s">
        <v>9735</v>
      </c>
      <c r="C27078" t="s">
        <v>9736</v>
      </c>
      <c r="D27078" t="s">
        <v>9737</v>
      </c>
      <c r="E27078" t="s">
        <v>9738</v>
      </c>
      <c r="F27078" t="s">
        <v>9739</v>
      </c>
      <c r="G27078" t="s">
        <v>9740</v>
      </c>
      <c r="H27078" t="s">
        <v>10469</v>
      </c>
    </row>
    <row r="27080" spans="1:8" x14ac:dyDescent="0.25">
      <c r="A27080" t="s">
        <v>9742</v>
      </c>
    </row>
    <row r="27082" spans="1:8" x14ac:dyDescent="0.25">
      <c r="A27082" t="s">
        <v>11947</v>
      </c>
    </row>
    <row r="27084" spans="1:8" x14ac:dyDescent="0.25">
      <c r="A27084" t="s">
        <v>3797</v>
      </c>
    </row>
    <row r="27085" spans="1:8" x14ac:dyDescent="0.25">
      <c r="A27085" t="s">
        <v>11948</v>
      </c>
    </row>
    <row r="27086" spans="1:8" x14ac:dyDescent="0.25">
      <c r="A27086" t="s">
        <v>11949</v>
      </c>
    </row>
    <row r="27087" spans="1:8" x14ac:dyDescent="0.25">
      <c r="A27087" t="s">
        <v>11950</v>
      </c>
    </row>
    <row r="27088" spans="1:8" x14ac:dyDescent="0.25">
      <c r="A27088" t="s">
        <v>11951</v>
      </c>
    </row>
    <row r="27089" spans="1:1" x14ac:dyDescent="0.25">
      <c r="A27089" t="s">
        <v>3339</v>
      </c>
    </row>
    <row r="27090" spans="1:1" x14ac:dyDescent="0.25">
      <c r="A27090" t="s">
        <v>11952</v>
      </c>
    </row>
    <row r="27092" spans="1:1" x14ac:dyDescent="0.25">
      <c r="A27092" t="s">
        <v>3048</v>
      </c>
    </row>
    <row r="27093" spans="1:1" x14ac:dyDescent="0.25">
      <c r="A27093" t="s">
        <v>11953</v>
      </c>
    </row>
    <row r="27094" spans="1:1" x14ac:dyDescent="0.25">
      <c r="A27094" t="s">
        <v>11954</v>
      </c>
    </row>
    <row r="27095" spans="1:1" x14ac:dyDescent="0.25">
      <c r="A27095" t="s">
        <v>11955</v>
      </c>
    </row>
    <row r="27096" spans="1:1" x14ac:dyDescent="0.25">
      <c r="A27096" t="s">
        <v>9752</v>
      </c>
    </row>
    <row r="27097" spans="1:1" x14ac:dyDescent="0.25">
      <c r="A27097" t="s">
        <v>11956</v>
      </c>
    </row>
    <row r="27098" spans="1:1" x14ac:dyDescent="0.25">
      <c r="A27098" t="s">
        <v>11957</v>
      </c>
    </row>
    <row r="27099" spans="1:1" x14ac:dyDescent="0.25">
      <c r="A27099" t="s">
        <v>11958</v>
      </c>
    </row>
    <row r="27100" spans="1:1" x14ac:dyDescent="0.25">
      <c r="A27100" t="s">
        <v>11959</v>
      </c>
    </row>
    <row r="27101" spans="1:1" x14ac:dyDescent="0.25">
      <c r="A27101" t="s">
        <v>11960</v>
      </c>
    </row>
    <row r="27102" spans="1:1" x14ac:dyDescent="0.25">
      <c r="A27102" t="s">
        <v>9757</v>
      </c>
    </row>
    <row r="27103" spans="1:1" x14ac:dyDescent="0.25">
      <c r="A27103" t="s">
        <v>9758</v>
      </c>
    </row>
    <row r="27104" spans="1:1" x14ac:dyDescent="0.25">
      <c r="A27104" t="s">
        <v>9759</v>
      </c>
    </row>
    <row r="27105" spans="1:1" x14ac:dyDescent="0.25">
      <c r="A27105" t="s">
        <v>9760</v>
      </c>
    </row>
    <row r="27106" spans="1:1" x14ac:dyDescent="0.25">
      <c r="A27106" t="s">
        <v>9761</v>
      </c>
    </row>
    <row r="27108" spans="1:1" x14ac:dyDescent="0.25">
      <c r="A27108" t="s">
        <v>9762</v>
      </c>
    </row>
    <row r="27109" spans="1:1" x14ac:dyDescent="0.25">
      <c r="A27109" t="s">
        <v>9763</v>
      </c>
    </row>
    <row r="27110" spans="1:1" x14ac:dyDescent="0.25">
      <c r="A27110" t="s">
        <v>9764</v>
      </c>
    </row>
    <row r="27111" spans="1:1" x14ac:dyDescent="0.25">
      <c r="A27111" t="s">
        <v>9765</v>
      </c>
    </row>
    <row r="27112" spans="1:1" x14ac:dyDescent="0.25">
      <c r="A27112" t="s">
        <v>9766</v>
      </c>
    </row>
    <row r="27113" spans="1:1" x14ac:dyDescent="0.25">
      <c r="A27113" t="s">
        <v>9767</v>
      </c>
    </row>
    <row r="27114" spans="1:1" x14ac:dyDescent="0.25">
      <c r="A27114" t="s">
        <v>9768</v>
      </c>
    </row>
    <row r="27115" spans="1:1" x14ac:dyDescent="0.25">
      <c r="A27115" t="s">
        <v>9769</v>
      </c>
    </row>
    <row r="27116" spans="1:1" x14ac:dyDescent="0.25">
      <c r="A27116" t="s">
        <v>9770</v>
      </c>
    </row>
    <row r="27117" spans="1:1" x14ac:dyDescent="0.25">
      <c r="A27117" t="s">
        <v>9771</v>
      </c>
    </row>
    <row r="27118" spans="1:1" x14ac:dyDescent="0.25">
      <c r="A27118" t="s">
        <v>9772</v>
      </c>
    </row>
    <row r="27119" spans="1:1" x14ac:dyDescent="0.25">
      <c r="A27119" t="s">
        <v>9773</v>
      </c>
    </row>
    <row r="27120" spans="1:1" x14ac:dyDescent="0.25">
      <c r="A27120" t="s">
        <v>9774</v>
      </c>
    </row>
    <row r="27122" spans="1:1" x14ac:dyDescent="0.25">
      <c r="A27122" t="s">
        <v>9775</v>
      </c>
    </row>
    <row r="27124" spans="1:1" x14ac:dyDescent="0.25">
      <c r="A27124" t="s">
        <v>9776</v>
      </c>
    </row>
    <row r="27126" spans="1:1" x14ac:dyDescent="0.25">
      <c r="A27126" t="s">
        <v>9777</v>
      </c>
    </row>
    <row r="27128" spans="1:1" x14ac:dyDescent="0.25">
      <c r="A27128" t="s">
        <v>9778</v>
      </c>
    </row>
    <row r="27130" spans="1:1" x14ac:dyDescent="0.25">
      <c r="A27130" t="s">
        <v>9779</v>
      </c>
    </row>
    <row r="27132" spans="1:1" x14ac:dyDescent="0.25">
      <c r="A27132" t="s">
        <v>9780</v>
      </c>
    </row>
    <row r="27134" spans="1:1" x14ac:dyDescent="0.25">
      <c r="A27134" t="s">
        <v>10314</v>
      </c>
    </row>
    <row r="27135" spans="1:1" x14ac:dyDescent="0.25">
      <c r="A27135" t="s">
        <v>10315</v>
      </c>
    </row>
    <row r="27136" spans="1:1" x14ac:dyDescent="0.25">
      <c r="A27136" t="s">
        <v>5224</v>
      </c>
    </row>
    <row r="27137" spans="1:1" x14ac:dyDescent="0.25">
      <c r="A27137" t="s">
        <v>11961</v>
      </c>
    </row>
    <row r="27138" spans="1:1" x14ac:dyDescent="0.25">
      <c r="A27138" t="s">
        <v>11962</v>
      </c>
    </row>
    <row r="27139" spans="1:1" x14ac:dyDescent="0.25">
      <c r="A27139" t="s">
        <v>14762</v>
      </c>
    </row>
    <row r="27141" spans="1:1" x14ac:dyDescent="0.25">
      <c r="A27141" t="s">
        <v>14763</v>
      </c>
    </row>
    <row r="27143" spans="1:1" x14ac:dyDescent="0.25">
      <c r="A27143" t="s">
        <v>14764</v>
      </c>
    </row>
    <row r="27144" spans="1:1" x14ac:dyDescent="0.25">
      <c r="A27144" t="s">
        <v>14765</v>
      </c>
    </row>
    <row r="27145" spans="1:1" x14ac:dyDescent="0.25">
      <c r="A27145" t="s">
        <v>14766</v>
      </c>
    </row>
    <row r="27146" spans="1:1" x14ac:dyDescent="0.25">
      <c r="A27146" t="s">
        <v>14767</v>
      </c>
    </row>
    <row r="27147" spans="1:1" x14ac:dyDescent="0.25">
      <c r="A27147" t="s">
        <v>14768</v>
      </c>
    </row>
    <row r="27148" spans="1:1" x14ac:dyDescent="0.25">
      <c r="A27148" t="s">
        <v>14769</v>
      </c>
    </row>
    <row r="27149" spans="1:1" x14ac:dyDescent="0.25">
      <c r="A27149" t="s">
        <v>14770</v>
      </c>
    </row>
    <row r="27151" spans="1:1" x14ac:dyDescent="0.25">
      <c r="A27151" t="s">
        <v>2199</v>
      </c>
    </row>
    <row r="27152" spans="1:1" x14ac:dyDescent="0.25">
      <c r="A27152" t="s">
        <v>14771</v>
      </c>
    </row>
    <row r="27153" spans="1:1" x14ac:dyDescent="0.25">
      <c r="A27153" t="s">
        <v>14772</v>
      </c>
    </row>
    <row r="27154" spans="1:1" x14ac:dyDescent="0.25">
      <c r="A27154" t="s">
        <v>14773</v>
      </c>
    </row>
    <row r="27155" spans="1:1" x14ac:dyDescent="0.25">
      <c r="A27155" t="s">
        <v>14774</v>
      </c>
    </row>
    <row r="27156" spans="1:1" x14ac:dyDescent="0.25">
      <c r="A27156" t="s">
        <v>14775</v>
      </c>
    </row>
    <row r="27157" spans="1:1" x14ac:dyDescent="0.25">
      <c r="A27157" t="s">
        <v>14776</v>
      </c>
    </row>
    <row r="27158" spans="1:1" x14ac:dyDescent="0.25">
      <c r="A27158" t="s">
        <v>14777</v>
      </c>
    </row>
    <row r="27159" spans="1:1" x14ac:dyDescent="0.25">
      <c r="A27159" t="s">
        <v>14778</v>
      </c>
    </row>
    <row r="27160" spans="1:1" x14ac:dyDescent="0.25">
      <c r="A27160" t="s">
        <v>14779</v>
      </c>
    </row>
    <row r="27161" spans="1:1" x14ac:dyDescent="0.25">
      <c r="A27161" t="s">
        <v>14780</v>
      </c>
    </row>
    <row r="27163" spans="1:1" x14ac:dyDescent="0.25">
      <c r="A27163" t="s">
        <v>14781</v>
      </c>
    </row>
    <row r="27165" spans="1:1" x14ac:dyDescent="0.25">
      <c r="A27165" t="s">
        <v>2447</v>
      </c>
    </row>
    <row r="27166" spans="1:1" x14ac:dyDescent="0.25">
      <c r="A27166" t="s">
        <v>14782</v>
      </c>
    </row>
    <row r="27167" spans="1:1" x14ac:dyDescent="0.25">
      <c r="A27167" t="s">
        <v>14783</v>
      </c>
    </row>
    <row r="27168" spans="1:1" x14ac:dyDescent="0.25">
      <c r="A27168" t="s">
        <v>14784</v>
      </c>
    </row>
    <row r="27169" spans="1:1" x14ac:dyDescent="0.25">
      <c r="A27169" t="s">
        <v>14785</v>
      </c>
    </row>
    <row r="27170" spans="1:1" x14ac:dyDescent="0.25">
      <c r="A27170" t="s">
        <v>14786</v>
      </c>
    </row>
    <row r="27171" spans="1:1" x14ac:dyDescent="0.25">
      <c r="A27171" t="s">
        <v>14787</v>
      </c>
    </row>
    <row r="27172" spans="1:1" x14ac:dyDescent="0.25">
      <c r="A27172" t="s">
        <v>1951</v>
      </c>
    </row>
    <row r="27173" spans="1:1" x14ac:dyDescent="0.25">
      <c r="A27173" t="s">
        <v>14788</v>
      </c>
    </row>
    <row r="27174" spans="1:1" x14ac:dyDescent="0.25">
      <c r="A27174" t="s">
        <v>14789</v>
      </c>
    </row>
    <row r="27176" spans="1:1" x14ac:dyDescent="0.25">
      <c r="A27176" t="s">
        <v>14790</v>
      </c>
    </row>
    <row r="27178" spans="1:1" x14ac:dyDescent="0.25">
      <c r="A27178" t="s">
        <v>14791</v>
      </c>
    </row>
    <row r="27180" spans="1:1" x14ac:dyDescent="0.25">
      <c r="A27180" t="s">
        <v>5968</v>
      </c>
    </row>
    <row r="27181" spans="1:1" x14ac:dyDescent="0.25">
      <c r="A27181" t="s">
        <v>14792</v>
      </c>
    </row>
    <row r="27182" spans="1:1" x14ac:dyDescent="0.25">
      <c r="A27182" t="s">
        <v>14793</v>
      </c>
    </row>
    <row r="27184" spans="1:1" x14ac:dyDescent="0.25">
      <c r="A27184" t="s">
        <v>14794</v>
      </c>
    </row>
    <row r="27186" spans="1:1" x14ac:dyDescent="0.25">
      <c r="A27186" t="s">
        <v>14795</v>
      </c>
    </row>
    <row r="27188" spans="1:1" x14ac:dyDescent="0.25">
      <c r="A27188" t="s">
        <v>14796</v>
      </c>
    </row>
    <row r="27190" spans="1:1" x14ac:dyDescent="0.25">
      <c r="A27190" t="s">
        <v>14797</v>
      </c>
    </row>
    <row r="27192" spans="1:1" x14ac:dyDescent="0.25">
      <c r="A27192" t="s">
        <v>14798</v>
      </c>
    </row>
    <row r="27194" spans="1:1" x14ac:dyDescent="0.25">
      <c r="A27194" t="s">
        <v>14799</v>
      </c>
    </row>
    <row r="27196" spans="1:1" x14ac:dyDescent="0.25">
      <c r="A27196" t="s">
        <v>14800</v>
      </c>
    </row>
    <row r="27198" spans="1:1" x14ac:dyDescent="0.25">
      <c r="A27198" t="s">
        <v>14801</v>
      </c>
    </row>
    <row r="27201" spans="1:1" x14ac:dyDescent="0.25">
      <c r="A27201" t="s">
        <v>14802</v>
      </c>
    </row>
    <row r="27203" spans="1:1" x14ac:dyDescent="0.25">
      <c r="A27203" t="s">
        <v>14803</v>
      </c>
    </row>
    <row r="27205" spans="1:1" x14ac:dyDescent="0.25">
      <c r="A27205" t="s">
        <v>14804</v>
      </c>
    </row>
    <row r="27206" spans="1:1" x14ac:dyDescent="0.25">
      <c r="A27206" t="s">
        <v>14805</v>
      </c>
    </row>
    <row r="27207" spans="1:1" x14ac:dyDescent="0.25">
      <c r="A27207" t="s">
        <v>14806</v>
      </c>
    </row>
    <row r="27208" spans="1:1" x14ac:dyDescent="0.25">
      <c r="A27208" t="s">
        <v>14807</v>
      </c>
    </row>
    <row r="27209" spans="1:1" x14ac:dyDescent="0.25">
      <c r="A27209" t="s">
        <v>14808</v>
      </c>
    </row>
    <row r="27210" spans="1:1" x14ac:dyDescent="0.25">
      <c r="A27210" t="s">
        <v>14809</v>
      </c>
    </row>
    <row r="27211" spans="1:1" x14ac:dyDescent="0.25">
      <c r="A27211" t="s">
        <v>14810</v>
      </c>
    </row>
    <row r="27212" spans="1:1" x14ac:dyDescent="0.25">
      <c r="A27212" t="s">
        <v>14811</v>
      </c>
    </row>
    <row r="27213" spans="1:1" x14ac:dyDescent="0.25">
      <c r="A27213" t="s">
        <v>14812</v>
      </c>
    </row>
    <row r="27214" spans="1:1" x14ac:dyDescent="0.25">
      <c r="A27214" t="s">
        <v>14813</v>
      </c>
    </row>
    <row r="27215" spans="1:1" x14ac:dyDescent="0.25">
      <c r="A27215" t="s">
        <v>14814</v>
      </c>
    </row>
    <row r="27216" spans="1:1" x14ac:dyDescent="0.25">
      <c r="A27216" t="s">
        <v>14815</v>
      </c>
    </row>
    <row r="27217" spans="1:2" x14ac:dyDescent="0.25">
      <c r="A27217" t="s">
        <v>14816</v>
      </c>
    </row>
    <row r="27218" spans="1:2" x14ac:dyDescent="0.25">
      <c r="A27218" t="s">
        <v>10106</v>
      </c>
    </row>
    <row r="27220" spans="1:2" x14ac:dyDescent="0.25">
      <c r="A27220" t="s">
        <v>14817</v>
      </c>
    </row>
    <row r="27221" spans="1:2" x14ac:dyDescent="0.25">
      <c r="A27221" t="s">
        <v>14818</v>
      </c>
    </row>
    <row r="27222" spans="1:2" x14ac:dyDescent="0.25">
      <c r="A27222" t="s">
        <v>14819</v>
      </c>
    </row>
    <row r="27223" spans="1:2" x14ac:dyDescent="0.25">
      <c r="A27223" t="s">
        <v>14820</v>
      </c>
      <c r="B27223" t="s">
        <v>14821</v>
      </c>
    </row>
    <row r="27224" spans="1:2" x14ac:dyDescent="0.25">
      <c r="A27224" t="s">
        <v>14822</v>
      </c>
    </row>
    <row r="27225" spans="1:2" x14ac:dyDescent="0.25">
      <c r="A27225" t="s">
        <v>14823</v>
      </c>
    </row>
    <row r="27226" spans="1:2" x14ac:dyDescent="0.25">
      <c r="A27226" t="s">
        <v>14824</v>
      </c>
    </row>
    <row r="27227" spans="1:2" x14ac:dyDescent="0.25">
      <c r="A27227" t="s">
        <v>14825</v>
      </c>
    </row>
    <row r="27228" spans="1:2" x14ac:dyDescent="0.25">
      <c r="A27228" t="s">
        <v>14826</v>
      </c>
    </row>
    <row r="27229" spans="1:2" x14ac:dyDescent="0.25">
      <c r="A27229" t="s">
        <v>14827</v>
      </c>
    </row>
    <row r="27230" spans="1:2" x14ac:dyDescent="0.25">
      <c r="A27230" t="s">
        <v>14828</v>
      </c>
    </row>
    <row r="27232" spans="1:2" x14ac:dyDescent="0.25">
      <c r="A27232" t="s">
        <v>14829</v>
      </c>
    </row>
    <row r="27233" spans="1:2" x14ac:dyDescent="0.25">
      <c r="A27233" t="s">
        <v>14830</v>
      </c>
    </row>
    <row r="27234" spans="1:2" x14ac:dyDescent="0.25">
      <c r="A27234" t="s">
        <v>14831</v>
      </c>
      <c r="B27234" t="s">
        <v>14832</v>
      </c>
    </row>
    <row r="27235" spans="1:2" x14ac:dyDescent="0.25">
      <c r="A27235" t="s">
        <v>14833</v>
      </c>
    </row>
    <row r="27237" spans="1:2" x14ac:dyDescent="0.25">
      <c r="A27237" t="s">
        <v>14834</v>
      </c>
    </row>
    <row r="27238" spans="1:2" x14ac:dyDescent="0.25">
      <c r="A27238" t="s">
        <v>14835</v>
      </c>
    </row>
    <row r="27240" spans="1:2" x14ac:dyDescent="0.25">
      <c r="A27240" t="s">
        <v>14836</v>
      </c>
    </row>
    <row r="27241" spans="1:2" x14ac:dyDescent="0.25">
      <c r="A27241" t="s">
        <v>14837</v>
      </c>
    </row>
    <row r="27243" spans="1:2" x14ac:dyDescent="0.25">
      <c r="A27243" t="s">
        <v>14838</v>
      </c>
    </row>
    <row r="27245" spans="1:2" x14ac:dyDescent="0.25">
      <c r="A27245" t="s">
        <v>14839</v>
      </c>
    </row>
    <row r="27247" spans="1:2" x14ac:dyDescent="0.25">
      <c r="A27247" t="s">
        <v>14840</v>
      </c>
    </row>
    <row r="27249" spans="1:2" x14ac:dyDescent="0.25">
      <c r="A27249" t="s">
        <v>14841</v>
      </c>
    </row>
    <row r="27251" spans="1:2" x14ac:dyDescent="0.25">
      <c r="A27251" t="s">
        <v>14842</v>
      </c>
    </row>
    <row r="27253" spans="1:2" x14ac:dyDescent="0.25">
      <c r="A27253" t="s">
        <v>14843</v>
      </c>
    </row>
    <row r="27255" spans="1:2" x14ac:dyDescent="0.25">
      <c r="A27255" t="s">
        <v>14844</v>
      </c>
    </row>
    <row r="27256" spans="1:2" x14ac:dyDescent="0.25">
      <c r="A27256" t="s">
        <v>14845</v>
      </c>
    </row>
    <row r="27258" spans="1:2" x14ac:dyDescent="0.25">
      <c r="A27258" t="s">
        <v>4461</v>
      </c>
    </row>
    <row r="27259" spans="1:2" x14ac:dyDescent="0.25">
      <c r="A27259" t="s">
        <v>14846</v>
      </c>
    </row>
    <row r="27261" spans="1:2" x14ac:dyDescent="0.25">
      <c r="A27261" t="s">
        <v>14847</v>
      </c>
      <c r="B27261" t="s">
        <v>14848</v>
      </c>
    </row>
    <row r="27262" spans="1:2" x14ac:dyDescent="0.25">
      <c r="A27262" t="s">
        <v>14849</v>
      </c>
    </row>
    <row r="27264" spans="1:2" x14ac:dyDescent="0.25">
      <c r="A27264" t="s">
        <v>14850</v>
      </c>
    </row>
    <row r="27265" spans="1:1" x14ac:dyDescent="0.25">
      <c r="A27265" t="s">
        <v>14851</v>
      </c>
    </row>
    <row r="27266" spans="1:1" x14ac:dyDescent="0.25">
      <c r="A27266" t="s">
        <v>14852</v>
      </c>
    </row>
    <row r="27267" spans="1:1" x14ac:dyDescent="0.25">
      <c r="A27267" t="s">
        <v>10651</v>
      </c>
    </row>
    <row r="27268" spans="1:1" x14ac:dyDescent="0.25">
      <c r="A27268" t="s">
        <v>14853</v>
      </c>
    </row>
    <row r="27269" spans="1:1" x14ac:dyDescent="0.25">
      <c r="A27269" t="s">
        <v>14190</v>
      </c>
    </row>
    <row r="27270" spans="1:1" x14ac:dyDescent="0.25">
      <c r="A27270" t="s">
        <v>14854</v>
      </c>
    </row>
    <row r="27271" spans="1:1" x14ac:dyDescent="0.25">
      <c r="A27271" t="s">
        <v>14855</v>
      </c>
    </row>
    <row r="27272" spans="1:1" x14ac:dyDescent="0.25">
      <c r="A27272" t="s">
        <v>14856</v>
      </c>
    </row>
    <row r="27273" spans="1:1" x14ac:dyDescent="0.25">
      <c r="A27273" t="s">
        <v>14857</v>
      </c>
    </row>
    <row r="27274" spans="1:1" x14ac:dyDescent="0.25">
      <c r="A27274" t="s">
        <v>14858</v>
      </c>
    </row>
    <row r="27275" spans="1:1" x14ac:dyDescent="0.25">
      <c r="A27275" t="s">
        <v>14859</v>
      </c>
    </row>
    <row r="27276" spans="1:1" x14ac:dyDescent="0.25">
      <c r="A27276" t="s">
        <v>14860</v>
      </c>
    </row>
    <row r="27277" spans="1:1" x14ac:dyDescent="0.25">
      <c r="A27277" t="s">
        <v>14861</v>
      </c>
    </row>
    <row r="27278" spans="1:1" x14ac:dyDescent="0.25">
      <c r="A27278" t="s">
        <v>14862</v>
      </c>
    </row>
    <row r="27279" spans="1:1" x14ac:dyDescent="0.25">
      <c r="A27279" t="s">
        <v>14863</v>
      </c>
    </row>
    <row r="27280" spans="1:1" x14ac:dyDescent="0.25">
      <c r="A27280" t="s">
        <v>14864</v>
      </c>
    </row>
    <row r="27281" spans="1:2" x14ac:dyDescent="0.25">
      <c r="A27281" t="s">
        <v>14865</v>
      </c>
    </row>
    <row r="27282" spans="1:2" x14ac:dyDescent="0.25">
      <c r="A27282" t="s">
        <v>14866</v>
      </c>
    </row>
    <row r="27283" spans="1:2" x14ac:dyDescent="0.25">
      <c r="A27283" t="s">
        <v>14867</v>
      </c>
    </row>
    <row r="27284" spans="1:2" x14ac:dyDescent="0.25">
      <c r="A27284" t="s">
        <v>14868</v>
      </c>
    </row>
    <row r="27285" spans="1:2" x14ac:dyDescent="0.25">
      <c r="A27285" t="s">
        <v>14869</v>
      </c>
    </row>
    <row r="27286" spans="1:2" x14ac:dyDescent="0.25">
      <c r="A27286" t="s">
        <v>14870</v>
      </c>
    </row>
    <row r="27287" spans="1:2" x14ac:dyDescent="0.25">
      <c r="A27287" t="s">
        <v>14871</v>
      </c>
    </row>
    <row r="27288" spans="1:2" x14ac:dyDescent="0.25">
      <c r="A27288" t="s">
        <v>14872</v>
      </c>
    </row>
    <row r="27289" spans="1:2" x14ac:dyDescent="0.25">
      <c r="A27289" t="s">
        <v>14873</v>
      </c>
    </row>
    <row r="27290" spans="1:2" x14ac:dyDescent="0.25">
      <c r="A27290" t="s">
        <v>14874</v>
      </c>
    </row>
    <row r="27291" spans="1:2" x14ac:dyDescent="0.25">
      <c r="A27291" t="s">
        <v>14875</v>
      </c>
    </row>
    <row r="27292" spans="1:2" x14ac:dyDescent="0.25">
      <c r="A27292" t="s">
        <v>14876</v>
      </c>
    </row>
    <row r="27293" spans="1:2" x14ac:dyDescent="0.25">
      <c r="A27293" t="s">
        <v>14877</v>
      </c>
    </row>
    <row r="27294" spans="1:2" x14ac:dyDescent="0.25">
      <c r="A27294" t="s">
        <v>14878</v>
      </c>
    </row>
    <row r="27295" spans="1:2" x14ac:dyDescent="0.25">
      <c r="A27295" t="s">
        <v>11499</v>
      </c>
      <c r="B27295" t="s">
        <v>14879</v>
      </c>
    </row>
    <row r="27296" spans="1:2" x14ac:dyDescent="0.25">
      <c r="A27296" t="s">
        <v>14880</v>
      </c>
    </row>
    <row r="27298" spans="1:1" x14ac:dyDescent="0.25">
      <c r="A27298" t="s">
        <v>14881</v>
      </c>
    </row>
    <row r="27300" spans="1:1" x14ac:dyDescent="0.25">
      <c r="A27300" t="s">
        <v>5397</v>
      </c>
    </row>
    <row r="27302" spans="1:1" x14ac:dyDescent="0.25">
      <c r="A27302" t="s">
        <v>14882</v>
      </c>
    </row>
    <row r="27304" spans="1:1" x14ac:dyDescent="0.25">
      <c r="A27304" t="s">
        <v>14883</v>
      </c>
    </row>
    <row r="27306" spans="1:1" x14ac:dyDescent="0.25">
      <c r="A27306" t="s">
        <v>14884</v>
      </c>
    </row>
    <row r="27308" spans="1:1" x14ac:dyDescent="0.25">
      <c r="A27308" t="s">
        <v>14885</v>
      </c>
    </row>
    <row r="27310" spans="1:1" x14ac:dyDescent="0.25">
      <c r="A27310" t="s">
        <v>14886</v>
      </c>
    </row>
    <row r="27312" spans="1:1" x14ac:dyDescent="0.25">
      <c r="A27312" t="s">
        <v>14887</v>
      </c>
    </row>
    <row r="27314" spans="1:1" x14ac:dyDescent="0.25">
      <c r="A27314" t="s">
        <v>2681</v>
      </c>
    </row>
    <row r="27316" spans="1:1" x14ac:dyDescent="0.25">
      <c r="A27316" t="s">
        <v>14888</v>
      </c>
    </row>
    <row r="27318" spans="1:1" x14ac:dyDescent="0.25">
      <c r="A27318" t="s">
        <v>14889</v>
      </c>
    </row>
    <row r="27320" spans="1:1" x14ac:dyDescent="0.25">
      <c r="A27320" t="s">
        <v>14890</v>
      </c>
    </row>
    <row r="27322" spans="1:1" x14ac:dyDescent="0.25">
      <c r="A27322" t="s">
        <v>14891</v>
      </c>
    </row>
    <row r="27324" spans="1:1" x14ac:dyDescent="0.25">
      <c r="A27324" t="s">
        <v>14892</v>
      </c>
    </row>
    <row r="27326" spans="1:1" x14ac:dyDescent="0.25">
      <c r="A27326" t="s">
        <v>14893</v>
      </c>
    </row>
    <row r="27328" spans="1:1" x14ac:dyDescent="0.25">
      <c r="A27328" t="s">
        <v>14894</v>
      </c>
    </row>
    <row r="27330" spans="1:1" x14ac:dyDescent="0.25">
      <c r="A27330" t="s">
        <v>14895</v>
      </c>
    </row>
    <row r="27332" spans="1:1" x14ac:dyDescent="0.25">
      <c r="A27332" t="s">
        <v>14896</v>
      </c>
    </row>
    <row r="27334" spans="1:1" x14ac:dyDescent="0.25">
      <c r="A27334" t="s">
        <v>14897</v>
      </c>
    </row>
    <row r="27336" spans="1:1" x14ac:dyDescent="0.25">
      <c r="A27336" t="s">
        <v>14898</v>
      </c>
    </row>
    <row r="27338" spans="1:1" x14ac:dyDescent="0.25">
      <c r="A27338" t="s">
        <v>14899</v>
      </c>
    </row>
    <row r="27339" spans="1:1" x14ac:dyDescent="0.25">
      <c r="A27339" t="s">
        <v>14900</v>
      </c>
    </row>
    <row r="27340" spans="1:1" x14ac:dyDescent="0.25">
      <c r="A27340" t="s">
        <v>14901</v>
      </c>
    </row>
    <row r="27343" spans="1:1" x14ac:dyDescent="0.25">
      <c r="A27343" t="s">
        <v>6373</v>
      </c>
    </row>
    <row r="27345" spans="1:1" x14ac:dyDescent="0.25">
      <c r="A27345" t="s">
        <v>14902</v>
      </c>
    </row>
    <row r="27346" spans="1:1" x14ac:dyDescent="0.25">
      <c r="A27346" t="s">
        <v>14903</v>
      </c>
    </row>
    <row r="27347" spans="1:1" x14ac:dyDescent="0.25">
      <c r="A27347" t="s">
        <v>14904</v>
      </c>
    </row>
    <row r="27348" spans="1:1" x14ac:dyDescent="0.25">
      <c r="A27348" t="s">
        <v>14905</v>
      </c>
    </row>
    <row r="27349" spans="1:1" x14ac:dyDescent="0.25">
      <c r="A27349" t="s">
        <v>14906</v>
      </c>
    </row>
    <row r="27350" spans="1:1" x14ac:dyDescent="0.25">
      <c r="A27350" t="s">
        <v>14907</v>
      </c>
    </row>
    <row r="27351" spans="1:1" x14ac:dyDescent="0.25">
      <c r="A27351" t="s">
        <v>14908</v>
      </c>
    </row>
    <row r="27352" spans="1:1" x14ac:dyDescent="0.25">
      <c r="A27352" t="s">
        <v>3626</v>
      </c>
    </row>
    <row r="27353" spans="1:1" x14ac:dyDescent="0.25">
      <c r="A27353" t="s">
        <v>14909</v>
      </c>
    </row>
    <row r="27354" spans="1:1" x14ac:dyDescent="0.25">
      <c r="A27354" t="s">
        <v>14910</v>
      </c>
    </row>
    <row r="27355" spans="1:1" x14ac:dyDescent="0.25">
      <c r="A27355" t="s">
        <v>14911</v>
      </c>
    </row>
    <row r="27356" spans="1:1" x14ac:dyDescent="0.25">
      <c r="A27356" t="s">
        <v>14912</v>
      </c>
    </row>
    <row r="27357" spans="1:1" x14ac:dyDescent="0.25">
      <c r="A27357" t="s">
        <v>14913</v>
      </c>
    </row>
    <row r="27358" spans="1:1" x14ac:dyDescent="0.25">
      <c r="A27358" t="s">
        <v>14914</v>
      </c>
    </row>
    <row r="27359" spans="1:1" x14ac:dyDescent="0.25">
      <c r="A27359" t="s">
        <v>14915</v>
      </c>
    </row>
    <row r="27360" spans="1:1" x14ac:dyDescent="0.25">
      <c r="A27360" t="s">
        <v>14916</v>
      </c>
    </row>
    <row r="27361" spans="1:1" x14ac:dyDescent="0.25">
      <c r="A27361" t="s">
        <v>14917</v>
      </c>
    </row>
    <row r="27362" spans="1:1" x14ac:dyDescent="0.25">
      <c r="A27362" t="s">
        <v>14918</v>
      </c>
    </row>
    <row r="27363" spans="1:1" x14ac:dyDescent="0.25">
      <c r="A27363" t="s">
        <v>14919</v>
      </c>
    </row>
    <row r="27364" spans="1:1" x14ac:dyDescent="0.25">
      <c r="A27364" t="s">
        <v>14920</v>
      </c>
    </row>
    <row r="27365" spans="1:1" x14ac:dyDescent="0.25">
      <c r="A27365" t="s">
        <v>14921</v>
      </c>
    </row>
    <row r="27366" spans="1:1" x14ac:dyDescent="0.25">
      <c r="A27366" t="s">
        <v>14922</v>
      </c>
    </row>
    <row r="27367" spans="1:1" x14ac:dyDescent="0.25">
      <c r="A27367" t="s">
        <v>14923</v>
      </c>
    </row>
    <row r="27368" spans="1:1" x14ac:dyDescent="0.25">
      <c r="A27368" t="s">
        <v>14924</v>
      </c>
    </row>
    <row r="27369" spans="1:1" x14ac:dyDescent="0.25">
      <c r="A27369" t="s">
        <v>14925</v>
      </c>
    </row>
    <row r="27370" spans="1:1" x14ac:dyDescent="0.25">
      <c r="A27370" t="s">
        <v>14926</v>
      </c>
    </row>
    <row r="27371" spans="1:1" x14ac:dyDescent="0.25">
      <c r="A27371" t="s">
        <v>14927</v>
      </c>
    </row>
    <row r="27372" spans="1:1" x14ac:dyDescent="0.25">
      <c r="A27372" t="s">
        <v>14928</v>
      </c>
    </row>
    <row r="27373" spans="1:1" x14ac:dyDescent="0.25">
      <c r="A27373" t="s">
        <v>14929</v>
      </c>
    </row>
    <row r="27374" spans="1:1" x14ac:dyDescent="0.25">
      <c r="A27374" t="s">
        <v>14930</v>
      </c>
    </row>
    <row r="27375" spans="1:1" x14ac:dyDescent="0.25">
      <c r="A27375" t="s">
        <v>14931</v>
      </c>
    </row>
    <row r="27376" spans="1:1" x14ac:dyDescent="0.25">
      <c r="A27376" t="s">
        <v>14932</v>
      </c>
    </row>
    <row r="27377" spans="1:1" x14ac:dyDescent="0.25">
      <c r="A27377" t="s">
        <v>14933</v>
      </c>
    </row>
    <row r="27378" spans="1:1" x14ac:dyDescent="0.25">
      <c r="A27378" t="s">
        <v>14934</v>
      </c>
    </row>
    <row r="27379" spans="1:1" x14ac:dyDescent="0.25">
      <c r="A27379" t="s">
        <v>14935</v>
      </c>
    </row>
    <row r="27380" spans="1:1" x14ac:dyDescent="0.25">
      <c r="A27380" t="s">
        <v>14936</v>
      </c>
    </row>
    <row r="27381" spans="1:1" x14ac:dyDescent="0.25">
      <c r="A27381" t="s">
        <v>14937</v>
      </c>
    </row>
    <row r="27383" spans="1:1" x14ac:dyDescent="0.25">
      <c r="A27383" t="s">
        <v>4509</v>
      </c>
    </row>
    <row r="27384" spans="1:1" x14ac:dyDescent="0.25">
      <c r="A27384" t="s">
        <v>6393</v>
      </c>
    </row>
    <row r="27386" spans="1:1" x14ac:dyDescent="0.25">
      <c r="A27386" t="s">
        <v>6394</v>
      </c>
    </row>
    <row r="27387" spans="1:1" x14ac:dyDescent="0.25">
      <c r="A27387" t="s">
        <v>6395</v>
      </c>
    </row>
    <row r="27388" spans="1:1" x14ac:dyDescent="0.25">
      <c r="A27388" t="s">
        <v>6396</v>
      </c>
    </row>
    <row r="27390" spans="1:1" x14ac:dyDescent="0.25">
      <c r="A27390" t="s">
        <v>6397</v>
      </c>
    </row>
    <row r="27391" spans="1:1" x14ac:dyDescent="0.25">
      <c r="A27391" t="s">
        <v>6398</v>
      </c>
    </row>
    <row r="27392" spans="1:1" x14ac:dyDescent="0.25">
      <c r="A27392" t="s">
        <v>6399</v>
      </c>
    </row>
    <row r="27394" spans="1:1" x14ac:dyDescent="0.25">
      <c r="A27394" t="s">
        <v>6400</v>
      </c>
    </row>
    <row r="27395" spans="1:1" x14ac:dyDescent="0.25">
      <c r="A27395" t="s">
        <v>6401</v>
      </c>
    </row>
    <row r="27396" spans="1:1" x14ac:dyDescent="0.25">
      <c r="A27396" t="s">
        <v>6402</v>
      </c>
    </row>
    <row r="27398" spans="1:1" x14ac:dyDescent="0.25">
      <c r="A27398" t="s">
        <v>6403</v>
      </c>
    </row>
    <row r="27399" spans="1:1" x14ac:dyDescent="0.25">
      <c r="A27399" t="s">
        <v>14938</v>
      </c>
    </row>
    <row r="27400" spans="1:1" x14ac:dyDescent="0.25">
      <c r="A27400" t="s">
        <v>6405</v>
      </c>
    </row>
    <row r="27402" spans="1:1" x14ac:dyDescent="0.25">
      <c r="A27402" t="s">
        <v>6406</v>
      </c>
    </row>
    <row r="27403" spans="1:1" x14ac:dyDescent="0.25">
      <c r="A27403" t="s">
        <v>6407</v>
      </c>
    </row>
    <row r="27404" spans="1:1" x14ac:dyDescent="0.25">
      <c r="A27404" t="s">
        <v>6408</v>
      </c>
    </row>
    <row r="27405" spans="1:1" x14ac:dyDescent="0.25">
      <c r="A27405" t="s">
        <v>14939</v>
      </c>
    </row>
    <row r="27406" spans="1:1" x14ac:dyDescent="0.25">
      <c r="A27406" t="s">
        <v>14940</v>
      </c>
    </row>
    <row r="27407" spans="1:1" x14ac:dyDescent="0.25">
      <c r="A27407" t="s">
        <v>6411</v>
      </c>
    </row>
    <row r="27408" spans="1:1" x14ac:dyDescent="0.25">
      <c r="A27408" t="s">
        <v>6412</v>
      </c>
    </row>
    <row r="27409" spans="1:1" x14ac:dyDescent="0.25">
      <c r="A27409" t="s">
        <v>6413</v>
      </c>
    </row>
    <row r="27410" spans="1:1" x14ac:dyDescent="0.25">
      <c r="A27410" t="s">
        <v>6414</v>
      </c>
    </row>
    <row r="27411" spans="1:1" x14ac:dyDescent="0.25">
      <c r="A27411" t="s">
        <v>6415</v>
      </c>
    </row>
    <row r="27412" spans="1:1" x14ac:dyDescent="0.25">
      <c r="A27412" t="s">
        <v>6416</v>
      </c>
    </row>
    <row r="27413" spans="1:1" x14ac:dyDescent="0.25">
      <c r="A27413" t="s">
        <v>6417</v>
      </c>
    </row>
    <row r="27414" spans="1:1" x14ac:dyDescent="0.25">
      <c r="A27414" t="s">
        <v>6418</v>
      </c>
    </row>
    <row r="27415" spans="1:1" x14ac:dyDescent="0.25">
      <c r="A27415" t="s">
        <v>6419</v>
      </c>
    </row>
    <row r="27416" spans="1:1" x14ac:dyDescent="0.25">
      <c r="A27416" t="s">
        <v>6420</v>
      </c>
    </row>
    <row r="27418" spans="1:1" x14ac:dyDescent="0.25">
      <c r="A27418" t="s">
        <v>6429</v>
      </c>
    </row>
    <row r="27419" spans="1:1" x14ac:dyDescent="0.25">
      <c r="A27419" t="s">
        <v>6430</v>
      </c>
    </row>
    <row r="27421" spans="1:1" x14ac:dyDescent="0.25">
      <c r="A27421" t="s">
        <v>14941</v>
      </c>
    </row>
    <row r="27422" spans="1:1" x14ac:dyDescent="0.25">
      <c r="A27422" t="s">
        <v>14942</v>
      </c>
    </row>
    <row r="27423" spans="1:1" x14ac:dyDescent="0.25">
      <c r="A27423" t="s">
        <v>14943</v>
      </c>
    </row>
    <row r="27424" spans="1:1" x14ac:dyDescent="0.25">
      <c r="A27424" t="s">
        <v>14944</v>
      </c>
    </row>
    <row r="27425" spans="1:1" x14ac:dyDescent="0.25">
      <c r="A27425" t="s">
        <v>14945</v>
      </c>
    </row>
    <row r="27426" spans="1:1" x14ac:dyDescent="0.25">
      <c r="A27426" t="s">
        <v>14946</v>
      </c>
    </row>
    <row r="27427" spans="1:1" x14ac:dyDescent="0.25">
      <c r="A27427" t="s">
        <v>14947</v>
      </c>
    </row>
    <row r="27428" spans="1:1" x14ac:dyDescent="0.25">
      <c r="A27428" t="s">
        <v>14948</v>
      </c>
    </row>
    <row r="27429" spans="1:1" x14ac:dyDescent="0.25">
      <c r="A27429" t="s">
        <v>14949</v>
      </c>
    </row>
    <row r="27430" spans="1:1" x14ac:dyDescent="0.25">
      <c r="A27430" t="s">
        <v>14950</v>
      </c>
    </row>
    <row r="27432" spans="1:1" x14ac:dyDescent="0.25">
      <c r="A27432" t="s">
        <v>7593</v>
      </c>
    </row>
    <row r="27434" spans="1:1" x14ac:dyDescent="0.25">
      <c r="A27434" t="s">
        <v>14951</v>
      </c>
    </row>
    <row r="27435" spans="1:1" x14ac:dyDescent="0.25">
      <c r="A27435" t="s">
        <v>14952</v>
      </c>
    </row>
    <row r="27436" spans="1:1" x14ac:dyDescent="0.25">
      <c r="A27436" t="s">
        <v>14953</v>
      </c>
    </row>
    <row r="27437" spans="1:1" x14ac:dyDescent="0.25">
      <c r="A27437" t="s">
        <v>14954</v>
      </c>
    </row>
    <row r="27438" spans="1:1" x14ac:dyDescent="0.25">
      <c r="A27438" t="s">
        <v>14955</v>
      </c>
    </row>
    <row r="27439" spans="1:1" x14ac:dyDescent="0.25">
      <c r="A27439" t="s">
        <v>14956</v>
      </c>
    </row>
    <row r="27441" spans="1:1" x14ac:dyDescent="0.25">
      <c r="A27441" t="s">
        <v>7601</v>
      </c>
    </row>
    <row r="27443" spans="1:1" x14ac:dyDescent="0.25">
      <c r="A27443" t="s">
        <v>14957</v>
      </c>
    </row>
    <row r="27445" spans="1:1" x14ac:dyDescent="0.25">
      <c r="A27445" t="s">
        <v>7602</v>
      </c>
    </row>
    <row r="27447" spans="1:1" x14ac:dyDescent="0.25">
      <c r="A27447" t="s">
        <v>7603</v>
      </c>
    </row>
    <row r="27448" spans="1:1" x14ac:dyDescent="0.25">
      <c r="A27448" t="s">
        <v>7604</v>
      </c>
    </row>
    <row r="27449" spans="1:1" x14ac:dyDescent="0.25">
      <c r="A27449" t="s">
        <v>7605</v>
      </c>
    </row>
    <row r="27451" spans="1:1" x14ac:dyDescent="0.25">
      <c r="A27451" t="s">
        <v>7606</v>
      </c>
    </row>
    <row r="27452" spans="1:1" x14ac:dyDescent="0.25">
      <c r="A27452" t="s">
        <v>14958</v>
      </c>
    </row>
    <row r="27453" spans="1:1" x14ac:dyDescent="0.25">
      <c r="A27453" t="s">
        <v>14959</v>
      </c>
    </row>
    <row r="27455" spans="1:1" x14ac:dyDescent="0.25">
      <c r="A27455" t="s">
        <v>14960</v>
      </c>
    </row>
    <row r="27456" spans="1:1" x14ac:dyDescent="0.25">
      <c r="A27456" t="s">
        <v>14961</v>
      </c>
    </row>
    <row r="27458" spans="1:1" x14ac:dyDescent="0.25">
      <c r="A27458" t="s">
        <v>1862</v>
      </c>
    </row>
    <row r="27459" spans="1:1" x14ac:dyDescent="0.25">
      <c r="A27459" t="s">
        <v>14962</v>
      </c>
    </row>
    <row r="27460" spans="1:1" x14ac:dyDescent="0.25">
      <c r="A27460" t="s">
        <v>14963</v>
      </c>
    </row>
    <row r="27461" spans="1:1" x14ac:dyDescent="0.25">
      <c r="A27461" t="s">
        <v>14964</v>
      </c>
    </row>
    <row r="27462" spans="1:1" x14ac:dyDescent="0.25">
      <c r="A27462" t="s">
        <v>14965</v>
      </c>
    </row>
    <row r="27463" spans="1:1" x14ac:dyDescent="0.25">
      <c r="A27463" t="s">
        <v>14966</v>
      </c>
    </row>
    <row r="27464" spans="1:1" x14ac:dyDescent="0.25">
      <c r="A27464" t="s">
        <v>14967</v>
      </c>
    </row>
    <row r="27465" spans="1:1" x14ac:dyDescent="0.25">
      <c r="A27465" t="s">
        <v>14968</v>
      </c>
    </row>
    <row r="27466" spans="1:1" x14ac:dyDescent="0.25">
      <c r="A27466" t="s">
        <v>14969</v>
      </c>
    </row>
    <row r="27467" spans="1:1" x14ac:dyDescent="0.25">
      <c r="A27467" t="s">
        <v>14970</v>
      </c>
    </row>
    <row r="27468" spans="1:1" x14ac:dyDescent="0.25">
      <c r="A27468" t="s">
        <v>2681</v>
      </c>
    </row>
    <row r="27470" spans="1:1" x14ac:dyDescent="0.25">
      <c r="A27470" t="s">
        <v>14971</v>
      </c>
    </row>
    <row r="27471" spans="1:1" x14ac:dyDescent="0.25">
      <c r="A27471" t="s">
        <v>14972</v>
      </c>
    </row>
    <row r="27472" spans="1:1" x14ac:dyDescent="0.25">
      <c r="A27472" t="s">
        <v>14973</v>
      </c>
    </row>
    <row r="27473" spans="1:1" x14ac:dyDescent="0.25">
      <c r="A27473" t="s">
        <v>14974</v>
      </c>
    </row>
    <row r="27474" spans="1:1" x14ac:dyDescent="0.25">
      <c r="A27474" t="s">
        <v>14975</v>
      </c>
    </row>
    <row r="27475" spans="1:1" x14ac:dyDescent="0.25">
      <c r="A27475" t="s">
        <v>14976</v>
      </c>
    </row>
    <row r="27476" spans="1:1" x14ac:dyDescent="0.25">
      <c r="A27476" t="s">
        <v>14977</v>
      </c>
    </row>
    <row r="27477" spans="1:1" x14ac:dyDescent="0.25">
      <c r="A27477" t="s">
        <v>14978</v>
      </c>
    </row>
    <row r="27478" spans="1:1" x14ac:dyDescent="0.25">
      <c r="A27478" t="s">
        <v>14979</v>
      </c>
    </row>
    <row r="27479" spans="1:1" x14ac:dyDescent="0.25">
      <c r="A27479" t="s">
        <v>2577</v>
      </c>
    </row>
    <row r="27480" spans="1:1" x14ac:dyDescent="0.25">
      <c r="A27480" t="s">
        <v>14980</v>
      </c>
    </row>
    <row r="27481" spans="1:1" x14ac:dyDescent="0.25">
      <c r="A27481" t="s">
        <v>14981</v>
      </c>
    </row>
    <row r="27483" spans="1:1" x14ac:dyDescent="0.25">
      <c r="A27483" t="s">
        <v>14982</v>
      </c>
    </row>
    <row r="27485" spans="1:1" x14ac:dyDescent="0.25">
      <c r="A27485" t="s">
        <v>14983</v>
      </c>
    </row>
    <row r="27487" spans="1:1" x14ac:dyDescent="0.25">
      <c r="A27487" t="s">
        <v>14984</v>
      </c>
    </row>
    <row r="27488" spans="1:1" x14ac:dyDescent="0.25">
      <c r="A27488" t="s">
        <v>14985</v>
      </c>
    </row>
    <row r="27489" spans="1:1" x14ac:dyDescent="0.25">
      <c r="A27489" t="s">
        <v>14986</v>
      </c>
    </row>
    <row r="27491" spans="1:1" x14ac:dyDescent="0.25">
      <c r="A27491" t="s">
        <v>14987</v>
      </c>
    </row>
    <row r="27492" spans="1:1" x14ac:dyDescent="0.25">
      <c r="A27492" t="s">
        <v>14988</v>
      </c>
    </row>
    <row r="27493" spans="1:1" x14ac:dyDescent="0.25">
      <c r="A27493" t="s">
        <v>14989</v>
      </c>
    </row>
    <row r="27495" spans="1:1" x14ac:dyDescent="0.25">
      <c r="A27495" t="s">
        <v>14990</v>
      </c>
    </row>
    <row r="27497" spans="1:1" x14ac:dyDescent="0.25">
      <c r="A27497" t="s">
        <v>14991</v>
      </c>
    </row>
    <row r="27498" spans="1:1" x14ac:dyDescent="0.25">
      <c r="A27498" t="s">
        <v>14992</v>
      </c>
    </row>
    <row r="27499" spans="1:1" x14ac:dyDescent="0.25">
      <c r="A27499" t="s">
        <v>14993</v>
      </c>
    </row>
    <row r="27500" spans="1:1" x14ac:dyDescent="0.25">
      <c r="A27500" t="s">
        <v>14994</v>
      </c>
    </row>
    <row r="27501" spans="1:1" x14ac:dyDescent="0.25">
      <c r="A27501" t="s">
        <v>14995</v>
      </c>
    </row>
    <row r="27502" spans="1:1" x14ac:dyDescent="0.25">
      <c r="A27502" t="s">
        <v>14996</v>
      </c>
    </row>
    <row r="27503" spans="1:1" x14ac:dyDescent="0.25">
      <c r="A27503" t="s">
        <v>14997</v>
      </c>
    </row>
    <row r="27504" spans="1:1" x14ac:dyDescent="0.25">
      <c r="A27504" t="s">
        <v>14998</v>
      </c>
    </row>
    <row r="27505" spans="1:1" x14ac:dyDescent="0.25">
      <c r="A27505" t="s">
        <v>14999</v>
      </c>
    </row>
    <row r="27506" spans="1:1" x14ac:dyDescent="0.25">
      <c r="A27506" t="s">
        <v>15000</v>
      </c>
    </row>
    <row r="27507" spans="1:1" x14ac:dyDescent="0.25">
      <c r="A27507" t="s">
        <v>15001</v>
      </c>
    </row>
    <row r="27508" spans="1:1" x14ac:dyDescent="0.25">
      <c r="A27508" t="s">
        <v>15002</v>
      </c>
    </row>
    <row r="27509" spans="1:1" x14ac:dyDescent="0.25">
      <c r="A27509" t="s">
        <v>15003</v>
      </c>
    </row>
    <row r="27510" spans="1:1" x14ac:dyDescent="0.25">
      <c r="A27510" t="s">
        <v>15004</v>
      </c>
    </row>
    <row r="27511" spans="1:1" x14ac:dyDescent="0.25">
      <c r="A27511" t="s">
        <v>15005</v>
      </c>
    </row>
    <row r="27512" spans="1:1" x14ac:dyDescent="0.25">
      <c r="A27512" t="s">
        <v>15006</v>
      </c>
    </row>
    <row r="27513" spans="1:1" x14ac:dyDescent="0.25">
      <c r="A27513" t="s">
        <v>15007</v>
      </c>
    </row>
    <row r="27514" spans="1:1" x14ac:dyDescent="0.25">
      <c r="A27514" t="s">
        <v>15008</v>
      </c>
    </row>
    <row r="27515" spans="1:1" x14ac:dyDescent="0.25">
      <c r="A27515" t="s">
        <v>15009</v>
      </c>
    </row>
    <row r="27516" spans="1:1" x14ac:dyDescent="0.25">
      <c r="A27516" t="s">
        <v>15010</v>
      </c>
    </row>
    <row r="27517" spans="1:1" x14ac:dyDescent="0.25">
      <c r="A27517" t="s">
        <v>15011</v>
      </c>
    </row>
    <row r="27518" spans="1:1" x14ac:dyDescent="0.25">
      <c r="A27518" t="s">
        <v>15012</v>
      </c>
    </row>
    <row r="27519" spans="1:1" x14ac:dyDescent="0.25">
      <c r="A27519" t="s">
        <v>15013</v>
      </c>
    </row>
    <row r="27520" spans="1:1" x14ac:dyDescent="0.25">
      <c r="A27520" t="s">
        <v>15014</v>
      </c>
    </row>
    <row r="27521" spans="1:1" x14ac:dyDescent="0.25">
      <c r="A27521" t="s">
        <v>15015</v>
      </c>
    </row>
    <row r="27522" spans="1:1" x14ac:dyDescent="0.25">
      <c r="A27522" t="s">
        <v>15016</v>
      </c>
    </row>
    <row r="27523" spans="1:1" x14ac:dyDescent="0.25">
      <c r="A27523" t="s">
        <v>15017</v>
      </c>
    </row>
    <row r="27524" spans="1:1" x14ac:dyDescent="0.25">
      <c r="A27524" t="s">
        <v>15018</v>
      </c>
    </row>
    <row r="27525" spans="1:1" x14ac:dyDescent="0.25">
      <c r="A27525" t="s">
        <v>15019</v>
      </c>
    </row>
    <row r="27526" spans="1:1" x14ac:dyDescent="0.25">
      <c r="A27526" t="s">
        <v>15020</v>
      </c>
    </row>
    <row r="27527" spans="1:1" x14ac:dyDescent="0.25">
      <c r="A27527" t="s">
        <v>15021</v>
      </c>
    </row>
    <row r="27528" spans="1:1" x14ac:dyDescent="0.25">
      <c r="A27528" t="s">
        <v>15022</v>
      </c>
    </row>
    <row r="27529" spans="1:1" x14ac:dyDescent="0.25">
      <c r="A27529" t="s">
        <v>15023</v>
      </c>
    </row>
    <row r="27530" spans="1:1" x14ac:dyDescent="0.25">
      <c r="A27530" t="s">
        <v>15024</v>
      </c>
    </row>
    <row r="27531" spans="1:1" x14ac:dyDescent="0.25">
      <c r="A27531" t="s">
        <v>15025</v>
      </c>
    </row>
    <row r="27532" spans="1:1" x14ac:dyDescent="0.25">
      <c r="A27532" t="s">
        <v>15026</v>
      </c>
    </row>
    <row r="27533" spans="1:1" x14ac:dyDescent="0.25">
      <c r="A27533" t="s">
        <v>15027</v>
      </c>
    </row>
    <row r="27534" spans="1:1" x14ac:dyDescent="0.25">
      <c r="A27534">
        <v>159829</v>
      </c>
    </row>
    <row r="27536" spans="1:1" x14ac:dyDescent="0.25">
      <c r="A27536" t="s">
        <v>11758</v>
      </c>
    </row>
    <row r="27537" spans="1:1" x14ac:dyDescent="0.25">
      <c r="A27537" t="s">
        <v>15028</v>
      </c>
    </row>
    <row r="27538" spans="1:1" x14ac:dyDescent="0.25">
      <c r="A27538" t="s">
        <v>15029</v>
      </c>
    </row>
    <row r="27539" spans="1:1" x14ac:dyDescent="0.25">
      <c r="A27539" t="s">
        <v>743</v>
      </c>
    </row>
    <row r="27542" spans="1:1" x14ac:dyDescent="0.25">
      <c r="A27542" t="s">
        <v>11248</v>
      </c>
    </row>
    <row r="27544" spans="1:1" x14ac:dyDescent="0.25">
      <c r="A27544" t="s">
        <v>3824</v>
      </c>
    </row>
    <row r="27546" spans="1:1" x14ac:dyDescent="0.25">
      <c r="A27546">
        <v>1141</v>
      </c>
    </row>
    <row r="27548" spans="1:1" x14ac:dyDescent="0.25">
      <c r="A27548" t="s">
        <v>11249</v>
      </c>
    </row>
    <row r="27550" spans="1:1" x14ac:dyDescent="0.25">
      <c r="A27550">
        <v>1</v>
      </c>
    </row>
    <row r="27552" spans="1:1" x14ac:dyDescent="0.25">
      <c r="A27552" t="s">
        <v>3825</v>
      </c>
    </row>
    <row r="27554" spans="1:1" x14ac:dyDescent="0.25">
      <c r="A27554" t="s">
        <v>1759</v>
      </c>
    </row>
    <row r="27556" spans="1:1" x14ac:dyDescent="0.25">
      <c r="A27556" t="s">
        <v>11251</v>
      </c>
    </row>
    <row r="27558" spans="1:1" x14ac:dyDescent="0.25">
      <c r="A27558" t="s">
        <v>15030</v>
      </c>
    </row>
    <row r="27560" spans="1:1" x14ac:dyDescent="0.25">
      <c r="A27560" t="s">
        <v>2187</v>
      </c>
    </row>
    <row r="27562" spans="1:1" x14ac:dyDescent="0.25">
      <c r="A27562" t="s">
        <v>15031</v>
      </c>
    </row>
    <row r="27563" spans="1:1" x14ac:dyDescent="0.25">
      <c r="A27563" t="s">
        <v>15032</v>
      </c>
    </row>
    <row r="27564" spans="1:1" x14ac:dyDescent="0.25">
      <c r="A27564" t="s">
        <v>15033</v>
      </c>
    </row>
    <row r="27565" spans="1:1" x14ac:dyDescent="0.25">
      <c r="A27565" t="s">
        <v>15034</v>
      </c>
    </row>
    <row r="27566" spans="1:1" x14ac:dyDescent="0.25">
      <c r="A27566" t="s">
        <v>15035</v>
      </c>
    </row>
    <row r="27567" spans="1:1" x14ac:dyDescent="0.25">
      <c r="A27567" t="s">
        <v>15036</v>
      </c>
    </row>
    <row r="27568" spans="1:1" x14ac:dyDescent="0.25">
      <c r="A27568" t="s">
        <v>15037</v>
      </c>
    </row>
    <row r="27569" spans="1:2" x14ac:dyDescent="0.25">
      <c r="A27569" t="s">
        <v>15038</v>
      </c>
    </row>
    <row r="27570" spans="1:2" x14ac:dyDescent="0.25">
      <c r="A27570" t="s">
        <v>15039</v>
      </c>
    </row>
    <row r="27571" spans="1:2" x14ac:dyDescent="0.25">
      <c r="A27571" t="s">
        <v>15040</v>
      </c>
    </row>
    <row r="27572" spans="1:2" x14ac:dyDescent="0.25">
      <c r="A27572" t="s">
        <v>15041</v>
      </c>
    </row>
    <row r="27573" spans="1:2" x14ac:dyDescent="0.25">
      <c r="A27573" t="s">
        <v>15042</v>
      </c>
    </row>
    <row r="27574" spans="1:2" x14ac:dyDescent="0.25">
      <c r="A27574" t="s">
        <v>15043</v>
      </c>
    </row>
    <row r="27575" spans="1:2" x14ac:dyDescent="0.25">
      <c r="A27575" t="s">
        <v>15044</v>
      </c>
      <c r="B27575" t="s">
        <v>15045</v>
      </c>
    </row>
    <row r="27576" spans="1:2" x14ac:dyDescent="0.25">
      <c r="A27576" t="s">
        <v>15046</v>
      </c>
    </row>
    <row r="27577" spans="1:2" x14ac:dyDescent="0.25">
      <c r="A27577" t="s">
        <v>15047</v>
      </c>
    </row>
    <row r="27578" spans="1:2" x14ac:dyDescent="0.25">
      <c r="A27578" t="s">
        <v>15048</v>
      </c>
    </row>
    <row r="27579" spans="1:2" x14ac:dyDescent="0.25">
      <c r="A27579" t="s">
        <v>15049</v>
      </c>
    </row>
    <row r="27580" spans="1:2" x14ac:dyDescent="0.25">
      <c r="A27580" t="s">
        <v>15050</v>
      </c>
    </row>
    <row r="27581" spans="1:2" x14ac:dyDescent="0.25">
      <c r="A27581" t="s">
        <v>15051</v>
      </c>
    </row>
    <row r="27582" spans="1:2" x14ac:dyDescent="0.25">
      <c r="A27582" t="s">
        <v>3212</v>
      </c>
    </row>
    <row r="27583" spans="1:2" x14ac:dyDescent="0.25">
      <c r="A27583" t="s">
        <v>15052</v>
      </c>
    </row>
    <row r="27584" spans="1:2" x14ac:dyDescent="0.25">
      <c r="A27584" t="s">
        <v>15053</v>
      </c>
    </row>
    <row r="27585" spans="1:2" x14ac:dyDescent="0.25">
      <c r="A27585" t="s">
        <v>11261</v>
      </c>
    </row>
    <row r="27586" spans="1:2" x14ac:dyDescent="0.25">
      <c r="A27586" t="s">
        <v>15054</v>
      </c>
      <c r="B27586" t="s">
        <v>15055</v>
      </c>
    </row>
    <row r="27587" spans="1:2" x14ac:dyDescent="0.25">
      <c r="A27587" t="s">
        <v>15056</v>
      </c>
    </row>
    <row r="27588" spans="1:2" x14ac:dyDescent="0.25">
      <c r="A27588" t="s">
        <v>15057</v>
      </c>
    </row>
    <row r="27589" spans="1:2" x14ac:dyDescent="0.25">
      <c r="A27589" t="s">
        <v>15058</v>
      </c>
    </row>
    <row r="27590" spans="1:2" x14ac:dyDescent="0.25">
      <c r="A27590" t="s">
        <v>15059</v>
      </c>
    </row>
    <row r="27591" spans="1:2" x14ac:dyDescent="0.25">
      <c r="A27591" t="s">
        <v>15060</v>
      </c>
      <c r="B27591" t="s">
        <v>15061</v>
      </c>
    </row>
    <row r="27592" spans="1:2" x14ac:dyDescent="0.25">
      <c r="A27592" t="s">
        <v>15062</v>
      </c>
    </row>
    <row r="27593" spans="1:2" x14ac:dyDescent="0.25">
      <c r="A27593" t="s">
        <v>15063</v>
      </c>
    </row>
    <row r="27594" spans="1:2" x14ac:dyDescent="0.25">
      <c r="A27594" t="s">
        <v>15064</v>
      </c>
    </row>
    <row r="27595" spans="1:2" x14ac:dyDescent="0.25">
      <c r="A27595" t="s">
        <v>15065</v>
      </c>
    </row>
    <row r="27596" spans="1:2" x14ac:dyDescent="0.25">
      <c r="A27596" t="s">
        <v>15066</v>
      </c>
      <c r="B27596" t="s">
        <v>15067</v>
      </c>
    </row>
    <row r="27597" spans="1:2" x14ac:dyDescent="0.25">
      <c r="A27597" t="s">
        <v>15068</v>
      </c>
    </row>
    <row r="27598" spans="1:2" x14ac:dyDescent="0.25">
      <c r="A27598" t="s">
        <v>15069</v>
      </c>
    </row>
    <row r="27599" spans="1:2" x14ac:dyDescent="0.25">
      <c r="A27599" t="s">
        <v>15070</v>
      </c>
    </row>
    <row r="27600" spans="1:2" x14ac:dyDescent="0.25">
      <c r="A27600" t="s">
        <v>15071</v>
      </c>
    </row>
    <row r="27601" spans="1:1" x14ac:dyDescent="0.25">
      <c r="A27601" t="s">
        <v>15072</v>
      </c>
    </row>
    <row r="27602" spans="1:1" x14ac:dyDescent="0.25">
      <c r="A27602" t="s">
        <v>1935</v>
      </c>
    </row>
    <row r="27603" spans="1:1" x14ac:dyDescent="0.25">
      <c r="A27603" t="s">
        <v>15073</v>
      </c>
    </row>
    <row r="27604" spans="1:1" x14ac:dyDescent="0.25">
      <c r="A27604" t="s">
        <v>15074</v>
      </c>
    </row>
    <row r="27605" spans="1:1" x14ac:dyDescent="0.25">
      <c r="A27605" t="s">
        <v>15075</v>
      </c>
    </row>
    <row r="27606" spans="1:1" x14ac:dyDescent="0.25">
      <c r="A27606" t="s">
        <v>15076</v>
      </c>
    </row>
    <row r="27607" spans="1:1" x14ac:dyDescent="0.25">
      <c r="A27607" t="s">
        <v>15077</v>
      </c>
    </row>
    <row r="27608" spans="1:1" x14ac:dyDescent="0.25">
      <c r="A27608" t="s">
        <v>15078</v>
      </c>
    </row>
    <row r="27610" spans="1:1" x14ac:dyDescent="0.25">
      <c r="A27610" t="s">
        <v>3308</v>
      </c>
    </row>
    <row r="27612" spans="1:1" x14ac:dyDescent="0.25">
      <c r="A27612" t="s">
        <v>3309</v>
      </c>
    </row>
    <row r="27614" spans="1:1" x14ac:dyDescent="0.25">
      <c r="A27614" t="s">
        <v>3310</v>
      </c>
    </row>
    <row r="27615" spans="1:1" x14ac:dyDescent="0.25">
      <c r="A27615" t="s">
        <v>3311</v>
      </c>
    </row>
    <row r="27616" spans="1:1" x14ac:dyDescent="0.25">
      <c r="A27616" t="s">
        <v>15079</v>
      </c>
    </row>
    <row r="27617" spans="1:4" x14ac:dyDescent="0.25">
      <c r="A27617" t="s">
        <v>15080</v>
      </c>
    </row>
    <row r="27618" spans="1:4" x14ac:dyDescent="0.25">
      <c r="A27618" t="s">
        <v>15081</v>
      </c>
    </row>
    <row r="27619" spans="1:4" x14ac:dyDescent="0.25">
      <c r="A27619" t="s">
        <v>15082</v>
      </c>
    </row>
    <row r="27620" spans="1:4" x14ac:dyDescent="0.25">
      <c r="A27620" t="s">
        <v>3316</v>
      </c>
    </row>
    <row r="27621" spans="1:4" x14ac:dyDescent="0.25">
      <c r="A27621" t="s">
        <v>3322</v>
      </c>
    </row>
    <row r="27622" spans="1:4" x14ac:dyDescent="0.25">
      <c r="A27622" t="s">
        <v>2447</v>
      </c>
    </row>
    <row r="27623" spans="1:4" x14ac:dyDescent="0.25">
      <c r="A27623" t="s">
        <v>15083</v>
      </c>
      <c r="B27623" t="s">
        <v>15084</v>
      </c>
    </row>
    <row r="27624" spans="1:4" x14ac:dyDescent="0.25">
      <c r="A27624" t="s">
        <v>15085</v>
      </c>
    </row>
    <row r="27625" spans="1:4" x14ac:dyDescent="0.25">
      <c r="A27625" t="s">
        <v>15086</v>
      </c>
    </row>
    <row r="27626" spans="1:4" x14ac:dyDescent="0.25">
      <c r="A27626" t="s">
        <v>1812</v>
      </c>
    </row>
    <row r="27627" spans="1:4" x14ac:dyDescent="0.25">
      <c r="A27627" t="s">
        <v>3330</v>
      </c>
    </row>
    <row r="27628" spans="1:4" x14ac:dyDescent="0.25">
      <c r="A27628" t="s">
        <v>3331</v>
      </c>
    </row>
    <row r="27629" spans="1:4" x14ac:dyDescent="0.25">
      <c r="A27629" t="s">
        <v>3332</v>
      </c>
      <c r="B27629" t="s">
        <v>3333</v>
      </c>
      <c r="C27629" t="s">
        <v>3334</v>
      </c>
      <c r="D27629" t="s">
        <v>3335</v>
      </c>
    </row>
    <row r="27630" spans="1:4" x14ac:dyDescent="0.25">
      <c r="A27630" t="s">
        <v>3336</v>
      </c>
    </row>
    <row r="27631" spans="1:4" x14ac:dyDescent="0.25">
      <c r="A27631" t="s">
        <v>15087</v>
      </c>
    </row>
    <row r="27632" spans="1:4" x14ac:dyDescent="0.25">
      <c r="A27632" t="s">
        <v>15088</v>
      </c>
    </row>
    <row r="27634" spans="1:1" x14ac:dyDescent="0.25">
      <c r="A27634" t="s">
        <v>15089</v>
      </c>
    </row>
    <row r="27636" spans="1:1" x14ac:dyDescent="0.25">
      <c r="A27636" t="s">
        <v>15090</v>
      </c>
    </row>
    <row r="27638" spans="1:1" x14ac:dyDescent="0.25">
      <c r="A27638" t="s">
        <v>15091</v>
      </c>
    </row>
    <row r="27640" spans="1:1" x14ac:dyDescent="0.25">
      <c r="A27640" t="s">
        <v>15092</v>
      </c>
    </row>
    <row r="27642" spans="1:1" x14ac:dyDescent="0.25">
      <c r="A27642" t="s">
        <v>15093</v>
      </c>
    </row>
    <row r="27644" spans="1:1" x14ac:dyDescent="0.25">
      <c r="A27644" t="s">
        <v>15094</v>
      </c>
    </row>
    <row r="27645" spans="1:1" x14ac:dyDescent="0.25">
      <c r="A27645" t="s">
        <v>3264</v>
      </c>
    </row>
    <row r="27646" spans="1:1" x14ac:dyDescent="0.25">
      <c r="A27646" t="s">
        <v>15095</v>
      </c>
    </row>
    <row r="27647" spans="1:1" x14ac:dyDescent="0.25">
      <c r="A27647" t="s">
        <v>15096</v>
      </c>
    </row>
    <row r="27648" spans="1:1" x14ac:dyDescent="0.25">
      <c r="A27648" t="s">
        <v>15097</v>
      </c>
    </row>
    <row r="27649" spans="1:1" x14ac:dyDescent="0.25">
      <c r="A27649" t="s">
        <v>15098</v>
      </c>
    </row>
    <row r="27650" spans="1:1" x14ac:dyDescent="0.25">
      <c r="A27650" t="s">
        <v>15099</v>
      </c>
    </row>
    <row r="27651" spans="1:1" x14ac:dyDescent="0.25">
      <c r="A27651" t="s">
        <v>15100</v>
      </c>
    </row>
    <row r="27652" spans="1:1" x14ac:dyDescent="0.25">
      <c r="A27652" t="s">
        <v>15101</v>
      </c>
    </row>
    <row r="27653" spans="1:1" x14ac:dyDescent="0.25">
      <c r="A27653" t="s">
        <v>15102</v>
      </c>
    </row>
    <row r="27654" spans="1:1" x14ac:dyDescent="0.25">
      <c r="A27654" t="s">
        <v>15103</v>
      </c>
    </row>
    <row r="27655" spans="1:1" x14ac:dyDescent="0.25">
      <c r="A27655" t="s">
        <v>15104</v>
      </c>
    </row>
    <row r="27656" spans="1:1" x14ac:dyDescent="0.25">
      <c r="A27656" t="s">
        <v>15105</v>
      </c>
    </row>
    <row r="27657" spans="1:1" x14ac:dyDescent="0.25">
      <c r="A27657" t="s">
        <v>15106</v>
      </c>
    </row>
    <row r="27658" spans="1:1" x14ac:dyDescent="0.25">
      <c r="A27658" t="s">
        <v>15107</v>
      </c>
    </row>
    <row r="27659" spans="1:1" x14ac:dyDescent="0.25">
      <c r="A27659" t="s">
        <v>15108</v>
      </c>
    </row>
    <row r="27660" spans="1:1" x14ac:dyDescent="0.25">
      <c r="A27660" t="s">
        <v>15109</v>
      </c>
    </row>
    <row r="27661" spans="1:1" x14ac:dyDescent="0.25">
      <c r="A27661" t="s">
        <v>15110</v>
      </c>
    </row>
    <row r="27662" spans="1:1" x14ac:dyDescent="0.25">
      <c r="A27662" t="s">
        <v>15111</v>
      </c>
    </row>
    <row r="27663" spans="1:1" x14ac:dyDescent="0.25">
      <c r="A27663" t="s">
        <v>15112</v>
      </c>
    </row>
    <row r="27664" spans="1:1" x14ac:dyDescent="0.25">
      <c r="A27664" t="s">
        <v>15113</v>
      </c>
    </row>
    <row r="27665" spans="1:1" x14ac:dyDescent="0.25">
      <c r="A27665" t="s">
        <v>15114</v>
      </c>
    </row>
    <row r="27666" spans="1:1" x14ac:dyDescent="0.25">
      <c r="A27666" t="s">
        <v>15115</v>
      </c>
    </row>
    <row r="27667" spans="1:1" x14ac:dyDescent="0.25">
      <c r="A27667" t="s">
        <v>15116</v>
      </c>
    </row>
    <row r="27668" spans="1:1" x14ac:dyDescent="0.25">
      <c r="A27668" t="s">
        <v>15117</v>
      </c>
    </row>
    <row r="27669" spans="1:1" x14ac:dyDescent="0.25">
      <c r="A27669" t="s">
        <v>15118</v>
      </c>
    </row>
    <row r="27670" spans="1:1" x14ac:dyDescent="0.25">
      <c r="A27670" t="s">
        <v>15119</v>
      </c>
    </row>
    <row r="27671" spans="1:1" x14ac:dyDescent="0.25">
      <c r="A27671" t="s">
        <v>15120</v>
      </c>
    </row>
    <row r="27672" spans="1:1" x14ac:dyDescent="0.25">
      <c r="A27672" t="s">
        <v>15121</v>
      </c>
    </row>
    <row r="27673" spans="1:1" x14ac:dyDescent="0.25">
      <c r="A27673" t="s">
        <v>15122</v>
      </c>
    </row>
    <row r="27676" spans="1:1" x14ac:dyDescent="0.25">
      <c r="A27676" t="s">
        <v>15123</v>
      </c>
    </row>
    <row r="27677" spans="1:1" x14ac:dyDescent="0.25">
      <c r="A27677" t="s">
        <v>15124</v>
      </c>
    </row>
    <row r="27679" spans="1:1" x14ac:dyDescent="0.25">
      <c r="A27679" t="s">
        <v>15125</v>
      </c>
    </row>
    <row r="27680" spans="1:1" x14ac:dyDescent="0.25">
      <c r="A27680" t="s">
        <v>15126</v>
      </c>
    </row>
    <row r="27681" spans="1:1" x14ac:dyDescent="0.25">
      <c r="A27681" t="s">
        <v>15127</v>
      </c>
    </row>
    <row r="27683" spans="1:1" x14ac:dyDescent="0.25">
      <c r="A27683" t="s">
        <v>3546</v>
      </c>
    </row>
    <row r="27685" spans="1:1" x14ac:dyDescent="0.25">
      <c r="A27685" t="s">
        <v>3547</v>
      </c>
    </row>
    <row r="27686" spans="1:1" x14ac:dyDescent="0.25">
      <c r="A27686" t="s">
        <v>3548</v>
      </c>
    </row>
    <row r="27687" spans="1:1" x14ac:dyDescent="0.25">
      <c r="A27687" t="s">
        <v>3549</v>
      </c>
    </row>
    <row r="27688" spans="1:1" x14ac:dyDescent="0.25">
      <c r="A27688" t="s">
        <v>3550</v>
      </c>
    </row>
    <row r="27689" spans="1:1" x14ac:dyDescent="0.25">
      <c r="A27689" t="s">
        <v>3551</v>
      </c>
    </row>
    <row r="27690" spans="1:1" x14ac:dyDescent="0.25">
      <c r="A27690" t="s">
        <v>3552</v>
      </c>
    </row>
    <row r="27691" spans="1:1" x14ac:dyDescent="0.25">
      <c r="A27691" t="s">
        <v>3553</v>
      </c>
    </row>
    <row r="27692" spans="1:1" x14ac:dyDescent="0.25">
      <c r="A27692" t="s">
        <v>3554</v>
      </c>
    </row>
    <row r="27693" spans="1:1" x14ac:dyDescent="0.25">
      <c r="A27693" t="s">
        <v>2651</v>
      </c>
    </row>
    <row r="27694" spans="1:1" x14ac:dyDescent="0.25">
      <c r="A27694" t="s">
        <v>3555</v>
      </c>
    </row>
    <row r="27695" spans="1:1" x14ac:dyDescent="0.25">
      <c r="A27695" t="s">
        <v>3556</v>
      </c>
    </row>
    <row r="27696" spans="1:1" x14ac:dyDescent="0.25">
      <c r="A27696" t="s">
        <v>3557</v>
      </c>
    </row>
    <row r="27697" spans="1:1" x14ac:dyDescent="0.25">
      <c r="A27697" t="s">
        <v>3558</v>
      </c>
    </row>
    <row r="27698" spans="1:1" x14ac:dyDescent="0.25">
      <c r="A27698" t="s">
        <v>3559</v>
      </c>
    </row>
    <row r="27699" spans="1:1" x14ac:dyDescent="0.25">
      <c r="A27699" t="s">
        <v>3560</v>
      </c>
    </row>
    <row r="27700" spans="1:1" x14ac:dyDescent="0.25">
      <c r="A27700" t="s">
        <v>3561</v>
      </c>
    </row>
    <row r="27701" spans="1:1" x14ac:dyDescent="0.25">
      <c r="A27701" t="s">
        <v>3562</v>
      </c>
    </row>
    <row r="27702" spans="1:1" x14ac:dyDescent="0.25">
      <c r="A27702" t="s">
        <v>3563</v>
      </c>
    </row>
    <row r="27703" spans="1:1" x14ac:dyDescent="0.25">
      <c r="A27703" t="s">
        <v>3564</v>
      </c>
    </row>
    <row r="27704" spans="1:1" x14ac:dyDescent="0.25">
      <c r="A27704" t="s">
        <v>3565</v>
      </c>
    </row>
    <row r="27705" spans="1:1" x14ac:dyDescent="0.25">
      <c r="A27705" t="s">
        <v>3566</v>
      </c>
    </row>
    <row r="27706" spans="1:1" x14ac:dyDescent="0.25">
      <c r="A27706" t="s">
        <v>3567</v>
      </c>
    </row>
    <row r="27707" spans="1:1" x14ac:dyDescent="0.25">
      <c r="A27707" t="s">
        <v>3568</v>
      </c>
    </row>
    <row r="27708" spans="1:1" x14ac:dyDescent="0.25">
      <c r="A27708" t="s">
        <v>3569</v>
      </c>
    </row>
    <row r="27710" spans="1:1" x14ac:dyDescent="0.25">
      <c r="A27710" t="s">
        <v>3570</v>
      </c>
    </row>
    <row r="27711" spans="1:1" x14ac:dyDescent="0.25">
      <c r="A27711" t="s">
        <v>3571</v>
      </c>
    </row>
    <row r="27712" spans="1:1" x14ac:dyDescent="0.25">
      <c r="A27712" t="s">
        <v>15128</v>
      </c>
    </row>
    <row r="27713" spans="1:1" x14ac:dyDescent="0.25">
      <c r="A27713" t="s">
        <v>3573</v>
      </c>
    </row>
    <row r="27715" spans="1:1" x14ac:dyDescent="0.25">
      <c r="A27715" t="s">
        <v>3574</v>
      </c>
    </row>
    <row r="27717" spans="1:1" x14ac:dyDescent="0.25">
      <c r="A27717" t="s">
        <v>3575</v>
      </c>
    </row>
    <row r="27719" spans="1:1" x14ac:dyDescent="0.25">
      <c r="A27719" t="s">
        <v>3576</v>
      </c>
    </row>
    <row r="27720" spans="1:1" x14ac:dyDescent="0.25">
      <c r="A27720" t="s">
        <v>1896</v>
      </c>
    </row>
    <row r="27721" spans="1:1" x14ac:dyDescent="0.25">
      <c r="A27721" t="s">
        <v>3577</v>
      </c>
    </row>
    <row r="27723" spans="1:1" x14ac:dyDescent="0.25">
      <c r="A27723" t="s">
        <v>3578</v>
      </c>
    </row>
    <row r="27725" spans="1:1" x14ac:dyDescent="0.25">
      <c r="A27725" t="s">
        <v>3579</v>
      </c>
    </row>
    <row r="27727" spans="1:1" x14ac:dyDescent="0.25">
      <c r="A27727" t="s">
        <v>3580</v>
      </c>
    </row>
    <row r="27729" spans="1:1" x14ac:dyDescent="0.25">
      <c r="A27729" t="s">
        <v>3581</v>
      </c>
    </row>
    <row r="27731" spans="1:1" x14ac:dyDescent="0.25">
      <c r="A27731" t="s">
        <v>3582</v>
      </c>
    </row>
    <row r="27733" spans="1:1" x14ac:dyDescent="0.25">
      <c r="A27733" t="e">
        <f>+ Ability to contribute that knowledge to the academic and Research strength of PNNL and have experience writing scientific publications demonstrating their insight and discovery.</f>
        <v>#NAME?</v>
      </c>
    </row>
    <row r="27735" spans="1:1" x14ac:dyDescent="0.25">
      <c r="A27735" t="s">
        <v>3583</v>
      </c>
    </row>
    <row r="27736" spans="1:1" x14ac:dyDescent="0.25">
      <c r="A27736" t="s">
        <v>1901</v>
      </c>
    </row>
    <row r="27737" spans="1:1" x14ac:dyDescent="0.25">
      <c r="A27737" t="s">
        <v>3584</v>
      </c>
    </row>
    <row r="27738" spans="1:1" x14ac:dyDescent="0.25">
      <c r="A27738" t="s">
        <v>1907</v>
      </c>
    </row>
    <row r="27739" spans="1:1" x14ac:dyDescent="0.25">
      <c r="A27739" t="s">
        <v>1908</v>
      </c>
    </row>
    <row r="27740" spans="1:1" x14ac:dyDescent="0.25">
      <c r="A27740" t="s">
        <v>1909</v>
      </c>
    </row>
    <row r="27741" spans="1:1" x14ac:dyDescent="0.25">
      <c r="A27741" t="s">
        <v>3585</v>
      </c>
    </row>
    <row r="27742" spans="1:1" x14ac:dyDescent="0.25">
      <c r="A27742" t="s">
        <v>3586</v>
      </c>
    </row>
    <row r="27744" spans="1:1" x14ac:dyDescent="0.25">
      <c r="A27744" t="s">
        <v>1951</v>
      </c>
    </row>
    <row r="27745" spans="1:1" x14ac:dyDescent="0.25">
      <c r="A27745" t="s">
        <v>3587</v>
      </c>
    </row>
    <row r="27746" spans="1:1" x14ac:dyDescent="0.25">
      <c r="A27746" t="s">
        <v>3588</v>
      </c>
    </row>
    <row r="27747" spans="1:1" x14ac:dyDescent="0.25">
      <c r="A27747" t="s">
        <v>3589</v>
      </c>
    </row>
    <row r="27748" spans="1:1" x14ac:dyDescent="0.25">
      <c r="A27748" t="s">
        <v>3590</v>
      </c>
    </row>
    <row r="27750" spans="1:1" x14ac:dyDescent="0.25">
      <c r="A27750" t="s">
        <v>3591</v>
      </c>
    </row>
    <row r="27752" spans="1:1" x14ac:dyDescent="0.25">
      <c r="A27752" t="s">
        <v>3592</v>
      </c>
    </row>
    <row r="27754" spans="1:1" x14ac:dyDescent="0.25">
      <c r="A27754" t="s">
        <v>3593</v>
      </c>
    </row>
    <row r="27756" spans="1:1" x14ac:dyDescent="0.25">
      <c r="A27756" t="s">
        <v>3594</v>
      </c>
    </row>
    <row r="27758" spans="1:1" x14ac:dyDescent="0.25">
      <c r="A27758" t="s">
        <v>3595</v>
      </c>
    </row>
    <row r="27759" spans="1:1" x14ac:dyDescent="0.25">
      <c r="A27759" t="s">
        <v>3596</v>
      </c>
    </row>
    <row r="27760" spans="1:1" x14ac:dyDescent="0.25">
      <c r="A27760" t="s">
        <v>15129</v>
      </c>
    </row>
    <row r="27762" spans="1:1" x14ac:dyDescent="0.25">
      <c r="A27762" t="s">
        <v>9826</v>
      </c>
    </row>
    <row r="27764" spans="1:1" x14ac:dyDescent="0.25">
      <c r="A27764" t="s">
        <v>2770</v>
      </c>
    </row>
    <row r="27765" spans="1:1" x14ac:dyDescent="0.25">
      <c r="A27765" t="s">
        <v>9827</v>
      </c>
    </row>
    <row r="27767" spans="1:1" x14ac:dyDescent="0.25">
      <c r="A27767" t="s">
        <v>9828</v>
      </c>
    </row>
    <row r="27768" spans="1:1" x14ac:dyDescent="0.25">
      <c r="A27768" t="s">
        <v>9829</v>
      </c>
    </row>
    <row r="27769" spans="1:1" x14ac:dyDescent="0.25">
      <c r="A27769" t="s">
        <v>9830</v>
      </c>
    </row>
    <row r="27770" spans="1:1" x14ac:dyDescent="0.25">
      <c r="A27770" t="s">
        <v>9831</v>
      </c>
    </row>
    <row r="27771" spans="1:1" x14ac:dyDescent="0.25">
      <c r="A27771" t="s">
        <v>9832</v>
      </c>
    </row>
    <row r="27772" spans="1:1" x14ac:dyDescent="0.25">
      <c r="A27772" t="s">
        <v>9833</v>
      </c>
    </row>
    <row r="27773" spans="1:1" x14ac:dyDescent="0.25">
      <c r="A27773" t="s">
        <v>9834</v>
      </c>
    </row>
    <row r="27774" spans="1:1" x14ac:dyDescent="0.25">
      <c r="A27774" t="s">
        <v>9835</v>
      </c>
    </row>
    <row r="27775" spans="1:1" x14ac:dyDescent="0.25">
      <c r="A27775" t="s">
        <v>9836</v>
      </c>
    </row>
    <row r="27776" spans="1:1" x14ac:dyDescent="0.25">
      <c r="A27776" t="s">
        <v>9837</v>
      </c>
    </row>
    <row r="27777" spans="1:1" x14ac:dyDescent="0.25">
      <c r="A27777" t="s">
        <v>9838</v>
      </c>
    </row>
    <row r="27778" spans="1:1" x14ac:dyDescent="0.25">
      <c r="A27778" t="s">
        <v>9839</v>
      </c>
    </row>
    <row r="27779" spans="1:1" x14ac:dyDescent="0.25">
      <c r="A27779" t="s">
        <v>9840</v>
      </c>
    </row>
    <row r="27780" spans="1:1" x14ac:dyDescent="0.25">
      <c r="A27780" t="s">
        <v>9841</v>
      </c>
    </row>
    <row r="27781" spans="1:1" x14ac:dyDescent="0.25">
      <c r="A27781" t="s">
        <v>9842</v>
      </c>
    </row>
    <row r="27782" spans="1:1" x14ac:dyDescent="0.25">
      <c r="A27782" t="s">
        <v>9843</v>
      </c>
    </row>
    <row r="27783" spans="1:1" x14ac:dyDescent="0.25">
      <c r="A27783" t="s">
        <v>9844</v>
      </c>
    </row>
    <row r="27784" spans="1:1" x14ac:dyDescent="0.25">
      <c r="A27784" t="s">
        <v>9845</v>
      </c>
    </row>
    <row r="27785" spans="1:1" x14ac:dyDescent="0.25">
      <c r="A27785" t="s">
        <v>9846</v>
      </c>
    </row>
    <row r="27786" spans="1:1" x14ac:dyDescent="0.25">
      <c r="A27786" t="s">
        <v>9847</v>
      </c>
    </row>
    <row r="27787" spans="1:1" x14ac:dyDescent="0.25">
      <c r="A27787" t="s">
        <v>9848</v>
      </c>
    </row>
    <row r="27789" spans="1:1" x14ac:dyDescent="0.25">
      <c r="A27789" t="s">
        <v>2080</v>
      </c>
    </row>
    <row r="27790" spans="1:1" x14ac:dyDescent="0.25">
      <c r="A27790" t="s">
        <v>9849</v>
      </c>
    </row>
    <row r="27792" spans="1:1" x14ac:dyDescent="0.25">
      <c r="A27792" t="s">
        <v>9850</v>
      </c>
    </row>
    <row r="27794" spans="1:1" x14ac:dyDescent="0.25">
      <c r="A27794" t="s">
        <v>9851</v>
      </c>
    </row>
    <row r="27796" spans="1:1" x14ac:dyDescent="0.25">
      <c r="A27796" t="s">
        <v>9852</v>
      </c>
    </row>
    <row r="27798" spans="1:1" x14ac:dyDescent="0.25">
      <c r="A27798" t="s">
        <v>9853</v>
      </c>
    </row>
    <row r="27799" spans="1:1" x14ac:dyDescent="0.25">
      <c r="A27799" t="s">
        <v>9854</v>
      </c>
    </row>
    <row r="27801" spans="1:1" x14ac:dyDescent="0.25">
      <c r="A27801" t="s">
        <v>9855</v>
      </c>
    </row>
    <row r="27802" spans="1:1" x14ac:dyDescent="0.25">
      <c r="A27802" t="s">
        <v>9856</v>
      </c>
    </row>
    <row r="27804" spans="1:1" x14ac:dyDescent="0.25">
      <c r="A27804" t="s">
        <v>2805</v>
      </c>
    </row>
    <row r="27805" spans="1:1" x14ac:dyDescent="0.25">
      <c r="A27805" t="s">
        <v>2806</v>
      </c>
    </row>
    <row r="27807" spans="1:1" x14ac:dyDescent="0.25">
      <c r="A27807" t="s">
        <v>9857</v>
      </c>
    </row>
    <row r="27808" spans="1:1" x14ac:dyDescent="0.25">
      <c r="A27808" t="s">
        <v>9858</v>
      </c>
    </row>
    <row r="27810" spans="1:1" x14ac:dyDescent="0.25">
      <c r="A27810" t="s">
        <v>9859</v>
      </c>
    </row>
    <row r="27811" spans="1:1" x14ac:dyDescent="0.25">
      <c r="A27811" t="s">
        <v>1421</v>
      </c>
    </row>
    <row r="27813" spans="1:1" x14ac:dyDescent="0.25">
      <c r="A27813" t="s">
        <v>9860</v>
      </c>
    </row>
    <row r="27814" spans="1:1" x14ac:dyDescent="0.25">
      <c r="A27814" t="s">
        <v>9861</v>
      </c>
    </row>
    <row r="27816" spans="1:1" x14ac:dyDescent="0.25">
      <c r="A27816" t="s">
        <v>2807</v>
      </c>
    </row>
    <row r="27817" spans="1:1" x14ac:dyDescent="0.25">
      <c r="A27817" t="s">
        <v>1424</v>
      </c>
    </row>
    <row r="27819" spans="1:1" x14ac:dyDescent="0.25">
      <c r="A27819" t="s">
        <v>9862</v>
      </c>
    </row>
    <row r="27820" spans="1:1" x14ac:dyDescent="0.25">
      <c r="A27820" t="s">
        <v>9863</v>
      </c>
    </row>
    <row r="27821" spans="1:1" x14ac:dyDescent="0.25">
      <c r="A27821" t="s">
        <v>9864</v>
      </c>
    </row>
    <row r="27822" spans="1:1" x14ac:dyDescent="0.25">
      <c r="A27822" t="s">
        <v>15130</v>
      </c>
    </row>
    <row r="27824" spans="1:1" x14ac:dyDescent="0.25">
      <c r="A27824" t="s">
        <v>15131</v>
      </c>
    </row>
    <row r="27826" spans="1:1" x14ac:dyDescent="0.25">
      <c r="A27826" t="s">
        <v>15132</v>
      </c>
    </row>
    <row r="27828" spans="1:1" x14ac:dyDescent="0.25">
      <c r="A27828" t="s">
        <v>15133</v>
      </c>
    </row>
    <row r="27830" spans="1:1" x14ac:dyDescent="0.25">
      <c r="A27830" t="s">
        <v>15134</v>
      </c>
    </row>
    <row r="27832" spans="1:1" x14ac:dyDescent="0.25">
      <c r="A27832" t="s">
        <v>15135</v>
      </c>
    </row>
    <row r="27834" spans="1:1" x14ac:dyDescent="0.25">
      <c r="A27834" t="s">
        <v>15136</v>
      </c>
    </row>
    <row r="27836" spans="1:1" x14ac:dyDescent="0.25">
      <c r="A27836" t="s">
        <v>1951</v>
      </c>
    </row>
    <row r="27838" spans="1:1" x14ac:dyDescent="0.25">
      <c r="A27838" t="s">
        <v>15137</v>
      </c>
    </row>
    <row r="27839" spans="1:1" x14ac:dyDescent="0.25">
      <c r="A27839" t="s">
        <v>15138</v>
      </c>
    </row>
    <row r="27840" spans="1:1" x14ac:dyDescent="0.25">
      <c r="A27840" t="s">
        <v>15139</v>
      </c>
    </row>
    <row r="27841" spans="1:1" x14ac:dyDescent="0.25">
      <c r="A27841" t="s">
        <v>15140</v>
      </c>
    </row>
    <row r="27842" spans="1:1" x14ac:dyDescent="0.25">
      <c r="A27842" t="s">
        <v>15141</v>
      </c>
    </row>
    <row r="27843" spans="1:1" x14ac:dyDescent="0.25">
      <c r="A27843" t="s">
        <v>15142</v>
      </c>
    </row>
    <row r="27844" spans="1:1" x14ac:dyDescent="0.25">
      <c r="A27844" t="s">
        <v>15143</v>
      </c>
    </row>
    <row r="27845" spans="1:1" x14ac:dyDescent="0.25">
      <c r="A27845" t="s">
        <v>15144</v>
      </c>
    </row>
    <row r="27846" spans="1:1" x14ac:dyDescent="0.25">
      <c r="A27846" t="s">
        <v>15145</v>
      </c>
    </row>
    <row r="27847" spans="1:1" x14ac:dyDescent="0.25">
      <c r="A27847" t="s">
        <v>15146</v>
      </c>
    </row>
    <row r="27848" spans="1:1" x14ac:dyDescent="0.25">
      <c r="A27848" t="s">
        <v>15147</v>
      </c>
    </row>
    <row r="27849" spans="1:1" x14ac:dyDescent="0.25">
      <c r="A27849" t="s">
        <v>15148</v>
      </c>
    </row>
    <row r="27850" spans="1:1" x14ac:dyDescent="0.25">
      <c r="A27850" t="s">
        <v>15149</v>
      </c>
    </row>
    <row r="27851" spans="1:1" x14ac:dyDescent="0.25">
      <c r="A27851" t="s">
        <v>15150</v>
      </c>
    </row>
    <row r="27852" spans="1:1" x14ac:dyDescent="0.25">
      <c r="A27852" t="s">
        <v>12787</v>
      </c>
    </row>
    <row r="27853" spans="1:1" x14ac:dyDescent="0.25">
      <c r="A27853" t="s">
        <v>12788</v>
      </c>
    </row>
    <row r="27854" spans="1:1" x14ac:dyDescent="0.25">
      <c r="A27854" t="s">
        <v>12789</v>
      </c>
    </row>
    <row r="27855" spans="1:1" x14ac:dyDescent="0.25">
      <c r="A27855" t="s">
        <v>12790</v>
      </c>
    </row>
    <row r="27856" spans="1:1" x14ac:dyDescent="0.25">
      <c r="A27856" t="s">
        <v>12791</v>
      </c>
    </row>
    <row r="27857" spans="1:1" x14ac:dyDescent="0.25">
      <c r="A27857" t="s">
        <v>12792</v>
      </c>
    </row>
    <row r="27858" spans="1:1" x14ac:dyDescent="0.25">
      <c r="A27858" t="s">
        <v>12793</v>
      </c>
    </row>
    <row r="27859" spans="1:1" x14ac:dyDescent="0.25">
      <c r="A27859" t="s">
        <v>12794</v>
      </c>
    </row>
    <row r="27860" spans="1:1" x14ac:dyDescent="0.25">
      <c r="A27860" t="s">
        <v>12795</v>
      </c>
    </row>
    <row r="27861" spans="1:1" x14ac:dyDescent="0.25">
      <c r="A27861" t="s">
        <v>12796</v>
      </c>
    </row>
    <row r="27863" spans="1:1" x14ac:dyDescent="0.25">
      <c r="A27863" t="s">
        <v>12797</v>
      </c>
    </row>
    <row r="27865" spans="1:1" x14ac:dyDescent="0.25">
      <c r="A27865" t="s">
        <v>12798</v>
      </c>
    </row>
    <row r="27866" spans="1:1" x14ac:dyDescent="0.25">
      <c r="A27866" t="s">
        <v>12799</v>
      </c>
    </row>
    <row r="27867" spans="1:1" x14ac:dyDescent="0.25">
      <c r="A27867" t="s">
        <v>12800</v>
      </c>
    </row>
    <row r="27868" spans="1:1" x14ac:dyDescent="0.25">
      <c r="A27868" t="s">
        <v>12801</v>
      </c>
    </row>
    <row r="27869" spans="1:1" x14ac:dyDescent="0.25">
      <c r="A27869" t="s">
        <v>12802</v>
      </c>
    </row>
    <row r="27870" spans="1:1" x14ac:dyDescent="0.25">
      <c r="A27870" t="s">
        <v>12803</v>
      </c>
    </row>
    <row r="27871" spans="1:1" x14ac:dyDescent="0.25">
      <c r="A27871" t="s">
        <v>12804</v>
      </c>
    </row>
    <row r="27872" spans="1:1" x14ac:dyDescent="0.25">
      <c r="A27872" t="s">
        <v>12805</v>
      </c>
    </row>
    <row r="27873" spans="1:1" x14ac:dyDescent="0.25">
      <c r="A27873" t="s">
        <v>12806</v>
      </c>
    </row>
    <row r="27874" spans="1:1" x14ac:dyDescent="0.25">
      <c r="A27874" t="s">
        <v>12807</v>
      </c>
    </row>
    <row r="27875" spans="1:1" x14ac:dyDescent="0.25">
      <c r="A27875" t="s">
        <v>12808</v>
      </c>
    </row>
    <row r="27876" spans="1:1" x14ac:dyDescent="0.25">
      <c r="A27876" t="s">
        <v>12809</v>
      </c>
    </row>
    <row r="27877" spans="1:1" x14ac:dyDescent="0.25">
      <c r="A27877" t="s">
        <v>12810</v>
      </c>
    </row>
    <row r="27878" spans="1:1" x14ac:dyDescent="0.25">
      <c r="A27878" t="s">
        <v>12811</v>
      </c>
    </row>
    <row r="27879" spans="1:1" x14ac:dyDescent="0.25">
      <c r="A27879" t="s">
        <v>12812</v>
      </c>
    </row>
    <row r="27880" spans="1:1" x14ac:dyDescent="0.25">
      <c r="A27880" t="s">
        <v>12813</v>
      </c>
    </row>
    <row r="27881" spans="1:1" x14ac:dyDescent="0.25">
      <c r="A27881" t="s">
        <v>12814</v>
      </c>
    </row>
    <row r="27882" spans="1:1" x14ac:dyDescent="0.25">
      <c r="A27882" t="s">
        <v>12815</v>
      </c>
    </row>
    <row r="27883" spans="1:1" x14ac:dyDescent="0.25">
      <c r="A27883" t="s">
        <v>12816</v>
      </c>
    </row>
    <row r="27884" spans="1:1" x14ac:dyDescent="0.25">
      <c r="A27884" t="s">
        <v>15151</v>
      </c>
    </row>
    <row r="27886" spans="1:1" x14ac:dyDescent="0.25">
      <c r="A27886" t="s">
        <v>9866</v>
      </c>
    </row>
    <row r="27888" spans="1:1" x14ac:dyDescent="0.25">
      <c r="A27888" t="s">
        <v>9867</v>
      </c>
    </row>
    <row r="27890" spans="1:1" x14ac:dyDescent="0.25">
      <c r="A27890" t="s">
        <v>9868</v>
      </c>
    </row>
    <row r="27892" spans="1:1" x14ac:dyDescent="0.25">
      <c r="A27892" t="s">
        <v>9869</v>
      </c>
    </row>
    <row r="27894" spans="1:1" x14ac:dyDescent="0.25">
      <c r="A27894" t="s">
        <v>9870</v>
      </c>
    </row>
    <row r="27896" spans="1:1" x14ac:dyDescent="0.25">
      <c r="A27896" t="s">
        <v>9871</v>
      </c>
    </row>
    <row r="27898" spans="1:1" x14ac:dyDescent="0.25">
      <c r="A27898" t="s">
        <v>9872</v>
      </c>
    </row>
    <row r="27900" spans="1:1" x14ac:dyDescent="0.25">
      <c r="A27900" t="s">
        <v>9873</v>
      </c>
    </row>
    <row r="27902" spans="1:1" x14ac:dyDescent="0.25">
      <c r="A27902" t="s">
        <v>9874</v>
      </c>
    </row>
    <row r="27904" spans="1:1" x14ac:dyDescent="0.25">
      <c r="A27904" t="s">
        <v>9875</v>
      </c>
    </row>
    <row r="27906" spans="1:1" x14ac:dyDescent="0.25">
      <c r="A27906" t="s">
        <v>9876</v>
      </c>
    </row>
    <row r="27908" spans="1:1" x14ac:dyDescent="0.25">
      <c r="A27908" t="s">
        <v>2572</v>
      </c>
    </row>
    <row r="27910" spans="1:1" x14ac:dyDescent="0.25">
      <c r="A27910" t="s">
        <v>9877</v>
      </c>
    </row>
    <row r="27912" spans="1:1" x14ac:dyDescent="0.25">
      <c r="A27912" t="s">
        <v>9878</v>
      </c>
    </row>
    <row r="27914" spans="1:1" x14ac:dyDescent="0.25">
      <c r="A27914" t="s">
        <v>9879</v>
      </c>
    </row>
    <row r="27916" spans="1:1" x14ac:dyDescent="0.25">
      <c r="A27916" t="s">
        <v>9880</v>
      </c>
    </row>
    <row r="27918" spans="1:1" x14ac:dyDescent="0.25">
      <c r="A27918" t="s">
        <v>9881</v>
      </c>
    </row>
    <row r="27920" spans="1:1" x14ac:dyDescent="0.25">
      <c r="A27920" t="s">
        <v>9882</v>
      </c>
    </row>
    <row r="27922" spans="1:1" x14ac:dyDescent="0.25">
      <c r="A27922" t="s">
        <v>9883</v>
      </c>
    </row>
    <row r="27924" spans="1:1" x14ac:dyDescent="0.25">
      <c r="A27924" t="s">
        <v>9884</v>
      </c>
    </row>
    <row r="27926" spans="1:1" x14ac:dyDescent="0.25">
      <c r="A27926" t="s">
        <v>2838</v>
      </c>
    </row>
    <row r="27928" spans="1:1" x14ac:dyDescent="0.25">
      <c r="A27928" t="s">
        <v>9885</v>
      </c>
    </row>
    <row r="27930" spans="1:1" x14ac:dyDescent="0.25">
      <c r="A27930" t="s">
        <v>9886</v>
      </c>
    </row>
    <row r="27932" spans="1:1" x14ac:dyDescent="0.25">
      <c r="A27932" t="s">
        <v>9887</v>
      </c>
    </row>
    <row r="27934" spans="1:1" x14ac:dyDescent="0.25">
      <c r="A27934" t="s">
        <v>9888</v>
      </c>
    </row>
    <row r="27936" spans="1:1" x14ac:dyDescent="0.25">
      <c r="A27936" t="s">
        <v>9889</v>
      </c>
    </row>
    <row r="27938" spans="1:1" x14ac:dyDescent="0.25">
      <c r="A27938" t="s">
        <v>9890</v>
      </c>
    </row>
    <row r="27940" spans="1:1" x14ac:dyDescent="0.25">
      <c r="A27940" t="s">
        <v>9891</v>
      </c>
    </row>
    <row r="27942" spans="1:1" x14ac:dyDescent="0.25">
      <c r="A27942" t="s">
        <v>9892</v>
      </c>
    </row>
    <row r="27944" spans="1:1" x14ac:dyDescent="0.25">
      <c r="A27944" t="s">
        <v>9893</v>
      </c>
    </row>
    <row r="27946" spans="1:1" x14ac:dyDescent="0.25">
      <c r="A27946" t="s">
        <v>9894</v>
      </c>
    </row>
    <row r="27948" spans="1:1" x14ac:dyDescent="0.25">
      <c r="A27948" t="s">
        <v>9895</v>
      </c>
    </row>
    <row r="27950" spans="1:1" x14ac:dyDescent="0.25">
      <c r="A27950" t="s">
        <v>9896</v>
      </c>
    </row>
    <row r="27952" spans="1:1" x14ac:dyDescent="0.25">
      <c r="A27952" t="s">
        <v>9897</v>
      </c>
    </row>
    <row r="27954" spans="1:7" x14ac:dyDescent="0.25">
      <c r="A27954" t="s">
        <v>9898</v>
      </c>
    </row>
    <row r="27956" spans="1:7" x14ac:dyDescent="0.25">
      <c r="A27956" t="s">
        <v>9899</v>
      </c>
    </row>
    <row r="27958" spans="1:7" x14ac:dyDescent="0.25">
      <c r="A27958" t="s">
        <v>9900</v>
      </c>
    </row>
    <row r="27960" spans="1:7" x14ac:dyDescent="0.25">
      <c r="A27960" t="s">
        <v>9901</v>
      </c>
      <c r="B27960" t="s">
        <v>9902</v>
      </c>
    </row>
    <row r="27962" spans="1:7" x14ac:dyDescent="0.25">
      <c r="A27962" t="s">
        <v>9903</v>
      </c>
    </row>
    <row r="27964" spans="1:7" x14ac:dyDescent="0.25">
      <c r="A27964" t="s">
        <v>9904</v>
      </c>
    </row>
    <row r="27965" spans="1:7" x14ac:dyDescent="0.25">
      <c r="A27965" t="s">
        <v>9905</v>
      </c>
    </row>
    <row r="27966" spans="1:7" x14ac:dyDescent="0.25">
      <c r="A27966" t="s">
        <v>9906</v>
      </c>
      <c r="B27966" t="s">
        <v>9907</v>
      </c>
      <c r="C27966" t="s">
        <v>9908</v>
      </c>
      <c r="D27966" t="s">
        <v>9909</v>
      </c>
      <c r="E27966" t="s">
        <v>9910</v>
      </c>
      <c r="F27966" t="s">
        <v>9911</v>
      </c>
      <c r="G27966" t="s">
        <v>9912</v>
      </c>
    </row>
    <row r="27967" spans="1:7" x14ac:dyDescent="0.25">
      <c r="A27967" t="s">
        <v>9913</v>
      </c>
    </row>
    <row r="27968" spans="1:7" x14ac:dyDescent="0.25">
      <c r="A27968" t="s">
        <v>15152</v>
      </c>
    </row>
    <row r="27970" spans="1:1" x14ac:dyDescent="0.25">
      <c r="A27970" t="s">
        <v>15153</v>
      </c>
    </row>
    <row r="27972" spans="1:1" x14ac:dyDescent="0.25">
      <c r="A27972" t="s">
        <v>15154</v>
      </c>
    </row>
    <row r="27974" spans="1:1" x14ac:dyDescent="0.25">
      <c r="A27974" t="s">
        <v>11816</v>
      </c>
    </row>
    <row r="27976" spans="1:1" x14ac:dyDescent="0.25">
      <c r="A27976" t="s">
        <v>15155</v>
      </c>
    </row>
    <row r="27978" spans="1:1" x14ac:dyDescent="0.25">
      <c r="A27978" t="s">
        <v>15156</v>
      </c>
    </row>
    <row r="27980" spans="1:1" x14ac:dyDescent="0.25">
      <c r="A27980" t="s">
        <v>15157</v>
      </c>
    </row>
    <row r="27982" spans="1:1" x14ac:dyDescent="0.25">
      <c r="A27982" t="s">
        <v>11823</v>
      </c>
    </row>
    <row r="27984" spans="1:1" x14ac:dyDescent="0.25">
      <c r="A27984" t="s">
        <v>9463</v>
      </c>
    </row>
    <row r="27986" spans="1:1" x14ac:dyDescent="0.25">
      <c r="A27986" t="s">
        <v>11825</v>
      </c>
    </row>
    <row r="27988" spans="1:1" x14ac:dyDescent="0.25">
      <c r="A27988" t="s">
        <v>11826</v>
      </c>
    </row>
    <row r="27990" spans="1:1" x14ac:dyDescent="0.25">
      <c r="A27990" t="s">
        <v>11827</v>
      </c>
    </row>
    <row r="27992" spans="1:1" x14ac:dyDescent="0.25">
      <c r="A27992" t="s">
        <v>8932</v>
      </c>
    </row>
    <row r="27994" spans="1:1" x14ac:dyDescent="0.25">
      <c r="A27994" t="s">
        <v>15158</v>
      </c>
    </row>
    <row r="27996" spans="1:1" x14ac:dyDescent="0.25">
      <c r="A27996" t="s">
        <v>15159</v>
      </c>
    </row>
    <row r="27998" spans="1:1" x14ac:dyDescent="0.25">
      <c r="A27998" t="s">
        <v>11832</v>
      </c>
    </row>
    <row r="28000" spans="1:1" x14ac:dyDescent="0.25">
      <c r="A28000" t="s">
        <v>15160</v>
      </c>
    </row>
    <row r="28002" spans="1:1" x14ac:dyDescent="0.25">
      <c r="A28002" t="s">
        <v>15161</v>
      </c>
    </row>
    <row r="28004" spans="1:1" x14ac:dyDescent="0.25">
      <c r="A28004" t="s">
        <v>15162</v>
      </c>
    </row>
    <row r="28006" spans="1:1" x14ac:dyDescent="0.25">
      <c r="A28006" t="s">
        <v>11837</v>
      </c>
    </row>
    <row r="28008" spans="1:1" x14ac:dyDescent="0.25">
      <c r="A28008" t="s">
        <v>11838</v>
      </c>
    </row>
    <row r="28010" spans="1:1" x14ac:dyDescent="0.25">
      <c r="A28010" t="s">
        <v>15163</v>
      </c>
    </row>
    <row r="28012" spans="1:1" x14ac:dyDescent="0.25">
      <c r="A28012" t="s">
        <v>11839</v>
      </c>
    </row>
    <row r="28014" spans="1:1" x14ac:dyDescent="0.25">
      <c r="A28014" t="s">
        <v>15164</v>
      </c>
    </row>
    <row r="28016" spans="1:1" x14ac:dyDescent="0.25">
      <c r="A28016" t="s">
        <v>11840</v>
      </c>
    </row>
    <row r="28018" spans="1:2" x14ac:dyDescent="0.25">
      <c r="A28018" t="s">
        <v>11841</v>
      </c>
    </row>
    <row r="28020" spans="1:2" x14ac:dyDescent="0.25">
      <c r="A28020" t="s">
        <v>11842</v>
      </c>
    </row>
    <row r="28022" spans="1:2" x14ac:dyDescent="0.25">
      <c r="A28022" t="s">
        <v>11843</v>
      </c>
    </row>
    <row r="28024" spans="1:2" x14ac:dyDescent="0.25">
      <c r="A28024" t="s">
        <v>11844</v>
      </c>
    </row>
    <row r="28026" spans="1:2" x14ac:dyDescent="0.25">
      <c r="A28026" t="s">
        <v>11845</v>
      </c>
    </row>
    <row r="28028" spans="1:2" x14ac:dyDescent="0.25">
      <c r="A28028" t="s">
        <v>11846</v>
      </c>
      <c r="B28028" t="s">
        <v>11847</v>
      </c>
    </row>
    <row r="28029" spans="1:2" x14ac:dyDescent="0.25">
      <c r="A28029" t="s">
        <v>15165</v>
      </c>
    </row>
    <row r="28030" spans="1:2" x14ac:dyDescent="0.25">
      <c r="A28030" t="s">
        <v>15166</v>
      </c>
    </row>
    <row r="28032" spans="1:2" x14ac:dyDescent="0.25">
      <c r="A28032" t="s">
        <v>12819</v>
      </c>
    </row>
    <row r="28034" spans="1:1" x14ac:dyDescent="0.25">
      <c r="A28034" t="s">
        <v>7022</v>
      </c>
    </row>
    <row r="28035" spans="1:1" x14ac:dyDescent="0.25">
      <c r="A28035" t="s">
        <v>12820</v>
      </c>
    </row>
    <row r="28036" spans="1:1" x14ac:dyDescent="0.25">
      <c r="A28036" t="s">
        <v>12821</v>
      </c>
    </row>
    <row r="28037" spans="1:1" x14ac:dyDescent="0.25">
      <c r="A28037" t="s">
        <v>12822</v>
      </c>
    </row>
    <row r="28038" spans="1:1" x14ac:dyDescent="0.25">
      <c r="A28038" t="s">
        <v>12823</v>
      </c>
    </row>
    <row r="28039" spans="1:1" x14ac:dyDescent="0.25">
      <c r="A28039" t="s">
        <v>12824</v>
      </c>
    </row>
    <row r="28040" spans="1:1" x14ac:dyDescent="0.25">
      <c r="A28040" t="s">
        <v>12825</v>
      </c>
    </row>
    <row r="28041" spans="1:1" x14ac:dyDescent="0.25">
      <c r="A28041" t="s">
        <v>12826</v>
      </c>
    </row>
    <row r="28042" spans="1:1" x14ac:dyDescent="0.25">
      <c r="A28042" t="s">
        <v>12827</v>
      </c>
    </row>
    <row r="28043" spans="1:1" x14ac:dyDescent="0.25">
      <c r="A28043" t="s">
        <v>12828</v>
      </c>
    </row>
    <row r="28044" spans="1:1" x14ac:dyDescent="0.25">
      <c r="A28044" t="s">
        <v>12829</v>
      </c>
    </row>
    <row r="28045" spans="1:1" x14ac:dyDescent="0.25">
      <c r="A28045" t="s">
        <v>12830</v>
      </c>
    </row>
    <row r="28046" spans="1:1" x14ac:dyDescent="0.25">
      <c r="A28046" t="s">
        <v>12831</v>
      </c>
    </row>
    <row r="28047" spans="1:1" x14ac:dyDescent="0.25">
      <c r="A28047" t="s">
        <v>12832</v>
      </c>
    </row>
    <row r="28048" spans="1:1" x14ac:dyDescent="0.25">
      <c r="A28048" t="s">
        <v>12833</v>
      </c>
    </row>
    <row r="28049" spans="1:1" x14ac:dyDescent="0.25">
      <c r="A28049" t="s">
        <v>12834</v>
      </c>
    </row>
    <row r="28050" spans="1:1" x14ac:dyDescent="0.25">
      <c r="A28050" t="s">
        <v>12835</v>
      </c>
    </row>
    <row r="28051" spans="1:1" x14ac:dyDescent="0.25">
      <c r="A28051" t="s">
        <v>12836</v>
      </c>
    </row>
    <row r="28052" spans="1:1" x14ac:dyDescent="0.25">
      <c r="A28052" t="s">
        <v>12837</v>
      </c>
    </row>
    <row r="28053" spans="1:1" x14ac:dyDescent="0.25">
      <c r="A28053" t="s">
        <v>12838</v>
      </c>
    </row>
    <row r="28054" spans="1:1" x14ac:dyDescent="0.25">
      <c r="A28054" t="s">
        <v>12839</v>
      </c>
    </row>
    <row r="28055" spans="1:1" x14ac:dyDescent="0.25">
      <c r="A28055" t="s">
        <v>12840</v>
      </c>
    </row>
    <row r="28056" spans="1:1" x14ac:dyDescent="0.25">
      <c r="A28056" t="s">
        <v>12841</v>
      </c>
    </row>
    <row r="28057" spans="1:1" x14ac:dyDescent="0.25">
      <c r="A28057" t="s">
        <v>12842</v>
      </c>
    </row>
    <row r="28058" spans="1:1" x14ac:dyDescent="0.25">
      <c r="A28058" t="s">
        <v>12843</v>
      </c>
    </row>
    <row r="28059" spans="1:1" x14ac:dyDescent="0.25">
      <c r="A28059" t="s">
        <v>5315</v>
      </c>
    </row>
    <row r="28060" spans="1:1" x14ac:dyDescent="0.25">
      <c r="A28060" t="s">
        <v>12844</v>
      </c>
    </row>
    <row r="28061" spans="1:1" x14ac:dyDescent="0.25">
      <c r="A28061" t="s">
        <v>12845</v>
      </c>
    </row>
    <row r="28062" spans="1:1" x14ac:dyDescent="0.25">
      <c r="A28062" t="s">
        <v>12846</v>
      </c>
    </row>
    <row r="28063" spans="1:1" x14ac:dyDescent="0.25">
      <c r="A28063" t="s">
        <v>12847</v>
      </c>
    </row>
    <row r="28064" spans="1:1" x14ac:dyDescent="0.25">
      <c r="A28064" t="s">
        <v>12848</v>
      </c>
    </row>
    <row r="28065" spans="1:1" x14ac:dyDescent="0.25">
      <c r="A28065" t="s">
        <v>12849</v>
      </c>
    </row>
    <row r="28066" spans="1:1" x14ac:dyDescent="0.25">
      <c r="A28066" t="s">
        <v>12850</v>
      </c>
    </row>
    <row r="28067" spans="1:1" x14ac:dyDescent="0.25">
      <c r="A28067" t="s">
        <v>12851</v>
      </c>
    </row>
    <row r="28068" spans="1:1" x14ac:dyDescent="0.25">
      <c r="A28068" t="s">
        <v>12852</v>
      </c>
    </row>
    <row r="28069" spans="1:1" x14ac:dyDescent="0.25">
      <c r="A28069" t="s">
        <v>12853</v>
      </c>
    </row>
    <row r="28070" spans="1:1" x14ac:dyDescent="0.25">
      <c r="A28070" t="s">
        <v>12854</v>
      </c>
    </row>
    <row r="28071" spans="1:1" x14ac:dyDescent="0.25">
      <c r="A28071" t="s">
        <v>12855</v>
      </c>
    </row>
    <row r="28072" spans="1:1" x14ac:dyDescent="0.25">
      <c r="A28072" t="s">
        <v>12856</v>
      </c>
    </row>
    <row r="28073" spans="1:1" x14ac:dyDescent="0.25">
      <c r="A28073" t="s">
        <v>12857</v>
      </c>
    </row>
    <row r="28074" spans="1:1" x14ac:dyDescent="0.25">
      <c r="A28074" t="s">
        <v>12858</v>
      </c>
    </row>
    <row r="28075" spans="1:1" x14ac:dyDescent="0.25">
      <c r="A28075" t="s">
        <v>12859</v>
      </c>
    </row>
    <row r="28076" spans="1:1" x14ac:dyDescent="0.25">
      <c r="A28076" t="s">
        <v>12860</v>
      </c>
    </row>
    <row r="28077" spans="1:1" x14ac:dyDescent="0.25">
      <c r="A28077" t="s">
        <v>12861</v>
      </c>
    </row>
    <row r="28078" spans="1:1" x14ac:dyDescent="0.25">
      <c r="A28078" t="s">
        <v>12862</v>
      </c>
    </row>
    <row r="28080" spans="1:1" x14ac:dyDescent="0.25">
      <c r="A28080" t="s">
        <v>12863</v>
      </c>
    </row>
    <row r="28081" spans="1:1" x14ac:dyDescent="0.25">
      <c r="A28081" t="s">
        <v>12864</v>
      </c>
    </row>
    <row r="28082" spans="1:1" x14ac:dyDescent="0.25">
      <c r="A28082" t="s">
        <v>15167</v>
      </c>
    </row>
    <row r="28084" spans="1:1" x14ac:dyDescent="0.25">
      <c r="A28084" t="s">
        <v>15168</v>
      </c>
    </row>
    <row r="28086" spans="1:1" x14ac:dyDescent="0.25">
      <c r="A28086" t="s">
        <v>15169</v>
      </c>
    </row>
    <row r="28088" spans="1:1" x14ac:dyDescent="0.25">
      <c r="A28088" t="s">
        <v>15170</v>
      </c>
    </row>
    <row r="28089" spans="1:1" x14ac:dyDescent="0.25">
      <c r="A28089" t="s">
        <v>15171</v>
      </c>
    </row>
    <row r="28090" spans="1:1" x14ac:dyDescent="0.25">
      <c r="A28090" t="s">
        <v>15172</v>
      </c>
    </row>
    <row r="28091" spans="1:1" x14ac:dyDescent="0.25">
      <c r="A28091" t="s">
        <v>15173</v>
      </c>
    </row>
    <row r="28092" spans="1:1" x14ac:dyDescent="0.25">
      <c r="A28092" t="s">
        <v>15174</v>
      </c>
    </row>
    <row r="28093" spans="1:1" x14ac:dyDescent="0.25">
      <c r="A28093" t="s">
        <v>15175</v>
      </c>
    </row>
    <row r="28094" spans="1:1" x14ac:dyDescent="0.25">
      <c r="A28094" t="s">
        <v>15176</v>
      </c>
    </row>
    <row r="28095" spans="1:1" x14ac:dyDescent="0.25">
      <c r="A28095" t="s">
        <v>15177</v>
      </c>
    </row>
    <row r="28096" spans="1:1" x14ac:dyDescent="0.25">
      <c r="A28096" t="s">
        <v>15178</v>
      </c>
    </row>
    <row r="28097" spans="1:2" x14ac:dyDescent="0.25">
      <c r="A28097" t="s">
        <v>15179</v>
      </c>
    </row>
    <row r="28098" spans="1:2" x14ac:dyDescent="0.25">
      <c r="A28098" t="s">
        <v>15180</v>
      </c>
    </row>
    <row r="28099" spans="1:2" x14ac:dyDescent="0.25">
      <c r="A28099" t="s">
        <v>15181</v>
      </c>
    </row>
    <row r="28100" spans="1:2" x14ac:dyDescent="0.25">
      <c r="A28100" t="s">
        <v>15182</v>
      </c>
    </row>
    <row r="28101" spans="1:2" x14ac:dyDescent="0.25">
      <c r="A28101" t="s">
        <v>15183</v>
      </c>
      <c r="B28101" t="s">
        <v>15184</v>
      </c>
    </row>
    <row r="28102" spans="1:2" x14ac:dyDescent="0.25">
      <c r="A28102" t="s">
        <v>15185</v>
      </c>
    </row>
    <row r="28103" spans="1:2" x14ac:dyDescent="0.25">
      <c r="A28103" t="s">
        <v>15186</v>
      </c>
    </row>
    <row r="28105" spans="1:2" x14ac:dyDescent="0.25">
      <c r="A28105" t="s">
        <v>15187</v>
      </c>
    </row>
    <row r="28106" spans="1:2" x14ac:dyDescent="0.25">
      <c r="A28106" t="s">
        <v>15188</v>
      </c>
    </row>
    <row r="28107" spans="1:2" x14ac:dyDescent="0.25">
      <c r="A28107" t="s">
        <v>15189</v>
      </c>
    </row>
    <row r="28108" spans="1:2" x14ac:dyDescent="0.25">
      <c r="A28108" t="s">
        <v>15190</v>
      </c>
    </row>
    <row r="28109" spans="1:2" x14ac:dyDescent="0.25">
      <c r="A28109" t="s">
        <v>15191</v>
      </c>
    </row>
    <row r="28110" spans="1:2" x14ac:dyDescent="0.25">
      <c r="A28110" t="s">
        <v>15192</v>
      </c>
    </row>
    <row r="28111" spans="1:2" x14ac:dyDescent="0.25">
      <c r="A28111" t="s">
        <v>15193</v>
      </c>
    </row>
    <row r="28112" spans="1:2" x14ac:dyDescent="0.25">
      <c r="A28112" t="s">
        <v>15194</v>
      </c>
    </row>
    <row r="28113" spans="1:1" x14ac:dyDescent="0.25">
      <c r="A28113" t="s">
        <v>15195</v>
      </c>
    </row>
    <row r="28114" spans="1:1" x14ac:dyDescent="0.25">
      <c r="A28114" t="s">
        <v>15196</v>
      </c>
    </row>
    <row r="28115" spans="1:1" x14ac:dyDescent="0.25">
      <c r="A28115" t="s">
        <v>15197</v>
      </c>
    </row>
    <row r="28116" spans="1:1" x14ac:dyDescent="0.25">
      <c r="A28116" t="s">
        <v>15198</v>
      </c>
    </row>
    <row r="28117" spans="1:1" x14ac:dyDescent="0.25">
      <c r="A28117" t="s">
        <v>15199</v>
      </c>
    </row>
    <row r="28118" spans="1:1" x14ac:dyDescent="0.25">
      <c r="A28118" t="s">
        <v>15200</v>
      </c>
    </row>
    <row r="28119" spans="1:1" x14ac:dyDescent="0.25">
      <c r="A28119" t="s">
        <v>15201</v>
      </c>
    </row>
    <row r="28120" spans="1:1" x14ac:dyDescent="0.25">
      <c r="A28120" t="s">
        <v>15202</v>
      </c>
    </row>
    <row r="28121" spans="1:1" x14ac:dyDescent="0.25">
      <c r="A28121" t="s">
        <v>15203</v>
      </c>
    </row>
    <row r="28122" spans="1:1" x14ac:dyDescent="0.25">
      <c r="A28122" t="s">
        <v>15204</v>
      </c>
    </row>
    <row r="28123" spans="1:1" x14ac:dyDescent="0.25">
      <c r="A28123" t="s">
        <v>15205</v>
      </c>
    </row>
    <row r="28124" spans="1:1" x14ac:dyDescent="0.25">
      <c r="A28124" t="s">
        <v>1049</v>
      </c>
    </row>
    <row r="28126" spans="1:1" x14ac:dyDescent="0.25">
      <c r="A28126" t="s">
        <v>15206</v>
      </c>
    </row>
    <row r="28128" spans="1:1" x14ac:dyDescent="0.25">
      <c r="A28128" t="s">
        <v>10756</v>
      </c>
    </row>
    <row r="28130" spans="1:1" x14ac:dyDescent="0.25">
      <c r="A28130" t="s">
        <v>15187</v>
      </c>
    </row>
    <row r="28132" spans="1:1" x14ac:dyDescent="0.25">
      <c r="A28132" t="s">
        <v>15207</v>
      </c>
    </row>
    <row r="28134" spans="1:1" x14ac:dyDescent="0.25">
      <c r="A28134" t="s">
        <v>15208</v>
      </c>
    </row>
    <row r="28136" spans="1:1" x14ac:dyDescent="0.25">
      <c r="A28136" t="s">
        <v>15209</v>
      </c>
    </row>
    <row r="28138" spans="1:1" x14ac:dyDescent="0.25">
      <c r="A28138" t="s">
        <v>15210</v>
      </c>
    </row>
    <row r="28140" spans="1:1" x14ac:dyDescent="0.25">
      <c r="A28140" t="s">
        <v>15211</v>
      </c>
    </row>
    <row r="28142" spans="1:1" x14ac:dyDescent="0.25">
      <c r="A28142" t="s">
        <v>15212</v>
      </c>
    </row>
    <row r="28143" spans="1:1" x14ac:dyDescent="0.25">
      <c r="A28143" t="s">
        <v>15213</v>
      </c>
    </row>
    <row r="28144" spans="1:1" x14ac:dyDescent="0.25">
      <c r="A28144" t="s">
        <v>15214</v>
      </c>
    </row>
    <row r="28146" spans="1:1" x14ac:dyDescent="0.25">
      <c r="A28146" t="s">
        <v>12866</v>
      </c>
    </row>
    <row r="28148" spans="1:1" x14ac:dyDescent="0.25">
      <c r="A28148" t="s">
        <v>12867</v>
      </c>
    </row>
    <row r="28150" spans="1:1" x14ac:dyDescent="0.25">
      <c r="A28150" t="s">
        <v>12868</v>
      </c>
    </row>
    <row r="28151" spans="1:1" x14ac:dyDescent="0.25">
      <c r="A28151" t="s">
        <v>12869</v>
      </c>
    </row>
    <row r="28152" spans="1:1" x14ac:dyDescent="0.25">
      <c r="A28152" t="s">
        <v>12870</v>
      </c>
    </row>
    <row r="28153" spans="1:1" x14ac:dyDescent="0.25">
      <c r="A28153" t="s">
        <v>12871</v>
      </c>
    </row>
    <row r="28154" spans="1:1" x14ac:dyDescent="0.25">
      <c r="A28154" t="s">
        <v>12872</v>
      </c>
    </row>
    <row r="28155" spans="1:1" x14ac:dyDescent="0.25">
      <c r="A28155" t="s">
        <v>12873</v>
      </c>
    </row>
    <row r="28156" spans="1:1" x14ac:dyDescent="0.25">
      <c r="A28156" t="s">
        <v>12874</v>
      </c>
    </row>
    <row r="28157" spans="1:1" x14ac:dyDescent="0.25">
      <c r="A28157" t="s">
        <v>12875</v>
      </c>
    </row>
    <row r="28158" spans="1:1" x14ac:dyDescent="0.25">
      <c r="A28158" t="s">
        <v>4460</v>
      </c>
    </row>
    <row r="28160" spans="1:1" x14ac:dyDescent="0.25">
      <c r="A28160" t="s">
        <v>12876</v>
      </c>
    </row>
    <row r="28162" spans="1:1" x14ac:dyDescent="0.25">
      <c r="A28162" t="s">
        <v>12877</v>
      </c>
    </row>
    <row r="28163" spans="1:1" x14ac:dyDescent="0.25">
      <c r="A28163" t="s">
        <v>12878</v>
      </c>
    </row>
    <row r="28164" spans="1:1" x14ac:dyDescent="0.25">
      <c r="A28164" t="s">
        <v>12879</v>
      </c>
    </row>
    <row r="28165" spans="1:1" x14ac:dyDescent="0.25">
      <c r="A28165" t="s">
        <v>12880</v>
      </c>
    </row>
    <row r="28166" spans="1:1" x14ac:dyDescent="0.25">
      <c r="A28166" t="s">
        <v>12881</v>
      </c>
    </row>
    <row r="28167" spans="1:1" x14ac:dyDescent="0.25">
      <c r="A28167" t="s">
        <v>12882</v>
      </c>
    </row>
    <row r="28168" spans="1:1" x14ac:dyDescent="0.25">
      <c r="A28168" t="s">
        <v>12883</v>
      </c>
    </row>
    <row r="28169" spans="1:1" x14ac:dyDescent="0.25">
      <c r="A28169" t="s">
        <v>12884</v>
      </c>
    </row>
    <row r="28171" spans="1:1" x14ac:dyDescent="0.25">
      <c r="A28171" t="s">
        <v>12885</v>
      </c>
    </row>
    <row r="28173" spans="1:1" x14ac:dyDescent="0.25">
      <c r="A28173" t="s">
        <v>12886</v>
      </c>
    </row>
    <row r="28175" spans="1:1" x14ac:dyDescent="0.25">
      <c r="A28175" t="s">
        <v>12887</v>
      </c>
    </row>
    <row r="28177" spans="1:1" x14ac:dyDescent="0.25">
      <c r="A28177" t="s">
        <v>12888</v>
      </c>
    </row>
    <row r="28178" spans="1:1" x14ac:dyDescent="0.25">
      <c r="A28178" t="s">
        <v>12889</v>
      </c>
    </row>
    <row r="28179" spans="1:1" x14ac:dyDescent="0.25">
      <c r="A28179" t="s">
        <v>15215</v>
      </c>
    </row>
    <row r="28181" spans="1:1" x14ac:dyDescent="0.25">
      <c r="A28181" t="s">
        <v>12909</v>
      </c>
    </row>
    <row r="28183" spans="1:1" x14ac:dyDescent="0.25">
      <c r="A28183" t="s">
        <v>12910</v>
      </c>
    </row>
    <row r="28185" spans="1:1" x14ac:dyDescent="0.25">
      <c r="A28185" t="s">
        <v>12911</v>
      </c>
    </row>
    <row r="28187" spans="1:1" x14ac:dyDescent="0.25">
      <c r="A28187" t="s">
        <v>12912</v>
      </c>
    </row>
    <row r="28188" spans="1:1" x14ac:dyDescent="0.25">
      <c r="A28188" t="s">
        <v>12913</v>
      </c>
    </row>
    <row r="28189" spans="1:1" x14ac:dyDescent="0.25">
      <c r="A28189" t="s">
        <v>12914</v>
      </c>
    </row>
    <row r="28190" spans="1:1" x14ac:dyDescent="0.25">
      <c r="A28190" t="s">
        <v>12915</v>
      </c>
    </row>
    <row r="28191" spans="1:1" x14ac:dyDescent="0.25">
      <c r="A28191" t="s">
        <v>12916</v>
      </c>
    </row>
    <row r="28192" spans="1:1" x14ac:dyDescent="0.25">
      <c r="A28192" t="s">
        <v>12917</v>
      </c>
    </row>
    <row r="28193" spans="1:2" x14ac:dyDescent="0.25">
      <c r="A28193" t="s">
        <v>12918</v>
      </c>
      <c r="B28193" t="s">
        <v>12919</v>
      </c>
    </row>
    <row r="28194" spans="1:2" x14ac:dyDescent="0.25">
      <c r="A28194" t="s">
        <v>12920</v>
      </c>
      <c r="B28194" t="s">
        <v>12921</v>
      </c>
    </row>
    <row r="28195" spans="1:2" x14ac:dyDescent="0.25">
      <c r="A28195" t="s">
        <v>11734</v>
      </c>
    </row>
    <row r="28197" spans="1:2" x14ac:dyDescent="0.25">
      <c r="A28197" t="s">
        <v>12922</v>
      </c>
    </row>
    <row r="28198" spans="1:2" x14ac:dyDescent="0.25">
      <c r="A28198" t="s">
        <v>12923</v>
      </c>
    </row>
    <row r="28199" spans="1:2" x14ac:dyDescent="0.25">
      <c r="A28199" t="s">
        <v>12924</v>
      </c>
    </row>
    <row r="28200" spans="1:2" x14ac:dyDescent="0.25">
      <c r="A28200" t="s">
        <v>12925</v>
      </c>
    </row>
    <row r="28201" spans="1:2" x14ac:dyDescent="0.25">
      <c r="A28201" t="s">
        <v>12926</v>
      </c>
    </row>
    <row r="28202" spans="1:2" x14ac:dyDescent="0.25">
      <c r="A28202" t="s">
        <v>12927</v>
      </c>
    </row>
    <row r="28203" spans="1:2" x14ac:dyDescent="0.25">
      <c r="A28203" t="s">
        <v>12928</v>
      </c>
    </row>
    <row r="28204" spans="1:2" x14ac:dyDescent="0.25">
      <c r="A28204" t="s">
        <v>12929</v>
      </c>
    </row>
    <row r="28205" spans="1:2" x14ac:dyDescent="0.25">
      <c r="A28205" t="s">
        <v>12930</v>
      </c>
    </row>
    <row r="28206" spans="1:2" x14ac:dyDescent="0.25">
      <c r="A28206" t="s">
        <v>12931</v>
      </c>
    </row>
    <row r="28209" spans="1:1" x14ac:dyDescent="0.25">
      <c r="A28209" t="s">
        <v>12932</v>
      </c>
    </row>
    <row r="28211" spans="1:1" x14ac:dyDescent="0.25">
      <c r="A28211" t="s">
        <v>12933</v>
      </c>
    </row>
    <row r="28213" spans="1:1" x14ac:dyDescent="0.25">
      <c r="A28213" t="s">
        <v>12934</v>
      </c>
    </row>
    <row r="28215" spans="1:1" x14ac:dyDescent="0.25">
      <c r="A28215" t="s">
        <v>12935</v>
      </c>
    </row>
    <row r="28217" spans="1:1" x14ac:dyDescent="0.25">
      <c r="A28217" t="s">
        <v>12936</v>
      </c>
    </row>
    <row r="28219" spans="1:1" x14ac:dyDescent="0.25">
      <c r="A28219" t="s">
        <v>12937</v>
      </c>
    </row>
    <row r="28221" spans="1:1" x14ac:dyDescent="0.25">
      <c r="A28221" t="s">
        <v>12938</v>
      </c>
    </row>
    <row r="28223" spans="1:1" x14ac:dyDescent="0.25">
      <c r="A28223" t="s">
        <v>12939</v>
      </c>
    </row>
    <row r="28225" spans="1:1" x14ac:dyDescent="0.25">
      <c r="A28225" t="s">
        <v>12940</v>
      </c>
    </row>
    <row r="28227" spans="1:1" x14ac:dyDescent="0.25">
      <c r="A28227" t="s">
        <v>12941</v>
      </c>
    </row>
    <row r="28229" spans="1:1" x14ac:dyDescent="0.25">
      <c r="A28229" t="s">
        <v>12942</v>
      </c>
    </row>
    <row r="28231" spans="1:1" x14ac:dyDescent="0.25">
      <c r="A28231" t="s">
        <v>12943</v>
      </c>
    </row>
    <row r="28233" spans="1:1" x14ac:dyDescent="0.25">
      <c r="A28233" t="s">
        <v>12944</v>
      </c>
    </row>
    <row r="28234" spans="1:1" x14ac:dyDescent="0.25">
      <c r="A28234" t="s">
        <v>12945</v>
      </c>
    </row>
    <row r="28235" spans="1:1" x14ac:dyDescent="0.25">
      <c r="A28235" t="s">
        <v>12946</v>
      </c>
    </row>
    <row r="28236" spans="1:1" x14ac:dyDescent="0.25">
      <c r="A28236" t="s">
        <v>12947</v>
      </c>
    </row>
    <row r="28237" spans="1:1" x14ac:dyDescent="0.25">
      <c r="A28237" t="s">
        <v>12948</v>
      </c>
    </row>
    <row r="28238" spans="1:1" x14ac:dyDescent="0.25">
      <c r="A28238" t="s">
        <v>15216</v>
      </c>
    </row>
    <row r="28240" spans="1:1" x14ac:dyDescent="0.25">
      <c r="A28240" t="s">
        <v>5067</v>
      </c>
    </row>
    <row r="28241" spans="1:1" x14ac:dyDescent="0.25">
      <c r="A28241" t="s">
        <v>12950</v>
      </c>
    </row>
    <row r="28242" spans="1:1" x14ac:dyDescent="0.25">
      <c r="A28242" t="s">
        <v>2199</v>
      </c>
    </row>
    <row r="28243" spans="1:1" x14ac:dyDescent="0.25">
      <c r="A28243" t="s">
        <v>12951</v>
      </c>
    </row>
    <row r="28244" spans="1:1" x14ac:dyDescent="0.25">
      <c r="A28244" t="s">
        <v>12952</v>
      </c>
    </row>
    <row r="28245" spans="1:1" x14ac:dyDescent="0.25">
      <c r="A28245" t="s">
        <v>12953</v>
      </c>
    </row>
    <row r="28246" spans="1:1" x14ac:dyDescent="0.25">
      <c r="A28246" t="s">
        <v>12954</v>
      </c>
    </row>
    <row r="28247" spans="1:1" x14ac:dyDescent="0.25">
      <c r="A28247" t="s">
        <v>12955</v>
      </c>
    </row>
    <row r="28248" spans="1:1" x14ac:dyDescent="0.25">
      <c r="A28248" t="s">
        <v>12956</v>
      </c>
    </row>
    <row r="28249" spans="1:1" x14ac:dyDescent="0.25">
      <c r="A28249" t="s">
        <v>12957</v>
      </c>
    </row>
    <row r="28250" spans="1:1" x14ac:dyDescent="0.25">
      <c r="A28250" t="s">
        <v>2430</v>
      </c>
    </row>
    <row r="28251" spans="1:1" x14ac:dyDescent="0.25">
      <c r="A28251" t="s">
        <v>12958</v>
      </c>
    </row>
    <row r="28252" spans="1:1" x14ac:dyDescent="0.25">
      <c r="A28252" t="s">
        <v>12959</v>
      </c>
    </row>
    <row r="28253" spans="1:1" x14ac:dyDescent="0.25">
      <c r="A28253" t="s">
        <v>12960</v>
      </c>
    </row>
    <row r="28254" spans="1:1" x14ac:dyDescent="0.25">
      <c r="A28254" t="s">
        <v>15217</v>
      </c>
    </row>
    <row r="28256" spans="1:1" x14ac:dyDescent="0.25">
      <c r="A28256" t="s">
        <v>9916</v>
      </c>
    </row>
    <row r="28258" spans="1:1" x14ac:dyDescent="0.25">
      <c r="A28258" t="s">
        <v>5397</v>
      </c>
    </row>
    <row r="28259" spans="1:1" x14ac:dyDescent="0.25">
      <c r="A28259" t="s">
        <v>9917</v>
      </c>
    </row>
    <row r="28260" spans="1:1" x14ac:dyDescent="0.25">
      <c r="A28260" t="s">
        <v>9918</v>
      </c>
    </row>
    <row r="28261" spans="1:1" x14ac:dyDescent="0.25">
      <c r="A28261" t="s">
        <v>9919</v>
      </c>
    </row>
    <row r="28262" spans="1:1" x14ac:dyDescent="0.25">
      <c r="A28262" t="s">
        <v>6460</v>
      </c>
    </row>
    <row r="28263" spans="1:1" x14ac:dyDescent="0.25">
      <c r="A28263" t="s">
        <v>9920</v>
      </c>
    </row>
    <row r="28264" spans="1:1" x14ac:dyDescent="0.25">
      <c r="A28264" t="s">
        <v>9921</v>
      </c>
    </row>
    <row r="28265" spans="1:1" x14ac:dyDescent="0.25">
      <c r="A28265" t="s">
        <v>9922</v>
      </c>
    </row>
    <row r="28266" spans="1:1" x14ac:dyDescent="0.25">
      <c r="A28266" t="s">
        <v>9923</v>
      </c>
    </row>
    <row r="28267" spans="1:1" x14ac:dyDescent="0.25">
      <c r="A28267" t="s">
        <v>9924</v>
      </c>
    </row>
    <row r="28268" spans="1:1" x14ac:dyDescent="0.25">
      <c r="A28268" t="s">
        <v>6465</v>
      </c>
    </row>
    <row r="28269" spans="1:1" x14ac:dyDescent="0.25">
      <c r="A28269" t="s">
        <v>9925</v>
      </c>
    </row>
    <row r="28270" spans="1:1" x14ac:dyDescent="0.25">
      <c r="A28270" t="s">
        <v>6467</v>
      </c>
    </row>
    <row r="28271" spans="1:1" x14ac:dyDescent="0.25">
      <c r="A28271" t="s">
        <v>6468</v>
      </c>
    </row>
    <row r="28273" spans="1:1" x14ac:dyDescent="0.25">
      <c r="A28273" t="s">
        <v>6471</v>
      </c>
    </row>
    <row r="28275" spans="1:1" x14ac:dyDescent="0.25">
      <c r="A28275" t="s">
        <v>6472</v>
      </c>
    </row>
    <row r="28276" spans="1:1" x14ac:dyDescent="0.25">
      <c r="A28276" t="s">
        <v>9926</v>
      </c>
    </row>
    <row r="28277" spans="1:1" x14ac:dyDescent="0.25">
      <c r="A28277" t="s">
        <v>15218</v>
      </c>
    </row>
    <row r="28279" spans="1:1" x14ac:dyDescent="0.25">
      <c r="A28279" t="s">
        <v>7344</v>
      </c>
    </row>
    <row r="28280" spans="1:1" x14ac:dyDescent="0.25">
      <c r="A28280" t="s">
        <v>7345</v>
      </c>
    </row>
    <row r="28281" spans="1:1" x14ac:dyDescent="0.25">
      <c r="A28281" t="s">
        <v>7346</v>
      </c>
    </row>
    <row r="28282" spans="1:1" x14ac:dyDescent="0.25">
      <c r="A28282" t="s">
        <v>7347</v>
      </c>
    </row>
    <row r="28283" spans="1:1" x14ac:dyDescent="0.25">
      <c r="A28283" t="s">
        <v>7348</v>
      </c>
    </row>
    <row r="28284" spans="1:1" x14ac:dyDescent="0.25">
      <c r="A28284" t="s">
        <v>7349</v>
      </c>
    </row>
    <row r="28285" spans="1:1" x14ac:dyDescent="0.25">
      <c r="A28285" t="s">
        <v>7350</v>
      </c>
    </row>
    <row r="28286" spans="1:1" x14ac:dyDescent="0.25">
      <c r="A28286" t="s">
        <v>7351</v>
      </c>
    </row>
    <row r="28287" spans="1:1" x14ac:dyDescent="0.25">
      <c r="A28287" t="s">
        <v>7352</v>
      </c>
    </row>
    <row r="28288" spans="1:1" x14ac:dyDescent="0.25">
      <c r="A28288" t="s">
        <v>7353</v>
      </c>
    </row>
    <row r="28289" spans="1:1" x14ac:dyDescent="0.25">
      <c r="A28289" t="s">
        <v>7354</v>
      </c>
    </row>
    <row r="28290" spans="1:1" x14ac:dyDescent="0.25">
      <c r="A28290" t="s">
        <v>7355</v>
      </c>
    </row>
    <row r="28291" spans="1:1" x14ac:dyDescent="0.25">
      <c r="A28291" t="s">
        <v>7356</v>
      </c>
    </row>
    <row r="28292" spans="1:1" x14ac:dyDescent="0.25">
      <c r="A28292" t="s">
        <v>7357</v>
      </c>
    </row>
    <row r="28293" spans="1:1" x14ac:dyDescent="0.25">
      <c r="A28293" t="s">
        <v>7358</v>
      </c>
    </row>
    <row r="28294" spans="1:1" x14ac:dyDescent="0.25">
      <c r="A28294" t="s">
        <v>7359</v>
      </c>
    </row>
    <row r="28295" spans="1:1" x14ac:dyDescent="0.25">
      <c r="A28295" t="s">
        <v>7360</v>
      </c>
    </row>
    <row r="28296" spans="1:1" x14ac:dyDescent="0.25">
      <c r="A28296" t="s">
        <v>7361</v>
      </c>
    </row>
    <row r="28297" spans="1:1" x14ac:dyDescent="0.25">
      <c r="A28297" t="s">
        <v>7362</v>
      </c>
    </row>
    <row r="28298" spans="1:1" x14ac:dyDescent="0.25">
      <c r="A28298" t="s">
        <v>7363</v>
      </c>
    </row>
    <row r="28299" spans="1:1" x14ac:dyDescent="0.25">
      <c r="A28299" t="s">
        <v>7364</v>
      </c>
    </row>
    <row r="28300" spans="1:1" x14ac:dyDescent="0.25">
      <c r="A28300" t="s">
        <v>7365</v>
      </c>
    </row>
    <row r="28301" spans="1:1" x14ac:dyDescent="0.25">
      <c r="A28301" t="s">
        <v>7366</v>
      </c>
    </row>
    <row r="28302" spans="1:1" x14ac:dyDescent="0.25">
      <c r="A28302" t="s">
        <v>7367</v>
      </c>
    </row>
    <row r="28303" spans="1:1" x14ac:dyDescent="0.25">
      <c r="A28303" t="s">
        <v>7368</v>
      </c>
    </row>
    <row r="28304" spans="1:1" x14ac:dyDescent="0.25">
      <c r="A28304" t="s">
        <v>7369</v>
      </c>
    </row>
    <row r="28305" spans="1:1" x14ac:dyDescent="0.25">
      <c r="A28305" t="s">
        <v>7370</v>
      </c>
    </row>
    <row r="28306" spans="1:1" x14ac:dyDescent="0.25">
      <c r="A28306" t="s">
        <v>7371</v>
      </c>
    </row>
    <row r="28307" spans="1:1" x14ac:dyDescent="0.25">
      <c r="A28307" t="s">
        <v>7372</v>
      </c>
    </row>
    <row r="28308" spans="1:1" x14ac:dyDescent="0.25">
      <c r="A28308" t="s">
        <v>7373</v>
      </c>
    </row>
    <row r="28309" spans="1:1" x14ac:dyDescent="0.25">
      <c r="A28309" t="s">
        <v>7374</v>
      </c>
    </row>
    <row r="28310" spans="1:1" x14ac:dyDescent="0.25">
      <c r="A28310" t="s">
        <v>7375</v>
      </c>
    </row>
    <row r="28311" spans="1:1" x14ac:dyDescent="0.25">
      <c r="A28311" t="s">
        <v>7376</v>
      </c>
    </row>
    <row r="28313" spans="1:1" x14ac:dyDescent="0.25">
      <c r="A28313" t="s">
        <v>7377</v>
      </c>
    </row>
    <row r="28314" spans="1:1" x14ac:dyDescent="0.25">
      <c r="A28314" t="s">
        <v>7378</v>
      </c>
    </row>
    <row r="28315" spans="1:1" x14ac:dyDescent="0.25">
      <c r="A28315" t="s">
        <v>15219</v>
      </c>
    </row>
    <row r="28318" spans="1:1" x14ac:dyDescent="0.25">
      <c r="A28318" t="s">
        <v>9929</v>
      </c>
    </row>
    <row r="28320" spans="1:1" x14ac:dyDescent="0.25">
      <c r="A28320" t="s">
        <v>9930</v>
      </c>
    </row>
    <row r="28322" spans="1:1" x14ac:dyDescent="0.25">
      <c r="A28322" t="s">
        <v>1862</v>
      </c>
    </row>
    <row r="28323" spans="1:1" x14ac:dyDescent="0.25">
      <c r="A28323" t="s">
        <v>9931</v>
      </c>
    </row>
    <row r="28324" spans="1:1" x14ac:dyDescent="0.25">
      <c r="A28324" t="s">
        <v>9932</v>
      </c>
    </row>
    <row r="28325" spans="1:1" x14ac:dyDescent="0.25">
      <c r="A28325" t="s">
        <v>9933</v>
      </c>
    </row>
    <row r="28326" spans="1:1" x14ac:dyDescent="0.25">
      <c r="A28326" t="s">
        <v>9934</v>
      </c>
    </row>
    <row r="28327" spans="1:1" x14ac:dyDescent="0.25">
      <c r="A28327" t="s">
        <v>9935</v>
      </c>
    </row>
    <row r="28328" spans="1:1" x14ac:dyDescent="0.25">
      <c r="A28328" t="s">
        <v>9936</v>
      </c>
    </row>
    <row r="28329" spans="1:1" x14ac:dyDescent="0.25">
      <c r="A28329" t="s">
        <v>9937</v>
      </c>
    </row>
    <row r="28330" spans="1:1" x14ac:dyDescent="0.25">
      <c r="A28330" t="s">
        <v>9938</v>
      </c>
    </row>
    <row r="28331" spans="1:1" x14ac:dyDescent="0.25">
      <c r="A28331" t="s">
        <v>9939</v>
      </c>
    </row>
    <row r="28332" spans="1:1" x14ac:dyDescent="0.25">
      <c r="A28332" t="s">
        <v>9940</v>
      </c>
    </row>
    <row r="28333" spans="1:1" x14ac:dyDescent="0.25">
      <c r="A28333" t="s">
        <v>3339</v>
      </c>
    </row>
    <row r="28334" spans="1:1" x14ac:dyDescent="0.25">
      <c r="A28334" t="s">
        <v>9941</v>
      </c>
    </row>
    <row r="28335" spans="1:1" x14ac:dyDescent="0.25">
      <c r="A28335" t="s">
        <v>9942</v>
      </c>
    </row>
    <row r="28336" spans="1:1" x14ac:dyDescent="0.25">
      <c r="A28336" t="s">
        <v>9943</v>
      </c>
    </row>
    <row r="28337" spans="1:1" x14ac:dyDescent="0.25">
      <c r="A28337" t="s">
        <v>9944</v>
      </c>
    </row>
    <row r="28338" spans="1:1" x14ac:dyDescent="0.25">
      <c r="A28338" t="s">
        <v>9945</v>
      </c>
    </row>
    <row r="28339" spans="1:1" x14ac:dyDescent="0.25">
      <c r="A28339" t="s">
        <v>9946</v>
      </c>
    </row>
    <row r="28340" spans="1:1" x14ac:dyDescent="0.25">
      <c r="A28340" t="s">
        <v>9947</v>
      </c>
    </row>
    <row r="28341" spans="1:1" x14ac:dyDescent="0.25">
      <c r="A28341" t="s">
        <v>5953</v>
      </c>
    </row>
    <row r="28342" spans="1:1" x14ac:dyDescent="0.25">
      <c r="A28342" t="s">
        <v>9948</v>
      </c>
    </row>
    <row r="28343" spans="1:1" x14ac:dyDescent="0.25">
      <c r="A28343" t="s">
        <v>9949</v>
      </c>
    </row>
    <row r="28344" spans="1:1" x14ac:dyDescent="0.25">
      <c r="A28344" t="s">
        <v>9950</v>
      </c>
    </row>
    <row r="28345" spans="1:1" x14ac:dyDescent="0.25">
      <c r="A28345" t="s">
        <v>9951</v>
      </c>
    </row>
    <row r="28346" spans="1:1" x14ac:dyDescent="0.25">
      <c r="A28346" t="s">
        <v>9952</v>
      </c>
    </row>
    <row r="28347" spans="1:1" x14ac:dyDescent="0.25">
      <c r="A28347" t="s">
        <v>9953</v>
      </c>
    </row>
    <row r="28349" spans="1:1" x14ac:dyDescent="0.25">
      <c r="A28349" t="s">
        <v>9954</v>
      </c>
    </row>
    <row r="28351" spans="1:1" x14ac:dyDescent="0.25">
      <c r="A28351" t="s">
        <v>9955</v>
      </c>
    </row>
    <row r="28352" spans="1:1" x14ac:dyDescent="0.25">
      <c r="A28352" t="s">
        <v>9956</v>
      </c>
    </row>
    <row r="28354" spans="1:1" x14ac:dyDescent="0.25">
      <c r="A28354" t="s">
        <v>9957</v>
      </c>
    </row>
    <row r="28356" spans="1:1" x14ac:dyDescent="0.25">
      <c r="A28356" t="s">
        <v>9958</v>
      </c>
    </row>
    <row r="28358" spans="1:1" x14ac:dyDescent="0.25">
      <c r="A28358" t="s">
        <v>9959</v>
      </c>
    </row>
    <row r="28360" spans="1:1" x14ac:dyDescent="0.25">
      <c r="A28360" t="s">
        <v>9960</v>
      </c>
    </row>
    <row r="28361" spans="1:1" x14ac:dyDescent="0.25">
      <c r="A28361" t="s">
        <v>9961</v>
      </c>
    </row>
    <row r="28362" spans="1:1" x14ac:dyDescent="0.25">
      <c r="A28362" t="s">
        <v>15220</v>
      </c>
    </row>
    <row r="28364" spans="1:1" x14ac:dyDescent="0.25">
      <c r="A28364" t="s">
        <v>12965</v>
      </c>
    </row>
    <row r="28366" spans="1:1" x14ac:dyDescent="0.25">
      <c r="A28366" t="s">
        <v>12966</v>
      </c>
    </row>
    <row r="28368" spans="1:1" x14ac:dyDescent="0.25">
      <c r="A28368" t="s">
        <v>12967</v>
      </c>
    </row>
    <row r="28370" spans="1:1" x14ac:dyDescent="0.25">
      <c r="A28370" t="s">
        <v>12968</v>
      </c>
    </row>
    <row r="28372" spans="1:1" x14ac:dyDescent="0.25">
      <c r="A28372" t="s">
        <v>12969</v>
      </c>
    </row>
    <row r="28374" spans="1:1" x14ac:dyDescent="0.25">
      <c r="A28374" t="s">
        <v>12970</v>
      </c>
    </row>
    <row r="28376" spans="1:1" x14ac:dyDescent="0.25">
      <c r="A28376" t="s">
        <v>12971</v>
      </c>
    </row>
    <row r="28378" spans="1:1" x14ac:dyDescent="0.25">
      <c r="A28378" t="s">
        <v>12972</v>
      </c>
    </row>
    <row r="28380" spans="1:1" x14ac:dyDescent="0.25">
      <c r="A28380" t="s">
        <v>12973</v>
      </c>
    </row>
    <row r="28382" spans="1:1" x14ac:dyDescent="0.25">
      <c r="A28382" t="s">
        <v>12974</v>
      </c>
    </row>
    <row r="28384" spans="1:1" x14ac:dyDescent="0.25">
      <c r="A28384" t="s">
        <v>12975</v>
      </c>
    </row>
    <row r="28386" spans="1:1" x14ac:dyDescent="0.25">
      <c r="A28386" t="s">
        <v>5251</v>
      </c>
    </row>
    <row r="28388" spans="1:1" x14ac:dyDescent="0.25">
      <c r="A28388" t="s">
        <v>4913</v>
      </c>
    </row>
    <row r="28390" spans="1:1" x14ac:dyDescent="0.25">
      <c r="A28390" t="s">
        <v>12976</v>
      </c>
    </row>
    <row r="28392" spans="1:1" x14ac:dyDescent="0.25">
      <c r="A28392" t="s">
        <v>12977</v>
      </c>
    </row>
    <row r="28393" spans="1:1" x14ac:dyDescent="0.25">
      <c r="A28393" t="s">
        <v>12978</v>
      </c>
    </row>
    <row r="28394" spans="1:1" x14ac:dyDescent="0.25">
      <c r="A28394" t="s">
        <v>12979</v>
      </c>
    </row>
    <row r="28395" spans="1:1" x14ac:dyDescent="0.25">
      <c r="A28395" t="s">
        <v>12980</v>
      </c>
    </row>
    <row r="28396" spans="1:1" x14ac:dyDescent="0.25">
      <c r="A28396" t="s">
        <v>12981</v>
      </c>
    </row>
    <row r="28397" spans="1:1" x14ac:dyDescent="0.25">
      <c r="A28397" t="s">
        <v>12982</v>
      </c>
    </row>
    <row r="28398" spans="1:1" x14ac:dyDescent="0.25">
      <c r="A28398" t="s">
        <v>12983</v>
      </c>
    </row>
    <row r="28399" spans="1:1" x14ac:dyDescent="0.25">
      <c r="A28399" t="s">
        <v>12984</v>
      </c>
    </row>
    <row r="28400" spans="1:1" x14ac:dyDescent="0.25">
      <c r="A28400" t="s">
        <v>12985</v>
      </c>
    </row>
    <row r="28401" spans="1:1" x14ac:dyDescent="0.25">
      <c r="A28401" t="s">
        <v>12986</v>
      </c>
    </row>
    <row r="28402" spans="1:1" x14ac:dyDescent="0.25">
      <c r="A28402" t="s">
        <v>12987</v>
      </c>
    </row>
    <row r="28403" spans="1:1" x14ac:dyDescent="0.25">
      <c r="A28403" t="s">
        <v>12988</v>
      </c>
    </row>
    <row r="28404" spans="1:1" x14ac:dyDescent="0.25">
      <c r="A28404" t="s">
        <v>12989</v>
      </c>
    </row>
    <row r="28405" spans="1:1" x14ac:dyDescent="0.25">
      <c r="A28405" t="s">
        <v>12990</v>
      </c>
    </row>
    <row r="28406" spans="1:1" x14ac:dyDescent="0.25">
      <c r="A28406" t="s">
        <v>12991</v>
      </c>
    </row>
    <row r="28407" spans="1:1" x14ac:dyDescent="0.25">
      <c r="A28407" t="s">
        <v>12992</v>
      </c>
    </row>
    <row r="28408" spans="1:1" x14ac:dyDescent="0.25">
      <c r="A28408" t="s">
        <v>12993</v>
      </c>
    </row>
    <row r="28409" spans="1:1" x14ac:dyDescent="0.25">
      <c r="A28409" t="s">
        <v>12994</v>
      </c>
    </row>
    <row r="28410" spans="1:1" x14ac:dyDescent="0.25">
      <c r="A28410" t="s">
        <v>12995</v>
      </c>
    </row>
    <row r="28411" spans="1:1" x14ac:dyDescent="0.25">
      <c r="A28411" t="s">
        <v>12996</v>
      </c>
    </row>
    <row r="28412" spans="1:1" x14ac:dyDescent="0.25">
      <c r="A28412" t="s">
        <v>12997</v>
      </c>
    </row>
    <row r="28413" spans="1:1" x14ac:dyDescent="0.25">
      <c r="A28413" t="s">
        <v>12998</v>
      </c>
    </row>
    <row r="28414" spans="1:1" x14ac:dyDescent="0.25">
      <c r="A28414" t="s">
        <v>12999</v>
      </c>
    </row>
    <row r="28415" spans="1:1" x14ac:dyDescent="0.25">
      <c r="A28415" t="s">
        <v>13000</v>
      </c>
    </row>
    <row r="28416" spans="1:1" x14ac:dyDescent="0.25">
      <c r="A28416" t="s">
        <v>13001</v>
      </c>
    </row>
    <row r="28417" spans="1:2" x14ac:dyDescent="0.25">
      <c r="A28417" t="s">
        <v>13002</v>
      </c>
    </row>
    <row r="28418" spans="1:2" x14ac:dyDescent="0.25">
      <c r="A28418" t="s">
        <v>13003</v>
      </c>
    </row>
    <row r="28419" spans="1:2" x14ac:dyDescent="0.25">
      <c r="A28419" t="s">
        <v>13004</v>
      </c>
    </row>
    <row r="28420" spans="1:2" x14ac:dyDescent="0.25">
      <c r="A28420" t="s">
        <v>13005</v>
      </c>
    </row>
    <row r="28421" spans="1:2" x14ac:dyDescent="0.25">
      <c r="A28421" t="s">
        <v>13006</v>
      </c>
    </row>
    <row r="28422" spans="1:2" x14ac:dyDescent="0.25">
      <c r="A28422" t="s">
        <v>13007</v>
      </c>
    </row>
    <row r="28423" spans="1:2" x14ac:dyDescent="0.25">
      <c r="A28423" t="s">
        <v>13008</v>
      </c>
    </row>
    <row r="28424" spans="1:2" x14ac:dyDescent="0.25">
      <c r="A28424" t="s">
        <v>13009</v>
      </c>
    </row>
    <row r="28425" spans="1:2" x14ac:dyDescent="0.25">
      <c r="A28425" t="s">
        <v>13010</v>
      </c>
    </row>
    <row r="28426" spans="1:2" x14ac:dyDescent="0.25">
      <c r="A28426" t="s">
        <v>13011</v>
      </c>
    </row>
    <row r="28427" spans="1:2" x14ac:dyDescent="0.25">
      <c r="A28427" t="s">
        <v>13012</v>
      </c>
      <c r="B28427" t="s">
        <v>13013</v>
      </c>
    </row>
    <row r="28428" spans="1:2" x14ac:dyDescent="0.25">
      <c r="A28428" t="s">
        <v>13014</v>
      </c>
    </row>
    <row r="28429" spans="1:2" x14ac:dyDescent="0.25">
      <c r="A28429" t="s">
        <v>13015</v>
      </c>
    </row>
    <row r="28430" spans="1:2" x14ac:dyDescent="0.25">
      <c r="A28430" t="s">
        <v>13016</v>
      </c>
    </row>
    <row r="28431" spans="1:2" x14ac:dyDescent="0.25">
      <c r="A28431" t="s">
        <v>13017</v>
      </c>
    </row>
    <row r="28432" spans="1:2" x14ac:dyDescent="0.25">
      <c r="A28432" t="s">
        <v>13018</v>
      </c>
    </row>
    <row r="28433" spans="1:1" x14ac:dyDescent="0.25">
      <c r="A28433" t="s">
        <v>13019</v>
      </c>
    </row>
    <row r="28434" spans="1:1" x14ac:dyDescent="0.25">
      <c r="A28434" t="s">
        <v>13020</v>
      </c>
    </row>
    <row r="28435" spans="1:1" x14ac:dyDescent="0.25">
      <c r="A28435" t="s">
        <v>13021</v>
      </c>
    </row>
    <row r="28436" spans="1:1" x14ac:dyDescent="0.25">
      <c r="A28436" t="s">
        <v>13022</v>
      </c>
    </row>
    <row r="28437" spans="1:1" x14ac:dyDescent="0.25">
      <c r="A28437" t="s">
        <v>13023</v>
      </c>
    </row>
    <row r="28438" spans="1:1" x14ac:dyDescent="0.25">
      <c r="A28438" t="s">
        <v>13024</v>
      </c>
    </row>
    <row r="28439" spans="1:1" x14ac:dyDescent="0.25">
      <c r="A28439" t="s">
        <v>13025</v>
      </c>
    </row>
    <row r="28440" spans="1:1" x14ac:dyDescent="0.25">
      <c r="A28440" t="s">
        <v>15221</v>
      </c>
    </row>
    <row r="28441" spans="1:1" x14ac:dyDescent="0.25">
      <c r="A28441" t="s">
        <v>7380</v>
      </c>
    </row>
    <row r="28442" spans="1:1" x14ac:dyDescent="0.25">
      <c r="A28442" t="s">
        <v>7381</v>
      </c>
    </row>
    <row r="28443" spans="1:1" x14ac:dyDescent="0.25">
      <c r="A28443" t="s">
        <v>7382</v>
      </c>
    </row>
    <row r="28444" spans="1:1" x14ac:dyDescent="0.25">
      <c r="A28444" t="s">
        <v>7383</v>
      </c>
    </row>
    <row r="28445" spans="1:1" x14ac:dyDescent="0.25">
      <c r="A28445" t="s">
        <v>7384</v>
      </c>
    </row>
    <row r="28446" spans="1:1" x14ac:dyDescent="0.25">
      <c r="A28446" t="s">
        <v>7385</v>
      </c>
    </row>
    <row r="28447" spans="1:1" x14ac:dyDescent="0.25">
      <c r="A28447" t="s">
        <v>7386</v>
      </c>
    </row>
    <row r="28448" spans="1:1" x14ac:dyDescent="0.25">
      <c r="A28448" t="s">
        <v>7387</v>
      </c>
    </row>
    <row r="28449" spans="1:1" x14ac:dyDescent="0.25">
      <c r="A28449" t="s">
        <v>7388</v>
      </c>
    </row>
    <row r="28450" spans="1:1" x14ac:dyDescent="0.25">
      <c r="A28450" t="s">
        <v>7389</v>
      </c>
    </row>
    <row r="28451" spans="1:1" x14ac:dyDescent="0.25">
      <c r="A28451" t="s">
        <v>2804</v>
      </c>
    </row>
    <row r="28452" spans="1:1" x14ac:dyDescent="0.25">
      <c r="A28452" t="s">
        <v>7390</v>
      </c>
    </row>
    <row r="28454" spans="1:1" x14ac:dyDescent="0.25">
      <c r="A28454" t="s">
        <v>7391</v>
      </c>
    </row>
    <row r="28455" spans="1:1" x14ac:dyDescent="0.25">
      <c r="A28455" t="s">
        <v>7392</v>
      </c>
    </row>
    <row r="28456" spans="1:1" x14ac:dyDescent="0.25">
      <c r="A28456" t="s">
        <v>7393</v>
      </c>
    </row>
    <row r="28457" spans="1:1" x14ac:dyDescent="0.25">
      <c r="A28457" t="s">
        <v>7394</v>
      </c>
    </row>
    <row r="28458" spans="1:1" x14ac:dyDescent="0.25">
      <c r="A28458" t="s">
        <v>7395</v>
      </c>
    </row>
    <row r="28459" spans="1:1" x14ac:dyDescent="0.25">
      <c r="A28459" t="s">
        <v>7396</v>
      </c>
    </row>
    <row r="28460" spans="1:1" x14ac:dyDescent="0.25">
      <c r="A28460" t="s">
        <v>7397</v>
      </c>
    </row>
    <row r="28461" spans="1:1" x14ac:dyDescent="0.25">
      <c r="A28461" t="s">
        <v>7398</v>
      </c>
    </row>
    <row r="28462" spans="1:1" x14ac:dyDescent="0.25">
      <c r="A28462" t="s">
        <v>7399</v>
      </c>
    </row>
    <row r="28463" spans="1:1" x14ac:dyDescent="0.25">
      <c r="A28463" t="s">
        <v>7400</v>
      </c>
    </row>
    <row r="28464" spans="1:1" x14ac:dyDescent="0.25">
      <c r="A28464" t="s">
        <v>7401</v>
      </c>
    </row>
    <row r="28465" spans="1:1" x14ac:dyDescent="0.25">
      <c r="A28465" t="s">
        <v>7402</v>
      </c>
    </row>
    <row r="28466" spans="1:1" x14ac:dyDescent="0.25">
      <c r="A28466" t="s">
        <v>7403</v>
      </c>
    </row>
    <row r="28467" spans="1:1" x14ac:dyDescent="0.25">
      <c r="A28467" t="s">
        <v>7404</v>
      </c>
    </row>
    <row r="28468" spans="1:1" x14ac:dyDescent="0.25">
      <c r="A28468" t="s">
        <v>7405</v>
      </c>
    </row>
    <row r="28469" spans="1:1" x14ac:dyDescent="0.25">
      <c r="A28469" t="s">
        <v>7406</v>
      </c>
    </row>
    <row r="28470" spans="1:1" x14ac:dyDescent="0.25">
      <c r="A28470" t="s">
        <v>7407</v>
      </c>
    </row>
    <row r="28471" spans="1:1" x14ac:dyDescent="0.25">
      <c r="A28471" t="s">
        <v>7408</v>
      </c>
    </row>
    <row r="28472" spans="1:1" x14ac:dyDescent="0.25">
      <c r="A28472" t="s">
        <v>7409</v>
      </c>
    </row>
    <row r="28473" spans="1:1" x14ac:dyDescent="0.25">
      <c r="A28473" t="s">
        <v>7410</v>
      </c>
    </row>
    <row r="28474" spans="1:1" x14ac:dyDescent="0.25">
      <c r="A28474" t="s">
        <v>7411</v>
      </c>
    </row>
    <row r="28475" spans="1:1" x14ac:dyDescent="0.25">
      <c r="A28475" t="s">
        <v>7412</v>
      </c>
    </row>
    <row r="28476" spans="1:1" x14ac:dyDescent="0.25">
      <c r="A28476" t="s">
        <v>7413</v>
      </c>
    </row>
    <row r="28477" spans="1:1" x14ac:dyDescent="0.25">
      <c r="A28477" t="s">
        <v>7414</v>
      </c>
    </row>
    <row r="28478" spans="1:1" x14ac:dyDescent="0.25">
      <c r="A28478" t="s">
        <v>7415</v>
      </c>
    </row>
    <row r="28479" spans="1:1" x14ac:dyDescent="0.25">
      <c r="A28479" t="s">
        <v>7416</v>
      </c>
    </row>
    <row r="28480" spans="1:1" x14ac:dyDescent="0.25">
      <c r="A28480" t="s">
        <v>7417</v>
      </c>
    </row>
    <row r="28481" spans="1:1" x14ac:dyDescent="0.25">
      <c r="A28481" t="s">
        <v>7418</v>
      </c>
    </row>
    <row r="28482" spans="1:1" x14ac:dyDescent="0.25">
      <c r="A28482" t="s">
        <v>7419</v>
      </c>
    </row>
    <row r="28483" spans="1:1" x14ac:dyDescent="0.25">
      <c r="A28483" t="s">
        <v>7420</v>
      </c>
    </row>
    <row r="28484" spans="1:1" x14ac:dyDescent="0.25">
      <c r="A28484" t="s">
        <v>7421</v>
      </c>
    </row>
    <row r="28485" spans="1:1" x14ac:dyDescent="0.25">
      <c r="A28485" t="s">
        <v>7422</v>
      </c>
    </row>
    <row r="28486" spans="1:1" x14ac:dyDescent="0.25">
      <c r="A28486" t="s">
        <v>3264</v>
      </c>
    </row>
    <row r="28487" spans="1:1" x14ac:dyDescent="0.25">
      <c r="A28487" t="s">
        <v>7423</v>
      </c>
    </row>
    <row r="28489" spans="1:1" x14ac:dyDescent="0.25">
      <c r="A28489" t="s">
        <v>7424</v>
      </c>
    </row>
    <row r="28490" spans="1:1" x14ac:dyDescent="0.25">
      <c r="A28490" t="s">
        <v>7425</v>
      </c>
    </row>
    <row r="28491" spans="1:1" x14ac:dyDescent="0.25">
      <c r="A28491" t="s">
        <v>7426</v>
      </c>
    </row>
    <row r="28492" spans="1:1" x14ac:dyDescent="0.25">
      <c r="A28492" t="s">
        <v>2313</v>
      </c>
    </row>
    <row r="28493" spans="1:1" x14ac:dyDescent="0.25">
      <c r="A28493" t="s">
        <v>7427</v>
      </c>
    </row>
    <row r="28495" spans="1:1" x14ac:dyDescent="0.25">
      <c r="A28495" t="s">
        <v>7428</v>
      </c>
    </row>
    <row r="28496" spans="1:1" x14ac:dyDescent="0.25">
      <c r="A28496" t="s">
        <v>7429</v>
      </c>
    </row>
    <row r="28497" spans="1:3" x14ac:dyDescent="0.25">
      <c r="A28497" t="s">
        <v>15222</v>
      </c>
    </row>
    <row r="28499" spans="1:3" x14ac:dyDescent="0.25">
      <c r="A28499" t="s">
        <v>3382</v>
      </c>
    </row>
    <row r="28501" spans="1:3" x14ac:dyDescent="0.25">
      <c r="A28501" t="s">
        <v>13029</v>
      </c>
    </row>
    <row r="28503" spans="1:3" x14ac:dyDescent="0.25">
      <c r="A28503" t="s">
        <v>13030</v>
      </c>
    </row>
    <row r="28505" spans="1:3" x14ac:dyDescent="0.25">
      <c r="A28505" t="s">
        <v>13031</v>
      </c>
    </row>
    <row r="28507" spans="1:3" x14ac:dyDescent="0.25">
      <c r="A28507" t="s">
        <v>2447</v>
      </c>
    </row>
    <row r="28509" spans="1:3" x14ac:dyDescent="0.25">
      <c r="A28509" t="s">
        <v>13032</v>
      </c>
    </row>
    <row r="28510" spans="1:3" x14ac:dyDescent="0.25">
      <c r="A28510" t="s">
        <v>13033</v>
      </c>
      <c r="B28510" t="s">
        <v>13034</v>
      </c>
      <c r="C28510" t="s">
        <v>13035</v>
      </c>
    </row>
    <row r="28511" spans="1:3" x14ac:dyDescent="0.25">
      <c r="A28511" t="s">
        <v>13036</v>
      </c>
    </row>
    <row r="28512" spans="1:3" x14ac:dyDescent="0.25">
      <c r="A28512" t="s">
        <v>13037</v>
      </c>
    </row>
    <row r="28513" spans="1:1" x14ac:dyDescent="0.25">
      <c r="A28513" t="s">
        <v>2838</v>
      </c>
    </row>
    <row r="28514" spans="1:1" x14ac:dyDescent="0.25">
      <c r="A28514" t="s">
        <v>13038</v>
      </c>
    </row>
    <row r="28515" spans="1:1" x14ac:dyDescent="0.25">
      <c r="A28515" t="s">
        <v>13039</v>
      </c>
    </row>
    <row r="28516" spans="1:1" x14ac:dyDescent="0.25">
      <c r="A28516" t="s">
        <v>13040</v>
      </c>
    </row>
    <row r="28517" spans="1:1" x14ac:dyDescent="0.25">
      <c r="A28517" t="s">
        <v>13041</v>
      </c>
    </row>
    <row r="28518" spans="1:1" x14ac:dyDescent="0.25">
      <c r="A28518" t="s">
        <v>13042</v>
      </c>
    </row>
    <row r="28519" spans="1:1" x14ac:dyDescent="0.25">
      <c r="A28519" t="s">
        <v>13043</v>
      </c>
    </row>
    <row r="28520" spans="1:1" x14ac:dyDescent="0.25">
      <c r="A28520" t="s">
        <v>13044</v>
      </c>
    </row>
    <row r="28521" spans="1:1" x14ac:dyDescent="0.25">
      <c r="A28521" t="s">
        <v>13045</v>
      </c>
    </row>
    <row r="28522" spans="1:1" x14ac:dyDescent="0.25">
      <c r="A28522" t="s">
        <v>13046</v>
      </c>
    </row>
    <row r="28523" spans="1:1" x14ac:dyDescent="0.25">
      <c r="A28523" t="s">
        <v>13047</v>
      </c>
    </row>
    <row r="28524" spans="1:1" x14ac:dyDescent="0.25">
      <c r="A28524" t="s">
        <v>13048</v>
      </c>
    </row>
    <row r="28525" spans="1:1" x14ac:dyDescent="0.25">
      <c r="A28525" t="s">
        <v>13039</v>
      </c>
    </row>
    <row r="28526" spans="1:1" x14ac:dyDescent="0.25">
      <c r="A28526" t="s">
        <v>13049</v>
      </c>
    </row>
    <row r="28527" spans="1:1" x14ac:dyDescent="0.25">
      <c r="A28527" t="s">
        <v>13040</v>
      </c>
    </row>
    <row r="28528" spans="1:1" x14ac:dyDescent="0.25">
      <c r="A28528" t="s">
        <v>13050</v>
      </c>
    </row>
    <row r="28529" spans="1:1" x14ac:dyDescent="0.25">
      <c r="A28529" t="s">
        <v>3398</v>
      </c>
    </row>
    <row r="28531" spans="1:1" x14ac:dyDescent="0.25">
      <c r="A28531" t="s">
        <v>3399</v>
      </c>
    </row>
    <row r="28533" spans="1:1" x14ac:dyDescent="0.25">
      <c r="A28533" t="s">
        <v>3400</v>
      </c>
    </row>
    <row r="28535" spans="1:1" x14ac:dyDescent="0.25">
      <c r="A28535" t="s">
        <v>3401</v>
      </c>
    </row>
    <row r="28537" spans="1:1" x14ac:dyDescent="0.25">
      <c r="A28537" t="s">
        <v>3402</v>
      </c>
    </row>
    <row r="28539" spans="1:1" x14ac:dyDescent="0.25">
      <c r="A28539" t="s">
        <v>3403</v>
      </c>
    </row>
    <row r="28541" spans="1:1" x14ac:dyDescent="0.25">
      <c r="A28541" t="s">
        <v>3404</v>
      </c>
    </row>
    <row r="28543" spans="1:1" x14ac:dyDescent="0.25">
      <c r="A28543" t="s">
        <v>3405</v>
      </c>
    </row>
    <row r="28545" spans="1:1" x14ac:dyDescent="0.25">
      <c r="A28545" t="s">
        <v>3406</v>
      </c>
    </row>
    <row r="28547" spans="1:1" x14ac:dyDescent="0.25">
      <c r="A28547" t="s">
        <v>3407</v>
      </c>
    </row>
    <row r="28549" spans="1:1" x14ac:dyDescent="0.25">
      <c r="A28549" t="s">
        <v>3408</v>
      </c>
    </row>
    <row r="28551" spans="1:1" x14ac:dyDescent="0.25">
      <c r="A28551" t="s">
        <v>13051</v>
      </c>
    </row>
    <row r="28553" spans="1:1" x14ac:dyDescent="0.25">
      <c r="A28553" t="s">
        <v>13052</v>
      </c>
    </row>
    <row r="28555" spans="1:1" x14ac:dyDescent="0.25">
      <c r="A28555" t="s">
        <v>13053</v>
      </c>
    </row>
    <row r="28556" spans="1:1" x14ac:dyDescent="0.25">
      <c r="A28556" t="s">
        <v>13054</v>
      </c>
    </row>
    <row r="28557" spans="1:1" x14ac:dyDescent="0.25">
      <c r="A28557" t="s">
        <v>15223</v>
      </c>
    </row>
    <row r="28559" spans="1:1" x14ac:dyDescent="0.25">
      <c r="A28559" t="s">
        <v>7431</v>
      </c>
    </row>
    <row r="28561" spans="1:1" x14ac:dyDescent="0.25">
      <c r="A28561" t="s">
        <v>7432</v>
      </c>
    </row>
    <row r="28562" spans="1:1" x14ac:dyDescent="0.25">
      <c r="A28562" t="s">
        <v>7433</v>
      </c>
    </row>
    <row r="28563" spans="1:1" x14ac:dyDescent="0.25">
      <c r="A28563" t="s">
        <v>7434</v>
      </c>
    </row>
    <row r="28564" spans="1:1" x14ac:dyDescent="0.25">
      <c r="A28564" t="s">
        <v>7435</v>
      </c>
    </row>
    <row r="28565" spans="1:1" x14ac:dyDescent="0.25">
      <c r="A28565" t="s">
        <v>7436</v>
      </c>
    </row>
    <row r="28566" spans="1:1" x14ac:dyDescent="0.25">
      <c r="A28566" t="s">
        <v>7437</v>
      </c>
    </row>
    <row r="28567" spans="1:1" x14ac:dyDescent="0.25">
      <c r="A28567" t="s">
        <v>7438</v>
      </c>
    </row>
    <row r="28568" spans="1:1" x14ac:dyDescent="0.25">
      <c r="A28568" t="s">
        <v>7439</v>
      </c>
    </row>
    <row r="28569" spans="1:1" x14ac:dyDescent="0.25">
      <c r="A28569" t="s">
        <v>7440</v>
      </c>
    </row>
    <row r="28571" spans="1:1" x14ac:dyDescent="0.25">
      <c r="A28571" t="s">
        <v>7441</v>
      </c>
    </row>
    <row r="28572" spans="1:1" x14ac:dyDescent="0.25">
      <c r="A28572" t="s">
        <v>7442</v>
      </c>
    </row>
    <row r="28573" spans="1:1" x14ac:dyDescent="0.25">
      <c r="A28573" t="s">
        <v>7443</v>
      </c>
    </row>
    <row r="28574" spans="1:1" x14ac:dyDescent="0.25">
      <c r="A28574" t="s">
        <v>7444</v>
      </c>
    </row>
    <row r="28575" spans="1:1" x14ac:dyDescent="0.25">
      <c r="A28575" t="s">
        <v>7445</v>
      </c>
    </row>
    <row r="28576" spans="1:1" x14ac:dyDescent="0.25">
      <c r="A28576" t="s">
        <v>7446</v>
      </c>
    </row>
    <row r="28577" spans="1:1" x14ac:dyDescent="0.25">
      <c r="A28577" t="s">
        <v>7447</v>
      </c>
    </row>
    <row r="28578" spans="1:1" x14ac:dyDescent="0.25">
      <c r="A28578" t="s">
        <v>7448</v>
      </c>
    </row>
    <row r="28579" spans="1:1" x14ac:dyDescent="0.25">
      <c r="A28579" t="s">
        <v>7449</v>
      </c>
    </row>
    <row r="28580" spans="1:1" x14ac:dyDescent="0.25">
      <c r="A28580" t="s">
        <v>7450</v>
      </c>
    </row>
    <row r="28581" spans="1:1" x14ac:dyDescent="0.25">
      <c r="A28581" t="s">
        <v>15224</v>
      </c>
    </row>
    <row r="28583" spans="1:1" x14ac:dyDescent="0.25">
      <c r="A28583" t="s">
        <v>13056</v>
      </c>
    </row>
    <row r="28585" spans="1:1" x14ac:dyDescent="0.25">
      <c r="A28585" t="s">
        <v>13057</v>
      </c>
    </row>
    <row r="28586" spans="1:1" x14ac:dyDescent="0.25">
      <c r="A28586" t="s">
        <v>13058</v>
      </c>
    </row>
    <row r="28587" spans="1:1" x14ac:dyDescent="0.25">
      <c r="A28587" t="s">
        <v>13059</v>
      </c>
    </row>
    <row r="28588" spans="1:1" x14ac:dyDescent="0.25">
      <c r="A28588" t="s">
        <v>13060</v>
      </c>
    </row>
    <row r="28589" spans="1:1" x14ac:dyDescent="0.25">
      <c r="A28589" t="s">
        <v>13061</v>
      </c>
    </row>
    <row r="28590" spans="1:1" x14ac:dyDescent="0.25">
      <c r="A28590" t="s">
        <v>13062</v>
      </c>
    </row>
    <row r="28591" spans="1:1" x14ac:dyDescent="0.25">
      <c r="A28591" t="s">
        <v>13063</v>
      </c>
    </row>
    <row r="28592" spans="1:1" x14ac:dyDescent="0.25">
      <c r="A28592" t="s">
        <v>13064</v>
      </c>
    </row>
    <row r="28593" spans="1:1" x14ac:dyDescent="0.25">
      <c r="A28593" t="s">
        <v>13065</v>
      </c>
    </row>
    <row r="28594" spans="1:1" x14ac:dyDescent="0.25">
      <c r="A28594" t="s">
        <v>13066</v>
      </c>
    </row>
    <row r="28595" spans="1:1" x14ac:dyDescent="0.25">
      <c r="A28595" t="s">
        <v>13067</v>
      </c>
    </row>
    <row r="28596" spans="1:1" x14ac:dyDescent="0.25">
      <c r="A28596" t="s">
        <v>13068</v>
      </c>
    </row>
    <row r="28597" spans="1:1" x14ac:dyDescent="0.25">
      <c r="A28597" t="s">
        <v>13069</v>
      </c>
    </row>
    <row r="28598" spans="1:1" x14ac:dyDescent="0.25">
      <c r="A28598" t="s">
        <v>13070</v>
      </c>
    </row>
    <row r="28599" spans="1:1" x14ac:dyDescent="0.25">
      <c r="A28599" t="s">
        <v>13071</v>
      </c>
    </row>
    <row r="28600" spans="1:1" x14ac:dyDescent="0.25">
      <c r="A28600" t="s">
        <v>13072</v>
      </c>
    </row>
    <row r="28601" spans="1:1" x14ac:dyDescent="0.25">
      <c r="A28601" t="s">
        <v>13073</v>
      </c>
    </row>
    <row r="28602" spans="1:1" x14ac:dyDescent="0.25">
      <c r="A28602" t="s">
        <v>15225</v>
      </c>
    </row>
    <row r="28604" spans="1:1" x14ac:dyDescent="0.25">
      <c r="A28604" t="s">
        <v>13101</v>
      </c>
    </row>
    <row r="28606" spans="1:1" x14ac:dyDescent="0.25">
      <c r="A28606" t="s">
        <v>2199</v>
      </c>
    </row>
    <row r="28607" spans="1:1" x14ac:dyDescent="0.25">
      <c r="A28607" t="s">
        <v>13102</v>
      </c>
    </row>
    <row r="28608" spans="1:1" x14ac:dyDescent="0.25">
      <c r="A28608" t="s">
        <v>13103</v>
      </c>
    </row>
    <row r="28609" spans="1:1" x14ac:dyDescent="0.25">
      <c r="A28609" t="s">
        <v>13104</v>
      </c>
    </row>
    <row r="28610" spans="1:1" x14ac:dyDescent="0.25">
      <c r="A28610" t="s">
        <v>13105</v>
      </c>
    </row>
    <row r="28611" spans="1:1" x14ac:dyDescent="0.25">
      <c r="A28611" t="s">
        <v>13106</v>
      </c>
    </row>
    <row r="28612" spans="1:1" x14ac:dyDescent="0.25">
      <c r="A28612" t="s">
        <v>13107</v>
      </c>
    </row>
    <row r="28613" spans="1:1" x14ac:dyDescent="0.25">
      <c r="A28613" t="s">
        <v>13108</v>
      </c>
    </row>
    <row r="28614" spans="1:1" x14ac:dyDescent="0.25">
      <c r="A28614" t="s">
        <v>13109</v>
      </c>
    </row>
    <row r="28615" spans="1:1" x14ac:dyDescent="0.25">
      <c r="A28615" t="s">
        <v>13110</v>
      </c>
    </row>
    <row r="28616" spans="1:1" x14ac:dyDescent="0.25">
      <c r="A28616" t="s">
        <v>13111</v>
      </c>
    </row>
    <row r="28617" spans="1:1" x14ac:dyDescent="0.25">
      <c r="A28617" t="s">
        <v>9509</v>
      </c>
    </row>
    <row r="28618" spans="1:1" x14ac:dyDescent="0.25">
      <c r="A28618" t="s">
        <v>13112</v>
      </c>
    </row>
    <row r="28619" spans="1:1" x14ac:dyDescent="0.25">
      <c r="A28619" t="s">
        <v>2749</v>
      </c>
    </row>
    <row r="28620" spans="1:1" x14ac:dyDescent="0.25">
      <c r="A28620" t="s">
        <v>13113</v>
      </c>
    </row>
    <row r="28621" spans="1:1" x14ac:dyDescent="0.25">
      <c r="A28621" t="s">
        <v>13114</v>
      </c>
    </row>
    <row r="28622" spans="1:1" x14ac:dyDescent="0.25">
      <c r="A28622" t="s">
        <v>13115</v>
      </c>
    </row>
    <row r="28623" spans="1:1" x14ac:dyDescent="0.25">
      <c r="A28623" t="s">
        <v>13116</v>
      </c>
    </row>
    <row r="28624" spans="1:1" x14ac:dyDescent="0.25">
      <c r="A28624" t="s">
        <v>13117</v>
      </c>
    </row>
    <row r="28625" spans="1:1" x14ac:dyDescent="0.25">
      <c r="A28625" t="s">
        <v>13118</v>
      </c>
    </row>
    <row r="28626" spans="1:1" x14ac:dyDescent="0.25">
      <c r="A28626" t="s">
        <v>13119</v>
      </c>
    </row>
    <row r="28627" spans="1:1" x14ac:dyDescent="0.25">
      <c r="A28627" t="s">
        <v>13120</v>
      </c>
    </row>
    <row r="28628" spans="1:1" x14ac:dyDescent="0.25">
      <c r="A28628" t="s">
        <v>13121</v>
      </c>
    </row>
    <row r="28629" spans="1:1" x14ac:dyDescent="0.25">
      <c r="A28629" t="s">
        <v>15226</v>
      </c>
    </row>
    <row r="28630" spans="1:1" x14ac:dyDescent="0.25">
      <c r="A28630" t="s">
        <v>13123</v>
      </c>
    </row>
    <row r="28631" spans="1:1" x14ac:dyDescent="0.25">
      <c r="A28631" t="s">
        <v>13124</v>
      </c>
    </row>
    <row r="28632" spans="1:1" x14ac:dyDescent="0.25">
      <c r="A28632" t="s">
        <v>13125</v>
      </c>
    </row>
    <row r="28633" spans="1:1" x14ac:dyDescent="0.25">
      <c r="A28633" t="s">
        <v>13126</v>
      </c>
    </row>
    <row r="28634" spans="1:1" x14ac:dyDescent="0.25">
      <c r="A28634" t="s">
        <v>13127</v>
      </c>
    </row>
    <row r="28635" spans="1:1" x14ac:dyDescent="0.25">
      <c r="A28635" t="s">
        <v>13128</v>
      </c>
    </row>
    <row r="28637" spans="1:1" x14ac:dyDescent="0.25">
      <c r="A28637" t="s">
        <v>13129</v>
      </c>
    </row>
    <row r="28639" spans="1:1" x14ac:dyDescent="0.25">
      <c r="A28639" t="s">
        <v>13130</v>
      </c>
    </row>
    <row r="28641" spans="1:1" x14ac:dyDescent="0.25">
      <c r="A28641" t="s">
        <v>13131</v>
      </c>
    </row>
    <row r="28643" spans="1:1" x14ac:dyDescent="0.25">
      <c r="A28643" t="s">
        <v>13132</v>
      </c>
    </row>
    <row r="28644" spans="1:1" x14ac:dyDescent="0.25">
      <c r="A28644" t="s">
        <v>13133</v>
      </c>
    </row>
    <row r="28645" spans="1:1" x14ac:dyDescent="0.25">
      <c r="A28645" t="s">
        <v>13134</v>
      </c>
    </row>
    <row r="28646" spans="1:1" x14ac:dyDescent="0.25">
      <c r="A28646" t="s">
        <v>13135</v>
      </c>
    </row>
    <row r="28647" spans="1:1" x14ac:dyDescent="0.25">
      <c r="A28647" t="s">
        <v>13136</v>
      </c>
    </row>
    <row r="28648" spans="1:1" x14ac:dyDescent="0.25">
      <c r="A28648" t="s">
        <v>13137</v>
      </c>
    </row>
    <row r="28649" spans="1:1" x14ac:dyDescent="0.25">
      <c r="A28649" t="s">
        <v>13138</v>
      </c>
    </row>
    <row r="28651" spans="1:1" x14ac:dyDescent="0.25">
      <c r="A28651" t="s">
        <v>13139</v>
      </c>
    </row>
    <row r="28652" spans="1:1" x14ac:dyDescent="0.25">
      <c r="A28652" t="s">
        <v>2447</v>
      </c>
    </row>
    <row r="28653" spans="1:1" x14ac:dyDescent="0.25">
      <c r="A28653" t="s">
        <v>13140</v>
      </c>
    </row>
    <row r="28654" spans="1:1" x14ac:dyDescent="0.25">
      <c r="A28654" t="s">
        <v>13141</v>
      </c>
    </row>
    <row r="28655" spans="1:1" x14ac:dyDescent="0.25">
      <c r="A28655" t="s">
        <v>13142</v>
      </c>
    </row>
    <row r="28656" spans="1:1" x14ac:dyDescent="0.25">
      <c r="A28656" t="s">
        <v>13143</v>
      </c>
    </row>
    <row r="28657" spans="1:1" x14ac:dyDescent="0.25">
      <c r="A28657" t="s">
        <v>2240</v>
      </c>
    </row>
    <row r="28658" spans="1:1" x14ac:dyDescent="0.25">
      <c r="A28658" t="s">
        <v>2447</v>
      </c>
    </row>
    <row r="28659" spans="1:1" x14ac:dyDescent="0.25">
      <c r="A28659" t="s">
        <v>13144</v>
      </c>
    </row>
    <row r="28660" spans="1:1" x14ac:dyDescent="0.25">
      <c r="A28660" t="s">
        <v>13145</v>
      </c>
    </row>
    <row r="28661" spans="1:1" x14ac:dyDescent="0.25">
      <c r="A28661" t="s">
        <v>13146</v>
      </c>
    </row>
    <row r="28662" spans="1:1" x14ac:dyDescent="0.25">
      <c r="A28662" t="s">
        <v>13147</v>
      </c>
    </row>
    <row r="28663" spans="1:1" x14ac:dyDescent="0.25">
      <c r="A28663" t="s">
        <v>13148</v>
      </c>
    </row>
    <row r="28664" spans="1:1" x14ac:dyDescent="0.25">
      <c r="A28664" t="s">
        <v>13149</v>
      </c>
    </row>
    <row r="28665" spans="1:1" x14ac:dyDescent="0.25">
      <c r="A28665" t="s">
        <v>13150</v>
      </c>
    </row>
    <row r="28666" spans="1:1" x14ac:dyDescent="0.25">
      <c r="A28666" t="s">
        <v>13151</v>
      </c>
    </row>
    <row r="28667" spans="1:1" x14ac:dyDescent="0.25">
      <c r="A28667" t="s">
        <v>13152</v>
      </c>
    </row>
    <row r="28668" spans="1:1" x14ac:dyDescent="0.25">
      <c r="A28668" t="s">
        <v>13153</v>
      </c>
    </row>
    <row r="28669" spans="1:1" x14ac:dyDescent="0.25">
      <c r="A28669" t="s">
        <v>13154</v>
      </c>
    </row>
    <row r="28670" spans="1:1" x14ac:dyDescent="0.25">
      <c r="A28670" t="s">
        <v>13155</v>
      </c>
    </row>
    <row r="28671" spans="1:1" x14ac:dyDescent="0.25">
      <c r="A28671" t="s">
        <v>13156</v>
      </c>
    </row>
    <row r="28673" spans="1:1" x14ac:dyDescent="0.25">
      <c r="A28673" t="s">
        <v>2252</v>
      </c>
    </row>
    <row r="28674" spans="1:1" x14ac:dyDescent="0.25">
      <c r="A28674" t="s">
        <v>2447</v>
      </c>
    </row>
    <row r="28675" spans="1:1" x14ac:dyDescent="0.25">
      <c r="A28675" t="s">
        <v>13157</v>
      </c>
    </row>
    <row r="28676" spans="1:1" x14ac:dyDescent="0.25">
      <c r="A28676" t="s">
        <v>13158</v>
      </c>
    </row>
    <row r="28677" spans="1:1" x14ac:dyDescent="0.25">
      <c r="A28677" t="s">
        <v>13159</v>
      </c>
    </row>
    <row r="28678" spans="1:1" x14ac:dyDescent="0.25">
      <c r="A28678" t="s">
        <v>13160</v>
      </c>
    </row>
    <row r="28679" spans="1:1" x14ac:dyDescent="0.25">
      <c r="A28679" t="s">
        <v>13161</v>
      </c>
    </row>
    <row r="28680" spans="1:1" x14ac:dyDescent="0.25">
      <c r="A28680" t="s">
        <v>13162</v>
      </c>
    </row>
    <row r="28681" spans="1:1" x14ac:dyDescent="0.25">
      <c r="A28681" t="s">
        <v>13163</v>
      </c>
    </row>
    <row r="28682" spans="1:1" x14ac:dyDescent="0.25">
      <c r="A28682" t="s">
        <v>13164</v>
      </c>
    </row>
    <row r="28683" spans="1:1" x14ac:dyDescent="0.25">
      <c r="A28683" t="s">
        <v>13165</v>
      </c>
    </row>
    <row r="28684" spans="1:1" x14ac:dyDescent="0.25">
      <c r="A28684" t="s">
        <v>13166</v>
      </c>
    </row>
    <row r="28685" spans="1:1" x14ac:dyDescent="0.25">
      <c r="A28685" t="s">
        <v>13167</v>
      </c>
    </row>
    <row r="28686" spans="1:1" x14ac:dyDescent="0.25">
      <c r="A28686" t="s">
        <v>13168</v>
      </c>
    </row>
    <row r="28687" spans="1:1" x14ac:dyDescent="0.25">
      <c r="A28687" t="s">
        <v>13169</v>
      </c>
    </row>
    <row r="28688" spans="1:1" x14ac:dyDescent="0.25">
      <c r="A28688" t="s">
        <v>13170</v>
      </c>
    </row>
    <row r="28689" spans="1:1" x14ac:dyDescent="0.25">
      <c r="A28689" t="s">
        <v>13171</v>
      </c>
    </row>
    <row r="28690" spans="1:1" x14ac:dyDescent="0.25">
      <c r="A28690" t="s">
        <v>13172</v>
      </c>
    </row>
    <row r="28691" spans="1:1" x14ac:dyDescent="0.25">
      <c r="A28691" t="s">
        <v>15227</v>
      </c>
    </row>
    <row r="28694" spans="1:1" x14ac:dyDescent="0.25">
      <c r="A28694" t="s">
        <v>3490</v>
      </c>
    </row>
    <row r="28696" spans="1:1" x14ac:dyDescent="0.25">
      <c r="A28696" t="s">
        <v>3491</v>
      </c>
    </row>
    <row r="28698" spans="1:1" x14ac:dyDescent="0.25">
      <c r="A28698" t="s">
        <v>3492</v>
      </c>
    </row>
    <row r="28700" spans="1:1" x14ac:dyDescent="0.25">
      <c r="A28700" t="s">
        <v>2749</v>
      </c>
    </row>
    <row r="28701" spans="1:1" x14ac:dyDescent="0.25">
      <c r="A28701" t="s">
        <v>3493</v>
      </c>
    </row>
    <row r="28702" spans="1:1" x14ac:dyDescent="0.25">
      <c r="A28702" t="s">
        <v>3494</v>
      </c>
    </row>
    <row r="28703" spans="1:1" x14ac:dyDescent="0.25">
      <c r="A28703" t="s">
        <v>3495</v>
      </c>
    </row>
    <row r="28704" spans="1:1" x14ac:dyDescent="0.25">
      <c r="A28704" t="s">
        <v>3496</v>
      </c>
    </row>
    <row r="28705" spans="1:2" x14ac:dyDescent="0.25">
      <c r="A28705" t="s">
        <v>3497</v>
      </c>
    </row>
    <row r="28706" spans="1:2" x14ac:dyDescent="0.25">
      <c r="A28706" t="s">
        <v>3498</v>
      </c>
    </row>
    <row r="28707" spans="1:2" x14ac:dyDescent="0.25">
      <c r="A28707" t="s">
        <v>3499</v>
      </c>
      <c r="B28707" t="s">
        <v>3500</v>
      </c>
    </row>
    <row r="28708" spans="1:2" x14ac:dyDescent="0.25">
      <c r="A28708" t="s">
        <v>3501</v>
      </c>
    </row>
    <row r="28709" spans="1:2" x14ac:dyDescent="0.25">
      <c r="A28709" t="s">
        <v>3502</v>
      </c>
    </row>
    <row r="28710" spans="1:2" x14ac:dyDescent="0.25">
      <c r="A28710" t="s">
        <v>3503</v>
      </c>
    </row>
    <row r="28711" spans="1:2" x14ac:dyDescent="0.25">
      <c r="A28711" t="s">
        <v>3264</v>
      </c>
    </row>
    <row r="28712" spans="1:2" x14ac:dyDescent="0.25">
      <c r="A28712" t="s">
        <v>3504</v>
      </c>
    </row>
    <row r="28713" spans="1:2" x14ac:dyDescent="0.25">
      <c r="A28713" t="s">
        <v>3505</v>
      </c>
    </row>
    <row r="28714" spans="1:2" x14ac:dyDescent="0.25">
      <c r="A28714" t="s">
        <v>3506</v>
      </c>
    </row>
    <row r="28715" spans="1:2" x14ac:dyDescent="0.25">
      <c r="A28715" t="s">
        <v>3507</v>
      </c>
    </row>
    <row r="28716" spans="1:2" x14ac:dyDescent="0.25">
      <c r="A28716" t="s">
        <v>3508</v>
      </c>
    </row>
    <row r="28717" spans="1:2" x14ac:dyDescent="0.25">
      <c r="A28717" t="s">
        <v>3509</v>
      </c>
    </row>
    <row r="28718" spans="1:2" x14ac:dyDescent="0.25">
      <c r="A28718" t="s">
        <v>3510</v>
      </c>
    </row>
    <row r="28719" spans="1:2" x14ac:dyDescent="0.25">
      <c r="A28719" t="s">
        <v>3511</v>
      </c>
    </row>
    <row r="28720" spans="1:2" x14ac:dyDescent="0.25">
      <c r="A28720" t="s">
        <v>3512</v>
      </c>
    </row>
    <row r="28721" spans="1:1" x14ac:dyDescent="0.25">
      <c r="A28721" t="s">
        <v>3513</v>
      </c>
    </row>
    <row r="28722" spans="1:1" x14ac:dyDescent="0.25">
      <c r="A28722" t="s">
        <v>2205</v>
      </c>
    </row>
    <row r="28725" spans="1:1" x14ac:dyDescent="0.25">
      <c r="A28725" t="s">
        <v>3514</v>
      </c>
    </row>
    <row r="28727" spans="1:1" x14ac:dyDescent="0.25">
      <c r="A28727" t="s">
        <v>2816</v>
      </c>
    </row>
    <row r="28730" spans="1:1" x14ac:dyDescent="0.25">
      <c r="A28730" t="s">
        <v>3515</v>
      </c>
    </row>
    <row r="28732" spans="1:1" x14ac:dyDescent="0.25">
      <c r="A28732" t="s">
        <v>3516</v>
      </c>
    </row>
    <row r="28734" spans="1:1" x14ac:dyDescent="0.25">
      <c r="A28734" t="s">
        <v>3517</v>
      </c>
    </row>
    <row r="28736" spans="1:1" x14ac:dyDescent="0.25">
      <c r="A28736" t="s">
        <v>3518</v>
      </c>
    </row>
    <row r="28739" spans="1:1" x14ac:dyDescent="0.25">
      <c r="A28739" t="s">
        <v>3519</v>
      </c>
    </row>
    <row r="28740" spans="1:1" x14ac:dyDescent="0.25">
      <c r="A28740" t="s">
        <v>3520</v>
      </c>
    </row>
    <row r="28741" spans="1:1" x14ac:dyDescent="0.25">
      <c r="A28741" t="s">
        <v>15228</v>
      </c>
    </row>
    <row r="28743" spans="1:1" x14ac:dyDescent="0.25">
      <c r="A28743" t="s">
        <v>3855</v>
      </c>
    </row>
    <row r="28745" spans="1:1" x14ac:dyDescent="0.25">
      <c r="A28745" t="s">
        <v>3856</v>
      </c>
    </row>
    <row r="28747" spans="1:1" x14ac:dyDescent="0.25">
      <c r="A28747" t="s">
        <v>3857</v>
      </c>
    </row>
    <row r="28749" spans="1:1" x14ac:dyDescent="0.25">
      <c r="A28749" t="s">
        <v>3858</v>
      </c>
    </row>
    <row r="28751" spans="1:1" x14ac:dyDescent="0.25">
      <c r="A28751" t="s">
        <v>3859</v>
      </c>
    </row>
    <row r="28753" spans="1:2" x14ac:dyDescent="0.25">
      <c r="A28753" t="s">
        <v>3860</v>
      </c>
    </row>
    <row r="28755" spans="1:2" x14ac:dyDescent="0.25">
      <c r="A28755" t="s">
        <v>3861</v>
      </c>
    </row>
    <row r="28757" spans="1:2" x14ac:dyDescent="0.25">
      <c r="A28757" t="s">
        <v>3862</v>
      </c>
    </row>
    <row r="28759" spans="1:2" x14ac:dyDescent="0.25">
      <c r="A28759" t="s">
        <v>3863</v>
      </c>
    </row>
    <row r="28761" spans="1:2" x14ac:dyDescent="0.25">
      <c r="A28761" t="s">
        <v>3864</v>
      </c>
    </row>
    <row r="28763" spans="1:2" x14ac:dyDescent="0.25">
      <c r="A28763" t="s">
        <v>3865</v>
      </c>
      <c r="B28763" t="s">
        <v>3866</v>
      </c>
    </row>
    <row r="28765" spans="1:2" x14ac:dyDescent="0.25">
      <c r="A28765" t="s">
        <v>3867</v>
      </c>
    </row>
    <row r="28767" spans="1:2" x14ac:dyDescent="0.25">
      <c r="A28767" t="s">
        <v>3868</v>
      </c>
    </row>
    <row r="28768" spans="1:2" x14ac:dyDescent="0.25">
      <c r="A28768" t="s">
        <v>3869</v>
      </c>
    </row>
    <row r="28769" spans="1:1" x14ac:dyDescent="0.25">
      <c r="A28769" t="s">
        <v>3870</v>
      </c>
    </row>
    <row r="28770" spans="1:1" x14ac:dyDescent="0.25">
      <c r="A28770" t="s">
        <v>3871</v>
      </c>
    </row>
    <row r="28771" spans="1:1" x14ac:dyDescent="0.25">
      <c r="A28771" t="s">
        <v>3872</v>
      </c>
    </row>
    <row r="28772" spans="1:1" x14ac:dyDescent="0.25">
      <c r="A28772" t="s">
        <v>3873</v>
      </c>
    </row>
    <row r="28773" spans="1:1" x14ac:dyDescent="0.25">
      <c r="A28773" t="s">
        <v>3159</v>
      </c>
    </row>
    <row r="28774" spans="1:1" x14ac:dyDescent="0.25">
      <c r="A28774" t="s">
        <v>3874</v>
      </c>
    </row>
    <row r="28775" spans="1:1" x14ac:dyDescent="0.25">
      <c r="A28775" t="s">
        <v>3875</v>
      </c>
    </row>
    <row r="28776" spans="1:1" x14ac:dyDescent="0.25">
      <c r="A28776" t="s">
        <v>3876</v>
      </c>
    </row>
    <row r="28777" spans="1:1" x14ac:dyDescent="0.25">
      <c r="A28777" t="s">
        <v>3877</v>
      </c>
    </row>
    <row r="28778" spans="1:1" x14ac:dyDescent="0.25">
      <c r="A28778" t="s">
        <v>3878</v>
      </c>
    </row>
    <row r="28780" spans="1:1" x14ac:dyDescent="0.25">
      <c r="A28780" t="s">
        <v>3879</v>
      </c>
    </row>
    <row r="28782" spans="1:1" x14ac:dyDescent="0.25">
      <c r="A28782" t="s">
        <v>3880</v>
      </c>
    </row>
    <row r="28784" spans="1:1" x14ac:dyDescent="0.25">
      <c r="A28784" t="s">
        <v>3881</v>
      </c>
    </row>
    <row r="28786" spans="1:1" x14ac:dyDescent="0.25">
      <c r="A28786" t="s">
        <v>3882</v>
      </c>
    </row>
    <row r="28788" spans="1:1" x14ac:dyDescent="0.25">
      <c r="A28788" t="s">
        <v>3883</v>
      </c>
    </row>
    <row r="28790" spans="1:1" x14ac:dyDescent="0.25">
      <c r="A28790" t="s">
        <v>3884</v>
      </c>
    </row>
    <row r="28792" spans="1:1" x14ac:dyDescent="0.25">
      <c r="A28792" t="s">
        <v>3885</v>
      </c>
    </row>
    <row r="28794" spans="1:1" x14ac:dyDescent="0.25">
      <c r="A28794" t="s">
        <v>3884</v>
      </c>
    </row>
    <row r="28796" spans="1:1" x14ac:dyDescent="0.25">
      <c r="A28796" t="s">
        <v>3886</v>
      </c>
    </row>
    <row r="28798" spans="1:1" x14ac:dyDescent="0.25">
      <c r="A28798" t="s">
        <v>3884</v>
      </c>
    </row>
    <row r="28800" spans="1:1" x14ac:dyDescent="0.25">
      <c r="A28800" t="s">
        <v>3887</v>
      </c>
    </row>
    <row r="28802" spans="1:1" x14ac:dyDescent="0.25">
      <c r="A28802" t="s">
        <v>3888</v>
      </c>
    </row>
    <row r="28804" spans="1:1" x14ac:dyDescent="0.25">
      <c r="A28804" t="s">
        <v>3889</v>
      </c>
    </row>
    <row r="28806" spans="1:1" x14ac:dyDescent="0.25">
      <c r="A28806" t="s">
        <v>3890</v>
      </c>
    </row>
    <row r="28807" spans="1:1" x14ac:dyDescent="0.25">
      <c r="A28807" t="s">
        <v>3891</v>
      </c>
    </row>
    <row r="28808" spans="1:1" x14ac:dyDescent="0.25">
      <c r="A28808" t="s">
        <v>3892</v>
      </c>
    </row>
    <row r="28809" spans="1:1" x14ac:dyDescent="0.25">
      <c r="A28809" t="s">
        <v>3893</v>
      </c>
    </row>
    <row r="28811" spans="1:1" x14ac:dyDescent="0.25">
      <c r="A28811" t="s">
        <v>3894</v>
      </c>
    </row>
    <row r="28813" spans="1:1" x14ac:dyDescent="0.25">
      <c r="A28813" t="s">
        <v>3895</v>
      </c>
    </row>
    <row r="28815" spans="1:1" x14ac:dyDescent="0.25">
      <c r="A28815" t="s">
        <v>3896</v>
      </c>
    </row>
    <row r="28816" spans="1:1" x14ac:dyDescent="0.25">
      <c r="A28816" t="s">
        <v>3897</v>
      </c>
    </row>
    <row r="28817" spans="1:1" x14ac:dyDescent="0.25">
      <c r="A28817" t="s">
        <v>15229</v>
      </c>
    </row>
    <row r="28818" spans="1:1" x14ac:dyDescent="0.25">
      <c r="A28818" t="s">
        <v>15230</v>
      </c>
    </row>
    <row r="28819" spans="1:1" x14ac:dyDescent="0.25">
      <c r="A28819" t="s">
        <v>15231</v>
      </c>
    </row>
    <row r="28820" spans="1:1" x14ac:dyDescent="0.25">
      <c r="A28820" t="s">
        <v>15232</v>
      </c>
    </row>
    <row r="28821" spans="1:1" x14ac:dyDescent="0.25">
      <c r="A28821" t="s">
        <v>1862</v>
      </c>
    </row>
    <row r="28823" spans="1:1" x14ac:dyDescent="0.25">
      <c r="A28823" t="s">
        <v>15233</v>
      </c>
    </row>
    <row r="28824" spans="1:1" x14ac:dyDescent="0.25">
      <c r="A28824" t="s">
        <v>15234</v>
      </c>
    </row>
    <row r="28825" spans="1:1" x14ac:dyDescent="0.25">
      <c r="A28825" t="s">
        <v>15235</v>
      </c>
    </row>
    <row r="28826" spans="1:1" x14ac:dyDescent="0.25">
      <c r="A28826" t="s">
        <v>15236</v>
      </c>
    </row>
    <row r="28827" spans="1:1" x14ac:dyDescent="0.25">
      <c r="A28827" t="s">
        <v>15237</v>
      </c>
    </row>
    <row r="28828" spans="1:1" x14ac:dyDescent="0.25">
      <c r="A28828" t="s">
        <v>15238</v>
      </c>
    </row>
    <row r="28829" spans="1:1" x14ac:dyDescent="0.25">
      <c r="A28829" t="s">
        <v>15239</v>
      </c>
    </row>
    <row r="28830" spans="1:1" x14ac:dyDescent="0.25">
      <c r="A28830" t="s">
        <v>15240</v>
      </c>
    </row>
    <row r="28831" spans="1:1" x14ac:dyDescent="0.25">
      <c r="A28831" t="s">
        <v>15241</v>
      </c>
    </row>
    <row r="28832" spans="1:1" x14ac:dyDescent="0.25">
      <c r="A28832" t="s">
        <v>3048</v>
      </c>
    </row>
    <row r="28833" spans="1:1" x14ac:dyDescent="0.25">
      <c r="A28833" t="s">
        <v>15242</v>
      </c>
    </row>
    <row r="28834" spans="1:1" x14ac:dyDescent="0.25">
      <c r="A28834" t="s">
        <v>15243</v>
      </c>
    </row>
    <row r="28835" spans="1:1" x14ac:dyDescent="0.25">
      <c r="A28835" t="s">
        <v>15244</v>
      </c>
    </row>
    <row r="28836" spans="1:1" x14ac:dyDescent="0.25">
      <c r="A28836" t="s">
        <v>15245</v>
      </c>
    </row>
    <row r="28837" spans="1:1" x14ac:dyDescent="0.25">
      <c r="A28837" t="s">
        <v>15246</v>
      </c>
    </row>
    <row r="28838" spans="1:1" x14ac:dyDescent="0.25">
      <c r="A28838" t="s">
        <v>9752</v>
      </c>
    </row>
    <row r="28840" spans="1:1" x14ac:dyDescent="0.25">
      <c r="A28840" t="s">
        <v>15247</v>
      </c>
    </row>
    <row r="28842" spans="1:1" x14ac:dyDescent="0.25">
      <c r="A28842" t="s">
        <v>15248</v>
      </c>
    </row>
    <row r="28844" spans="1:1" x14ac:dyDescent="0.25">
      <c r="A28844" t="s">
        <v>15249</v>
      </c>
    </row>
    <row r="28846" spans="1:1" x14ac:dyDescent="0.25">
      <c r="A28846" t="s">
        <v>15250</v>
      </c>
    </row>
    <row r="28848" spans="1:1" x14ac:dyDescent="0.25">
      <c r="A28848" t="s">
        <v>2061</v>
      </c>
    </row>
    <row r="28850" spans="1:1" x14ac:dyDescent="0.25">
      <c r="A28850" t="s">
        <v>15251</v>
      </c>
    </row>
    <row r="28852" spans="1:1" x14ac:dyDescent="0.25">
      <c r="A28852" t="s">
        <v>15252</v>
      </c>
    </row>
    <row r="28854" spans="1:1" x14ac:dyDescent="0.25">
      <c r="A28854" t="s">
        <v>15253</v>
      </c>
    </row>
    <row r="28855" spans="1:1" x14ac:dyDescent="0.25">
      <c r="A28855" t="s">
        <v>15254</v>
      </c>
    </row>
    <row r="28856" spans="1:1" x14ac:dyDescent="0.25">
      <c r="A28856" t="s">
        <v>15255</v>
      </c>
    </row>
    <row r="28857" spans="1:1" x14ac:dyDescent="0.25">
      <c r="A28857" t="s">
        <v>743</v>
      </c>
    </row>
    <row r="28860" spans="1:1" x14ac:dyDescent="0.25">
      <c r="A28860" t="s">
        <v>9992</v>
      </c>
    </row>
    <row r="28862" spans="1:1" x14ac:dyDescent="0.25">
      <c r="A28862" t="s">
        <v>9993</v>
      </c>
    </row>
    <row r="28865" spans="1:1" x14ac:dyDescent="0.25">
      <c r="A28865" t="s">
        <v>9994</v>
      </c>
    </row>
    <row r="28867" spans="1:1" x14ac:dyDescent="0.25">
      <c r="A28867" t="s">
        <v>3825</v>
      </c>
    </row>
    <row r="28869" spans="1:1" x14ac:dyDescent="0.25">
      <c r="A28869" t="s">
        <v>9995</v>
      </c>
    </row>
    <row r="28872" spans="1:1" x14ac:dyDescent="0.25">
      <c r="A28872" t="s">
        <v>9996</v>
      </c>
    </row>
    <row r="28875" spans="1:1" x14ac:dyDescent="0.25">
      <c r="A28875" t="s">
        <v>9997</v>
      </c>
    </row>
    <row r="28877" spans="1:1" x14ac:dyDescent="0.25">
      <c r="A28877" t="s">
        <v>9998</v>
      </c>
    </row>
    <row r="28879" spans="1:1" x14ac:dyDescent="0.25">
      <c r="A28879" t="s">
        <v>9999</v>
      </c>
    </row>
    <row r="28881" spans="1:2" x14ac:dyDescent="0.25">
      <c r="A28881" t="s">
        <v>10000</v>
      </c>
    </row>
    <row r="28883" spans="1:2" x14ac:dyDescent="0.25">
      <c r="A28883" t="s">
        <v>10001</v>
      </c>
    </row>
    <row r="28885" spans="1:2" x14ac:dyDescent="0.25">
      <c r="A28885" t="s">
        <v>2849</v>
      </c>
    </row>
    <row r="28886" spans="1:2" x14ac:dyDescent="0.25">
      <c r="A28886" t="s">
        <v>10002</v>
      </c>
      <c r="B28886" t="s">
        <v>10003</v>
      </c>
    </row>
    <row r="28887" spans="1:2" x14ac:dyDescent="0.25">
      <c r="A28887" t="s">
        <v>10004</v>
      </c>
    </row>
    <row r="28888" spans="1:2" x14ac:dyDescent="0.25">
      <c r="A28888" t="s">
        <v>10005</v>
      </c>
    </row>
    <row r="28889" spans="1:2" x14ac:dyDescent="0.25">
      <c r="A28889" t="s">
        <v>10006</v>
      </c>
    </row>
    <row r="28890" spans="1:2" x14ac:dyDescent="0.25">
      <c r="A28890" t="s">
        <v>10007</v>
      </c>
    </row>
    <row r="28891" spans="1:2" x14ac:dyDescent="0.25">
      <c r="A28891" t="s">
        <v>10008</v>
      </c>
    </row>
    <row r="28892" spans="1:2" x14ac:dyDescent="0.25">
      <c r="A28892" t="s">
        <v>10009</v>
      </c>
    </row>
    <row r="28893" spans="1:2" x14ac:dyDescent="0.25">
      <c r="A28893" t="s">
        <v>10010</v>
      </c>
    </row>
    <row r="28894" spans="1:2" x14ac:dyDescent="0.25">
      <c r="A28894" t="s">
        <v>10011</v>
      </c>
    </row>
    <row r="28895" spans="1:2" x14ac:dyDescent="0.25">
      <c r="A28895" t="s">
        <v>10012</v>
      </c>
    </row>
    <row r="28896" spans="1:2" x14ac:dyDescent="0.25">
      <c r="A28896" t="s">
        <v>10013</v>
      </c>
    </row>
    <row r="28897" spans="1:2" x14ac:dyDescent="0.25">
      <c r="A28897" t="s">
        <v>10014</v>
      </c>
    </row>
    <row r="28898" spans="1:2" x14ac:dyDescent="0.25">
      <c r="A28898" t="s">
        <v>10015</v>
      </c>
    </row>
    <row r="28899" spans="1:2" x14ac:dyDescent="0.25">
      <c r="A28899" t="s">
        <v>10016</v>
      </c>
    </row>
    <row r="28900" spans="1:2" x14ac:dyDescent="0.25">
      <c r="A28900" t="s">
        <v>10017</v>
      </c>
    </row>
    <row r="28901" spans="1:2" x14ac:dyDescent="0.25">
      <c r="A28901" t="s">
        <v>10018</v>
      </c>
    </row>
    <row r="28902" spans="1:2" x14ac:dyDescent="0.25">
      <c r="A28902" t="s">
        <v>10019</v>
      </c>
    </row>
    <row r="28903" spans="1:2" x14ac:dyDescent="0.25">
      <c r="A28903" t="s">
        <v>10020</v>
      </c>
    </row>
    <row r="28904" spans="1:2" x14ac:dyDescent="0.25">
      <c r="A28904" t="s">
        <v>10021</v>
      </c>
    </row>
    <row r="28905" spans="1:2" x14ac:dyDescent="0.25">
      <c r="A28905" t="s">
        <v>10022</v>
      </c>
    </row>
    <row r="28906" spans="1:2" x14ac:dyDescent="0.25">
      <c r="A28906" t="s">
        <v>10023</v>
      </c>
    </row>
    <row r="28907" spans="1:2" x14ac:dyDescent="0.25">
      <c r="A28907" t="s">
        <v>10024</v>
      </c>
    </row>
    <row r="28908" spans="1:2" x14ac:dyDescent="0.25">
      <c r="A28908" t="s">
        <v>10025</v>
      </c>
    </row>
    <row r="28909" spans="1:2" x14ac:dyDescent="0.25">
      <c r="A28909" t="s">
        <v>10026</v>
      </c>
    </row>
    <row r="28910" spans="1:2" x14ac:dyDescent="0.25">
      <c r="A28910" t="s">
        <v>10027</v>
      </c>
    </row>
    <row r="28911" spans="1:2" x14ac:dyDescent="0.25">
      <c r="A28911" t="s">
        <v>10028</v>
      </c>
    </row>
    <row r="28912" spans="1:2" x14ac:dyDescent="0.25">
      <c r="A28912" t="s">
        <v>10029</v>
      </c>
      <c r="B28912" t="s">
        <v>10030</v>
      </c>
    </row>
    <row r="28913" spans="1:1" x14ac:dyDescent="0.25">
      <c r="A28913" t="s">
        <v>10031</v>
      </c>
    </row>
    <row r="28914" spans="1:1" x14ac:dyDescent="0.25">
      <c r="A28914" t="s">
        <v>10032</v>
      </c>
    </row>
    <row r="28915" spans="1:1" x14ac:dyDescent="0.25">
      <c r="A28915" t="s">
        <v>10033</v>
      </c>
    </row>
    <row r="28916" spans="1:1" x14ac:dyDescent="0.25">
      <c r="A28916" t="s">
        <v>10034</v>
      </c>
    </row>
    <row r="28917" spans="1:1" x14ac:dyDescent="0.25">
      <c r="A28917" t="s">
        <v>10035</v>
      </c>
    </row>
    <row r="28918" spans="1:1" x14ac:dyDescent="0.25">
      <c r="A28918" t="s">
        <v>10036</v>
      </c>
    </row>
    <row r="28919" spans="1:1" x14ac:dyDescent="0.25">
      <c r="A28919" t="s">
        <v>10037</v>
      </c>
    </row>
    <row r="28920" spans="1:1" x14ac:dyDescent="0.25">
      <c r="A28920" t="s">
        <v>10038</v>
      </c>
    </row>
    <row r="28921" spans="1:1" x14ac:dyDescent="0.25">
      <c r="A28921" t="s">
        <v>10039</v>
      </c>
    </row>
    <row r="28922" spans="1:1" x14ac:dyDescent="0.25">
      <c r="A28922" t="s">
        <v>10040</v>
      </c>
    </row>
    <row r="28923" spans="1:1" x14ac:dyDescent="0.25">
      <c r="A28923" t="s">
        <v>10041</v>
      </c>
    </row>
    <row r="28924" spans="1:1" x14ac:dyDescent="0.25">
      <c r="A28924" t="s">
        <v>10042</v>
      </c>
    </row>
    <row r="28925" spans="1:1" x14ac:dyDescent="0.25">
      <c r="A28925" t="s">
        <v>10043</v>
      </c>
    </row>
    <row r="28926" spans="1:1" x14ac:dyDescent="0.25">
      <c r="A28926" t="s">
        <v>10044</v>
      </c>
    </row>
    <row r="28927" spans="1:1" x14ac:dyDescent="0.25">
      <c r="A28927" t="s">
        <v>10045</v>
      </c>
    </row>
    <row r="28928" spans="1:1" x14ac:dyDescent="0.25">
      <c r="A28928" t="s">
        <v>10046</v>
      </c>
    </row>
    <row r="28929" spans="1:2" x14ac:dyDescent="0.25">
      <c r="A28929" t="s">
        <v>10047</v>
      </c>
      <c r="B28929" t="s">
        <v>10048</v>
      </c>
    </row>
    <row r="28930" spans="1:2" x14ac:dyDescent="0.25">
      <c r="A28930" t="s">
        <v>10049</v>
      </c>
    </row>
    <row r="28931" spans="1:2" x14ac:dyDescent="0.25">
      <c r="A28931" t="s">
        <v>8179</v>
      </c>
    </row>
    <row r="28932" spans="1:2" x14ac:dyDescent="0.25">
      <c r="A28932" t="s">
        <v>10050</v>
      </c>
    </row>
    <row r="28933" spans="1:2" x14ac:dyDescent="0.25">
      <c r="A28933" t="s">
        <v>10051</v>
      </c>
      <c r="B28933" t="s">
        <v>10052</v>
      </c>
    </row>
    <row r="28934" spans="1:2" x14ac:dyDescent="0.25">
      <c r="A28934" t="s">
        <v>10053</v>
      </c>
    </row>
    <row r="28935" spans="1:2" x14ac:dyDescent="0.25">
      <c r="A28935" t="s">
        <v>10054</v>
      </c>
    </row>
    <row r="28936" spans="1:2" x14ac:dyDescent="0.25">
      <c r="A28936" t="s">
        <v>15256</v>
      </c>
    </row>
    <row r="28939" spans="1:2" x14ac:dyDescent="0.25">
      <c r="A28939" t="s">
        <v>10056</v>
      </c>
    </row>
    <row r="28941" spans="1:2" x14ac:dyDescent="0.25">
      <c r="A28941" t="s">
        <v>8988</v>
      </c>
    </row>
    <row r="28943" spans="1:2" x14ac:dyDescent="0.25">
      <c r="A28943" t="s">
        <v>8989</v>
      </c>
    </row>
    <row r="28945" spans="1:1" x14ac:dyDescent="0.25">
      <c r="A28945" t="s">
        <v>10057</v>
      </c>
    </row>
    <row r="28947" spans="1:1" x14ac:dyDescent="0.25">
      <c r="A28947" t="s">
        <v>2227</v>
      </c>
    </row>
    <row r="28948" spans="1:1" x14ac:dyDescent="0.25">
      <c r="A28948" t="s">
        <v>10058</v>
      </c>
    </row>
    <row r="28949" spans="1:1" x14ac:dyDescent="0.25">
      <c r="A28949" t="s">
        <v>10059</v>
      </c>
    </row>
    <row r="28950" spans="1:1" x14ac:dyDescent="0.25">
      <c r="A28950" t="s">
        <v>10060</v>
      </c>
    </row>
    <row r="28951" spans="1:1" x14ac:dyDescent="0.25">
      <c r="A28951" t="s">
        <v>10061</v>
      </c>
    </row>
    <row r="28952" spans="1:1" x14ac:dyDescent="0.25">
      <c r="A28952" t="s">
        <v>10062</v>
      </c>
    </row>
    <row r="28953" spans="1:1" x14ac:dyDescent="0.25">
      <c r="A28953" t="s">
        <v>2232</v>
      </c>
    </row>
    <row r="28954" spans="1:1" x14ac:dyDescent="0.25">
      <c r="A28954" t="s">
        <v>10063</v>
      </c>
    </row>
    <row r="28955" spans="1:1" x14ac:dyDescent="0.25">
      <c r="A28955" t="s">
        <v>10064</v>
      </c>
    </row>
    <row r="28956" spans="1:1" x14ac:dyDescent="0.25">
      <c r="A28956" t="s">
        <v>10065</v>
      </c>
    </row>
    <row r="28957" spans="1:1" x14ac:dyDescent="0.25">
      <c r="A28957" t="s">
        <v>10066</v>
      </c>
    </row>
    <row r="28958" spans="1:1" x14ac:dyDescent="0.25">
      <c r="A28958" t="s">
        <v>10067</v>
      </c>
    </row>
    <row r="28959" spans="1:1" x14ac:dyDescent="0.25">
      <c r="A28959" t="s">
        <v>10068</v>
      </c>
    </row>
    <row r="28960" spans="1:1" x14ac:dyDescent="0.25">
      <c r="A28960" t="s">
        <v>10069</v>
      </c>
    </row>
    <row r="28961" spans="1:1" x14ac:dyDescent="0.25">
      <c r="A28961" t="s">
        <v>10070</v>
      </c>
    </row>
    <row r="28962" spans="1:1" x14ac:dyDescent="0.25">
      <c r="A28962" t="s">
        <v>10071</v>
      </c>
    </row>
    <row r="28963" spans="1:1" x14ac:dyDescent="0.25">
      <c r="A28963" t="s">
        <v>10072</v>
      </c>
    </row>
    <row r="28964" spans="1:1" x14ac:dyDescent="0.25">
      <c r="A28964" t="s">
        <v>10073</v>
      </c>
    </row>
    <row r="28965" spans="1:1" x14ac:dyDescent="0.25">
      <c r="A28965" t="s">
        <v>2239</v>
      </c>
    </row>
    <row r="28967" spans="1:1" x14ac:dyDescent="0.25">
      <c r="A28967" t="s">
        <v>2240</v>
      </c>
    </row>
    <row r="28968" spans="1:1" x14ac:dyDescent="0.25">
      <c r="A28968" t="s">
        <v>10074</v>
      </c>
    </row>
    <row r="28969" spans="1:1" x14ac:dyDescent="0.25">
      <c r="A28969" t="s">
        <v>10075</v>
      </c>
    </row>
    <row r="28970" spans="1:1" x14ac:dyDescent="0.25">
      <c r="A28970" t="s">
        <v>10076</v>
      </c>
    </row>
    <row r="28971" spans="1:1" x14ac:dyDescent="0.25">
      <c r="A28971" t="s">
        <v>10077</v>
      </c>
    </row>
    <row r="28972" spans="1:1" x14ac:dyDescent="0.25">
      <c r="A28972" t="s">
        <v>10078</v>
      </c>
    </row>
    <row r="28973" spans="1:1" x14ac:dyDescent="0.25">
      <c r="A28973" t="s">
        <v>10079</v>
      </c>
    </row>
    <row r="28974" spans="1:1" x14ac:dyDescent="0.25">
      <c r="A28974" t="s">
        <v>10080</v>
      </c>
    </row>
    <row r="28975" spans="1:1" x14ac:dyDescent="0.25">
      <c r="A28975" t="s">
        <v>10081</v>
      </c>
    </row>
    <row r="28976" spans="1:1" x14ac:dyDescent="0.25">
      <c r="A28976" t="s">
        <v>10082</v>
      </c>
    </row>
    <row r="28977" spans="1:1" x14ac:dyDescent="0.25">
      <c r="A28977" t="s">
        <v>2252</v>
      </c>
    </row>
    <row r="28978" spans="1:1" x14ac:dyDescent="0.25">
      <c r="A28978" t="s">
        <v>10083</v>
      </c>
    </row>
    <row r="28979" spans="1:1" x14ac:dyDescent="0.25">
      <c r="A28979" t="s">
        <v>2255</v>
      </c>
    </row>
    <row r="28980" spans="1:1" x14ac:dyDescent="0.25">
      <c r="A28980" t="s">
        <v>2256</v>
      </c>
    </row>
    <row r="28981" spans="1:1" x14ac:dyDescent="0.25">
      <c r="A28981" t="s">
        <v>2257</v>
      </c>
    </row>
    <row r="28982" spans="1:1" x14ac:dyDescent="0.25">
      <c r="A28982" t="s">
        <v>2258</v>
      </c>
    </row>
    <row r="28983" spans="1:1" x14ac:dyDescent="0.25">
      <c r="A28983" t="s">
        <v>2259</v>
      </c>
    </row>
    <row r="28984" spans="1:1" x14ac:dyDescent="0.25">
      <c r="A28984" t="s">
        <v>2260</v>
      </c>
    </row>
    <row r="28985" spans="1:1" x14ac:dyDescent="0.25">
      <c r="A28985" t="s">
        <v>2261</v>
      </c>
    </row>
    <row r="28987" spans="1:1" x14ac:dyDescent="0.25">
      <c r="A28987" t="s">
        <v>2262</v>
      </c>
    </row>
    <row r="28989" spans="1:1" x14ac:dyDescent="0.25">
      <c r="A28989" t="s">
        <v>2263</v>
      </c>
    </row>
    <row r="28991" spans="1:1" x14ac:dyDescent="0.25">
      <c r="A28991" t="s">
        <v>2264</v>
      </c>
    </row>
    <row r="28993" spans="1:1" x14ac:dyDescent="0.25">
      <c r="A28993" t="s">
        <v>2265</v>
      </c>
    </row>
    <row r="28996" spans="1:1" x14ac:dyDescent="0.25">
      <c r="A28996" t="s">
        <v>815</v>
      </c>
    </row>
    <row r="28998" spans="1:1" x14ac:dyDescent="0.25">
      <c r="A28998" t="s">
        <v>2266</v>
      </c>
    </row>
    <row r="29001" spans="1:1" x14ac:dyDescent="0.25">
      <c r="A29001" t="s">
        <v>2267</v>
      </c>
    </row>
    <row r="29003" spans="1:1" x14ac:dyDescent="0.25">
      <c r="A29003" t="s">
        <v>2268</v>
      </c>
    </row>
    <row r="29006" spans="1:1" x14ac:dyDescent="0.25">
      <c r="A29006" t="s">
        <v>2269</v>
      </c>
    </row>
    <row r="29008" spans="1:1" x14ac:dyDescent="0.25">
      <c r="A29008" t="s">
        <v>2270</v>
      </c>
    </row>
    <row r="29011" spans="1:1" x14ac:dyDescent="0.25">
      <c r="A29011" t="s">
        <v>2271</v>
      </c>
    </row>
    <row r="29012" spans="1:1" x14ac:dyDescent="0.25">
      <c r="A29012" t="s">
        <v>10084</v>
      </c>
    </row>
    <row r="29013" spans="1:1" x14ac:dyDescent="0.25">
      <c r="A29013" t="s">
        <v>15257</v>
      </c>
    </row>
    <row r="29014" spans="1:1" x14ac:dyDescent="0.25">
      <c r="A29014" t="s">
        <v>13197</v>
      </c>
    </row>
    <row r="29015" spans="1:1" x14ac:dyDescent="0.25">
      <c r="A29015" t="s">
        <v>13198</v>
      </c>
    </row>
    <row r="29016" spans="1:1" x14ac:dyDescent="0.25">
      <c r="A29016" t="s">
        <v>13199</v>
      </c>
    </row>
    <row r="29017" spans="1:1" x14ac:dyDescent="0.25">
      <c r="A29017" t="s">
        <v>13200</v>
      </c>
    </row>
    <row r="29018" spans="1:1" x14ac:dyDescent="0.25">
      <c r="A29018" t="s">
        <v>13201</v>
      </c>
    </row>
    <row r="29019" spans="1:1" x14ac:dyDescent="0.25">
      <c r="A29019" t="s">
        <v>13202</v>
      </c>
    </row>
    <row r="29020" spans="1:1" x14ac:dyDescent="0.25">
      <c r="A29020" t="s">
        <v>13203</v>
      </c>
    </row>
    <row r="29021" spans="1:1" x14ac:dyDescent="0.25">
      <c r="A29021" t="s">
        <v>13204</v>
      </c>
    </row>
    <row r="29022" spans="1:1" x14ac:dyDescent="0.25">
      <c r="A29022" t="s">
        <v>13205</v>
      </c>
    </row>
    <row r="29023" spans="1:1" x14ac:dyDescent="0.25">
      <c r="A29023" t="s">
        <v>13206</v>
      </c>
    </row>
    <row r="29024" spans="1:1" x14ac:dyDescent="0.25">
      <c r="A29024" t="s">
        <v>13207</v>
      </c>
    </row>
    <row r="29025" spans="1:1" x14ac:dyDescent="0.25">
      <c r="A29025" t="s">
        <v>13208</v>
      </c>
    </row>
    <row r="29026" spans="1:1" x14ac:dyDescent="0.25">
      <c r="A29026" t="s">
        <v>13209</v>
      </c>
    </row>
    <row r="29027" spans="1:1" x14ac:dyDescent="0.25">
      <c r="A29027" t="s">
        <v>13210</v>
      </c>
    </row>
    <row r="29028" spans="1:1" x14ac:dyDescent="0.25">
      <c r="A29028" t="s">
        <v>13211</v>
      </c>
    </row>
    <row r="29029" spans="1:1" x14ac:dyDescent="0.25">
      <c r="A29029" t="s">
        <v>13212</v>
      </c>
    </row>
    <row r="29030" spans="1:1" x14ac:dyDescent="0.25">
      <c r="A29030" t="s">
        <v>13213</v>
      </c>
    </row>
    <row r="29031" spans="1:1" x14ac:dyDescent="0.25">
      <c r="A29031" t="s">
        <v>13214</v>
      </c>
    </row>
    <row r="29032" spans="1:1" x14ac:dyDescent="0.25">
      <c r="A29032" t="s">
        <v>13215</v>
      </c>
    </row>
    <row r="29033" spans="1:1" x14ac:dyDescent="0.25">
      <c r="A29033" t="s">
        <v>13216</v>
      </c>
    </row>
    <row r="29034" spans="1:1" x14ac:dyDescent="0.25">
      <c r="A29034" t="s">
        <v>13217</v>
      </c>
    </row>
    <row r="29036" spans="1:1" x14ac:dyDescent="0.25">
      <c r="A29036" t="s">
        <v>13218</v>
      </c>
    </row>
    <row r="29037" spans="1:1" x14ac:dyDescent="0.25">
      <c r="A29037" t="s">
        <v>13219</v>
      </c>
    </row>
    <row r="29038" spans="1:1" x14ac:dyDescent="0.25">
      <c r="A29038" t="s">
        <v>15258</v>
      </c>
    </row>
    <row r="29041" spans="1:1" x14ac:dyDescent="0.25">
      <c r="A29041" t="s">
        <v>13176</v>
      </c>
    </row>
    <row r="29043" spans="1:1" x14ac:dyDescent="0.25">
      <c r="A29043" t="s">
        <v>13177</v>
      </c>
    </row>
    <row r="29045" spans="1:1" x14ac:dyDescent="0.25">
      <c r="A29045" t="s">
        <v>13178</v>
      </c>
    </row>
    <row r="29047" spans="1:1" x14ac:dyDescent="0.25">
      <c r="A29047" t="s">
        <v>13179</v>
      </c>
    </row>
    <row r="29049" spans="1:1" x14ac:dyDescent="0.25">
      <c r="A29049" t="s">
        <v>2749</v>
      </c>
    </row>
    <row r="29050" spans="1:1" x14ac:dyDescent="0.25">
      <c r="A29050" t="s">
        <v>13180</v>
      </c>
    </row>
    <row r="29051" spans="1:1" x14ac:dyDescent="0.25">
      <c r="A29051" t="s">
        <v>13181</v>
      </c>
    </row>
    <row r="29052" spans="1:1" x14ac:dyDescent="0.25">
      <c r="A29052" t="s">
        <v>13182</v>
      </c>
    </row>
    <row r="29053" spans="1:1" x14ac:dyDescent="0.25">
      <c r="A29053" t="s">
        <v>3264</v>
      </c>
    </row>
    <row r="29054" spans="1:1" x14ac:dyDescent="0.25">
      <c r="A29054" t="s">
        <v>13183</v>
      </c>
    </row>
    <row r="29055" spans="1:1" x14ac:dyDescent="0.25">
      <c r="A29055" t="s">
        <v>13184</v>
      </c>
    </row>
    <row r="29056" spans="1:1" x14ac:dyDescent="0.25">
      <c r="A29056" t="s">
        <v>13185</v>
      </c>
    </row>
    <row r="29057" spans="1:1" x14ac:dyDescent="0.25">
      <c r="A29057" t="s">
        <v>13186</v>
      </c>
    </row>
    <row r="29058" spans="1:1" x14ac:dyDescent="0.25">
      <c r="A29058" t="s">
        <v>13187</v>
      </c>
    </row>
    <row r="29059" spans="1:1" x14ac:dyDescent="0.25">
      <c r="A29059" t="s">
        <v>13188</v>
      </c>
    </row>
    <row r="29060" spans="1:1" x14ac:dyDescent="0.25">
      <c r="A29060" t="s">
        <v>13189</v>
      </c>
    </row>
    <row r="29061" spans="1:1" x14ac:dyDescent="0.25">
      <c r="A29061" t="s">
        <v>13190</v>
      </c>
    </row>
    <row r="29063" spans="1:1" x14ac:dyDescent="0.25">
      <c r="A29063" t="s">
        <v>13191</v>
      </c>
    </row>
    <row r="29065" spans="1:1" x14ac:dyDescent="0.25">
      <c r="A29065" t="s">
        <v>13192</v>
      </c>
    </row>
    <row r="29066" spans="1:1" x14ac:dyDescent="0.25">
      <c r="A29066" t="s">
        <v>13193</v>
      </c>
    </row>
    <row r="29067" spans="1:1" x14ac:dyDescent="0.25">
      <c r="A29067" t="s">
        <v>15259</v>
      </c>
    </row>
    <row r="29069" spans="1:1" x14ac:dyDescent="0.25">
      <c r="A29069" t="s">
        <v>5552</v>
      </c>
    </row>
    <row r="29071" spans="1:1" x14ac:dyDescent="0.25">
      <c r="A29071" t="s">
        <v>5553</v>
      </c>
    </row>
    <row r="29074" spans="1:1" x14ac:dyDescent="0.25">
      <c r="A29074" t="s">
        <v>5554</v>
      </c>
    </row>
    <row r="29076" spans="1:1" x14ac:dyDescent="0.25">
      <c r="A29076" t="s">
        <v>10087</v>
      </c>
    </row>
    <row r="29079" spans="1:1" x14ac:dyDescent="0.25">
      <c r="A29079" t="s">
        <v>5556</v>
      </c>
    </row>
    <row r="29080" spans="1:1" x14ac:dyDescent="0.25">
      <c r="A29080" t="s">
        <v>5557</v>
      </c>
    </row>
    <row r="29081" spans="1:1" x14ac:dyDescent="0.25">
      <c r="A29081" t="s">
        <v>5558</v>
      </c>
    </row>
    <row r="29082" spans="1:1" x14ac:dyDescent="0.25">
      <c r="A29082" t="s">
        <v>3156</v>
      </c>
    </row>
    <row r="29083" spans="1:1" x14ac:dyDescent="0.25">
      <c r="A29083" t="s">
        <v>5559</v>
      </c>
    </row>
    <row r="29084" spans="1:1" x14ac:dyDescent="0.25">
      <c r="A29084" t="s">
        <v>5560</v>
      </c>
    </row>
    <row r="29086" spans="1:1" x14ac:dyDescent="0.25">
      <c r="A29086" t="s">
        <v>5561</v>
      </c>
    </row>
    <row r="29087" spans="1:1" x14ac:dyDescent="0.25">
      <c r="A29087" t="s">
        <v>10088</v>
      </c>
    </row>
    <row r="29088" spans="1:1" x14ac:dyDescent="0.25">
      <c r="A29088" t="s">
        <v>5563</v>
      </c>
    </row>
    <row r="29089" spans="1:1" x14ac:dyDescent="0.25">
      <c r="A29089" t="s">
        <v>5564</v>
      </c>
    </row>
    <row r="29090" spans="1:1" x14ac:dyDescent="0.25">
      <c r="A29090" t="s">
        <v>5565</v>
      </c>
    </row>
    <row r="29091" spans="1:1" x14ac:dyDescent="0.25">
      <c r="A29091" t="s">
        <v>5566</v>
      </c>
    </row>
    <row r="29093" spans="1:1" x14ac:dyDescent="0.25">
      <c r="A29093" t="s">
        <v>5567</v>
      </c>
    </row>
    <row r="29094" spans="1:1" x14ac:dyDescent="0.25">
      <c r="A29094" t="s">
        <v>5568</v>
      </c>
    </row>
    <row r="29095" spans="1:1" x14ac:dyDescent="0.25">
      <c r="A29095" t="s">
        <v>5569</v>
      </c>
    </row>
    <row r="29096" spans="1:1" x14ac:dyDescent="0.25">
      <c r="A29096" t="s">
        <v>5570</v>
      </c>
    </row>
    <row r="29097" spans="1:1" x14ac:dyDescent="0.25">
      <c r="A29097" t="s">
        <v>5571</v>
      </c>
    </row>
    <row r="29098" spans="1:1" x14ac:dyDescent="0.25">
      <c r="A29098" t="s">
        <v>5572</v>
      </c>
    </row>
    <row r="29099" spans="1:1" x14ac:dyDescent="0.25">
      <c r="A29099" t="s">
        <v>5573</v>
      </c>
    </row>
    <row r="29100" spans="1:1" x14ac:dyDescent="0.25">
      <c r="A29100" t="s">
        <v>5574</v>
      </c>
    </row>
    <row r="29101" spans="1:1" x14ac:dyDescent="0.25">
      <c r="A29101" t="s">
        <v>5575</v>
      </c>
    </row>
    <row r="29102" spans="1:1" x14ac:dyDescent="0.25">
      <c r="A29102" t="s">
        <v>5576</v>
      </c>
    </row>
    <row r="29103" spans="1:1" x14ac:dyDescent="0.25">
      <c r="A29103" t="s">
        <v>5577</v>
      </c>
    </row>
    <row r="29104" spans="1:1" x14ac:dyDescent="0.25">
      <c r="A29104" t="s">
        <v>5578</v>
      </c>
    </row>
    <row r="29105" spans="1:1" x14ac:dyDescent="0.25">
      <c r="A29105" t="s">
        <v>5579</v>
      </c>
    </row>
    <row r="29106" spans="1:1" x14ac:dyDescent="0.25">
      <c r="A29106" t="s">
        <v>5580</v>
      </c>
    </row>
    <row r="29107" spans="1:1" x14ac:dyDescent="0.25">
      <c r="A29107" t="s">
        <v>5581</v>
      </c>
    </row>
    <row r="29108" spans="1:1" x14ac:dyDescent="0.25">
      <c r="A29108" t="s">
        <v>5582</v>
      </c>
    </row>
    <row r="29109" spans="1:1" x14ac:dyDescent="0.25">
      <c r="A29109" t="s">
        <v>5583</v>
      </c>
    </row>
    <row r="29110" spans="1:1" x14ac:dyDescent="0.25">
      <c r="A29110" t="s">
        <v>5584</v>
      </c>
    </row>
    <row r="29111" spans="1:1" x14ac:dyDescent="0.25">
      <c r="A29111" t="s">
        <v>5585</v>
      </c>
    </row>
    <row r="29112" spans="1:1" x14ac:dyDescent="0.25">
      <c r="A29112" t="s">
        <v>5586</v>
      </c>
    </row>
    <row r="29113" spans="1:1" x14ac:dyDescent="0.25">
      <c r="A29113" t="s">
        <v>5587</v>
      </c>
    </row>
    <row r="29114" spans="1:1" x14ac:dyDescent="0.25">
      <c r="A29114" t="s">
        <v>10089</v>
      </c>
    </row>
    <row r="29115" spans="1:1" x14ac:dyDescent="0.25">
      <c r="A29115" t="s">
        <v>15260</v>
      </c>
    </row>
    <row r="29117" spans="1:1" x14ac:dyDescent="0.25">
      <c r="A29117" t="s">
        <v>7452</v>
      </c>
    </row>
    <row r="29118" spans="1:1" x14ac:dyDescent="0.25">
      <c r="A29118" t="s">
        <v>7453</v>
      </c>
    </row>
    <row r="29120" spans="1:1" x14ac:dyDescent="0.25">
      <c r="A29120" t="s">
        <v>2485</v>
      </c>
    </row>
    <row r="29122" spans="1:3" x14ac:dyDescent="0.25">
      <c r="A29122" t="s">
        <v>7454</v>
      </c>
    </row>
    <row r="29124" spans="1:3" x14ac:dyDescent="0.25">
      <c r="A29124" t="s">
        <v>1951</v>
      </c>
    </row>
    <row r="29125" spans="1:3" x14ac:dyDescent="0.25">
      <c r="A29125" t="s">
        <v>7455</v>
      </c>
      <c r="B29125" t="s">
        <v>7456</v>
      </c>
      <c r="C29125" t="s">
        <v>7457</v>
      </c>
    </row>
    <row r="29126" spans="1:3" x14ac:dyDescent="0.25">
      <c r="A29126" t="s">
        <v>7458</v>
      </c>
    </row>
    <row r="29127" spans="1:3" x14ac:dyDescent="0.25">
      <c r="A29127" t="s">
        <v>7459</v>
      </c>
    </row>
    <row r="29129" spans="1:3" x14ac:dyDescent="0.25">
      <c r="A29129" t="s">
        <v>5923</v>
      </c>
    </row>
    <row r="29130" spans="1:3" x14ac:dyDescent="0.25">
      <c r="A29130" t="s">
        <v>7460</v>
      </c>
    </row>
    <row r="29131" spans="1:3" x14ac:dyDescent="0.25">
      <c r="A29131" t="s">
        <v>7461</v>
      </c>
    </row>
    <row r="29132" spans="1:3" x14ac:dyDescent="0.25">
      <c r="A29132" t="s">
        <v>7462</v>
      </c>
    </row>
    <row r="29133" spans="1:3" x14ac:dyDescent="0.25">
      <c r="A29133" t="s">
        <v>7463</v>
      </c>
    </row>
    <row r="29134" spans="1:3" x14ac:dyDescent="0.25">
      <c r="A29134" t="s">
        <v>7464</v>
      </c>
    </row>
    <row r="29137" spans="1:1" x14ac:dyDescent="0.25">
      <c r="A29137" t="s">
        <v>7465</v>
      </c>
    </row>
    <row r="29138" spans="1:1" x14ac:dyDescent="0.25">
      <c r="A29138" t="s">
        <v>7466</v>
      </c>
    </row>
    <row r="29139" spans="1:1" x14ac:dyDescent="0.25">
      <c r="A29139" t="s">
        <v>7467</v>
      </c>
    </row>
    <row r="29140" spans="1:1" x14ac:dyDescent="0.25">
      <c r="A29140" t="s">
        <v>7468</v>
      </c>
    </row>
    <row r="29141" spans="1:1" x14ac:dyDescent="0.25">
      <c r="A29141" t="s">
        <v>7469</v>
      </c>
    </row>
    <row r="29142" spans="1:1" x14ac:dyDescent="0.25">
      <c r="A29142" t="s">
        <v>7470</v>
      </c>
    </row>
    <row r="29145" spans="1:1" x14ac:dyDescent="0.25">
      <c r="A29145" t="s">
        <v>5959</v>
      </c>
    </row>
    <row r="29146" spans="1:1" x14ac:dyDescent="0.25">
      <c r="A29146" t="s">
        <v>7471</v>
      </c>
    </row>
    <row r="29147" spans="1:1" x14ac:dyDescent="0.25">
      <c r="A29147" t="s">
        <v>7472</v>
      </c>
    </row>
    <row r="29148" spans="1:1" x14ac:dyDescent="0.25">
      <c r="A29148" t="s">
        <v>7473</v>
      </c>
    </row>
    <row r="29149" spans="1:1" x14ac:dyDescent="0.25">
      <c r="A29149" t="s">
        <v>7474</v>
      </c>
    </row>
    <row r="29150" spans="1:1" x14ac:dyDescent="0.25">
      <c r="A29150" t="s">
        <v>7475</v>
      </c>
    </row>
    <row r="29153" spans="1:1" x14ac:dyDescent="0.25">
      <c r="A29153" t="s">
        <v>5965</v>
      </c>
    </row>
    <row r="29155" spans="1:1" x14ac:dyDescent="0.25">
      <c r="A29155" t="s">
        <v>5966</v>
      </c>
    </row>
    <row r="29156" spans="1:1" x14ac:dyDescent="0.25">
      <c r="A29156" t="s">
        <v>5967</v>
      </c>
    </row>
    <row r="29157" spans="1:1" x14ac:dyDescent="0.25">
      <c r="A29157" t="s">
        <v>5968</v>
      </c>
    </row>
    <row r="29158" spans="1:1" x14ac:dyDescent="0.25">
      <c r="A29158" t="s">
        <v>7476</v>
      </c>
    </row>
    <row r="29159" spans="1:1" x14ac:dyDescent="0.25">
      <c r="A29159" t="s">
        <v>15261</v>
      </c>
    </row>
    <row r="29161" spans="1:1" x14ac:dyDescent="0.25">
      <c r="A29161" t="s">
        <v>13222</v>
      </c>
    </row>
    <row r="29163" spans="1:1" x14ac:dyDescent="0.25">
      <c r="A29163" t="s">
        <v>4779</v>
      </c>
    </row>
    <row r="29164" spans="1:1" x14ac:dyDescent="0.25">
      <c r="A29164" t="s">
        <v>13223</v>
      </c>
    </row>
    <row r="29165" spans="1:1" x14ac:dyDescent="0.25">
      <c r="A29165" t="s">
        <v>13224</v>
      </c>
    </row>
    <row r="29166" spans="1:1" x14ac:dyDescent="0.25">
      <c r="A29166" t="s">
        <v>13225</v>
      </c>
    </row>
    <row r="29167" spans="1:1" x14ac:dyDescent="0.25">
      <c r="A29167" t="s">
        <v>13226</v>
      </c>
    </row>
    <row r="29168" spans="1:1" x14ac:dyDescent="0.25">
      <c r="A29168" t="s">
        <v>13227</v>
      </c>
    </row>
    <row r="29169" spans="1:1" x14ac:dyDescent="0.25">
      <c r="A29169" t="s">
        <v>13228</v>
      </c>
    </row>
    <row r="29170" spans="1:1" x14ac:dyDescent="0.25">
      <c r="A29170" t="s">
        <v>3237</v>
      </c>
    </row>
    <row r="29171" spans="1:1" x14ac:dyDescent="0.25">
      <c r="A29171" t="s">
        <v>13229</v>
      </c>
    </row>
    <row r="29172" spans="1:1" x14ac:dyDescent="0.25">
      <c r="A29172" t="s">
        <v>13230</v>
      </c>
    </row>
    <row r="29173" spans="1:1" x14ac:dyDescent="0.25">
      <c r="A29173" t="s">
        <v>13231</v>
      </c>
    </row>
    <row r="29174" spans="1:1" x14ac:dyDescent="0.25">
      <c r="A29174" t="s">
        <v>13232</v>
      </c>
    </row>
    <row r="29175" spans="1:1" x14ac:dyDescent="0.25">
      <c r="A29175" t="s">
        <v>13233</v>
      </c>
    </row>
    <row r="29176" spans="1:1" x14ac:dyDescent="0.25">
      <c r="A29176" t="s">
        <v>13234</v>
      </c>
    </row>
    <row r="29177" spans="1:1" x14ac:dyDescent="0.25">
      <c r="A29177" t="s">
        <v>2838</v>
      </c>
    </row>
    <row r="29178" spans="1:1" x14ac:dyDescent="0.25">
      <c r="A29178" t="s">
        <v>13235</v>
      </c>
    </row>
    <row r="29179" spans="1:1" x14ac:dyDescent="0.25">
      <c r="A29179" t="s">
        <v>13236</v>
      </c>
    </row>
    <row r="29180" spans="1:1" x14ac:dyDescent="0.25">
      <c r="A29180" t="s">
        <v>13237</v>
      </c>
    </row>
    <row r="29181" spans="1:1" x14ac:dyDescent="0.25">
      <c r="A29181" t="s">
        <v>13238</v>
      </c>
    </row>
    <row r="29182" spans="1:1" x14ac:dyDescent="0.25">
      <c r="A29182" t="s">
        <v>13239</v>
      </c>
    </row>
    <row r="29184" spans="1:1" x14ac:dyDescent="0.25">
      <c r="A29184" t="s">
        <v>13240</v>
      </c>
    </row>
    <row r="29186" spans="1:1" x14ac:dyDescent="0.25">
      <c r="A29186" t="s">
        <v>13241</v>
      </c>
    </row>
    <row r="29187" spans="1:1" x14ac:dyDescent="0.25">
      <c r="A29187" t="s">
        <v>13242</v>
      </c>
    </row>
    <row r="29188" spans="1:1" x14ac:dyDescent="0.25">
      <c r="A29188" t="s">
        <v>13243</v>
      </c>
    </row>
    <row r="29189" spans="1:1" x14ac:dyDescent="0.25">
      <c r="A29189" t="s">
        <v>13244</v>
      </c>
    </row>
    <row r="29190" spans="1:1" x14ac:dyDescent="0.25">
      <c r="A29190" t="s">
        <v>13245</v>
      </c>
    </row>
    <row r="29191" spans="1:1" x14ac:dyDescent="0.25">
      <c r="A29191" t="s">
        <v>13246</v>
      </c>
    </row>
    <row r="29192" spans="1:1" x14ac:dyDescent="0.25">
      <c r="A29192" t="s">
        <v>13247</v>
      </c>
    </row>
    <row r="29193" spans="1:1" x14ac:dyDescent="0.25">
      <c r="A29193" t="s">
        <v>13248</v>
      </c>
    </row>
    <row r="29194" spans="1:1" x14ac:dyDescent="0.25">
      <c r="A29194" t="s">
        <v>13249</v>
      </c>
    </row>
    <row r="29195" spans="1:1" x14ac:dyDescent="0.25">
      <c r="A29195" t="s">
        <v>13250</v>
      </c>
    </row>
    <row r="29196" spans="1:1" x14ac:dyDescent="0.25">
      <c r="A29196" t="s">
        <v>13251</v>
      </c>
    </row>
    <row r="29197" spans="1:1" x14ac:dyDescent="0.25">
      <c r="A29197" t="s">
        <v>13252</v>
      </c>
    </row>
    <row r="29199" spans="1:1" x14ac:dyDescent="0.25">
      <c r="A29199" t="s">
        <v>13253</v>
      </c>
    </row>
    <row r="29201" spans="1:4" x14ac:dyDescent="0.25">
      <c r="A29201" t="s">
        <v>13254</v>
      </c>
    </row>
    <row r="29203" spans="1:4" x14ac:dyDescent="0.25">
      <c r="A29203" t="s">
        <v>13255</v>
      </c>
    </row>
    <row r="29205" spans="1:4" x14ac:dyDescent="0.25">
      <c r="A29205" t="s">
        <v>13256</v>
      </c>
    </row>
    <row r="29206" spans="1:4" x14ac:dyDescent="0.25">
      <c r="A29206" t="s">
        <v>13257</v>
      </c>
    </row>
    <row r="29207" spans="1:4" x14ac:dyDescent="0.25">
      <c r="A29207" t="s">
        <v>15262</v>
      </c>
    </row>
    <row r="29208" spans="1:4" x14ac:dyDescent="0.25">
      <c r="A29208" t="s">
        <v>10091</v>
      </c>
      <c r="B29208" t="s">
        <v>10092</v>
      </c>
      <c r="C29208" t="s">
        <v>10093</v>
      </c>
      <c r="D29208" t="s">
        <v>10094</v>
      </c>
    </row>
    <row r="29209" spans="1:4" x14ac:dyDescent="0.25">
      <c r="A29209" t="s">
        <v>8425</v>
      </c>
    </row>
    <row r="29210" spans="1:4" x14ac:dyDescent="0.25">
      <c r="A29210" t="s">
        <v>10095</v>
      </c>
    </row>
    <row r="29211" spans="1:4" x14ac:dyDescent="0.25">
      <c r="A29211" t="s">
        <v>10096</v>
      </c>
    </row>
    <row r="29212" spans="1:4" x14ac:dyDescent="0.25">
      <c r="A29212" t="s">
        <v>10097</v>
      </c>
    </row>
    <row r="29213" spans="1:4" x14ac:dyDescent="0.25">
      <c r="A29213" t="s">
        <v>10098</v>
      </c>
      <c r="B29213" t="s">
        <v>10099</v>
      </c>
    </row>
    <row r="29214" spans="1:4" x14ac:dyDescent="0.25">
      <c r="A29214" t="s">
        <v>10100</v>
      </c>
    </row>
    <row r="29215" spans="1:4" x14ac:dyDescent="0.25">
      <c r="A29215" t="s">
        <v>10101</v>
      </c>
      <c r="B29215" t="s">
        <v>10102</v>
      </c>
    </row>
    <row r="29216" spans="1:4" x14ac:dyDescent="0.25">
      <c r="A29216" t="s">
        <v>10103</v>
      </c>
    </row>
    <row r="29217" spans="1:1" x14ac:dyDescent="0.25">
      <c r="A29217" t="s">
        <v>10104</v>
      </c>
    </row>
    <row r="29218" spans="1:1" x14ac:dyDescent="0.25">
      <c r="A29218" t="s">
        <v>10105</v>
      </c>
    </row>
    <row r="29219" spans="1:1" x14ac:dyDescent="0.25">
      <c r="A29219" t="s">
        <v>10106</v>
      </c>
    </row>
    <row r="29221" spans="1:1" x14ac:dyDescent="0.25">
      <c r="A29221" t="s">
        <v>7541</v>
      </c>
    </row>
    <row r="29222" spans="1:1" x14ac:dyDescent="0.25">
      <c r="A29222" t="s">
        <v>10107</v>
      </c>
    </row>
    <row r="29224" spans="1:1" x14ac:dyDescent="0.25">
      <c r="A29224" t="s">
        <v>10108</v>
      </c>
    </row>
    <row r="29225" spans="1:1" x14ac:dyDescent="0.25">
      <c r="A29225" t="s">
        <v>10109</v>
      </c>
    </row>
    <row r="29226" spans="1:1" x14ac:dyDescent="0.25">
      <c r="A29226" t="s">
        <v>10110</v>
      </c>
    </row>
    <row r="29228" spans="1:1" x14ac:dyDescent="0.25">
      <c r="A29228" t="s">
        <v>10111</v>
      </c>
    </row>
    <row r="29229" spans="1:1" x14ac:dyDescent="0.25">
      <c r="A29229" t="s">
        <v>10112</v>
      </c>
    </row>
    <row r="29230" spans="1:1" x14ac:dyDescent="0.25">
      <c r="A29230" t="s">
        <v>10113</v>
      </c>
    </row>
    <row r="29231" spans="1:1" x14ac:dyDescent="0.25">
      <c r="A29231" t="s">
        <v>15263</v>
      </c>
    </row>
    <row r="29233" spans="1:1" x14ac:dyDescent="0.25">
      <c r="A29233" t="s">
        <v>13321</v>
      </c>
    </row>
    <row r="29235" spans="1:1" x14ac:dyDescent="0.25">
      <c r="A29235" t="s">
        <v>13322</v>
      </c>
    </row>
    <row r="29237" spans="1:1" x14ac:dyDescent="0.25">
      <c r="A29237" t="s">
        <v>13323</v>
      </c>
    </row>
    <row r="29239" spans="1:1" x14ac:dyDescent="0.25">
      <c r="A29239" t="s">
        <v>13324</v>
      </c>
    </row>
    <row r="29241" spans="1:1" x14ac:dyDescent="0.25">
      <c r="A29241" t="s">
        <v>13325</v>
      </c>
    </row>
    <row r="29243" spans="1:1" x14ac:dyDescent="0.25">
      <c r="A29243" t="s">
        <v>13326</v>
      </c>
    </row>
    <row r="29245" spans="1:1" x14ac:dyDescent="0.25">
      <c r="A29245" t="s">
        <v>2749</v>
      </c>
    </row>
    <row r="29246" spans="1:1" x14ac:dyDescent="0.25">
      <c r="A29246" t="s">
        <v>13327</v>
      </c>
    </row>
    <row r="29247" spans="1:1" x14ac:dyDescent="0.25">
      <c r="A29247" t="s">
        <v>13328</v>
      </c>
    </row>
    <row r="29248" spans="1:1" x14ac:dyDescent="0.25">
      <c r="A29248" t="s">
        <v>13329</v>
      </c>
    </row>
    <row r="29249" spans="1:1" x14ac:dyDescent="0.25">
      <c r="A29249" t="s">
        <v>13330</v>
      </c>
    </row>
    <row r="29250" spans="1:1" x14ac:dyDescent="0.25">
      <c r="A29250" t="s">
        <v>13331</v>
      </c>
    </row>
    <row r="29251" spans="1:1" x14ac:dyDescent="0.25">
      <c r="A29251" t="s">
        <v>13332</v>
      </c>
    </row>
    <row r="29252" spans="1:1" x14ac:dyDescent="0.25">
      <c r="A29252" t="s">
        <v>13333</v>
      </c>
    </row>
    <row r="29253" spans="1:1" x14ac:dyDescent="0.25">
      <c r="A29253" t="s">
        <v>13334</v>
      </c>
    </row>
    <row r="29254" spans="1:1" x14ac:dyDescent="0.25">
      <c r="A29254" t="s">
        <v>13335</v>
      </c>
    </row>
    <row r="29255" spans="1:1" x14ac:dyDescent="0.25">
      <c r="A29255" t="s">
        <v>13336</v>
      </c>
    </row>
    <row r="29256" spans="1:1" x14ac:dyDescent="0.25">
      <c r="A29256" t="s">
        <v>3264</v>
      </c>
    </row>
    <row r="29257" spans="1:1" x14ac:dyDescent="0.25">
      <c r="A29257" t="s">
        <v>13337</v>
      </c>
    </row>
    <row r="29258" spans="1:1" x14ac:dyDescent="0.25">
      <c r="A29258" t="s">
        <v>13338</v>
      </c>
    </row>
    <row r="29259" spans="1:1" x14ac:dyDescent="0.25">
      <c r="A29259" t="s">
        <v>13339</v>
      </c>
    </row>
    <row r="29260" spans="1:1" x14ac:dyDescent="0.25">
      <c r="A29260" t="s">
        <v>13340</v>
      </c>
    </row>
    <row r="29261" spans="1:1" x14ac:dyDescent="0.25">
      <c r="A29261" t="s">
        <v>13341</v>
      </c>
    </row>
    <row r="29262" spans="1:1" x14ac:dyDescent="0.25">
      <c r="A29262" t="s">
        <v>13342</v>
      </c>
    </row>
    <row r="29263" spans="1:1" x14ac:dyDescent="0.25">
      <c r="A29263" t="s">
        <v>13343</v>
      </c>
    </row>
    <row r="29264" spans="1:1" x14ac:dyDescent="0.25">
      <c r="A29264" t="s">
        <v>13344</v>
      </c>
    </row>
    <row r="29265" spans="1:1" x14ac:dyDescent="0.25">
      <c r="A29265" t="s">
        <v>13345</v>
      </c>
    </row>
    <row r="29266" spans="1:1" x14ac:dyDescent="0.25">
      <c r="A29266" t="s">
        <v>13346</v>
      </c>
    </row>
    <row r="29267" spans="1:1" x14ac:dyDescent="0.25">
      <c r="A29267" t="s">
        <v>13347</v>
      </c>
    </row>
    <row r="29268" spans="1:1" x14ac:dyDescent="0.25">
      <c r="A29268" t="s">
        <v>5885</v>
      </c>
    </row>
    <row r="29270" spans="1:1" x14ac:dyDescent="0.25">
      <c r="A29270" t="s">
        <v>5886</v>
      </c>
    </row>
    <row r="29272" spans="1:1" x14ac:dyDescent="0.25">
      <c r="A29272" t="s">
        <v>5887</v>
      </c>
    </row>
    <row r="29274" spans="1:1" x14ac:dyDescent="0.25">
      <c r="A29274" t="s">
        <v>5888</v>
      </c>
    </row>
    <row r="29276" spans="1:1" x14ac:dyDescent="0.25">
      <c r="A29276" t="s">
        <v>5889</v>
      </c>
    </row>
    <row r="29278" spans="1:1" x14ac:dyDescent="0.25">
      <c r="A29278" t="s">
        <v>13348</v>
      </c>
    </row>
    <row r="29280" spans="1:1" x14ac:dyDescent="0.25">
      <c r="A29280" t="s">
        <v>5890</v>
      </c>
    </row>
    <row r="29281" spans="1:2" x14ac:dyDescent="0.25">
      <c r="A29281" t="s">
        <v>13349</v>
      </c>
    </row>
    <row r="29282" spans="1:2" x14ac:dyDescent="0.25">
      <c r="A29282" t="s">
        <v>15264</v>
      </c>
    </row>
    <row r="29284" spans="1:2" x14ac:dyDescent="0.25">
      <c r="A29284" t="s">
        <v>13259</v>
      </c>
    </row>
    <row r="29285" spans="1:2" x14ac:dyDescent="0.25">
      <c r="A29285" t="s">
        <v>13260</v>
      </c>
    </row>
    <row r="29286" spans="1:2" x14ac:dyDescent="0.25">
      <c r="A29286" t="s">
        <v>13261</v>
      </c>
    </row>
    <row r="29287" spans="1:2" x14ac:dyDescent="0.25">
      <c r="A29287" t="s">
        <v>13262</v>
      </c>
    </row>
    <row r="29288" spans="1:2" x14ac:dyDescent="0.25">
      <c r="A29288" t="s">
        <v>13263</v>
      </c>
    </row>
    <row r="29289" spans="1:2" x14ac:dyDescent="0.25">
      <c r="A29289" t="s">
        <v>13264</v>
      </c>
    </row>
    <row r="29290" spans="1:2" x14ac:dyDescent="0.25">
      <c r="A29290" t="s">
        <v>3678</v>
      </c>
    </row>
    <row r="29291" spans="1:2" x14ac:dyDescent="0.25">
      <c r="A29291" t="s">
        <v>13265</v>
      </c>
    </row>
    <row r="29292" spans="1:2" x14ac:dyDescent="0.25">
      <c r="A29292" t="s">
        <v>13266</v>
      </c>
    </row>
    <row r="29293" spans="1:2" x14ac:dyDescent="0.25">
      <c r="A29293" t="s">
        <v>13267</v>
      </c>
    </row>
    <row r="29294" spans="1:2" x14ac:dyDescent="0.25">
      <c r="A29294" t="s">
        <v>13268</v>
      </c>
      <c r="B29294" t="s">
        <v>13269</v>
      </c>
    </row>
    <row r="29295" spans="1:2" x14ac:dyDescent="0.25">
      <c r="A29295" t="s">
        <v>13270</v>
      </c>
      <c r="B29295" t="s">
        <v>13271</v>
      </c>
    </row>
    <row r="29296" spans="1:2" x14ac:dyDescent="0.25">
      <c r="A29296" t="s">
        <v>13272</v>
      </c>
    </row>
    <row r="29297" spans="1:2" x14ac:dyDescent="0.25">
      <c r="A29297" t="s">
        <v>13273</v>
      </c>
    </row>
    <row r="29298" spans="1:2" x14ac:dyDescent="0.25">
      <c r="A29298" t="s">
        <v>13274</v>
      </c>
    </row>
    <row r="29299" spans="1:2" x14ac:dyDescent="0.25">
      <c r="A29299" t="s">
        <v>13275</v>
      </c>
      <c r="B29299" t="s">
        <v>13276</v>
      </c>
    </row>
    <row r="29300" spans="1:2" x14ac:dyDescent="0.25">
      <c r="A29300" t="s">
        <v>13277</v>
      </c>
    </row>
    <row r="29301" spans="1:2" x14ac:dyDescent="0.25">
      <c r="A29301" t="s">
        <v>1954</v>
      </c>
    </row>
    <row r="29302" spans="1:2" x14ac:dyDescent="0.25">
      <c r="A29302" t="s">
        <v>13278</v>
      </c>
    </row>
    <row r="29303" spans="1:2" x14ac:dyDescent="0.25">
      <c r="A29303" t="s">
        <v>13279</v>
      </c>
      <c r="B29303" t="s">
        <v>13280</v>
      </c>
    </row>
    <row r="29304" spans="1:2" x14ac:dyDescent="0.25">
      <c r="A29304" t="s">
        <v>13281</v>
      </c>
    </row>
    <row r="29305" spans="1:2" x14ac:dyDescent="0.25">
      <c r="A29305" t="s">
        <v>5953</v>
      </c>
    </row>
    <row r="29306" spans="1:2" x14ac:dyDescent="0.25">
      <c r="A29306" t="s">
        <v>9475</v>
      </c>
    </row>
    <row r="29307" spans="1:2" x14ac:dyDescent="0.25">
      <c r="A29307" t="s">
        <v>13282</v>
      </c>
    </row>
    <row r="29308" spans="1:2" x14ac:dyDescent="0.25">
      <c r="A29308" t="s">
        <v>13283</v>
      </c>
    </row>
    <row r="29309" spans="1:2" x14ac:dyDescent="0.25">
      <c r="A29309" t="s">
        <v>13284</v>
      </c>
    </row>
    <row r="29310" spans="1:2" x14ac:dyDescent="0.25">
      <c r="A29310" t="s">
        <v>13285</v>
      </c>
    </row>
    <row r="29311" spans="1:2" x14ac:dyDescent="0.25">
      <c r="A29311" t="s">
        <v>13286</v>
      </c>
    </row>
    <row r="29312" spans="1:2" x14ac:dyDescent="0.25">
      <c r="A29312" t="s">
        <v>13287</v>
      </c>
    </row>
    <row r="29314" spans="1:1" x14ac:dyDescent="0.25">
      <c r="A29314" t="s">
        <v>13288</v>
      </c>
    </row>
    <row r="29316" spans="1:1" x14ac:dyDescent="0.25">
      <c r="A29316" t="s">
        <v>13289</v>
      </c>
    </row>
    <row r="29318" spans="1:1" x14ac:dyDescent="0.25">
      <c r="A29318" t="s">
        <v>13290</v>
      </c>
    </row>
    <row r="29319" spans="1:1" x14ac:dyDescent="0.25">
      <c r="A29319" t="s">
        <v>13291</v>
      </c>
    </row>
    <row r="29320" spans="1:1" x14ac:dyDescent="0.25">
      <c r="A29320" t="s">
        <v>15265</v>
      </c>
    </row>
    <row r="29321" spans="1:1" x14ac:dyDescent="0.25">
      <c r="A29321" t="s">
        <v>15266</v>
      </c>
    </row>
    <row r="29322" spans="1:1" x14ac:dyDescent="0.25">
      <c r="A29322" t="s">
        <v>15267</v>
      </c>
    </row>
    <row r="29323" spans="1:1" x14ac:dyDescent="0.25">
      <c r="A29323" t="s">
        <v>15268</v>
      </c>
    </row>
    <row r="29324" spans="1:1" x14ac:dyDescent="0.25">
      <c r="A29324" t="s">
        <v>15269</v>
      </c>
    </row>
    <row r="29325" spans="1:1" x14ac:dyDescent="0.25">
      <c r="A29325" t="s">
        <v>15270</v>
      </c>
    </row>
    <row r="29326" spans="1:1" x14ac:dyDescent="0.25">
      <c r="A29326" t="s">
        <v>15271</v>
      </c>
    </row>
    <row r="29327" spans="1:1" x14ac:dyDescent="0.25">
      <c r="A29327" t="s">
        <v>15272</v>
      </c>
    </row>
    <row r="29329" spans="1:1" x14ac:dyDescent="0.25">
      <c r="A29329" t="s">
        <v>15273</v>
      </c>
    </row>
    <row r="29330" spans="1:1" x14ac:dyDescent="0.25">
      <c r="A29330" t="s">
        <v>15274</v>
      </c>
    </row>
    <row r="29331" spans="1:1" x14ac:dyDescent="0.25">
      <c r="A29331" t="s">
        <v>15275</v>
      </c>
    </row>
    <row r="29332" spans="1:1" x14ac:dyDescent="0.25">
      <c r="A29332" t="s">
        <v>14908</v>
      </c>
    </row>
    <row r="29333" spans="1:1" x14ac:dyDescent="0.25">
      <c r="A29333" t="s">
        <v>15276</v>
      </c>
    </row>
    <row r="29334" spans="1:1" x14ac:dyDescent="0.25">
      <c r="A29334" t="s">
        <v>15277</v>
      </c>
    </row>
    <row r="29335" spans="1:1" x14ac:dyDescent="0.25">
      <c r="A29335" t="s">
        <v>15278</v>
      </c>
    </row>
    <row r="29336" spans="1:1" x14ac:dyDescent="0.25">
      <c r="A29336" t="s">
        <v>15279</v>
      </c>
    </row>
    <row r="29337" spans="1:1" x14ac:dyDescent="0.25">
      <c r="A29337" t="s">
        <v>15280</v>
      </c>
    </row>
    <row r="29338" spans="1:1" x14ac:dyDescent="0.25">
      <c r="A29338" t="s">
        <v>15281</v>
      </c>
    </row>
    <row r="29339" spans="1:1" x14ac:dyDescent="0.25">
      <c r="A29339" t="s">
        <v>15282</v>
      </c>
    </row>
    <row r="29340" spans="1:1" x14ac:dyDescent="0.25">
      <c r="A29340" t="s">
        <v>15283</v>
      </c>
    </row>
    <row r="29341" spans="1:1" x14ac:dyDescent="0.25">
      <c r="A29341" t="s">
        <v>15284</v>
      </c>
    </row>
    <row r="29342" spans="1:1" x14ac:dyDescent="0.25">
      <c r="A29342" t="s">
        <v>15285</v>
      </c>
    </row>
    <row r="29343" spans="1:1" x14ac:dyDescent="0.25">
      <c r="A29343" t="s">
        <v>15286</v>
      </c>
    </row>
    <row r="29344" spans="1:1" x14ac:dyDescent="0.25">
      <c r="A29344" t="s">
        <v>15287</v>
      </c>
    </row>
    <row r="29345" spans="1:1" x14ac:dyDescent="0.25">
      <c r="A29345" t="s">
        <v>15288</v>
      </c>
    </row>
    <row r="29346" spans="1:1" x14ac:dyDescent="0.25">
      <c r="A29346" t="s">
        <v>15289</v>
      </c>
    </row>
    <row r="29347" spans="1:1" x14ac:dyDescent="0.25">
      <c r="A29347" t="s">
        <v>15290</v>
      </c>
    </row>
    <row r="29348" spans="1:1" x14ac:dyDescent="0.25">
      <c r="A29348" t="s">
        <v>15291</v>
      </c>
    </row>
    <row r="29349" spans="1:1" x14ac:dyDescent="0.25">
      <c r="A29349" t="s">
        <v>15292</v>
      </c>
    </row>
    <row r="29350" spans="1:1" x14ac:dyDescent="0.25">
      <c r="A29350" t="s">
        <v>7696</v>
      </c>
    </row>
    <row r="29351" spans="1:1" x14ac:dyDescent="0.25">
      <c r="A29351" t="s">
        <v>7898</v>
      </c>
    </row>
    <row r="29352" spans="1:1" x14ac:dyDescent="0.25">
      <c r="A29352" t="s">
        <v>15293</v>
      </c>
    </row>
    <row r="29353" spans="1:1" x14ac:dyDescent="0.25">
      <c r="A29353" t="s">
        <v>15294</v>
      </c>
    </row>
    <row r="29354" spans="1:1" x14ac:dyDescent="0.25">
      <c r="A29354" t="s">
        <v>15295</v>
      </c>
    </row>
    <row r="29356" spans="1:1" x14ac:dyDescent="0.25">
      <c r="A29356" t="s">
        <v>7698</v>
      </c>
    </row>
    <row r="29357" spans="1:1" x14ac:dyDescent="0.25">
      <c r="A29357" t="s">
        <v>15296</v>
      </c>
    </row>
    <row r="29358" spans="1:1" x14ac:dyDescent="0.25">
      <c r="A29358" t="s">
        <v>14921</v>
      </c>
    </row>
    <row r="29359" spans="1:1" x14ac:dyDescent="0.25">
      <c r="A29359" t="s">
        <v>14329</v>
      </c>
    </row>
    <row r="29360" spans="1:1" x14ac:dyDescent="0.25">
      <c r="A29360" t="s">
        <v>15297</v>
      </c>
    </row>
    <row r="29361" spans="1:1" x14ac:dyDescent="0.25">
      <c r="A29361" t="s">
        <v>15298</v>
      </c>
    </row>
    <row r="29362" spans="1:1" x14ac:dyDescent="0.25">
      <c r="A29362" t="s">
        <v>14329</v>
      </c>
    </row>
    <row r="29363" spans="1:1" x14ac:dyDescent="0.25">
      <c r="A29363" t="s">
        <v>15299</v>
      </c>
    </row>
    <row r="29364" spans="1:1" x14ac:dyDescent="0.25">
      <c r="A29364" t="s">
        <v>15300</v>
      </c>
    </row>
    <row r="29365" spans="1:1" x14ac:dyDescent="0.25">
      <c r="A29365" t="s">
        <v>3210</v>
      </c>
    </row>
    <row r="29366" spans="1:1" x14ac:dyDescent="0.25">
      <c r="A29366" t="s">
        <v>15301</v>
      </c>
    </row>
    <row r="29367" spans="1:1" x14ac:dyDescent="0.25">
      <c r="A29367" t="s">
        <v>3210</v>
      </c>
    </row>
    <row r="29368" spans="1:1" x14ac:dyDescent="0.25">
      <c r="A29368" t="s">
        <v>15302</v>
      </c>
    </row>
    <row r="29369" spans="1:1" x14ac:dyDescent="0.25">
      <c r="A29369" t="s">
        <v>3210</v>
      </c>
    </row>
    <row r="29370" spans="1:1" x14ac:dyDescent="0.25">
      <c r="A29370" t="s">
        <v>15303</v>
      </c>
    </row>
    <row r="29371" spans="1:1" x14ac:dyDescent="0.25">
      <c r="A29371" t="s">
        <v>15304</v>
      </c>
    </row>
    <row r="29372" spans="1:1" x14ac:dyDescent="0.25">
      <c r="A29372" t="s">
        <v>15305</v>
      </c>
    </row>
    <row r="29373" spans="1:1" x14ac:dyDescent="0.25">
      <c r="A29373" t="s">
        <v>15306</v>
      </c>
    </row>
    <row r="29374" spans="1:1" x14ac:dyDescent="0.25">
      <c r="A29374" t="s">
        <v>5218</v>
      </c>
    </row>
    <row r="29375" spans="1:1" x14ac:dyDescent="0.25">
      <c r="A29375" t="s">
        <v>15307</v>
      </c>
    </row>
    <row r="29376" spans="1:1" x14ac:dyDescent="0.25">
      <c r="A29376" t="s">
        <v>15308</v>
      </c>
    </row>
    <row r="29377" spans="1:1" x14ac:dyDescent="0.25">
      <c r="A29377" t="s">
        <v>15309</v>
      </c>
    </row>
    <row r="29379" spans="1:1" x14ac:dyDescent="0.25">
      <c r="A29379" t="s">
        <v>15310</v>
      </c>
    </row>
    <row r="29380" spans="1:1" x14ac:dyDescent="0.25">
      <c r="A29380" t="s">
        <v>15311</v>
      </c>
    </row>
    <row r="29381" spans="1:1" x14ac:dyDescent="0.25">
      <c r="A29381" t="s">
        <v>15312</v>
      </c>
    </row>
    <row r="29383" spans="1:1" x14ac:dyDescent="0.25">
      <c r="A29383" t="s">
        <v>15313</v>
      </c>
    </row>
    <row r="29384" spans="1:1" x14ac:dyDescent="0.25">
      <c r="A29384" t="s">
        <v>15314</v>
      </c>
    </row>
    <row r="29385" spans="1:1" x14ac:dyDescent="0.25">
      <c r="A29385" t="s">
        <v>15315</v>
      </c>
    </row>
    <row r="29386" spans="1:1" x14ac:dyDescent="0.25">
      <c r="A29386" t="s">
        <v>15316</v>
      </c>
    </row>
    <row r="29387" spans="1:1" x14ac:dyDescent="0.25">
      <c r="A29387" t="s">
        <v>15317</v>
      </c>
    </row>
    <row r="29388" spans="1:1" x14ac:dyDescent="0.25">
      <c r="A29388" t="s">
        <v>15318</v>
      </c>
    </row>
    <row r="29390" spans="1:1" x14ac:dyDescent="0.25">
      <c r="A29390" t="s">
        <v>13294</v>
      </c>
    </row>
    <row r="29392" spans="1:1" x14ac:dyDescent="0.25">
      <c r="A29392" t="s">
        <v>13295</v>
      </c>
    </row>
    <row r="29396" spans="1:1" x14ac:dyDescent="0.25">
      <c r="A29396" t="s">
        <v>2749</v>
      </c>
    </row>
    <row r="29397" spans="1:1" x14ac:dyDescent="0.25">
      <c r="A29397" t="s">
        <v>13296</v>
      </c>
    </row>
    <row r="29398" spans="1:1" x14ac:dyDescent="0.25">
      <c r="A29398" t="s">
        <v>13297</v>
      </c>
    </row>
    <row r="29399" spans="1:1" x14ac:dyDescent="0.25">
      <c r="A29399" t="s">
        <v>13298</v>
      </c>
    </row>
    <row r="29400" spans="1:1" x14ac:dyDescent="0.25">
      <c r="A29400" t="s">
        <v>13299</v>
      </c>
    </row>
    <row r="29401" spans="1:1" x14ac:dyDescent="0.25">
      <c r="A29401" t="s">
        <v>13300</v>
      </c>
    </row>
    <row r="29402" spans="1:1" x14ac:dyDescent="0.25">
      <c r="A29402" t="s">
        <v>13301</v>
      </c>
    </row>
    <row r="29404" spans="1:1" x14ac:dyDescent="0.25">
      <c r="A29404" t="s">
        <v>1926</v>
      </c>
    </row>
    <row r="29405" spans="1:1" x14ac:dyDescent="0.25">
      <c r="A29405" t="s">
        <v>13302</v>
      </c>
    </row>
    <row r="29406" spans="1:1" x14ac:dyDescent="0.25">
      <c r="A29406" t="s">
        <v>13303</v>
      </c>
    </row>
    <row r="29407" spans="1:1" x14ac:dyDescent="0.25">
      <c r="A29407" t="s">
        <v>13304</v>
      </c>
    </row>
    <row r="29408" spans="1:1" x14ac:dyDescent="0.25">
      <c r="A29408" t="s">
        <v>13305</v>
      </c>
    </row>
    <row r="29409" spans="1:2" x14ac:dyDescent="0.25">
      <c r="A29409" t="s">
        <v>13306</v>
      </c>
    </row>
    <row r="29410" spans="1:2" x14ac:dyDescent="0.25">
      <c r="A29410" t="s">
        <v>13307</v>
      </c>
    </row>
    <row r="29411" spans="1:2" x14ac:dyDescent="0.25">
      <c r="A29411" t="s">
        <v>13308</v>
      </c>
      <c r="B29411" t="s">
        <v>13309</v>
      </c>
    </row>
    <row r="29412" spans="1:2" x14ac:dyDescent="0.25">
      <c r="A29412" t="s">
        <v>13310</v>
      </c>
    </row>
    <row r="29413" spans="1:2" x14ac:dyDescent="0.25">
      <c r="A29413" t="s">
        <v>13311</v>
      </c>
    </row>
    <row r="29414" spans="1:2" x14ac:dyDescent="0.25">
      <c r="A29414" t="s">
        <v>13312</v>
      </c>
    </row>
    <row r="29415" spans="1:2" x14ac:dyDescent="0.25">
      <c r="A29415" t="s">
        <v>13313</v>
      </c>
    </row>
    <row r="29416" spans="1:2" x14ac:dyDescent="0.25">
      <c r="A29416" t="s">
        <v>13314</v>
      </c>
    </row>
    <row r="29417" spans="1:2" x14ac:dyDescent="0.25">
      <c r="A29417" t="s">
        <v>13315</v>
      </c>
    </row>
    <row r="29418" spans="1:2" x14ac:dyDescent="0.25">
      <c r="A29418" t="s">
        <v>13316</v>
      </c>
    </row>
    <row r="29420" spans="1:2" x14ac:dyDescent="0.25">
      <c r="A29420" t="s">
        <v>13317</v>
      </c>
    </row>
    <row r="29422" spans="1:2" x14ac:dyDescent="0.25">
      <c r="A29422" t="s">
        <v>13318</v>
      </c>
    </row>
    <row r="29423" spans="1:2" x14ac:dyDescent="0.25">
      <c r="A29423" t="s">
        <v>13319</v>
      </c>
    </row>
    <row r="29424" spans="1:2" x14ac:dyDescent="0.25">
      <c r="A29424" t="s">
        <v>15319</v>
      </c>
    </row>
    <row r="29426" spans="1:1" x14ac:dyDescent="0.25">
      <c r="A29426" t="s">
        <v>13351</v>
      </c>
    </row>
    <row r="29428" spans="1:1" x14ac:dyDescent="0.25">
      <c r="A29428" t="s">
        <v>13352</v>
      </c>
    </row>
    <row r="29430" spans="1:1" x14ac:dyDescent="0.25">
      <c r="A29430" t="s">
        <v>13353</v>
      </c>
    </row>
    <row r="29432" spans="1:1" x14ac:dyDescent="0.25">
      <c r="A29432" t="s">
        <v>13354</v>
      </c>
    </row>
    <row r="29434" spans="1:1" x14ac:dyDescent="0.25">
      <c r="A29434" t="s">
        <v>7101</v>
      </c>
    </row>
    <row r="29435" spans="1:1" x14ac:dyDescent="0.25">
      <c r="A29435" t="s">
        <v>13355</v>
      </c>
    </row>
    <row r="29436" spans="1:1" x14ac:dyDescent="0.25">
      <c r="A29436" t="s">
        <v>13356</v>
      </c>
    </row>
    <row r="29437" spans="1:1" x14ac:dyDescent="0.25">
      <c r="A29437" t="s">
        <v>13357</v>
      </c>
    </row>
    <row r="29438" spans="1:1" x14ac:dyDescent="0.25">
      <c r="A29438" t="s">
        <v>13358</v>
      </c>
    </row>
    <row r="29439" spans="1:1" x14ac:dyDescent="0.25">
      <c r="A29439" t="s">
        <v>13359</v>
      </c>
    </row>
    <row r="29440" spans="1:1" x14ac:dyDescent="0.25">
      <c r="A29440" t="s">
        <v>3633</v>
      </c>
    </row>
    <row r="29441" spans="1:1" x14ac:dyDescent="0.25">
      <c r="A29441" t="s">
        <v>13360</v>
      </c>
    </row>
    <row r="29442" spans="1:1" x14ac:dyDescent="0.25">
      <c r="A29442" t="s">
        <v>13361</v>
      </c>
    </row>
    <row r="29443" spans="1:1" x14ac:dyDescent="0.25">
      <c r="A29443" t="s">
        <v>13362</v>
      </c>
    </row>
    <row r="29444" spans="1:1" x14ac:dyDescent="0.25">
      <c r="A29444" t="s">
        <v>13363</v>
      </c>
    </row>
    <row r="29445" spans="1:1" x14ac:dyDescent="0.25">
      <c r="A29445" t="s">
        <v>13364</v>
      </c>
    </row>
    <row r="29446" spans="1:1" x14ac:dyDescent="0.25">
      <c r="A29446" t="s">
        <v>13365</v>
      </c>
    </row>
    <row r="29447" spans="1:1" x14ac:dyDescent="0.25">
      <c r="A29447" t="s">
        <v>13366</v>
      </c>
    </row>
    <row r="29448" spans="1:1" x14ac:dyDescent="0.25">
      <c r="A29448" t="s">
        <v>13367</v>
      </c>
    </row>
    <row r="29449" spans="1:1" x14ac:dyDescent="0.25">
      <c r="A29449" t="s">
        <v>3447</v>
      </c>
    </row>
    <row r="29450" spans="1:1" x14ac:dyDescent="0.25">
      <c r="A29450" t="s">
        <v>13368</v>
      </c>
    </row>
    <row r="29451" spans="1:1" x14ac:dyDescent="0.25">
      <c r="A29451" t="s">
        <v>13369</v>
      </c>
    </row>
    <row r="29452" spans="1:1" x14ac:dyDescent="0.25">
      <c r="A29452" t="s">
        <v>15320</v>
      </c>
    </row>
    <row r="29454" spans="1:1" x14ac:dyDescent="0.25">
      <c r="A29454" t="s">
        <v>15321</v>
      </c>
    </row>
    <row r="29456" spans="1:1" x14ac:dyDescent="0.25">
      <c r="A29456" t="s">
        <v>2565</v>
      </c>
    </row>
    <row r="29457" spans="1:2" x14ac:dyDescent="0.25">
      <c r="A29457" t="s">
        <v>15322</v>
      </c>
    </row>
    <row r="29458" spans="1:2" x14ac:dyDescent="0.25">
      <c r="A29458" t="s">
        <v>15323</v>
      </c>
    </row>
    <row r="29459" spans="1:2" x14ac:dyDescent="0.25">
      <c r="A29459" t="s">
        <v>15324</v>
      </c>
    </row>
    <row r="29460" spans="1:2" x14ac:dyDescent="0.25">
      <c r="A29460" t="s">
        <v>15325</v>
      </c>
    </row>
    <row r="29461" spans="1:2" x14ac:dyDescent="0.25">
      <c r="A29461" t="s">
        <v>15326</v>
      </c>
    </row>
    <row r="29462" spans="1:2" x14ac:dyDescent="0.25">
      <c r="A29462" t="s">
        <v>1951</v>
      </c>
    </row>
    <row r="29463" spans="1:2" x14ac:dyDescent="0.25">
      <c r="A29463" t="s">
        <v>15327</v>
      </c>
    </row>
    <row r="29464" spans="1:2" x14ac:dyDescent="0.25">
      <c r="A29464" t="s">
        <v>15328</v>
      </c>
      <c r="B29464" t="s">
        <v>15329</v>
      </c>
    </row>
    <row r="29465" spans="1:2" x14ac:dyDescent="0.25">
      <c r="A29465" t="s">
        <v>15330</v>
      </c>
    </row>
    <row r="29466" spans="1:2" x14ac:dyDescent="0.25">
      <c r="A29466" t="s">
        <v>15331</v>
      </c>
    </row>
    <row r="29467" spans="1:2" x14ac:dyDescent="0.25">
      <c r="A29467" t="s">
        <v>15332</v>
      </c>
    </row>
    <row r="29468" spans="1:2" x14ac:dyDescent="0.25">
      <c r="A29468" t="s">
        <v>15333</v>
      </c>
    </row>
    <row r="29469" spans="1:2" x14ac:dyDescent="0.25">
      <c r="A29469" t="s">
        <v>15334</v>
      </c>
    </row>
    <row r="29470" spans="1:2" x14ac:dyDescent="0.25">
      <c r="A29470" t="s">
        <v>15335</v>
      </c>
    </row>
    <row r="29471" spans="1:2" x14ac:dyDescent="0.25">
      <c r="A29471" t="s">
        <v>15336</v>
      </c>
    </row>
    <row r="29472" spans="1:2" x14ac:dyDescent="0.25">
      <c r="A29472" t="s">
        <v>15337</v>
      </c>
    </row>
    <row r="29473" spans="1:1" x14ac:dyDescent="0.25">
      <c r="A29473" t="s">
        <v>15338</v>
      </c>
    </row>
    <row r="29474" spans="1:1" x14ac:dyDescent="0.25">
      <c r="A29474" t="s">
        <v>15339</v>
      </c>
    </row>
    <row r="29475" spans="1:1" x14ac:dyDescent="0.25">
      <c r="A29475" t="s">
        <v>15340</v>
      </c>
    </row>
    <row r="29476" spans="1:1" x14ac:dyDescent="0.25">
      <c r="A29476" t="s">
        <v>13371</v>
      </c>
    </row>
    <row r="29478" spans="1:1" x14ac:dyDescent="0.25">
      <c r="A29478" t="s">
        <v>13372</v>
      </c>
    </row>
    <row r="29480" spans="1:1" x14ac:dyDescent="0.25">
      <c r="A29480" t="s">
        <v>13373</v>
      </c>
    </row>
    <row r="29482" spans="1:1" x14ac:dyDescent="0.25">
      <c r="A29482" t="s">
        <v>13374</v>
      </c>
    </row>
    <row r="29484" spans="1:1" x14ac:dyDescent="0.25">
      <c r="A29484" t="s">
        <v>2565</v>
      </c>
    </row>
    <row r="29485" spans="1:1" x14ac:dyDescent="0.25">
      <c r="A29485" t="s">
        <v>13375</v>
      </c>
    </row>
    <row r="29486" spans="1:1" x14ac:dyDescent="0.25">
      <c r="A29486" t="s">
        <v>13376</v>
      </c>
    </row>
    <row r="29487" spans="1:1" x14ac:dyDescent="0.25">
      <c r="A29487" t="s">
        <v>13377</v>
      </c>
    </row>
    <row r="29488" spans="1:1" x14ac:dyDescent="0.25">
      <c r="A29488" t="s">
        <v>13378</v>
      </c>
    </row>
    <row r="29489" spans="1:1" x14ac:dyDescent="0.25">
      <c r="A29489" t="s">
        <v>13379</v>
      </c>
    </row>
    <row r="29491" spans="1:1" x14ac:dyDescent="0.25">
      <c r="A29491" t="s">
        <v>2572</v>
      </c>
    </row>
    <row r="29493" spans="1:1" x14ac:dyDescent="0.25">
      <c r="A29493" t="s">
        <v>13380</v>
      </c>
    </row>
    <row r="29494" spans="1:1" x14ac:dyDescent="0.25">
      <c r="A29494" t="s">
        <v>13381</v>
      </c>
    </row>
    <row r="29495" spans="1:1" x14ac:dyDescent="0.25">
      <c r="A29495" t="s">
        <v>13382</v>
      </c>
    </row>
    <row r="29496" spans="1:1" x14ac:dyDescent="0.25">
      <c r="A29496" t="s">
        <v>13383</v>
      </c>
    </row>
    <row r="29497" spans="1:1" x14ac:dyDescent="0.25">
      <c r="A29497" t="s">
        <v>13384</v>
      </c>
    </row>
    <row r="29498" spans="1:1" x14ac:dyDescent="0.25">
      <c r="A29498" t="s">
        <v>13385</v>
      </c>
    </row>
    <row r="29499" spans="1:1" x14ac:dyDescent="0.25">
      <c r="A29499" t="s">
        <v>13386</v>
      </c>
    </row>
    <row r="29500" spans="1:1" x14ac:dyDescent="0.25">
      <c r="A29500" t="s">
        <v>13387</v>
      </c>
    </row>
    <row r="29501" spans="1:1" x14ac:dyDescent="0.25">
      <c r="A29501" t="s">
        <v>13388</v>
      </c>
    </row>
    <row r="29502" spans="1:1" x14ac:dyDescent="0.25">
      <c r="A29502" t="s">
        <v>2838</v>
      </c>
    </row>
    <row r="29504" spans="1:1" x14ac:dyDescent="0.25">
      <c r="A29504" t="s">
        <v>13389</v>
      </c>
    </row>
    <row r="29505" spans="1:1" x14ac:dyDescent="0.25">
      <c r="A29505" t="s">
        <v>13390</v>
      </c>
    </row>
    <row r="29506" spans="1:1" x14ac:dyDescent="0.25">
      <c r="A29506" t="s">
        <v>13391</v>
      </c>
    </row>
    <row r="29507" spans="1:1" x14ac:dyDescent="0.25">
      <c r="A29507" t="s">
        <v>13392</v>
      </c>
    </row>
    <row r="29508" spans="1:1" x14ac:dyDescent="0.25">
      <c r="A29508" t="s">
        <v>13393</v>
      </c>
    </row>
    <row r="29509" spans="1:1" x14ac:dyDescent="0.25">
      <c r="A29509" t="s">
        <v>13394</v>
      </c>
    </row>
    <row r="29511" spans="1:1" x14ac:dyDescent="0.25">
      <c r="A29511" t="s">
        <v>13395</v>
      </c>
    </row>
    <row r="29513" spans="1:1" x14ac:dyDescent="0.25">
      <c r="A29513" t="s">
        <v>13396</v>
      </c>
    </row>
    <row r="29514" spans="1:1" x14ac:dyDescent="0.25">
      <c r="A29514" t="s">
        <v>13397</v>
      </c>
    </row>
    <row r="29515" spans="1:1" x14ac:dyDescent="0.25">
      <c r="A29515" t="s">
        <v>13398</v>
      </c>
    </row>
    <row r="29516" spans="1:1" x14ac:dyDescent="0.25">
      <c r="A29516" t="s">
        <v>13399</v>
      </c>
    </row>
    <row r="29517" spans="1:1" x14ac:dyDescent="0.25">
      <c r="A29517" t="s">
        <v>13400</v>
      </c>
    </row>
    <row r="29518" spans="1:1" x14ac:dyDescent="0.25">
      <c r="A29518" t="s">
        <v>13401</v>
      </c>
    </row>
    <row r="29519" spans="1:1" x14ac:dyDescent="0.25">
      <c r="A29519" t="s">
        <v>13402</v>
      </c>
    </row>
    <row r="29520" spans="1:1" x14ac:dyDescent="0.25">
      <c r="A29520" t="s">
        <v>13403</v>
      </c>
    </row>
    <row r="29522" spans="1:1" x14ac:dyDescent="0.25">
      <c r="A29522" t="s">
        <v>13404</v>
      </c>
    </row>
    <row r="29524" spans="1:1" x14ac:dyDescent="0.25">
      <c r="A29524" t="s">
        <v>13405</v>
      </c>
    </row>
    <row r="29526" spans="1:1" x14ac:dyDescent="0.25">
      <c r="A29526" t="s">
        <v>13406</v>
      </c>
    </row>
    <row r="29528" spans="1:1" x14ac:dyDescent="0.25">
      <c r="A29528" t="s">
        <v>13407</v>
      </c>
    </row>
    <row r="29530" spans="1:1" x14ac:dyDescent="0.25">
      <c r="A29530" t="s">
        <v>13408</v>
      </c>
    </row>
    <row r="29531" spans="1:1" x14ac:dyDescent="0.25">
      <c r="A29531" t="s">
        <v>13409</v>
      </c>
    </row>
    <row r="29532" spans="1:1" x14ac:dyDescent="0.25">
      <c r="A29532" t="s">
        <v>15341</v>
      </c>
    </row>
    <row r="29534" spans="1:1" x14ac:dyDescent="0.25">
      <c r="A29534" t="s">
        <v>13411</v>
      </c>
    </row>
    <row r="29537" spans="1:1" x14ac:dyDescent="0.25">
      <c r="A29537" t="s">
        <v>13412</v>
      </c>
    </row>
    <row r="29539" spans="1:1" x14ac:dyDescent="0.25">
      <c r="A29539" t="s">
        <v>2376</v>
      </c>
    </row>
    <row r="29540" spans="1:1" x14ac:dyDescent="0.25">
      <c r="A29540" t="s">
        <v>13413</v>
      </c>
    </row>
    <row r="29541" spans="1:1" x14ac:dyDescent="0.25">
      <c r="A29541" t="s">
        <v>13414</v>
      </c>
    </row>
    <row r="29542" spans="1:1" x14ac:dyDescent="0.25">
      <c r="A29542" t="s">
        <v>13415</v>
      </c>
    </row>
    <row r="29543" spans="1:1" x14ac:dyDescent="0.25">
      <c r="A29543" t="s">
        <v>13416</v>
      </c>
    </row>
    <row r="29544" spans="1:1" x14ac:dyDescent="0.25">
      <c r="A29544" t="s">
        <v>13417</v>
      </c>
    </row>
    <row r="29545" spans="1:1" x14ac:dyDescent="0.25">
      <c r="A29545" t="s">
        <v>5013</v>
      </c>
    </row>
    <row r="29548" spans="1:1" x14ac:dyDescent="0.25">
      <c r="A29548" t="s">
        <v>13418</v>
      </c>
    </row>
    <row r="29549" spans="1:1" x14ac:dyDescent="0.25">
      <c r="A29549" t="s">
        <v>13419</v>
      </c>
    </row>
    <row r="29550" spans="1:1" x14ac:dyDescent="0.25">
      <c r="A29550" t="s">
        <v>13420</v>
      </c>
    </row>
    <row r="29551" spans="1:1" x14ac:dyDescent="0.25">
      <c r="A29551" t="s">
        <v>13421</v>
      </c>
    </row>
    <row r="29552" spans="1:1" x14ac:dyDescent="0.25">
      <c r="A29552" t="s">
        <v>13422</v>
      </c>
    </row>
    <row r="29553" spans="1:1" x14ac:dyDescent="0.25">
      <c r="A29553" t="s">
        <v>13423</v>
      </c>
    </row>
    <row r="29554" spans="1:1" x14ac:dyDescent="0.25">
      <c r="A29554" t="s">
        <v>13424</v>
      </c>
    </row>
    <row r="29555" spans="1:1" x14ac:dyDescent="0.25">
      <c r="A29555" t="s">
        <v>6344</v>
      </c>
    </row>
    <row r="29556" spans="1:1" x14ac:dyDescent="0.25">
      <c r="A29556" t="s">
        <v>13425</v>
      </c>
    </row>
    <row r="29557" spans="1:1" x14ac:dyDescent="0.25">
      <c r="A29557" t="s">
        <v>13426</v>
      </c>
    </row>
    <row r="29558" spans="1:1" x14ac:dyDescent="0.25">
      <c r="A29558" t="s">
        <v>15342</v>
      </c>
    </row>
    <row r="29559" spans="1:1" x14ac:dyDescent="0.25">
      <c r="A29559" t="s">
        <v>15343</v>
      </c>
    </row>
    <row r="29560" spans="1:1" x14ac:dyDescent="0.25">
      <c r="A29560" t="s">
        <v>15344</v>
      </c>
    </row>
    <row r="29561" spans="1:1" x14ac:dyDescent="0.25">
      <c r="A29561" t="s">
        <v>15345</v>
      </c>
    </row>
    <row r="29562" spans="1:1" x14ac:dyDescent="0.25">
      <c r="A29562" t="s">
        <v>15346</v>
      </c>
    </row>
    <row r="29563" spans="1:1" x14ac:dyDescent="0.25">
      <c r="A29563" t="s">
        <v>15347</v>
      </c>
    </row>
    <row r="29565" spans="1:1" x14ac:dyDescent="0.25">
      <c r="A29565" t="s">
        <v>15348</v>
      </c>
    </row>
    <row r="29566" spans="1:1" x14ac:dyDescent="0.25">
      <c r="A29566" t="s">
        <v>15349</v>
      </c>
    </row>
    <row r="29567" spans="1:1" x14ac:dyDescent="0.25">
      <c r="A29567" t="s">
        <v>15350</v>
      </c>
    </row>
    <row r="29568" spans="1:1" x14ac:dyDescent="0.25">
      <c r="A29568" t="s">
        <v>15351</v>
      </c>
    </row>
    <row r="29569" spans="1:2" x14ac:dyDescent="0.25">
      <c r="A29569" t="s">
        <v>15352</v>
      </c>
    </row>
    <row r="29571" spans="1:2" x14ac:dyDescent="0.25">
      <c r="A29571" t="s">
        <v>1033</v>
      </c>
    </row>
    <row r="29572" spans="1:2" x14ac:dyDescent="0.25">
      <c r="A29572" t="s">
        <v>15353</v>
      </c>
    </row>
    <row r="29573" spans="1:2" x14ac:dyDescent="0.25">
      <c r="A29573" t="s">
        <v>15354</v>
      </c>
    </row>
    <row r="29574" spans="1:2" x14ac:dyDescent="0.25">
      <c r="A29574" t="s">
        <v>15355</v>
      </c>
    </row>
    <row r="29575" spans="1:2" x14ac:dyDescent="0.25">
      <c r="A29575" t="s">
        <v>15356</v>
      </c>
    </row>
    <row r="29576" spans="1:2" x14ac:dyDescent="0.25">
      <c r="A29576" t="s">
        <v>15357</v>
      </c>
    </row>
    <row r="29577" spans="1:2" x14ac:dyDescent="0.25">
      <c r="A29577" t="s">
        <v>15358</v>
      </c>
    </row>
    <row r="29578" spans="1:2" x14ac:dyDescent="0.25">
      <c r="A29578" t="s">
        <v>15359</v>
      </c>
    </row>
    <row r="29579" spans="1:2" x14ac:dyDescent="0.25">
      <c r="A29579" t="s">
        <v>15360</v>
      </c>
    </row>
    <row r="29581" spans="1:2" x14ac:dyDescent="0.25">
      <c r="A29581" t="s">
        <v>4509</v>
      </c>
    </row>
    <row r="29582" spans="1:2" x14ac:dyDescent="0.25">
      <c r="A29582" t="s">
        <v>15361</v>
      </c>
    </row>
    <row r="29583" spans="1:2" x14ac:dyDescent="0.25">
      <c r="A29583" t="s">
        <v>15362</v>
      </c>
    </row>
    <row r="29584" spans="1:2" x14ac:dyDescent="0.25">
      <c r="A29584" t="s">
        <v>15363</v>
      </c>
      <c r="B29584" t="s">
        <v>15364</v>
      </c>
    </row>
    <row r="29585" spans="1:3" x14ac:dyDescent="0.25">
      <c r="A29585" t="s">
        <v>15365</v>
      </c>
      <c r="B29585" t="s">
        <v>15366</v>
      </c>
      <c r="C29585" t="s">
        <v>15367</v>
      </c>
    </row>
    <row r="29586" spans="1:3" x14ac:dyDescent="0.25">
      <c r="A29586" t="s">
        <v>15368</v>
      </c>
    </row>
    <row r="29587" spans="1:3" x14ac:dyDescent="0.25">
      <c r="A29587" t="s">
        <v>15369</v>
      </c>
    </row>
    <row r="29588" spans="1:3" x14ac:dyDescent="0.25">
      <c r="A29588" t="s">
        <v>15370</v>
      </c>
    </row>
    <row r="29589" spans="1:3" x14ac:dyDescent="0.25">
      <c r="A29589" t="s">
        <v>15371</v>
      </c>
    </row>
    <row r="29591" spans="1:3" x14ac:dyDescent="0.25">
      <c r="A29591" t="s">
        <v>15372</v>
      </c>
    </row>
    <row r="29592" spans="1:3" x14ac:dyDescent="0.25">
      <c r="A29592" t="s">
        <v>15373</v>
      </c>
    </row>
    <row r="29593" spans="1:3" x14ac:dyDescent="0.25">
      <c r="A29593" t="s">
        <v>15374</v>
      </c>
    </row>
    <row r="29594" spans="1:3" x14ac:dyDescent="0.25">
      <c r="A29594" t="s">
        <v>15375</v>
      </c>
    </row>
    <row r="29595" spans="1:3" x14ac:dyDescent="0.25">
      <c r="A29595" t="s">
        <v>15376</v>
      </c>
    </row>
    <row r="29596" spans="1:3" x14ac:dyDescent="0.25">
      <c r="A29596" t="s">
        <v>14321</v>
      </c>
    </row>
    <row r="29597" spans="1:3" x14ac:dyDescent="0.25">
      <c r="A29597" t="s">
        <v>15377</v>
      </c>
    </row>
    <row r="29598" spans="1:3" x14ac:dyDescent="0.25">
      <c r="A29598" t="s">
        <v>15378</v>
      </c>
    </row>
    <row r="29599" spans="1:3" x14ac:dyDescent="0.25">
      <c r="A29599" t="s">
        <v>15379</v>
      </c>
    </row>
    <row r="29600" spans="1:3" x14ac:dyDescent="0.25">
      <c r="A29600" t="s">
        <v>15380</v>
      </c>
    </row>
    <row r="29601" spans="1:1" x14ac:dyDescent="0.25">
      <c r="A29601" t="s">
        <v>15381</v>
      </c>
    </row>
    <row r="29602" spans="1:1" x14ac:dyDescent="0.25">
      <c r="A29602" t="s">
        <v>15382</v>
      </c>
    </row>
    <row r="29603" spans="1:1" x14ac:dyDescent="0.25">
      <c r="A29603" t="s">
        <v>15383</v>
      </c>
    </row>
    <row r="29604" spans="1:1" x14ac:dyDescent="0.25">
      <c r="A29604" t="s">
        <v>15384</v>
      </c>
    </row>
    <row r="29605" spans="1:1" x14ac:dyDescent="0.25">
      <c r="A29605" t="s">
        <v>15385</v>
      </c>
    </row>
    <row r="29606" spans="1:1" x14ac:dyDescent="0.25">
      <c r="A29606" t="s">
        <v>15386</v>
      </c>
    </row>
    <row r="29607" spans="1:1" x14ac:dyDescent="0.25">
      <c r="A29607" t="s">
        <v>15387</v>
      </c>
    </row>
    <row r="29608" spans="1:1" x14ac:dyDescent="0.25">
      <c r="A29608" t="s">
        <v>15388</v>
      </c>
    </row>
    <row r="29609" spans="1:1" x14ac:dyDescent="0.25">
      <c r="A29609" t="s">
        <v>15389</v>
      </c>
    </row>
    <row r="29610" spans="1:1" x14ac:dyDescent="0.25">
      <c r="A29610" t="s">
        <v>15390</v>
      </c>
    </row>
    <row r="29611" spans="1:1" x14ac:dyDescent="0.25">
      <c r="A29611" t="s">
        <v>15391</v>
      </c>
    </row>
    <row r="29612" spans="1:1" x14ac:dyDescent="0.25">
      <c r="A29612" t="s">
        <v>15392</v>
      </c>
    </row>
    <row r="29613" spans="1:1" x14ac:dyDescent="0.25">
      <c r="A29613" t="s">
        <v>15393</v>
      </c>
    </row>
    <row r="29614" spans="1:1" x14ac:dyDescent="0.25">
      <c r="A29614" t="s">
        <v>15394</v>
      </c>
    </row>
    <row r="29615" spans="1:1" x14ac:dyDescent="0.25">
      <c r="A29615" t="s">
        <v>15395</v>
      </c>
    </row>
    <row r="29616" spans="1:1" x14ac:dyDescent="0.25">
      <c r="A29616" t="s">
        <v>15396</v>
      </c>
    </row>
    <row r="29617" spans="1:1" x14ac:dyDescent="0.25">
      <c r="A29617" t="s">
        <v>15397</v>
      </c>
    </row>
    <row r="29618" spans="1:1" x14ac:dyDescent="0.25">
      <c r="A29618" t="s">
        <v>15398</v>
      </c>
    </row>
    <row r="29619" spans="1:1" x14ac:dyDescent="0.25">
      <c r="A29619" t="s">
        <v>15399</v>
      </c>
    </row>
    <row r="29620" spans="1:1" x14ac:dyDescent="0.25">
      <c r="A29620" t="s">
        <v>15400</v>
      </c>
    </row>
    <row r="29621" spans="1:1" x14ac:dyDescent="0.25">
      <c r="A29621" t="s">
        <v>15401</v>
      </c>
    </row>
    <row r="29622" spans="1:1" x14ac:dyDescent="0.25">
      <c r="A29622" t="s">
        <v>15402</v>
      </c>
    </row>
    <row r="29623" spans="1:1" x14ac:dyDescent="0.25">
      <c r="A29623" t="s">
        <v>15403</v>
      </c>
    </row>
    <row r="29624" spans="1:1" x14ac:dyDescent="0.25">
      <c r="A29624" t="s">
        <v>15404</v>
      </c>
    </row>
    <row r="29625" spans="1:1" x14ac:dyDescent="0.25">
      <c r="A29625" t="s">
        <v>15405</v>
      </c>
    </row>
    <row r="29626" spans="1:1" x14ac:dyDescent="0.25">
      <c r="A29626" t="s">
        <v>15406</v>
      </c>
    </row>
    <row r="29627" spans="1:1" x14ac:dyDescent="0.25">
      <c r="A29627" t="s">
        <v>3632</v>
      </c>
    </row>
    <row r="29628" spans="1:1" x14ac:dyDescent="0.25">
      <c r="A29628" t="s">
        <v>15407</v>
      </c>
    </row>
    <row r="29629" spans="1:1" x14ac:dyDescent="0.25">
      <c r="A29629" t="s">
        <v>15408</v>
      </c>
    </row>
    <row r="29630" spans="1:1" x14ac:dyDescent="0.25">
      <c r="A29630" t="s">
        <v>15409</v>
      </c>
    </row>
    <row r="29631" spans="1:1" x14ac:dyDescent="0.25">
      <c r="A29631" t="s">
        <v>15410</v>
      </c>
    </row>
    <row r="29632" spans="1:1" x14ac:dyDescent="0.25">
      <c r="A29632" t="s">
        <v>15411</v>
      </c>
    </row>
    <row r="29633" spans="1:1" x14ac:dyDescent="0.25">
      <c r="A29633" t="s">
        <v>15412</v>
      </c>
    </row>
    <row r="29634" spans="1:1" x14ac:dyDescent="0.25">
      <c r="A29634" t="s">
        <v>15413</v>
      </c>
    </row>
    <row r="29635" spans="1:1" x14ac:dyDescent="0.25">
      <c r="A29635" t="s">
        <v>15414</v>
      </c>
    </row>
    <row r="29636" spans="1:1" x14ac:dyDescent="0.25">
      <c r="A29636" t="s">
        <v>15415</v>
      </c>
    </row>
    <row r="29637" spans="1:1" x14ac:dyDescent="0.25">
      <c r="A29637" t="s">
        <v>15416</v>
      </c>
    </row>
    <row r="29638" spans="1:1" x14ac:dyDescent="0.25">
      <c r="A29638" t="s">
        <v>15417</v>
      </c>
    </row>
    <row r="29639" spans="1:1" x14ac:dyDescent="0.25">
      <c r="A29639" t="s">
        <v>15418</v>
      </c>
    </row>
    <row r="29640" spans="1:1" x14ac:dyDescent="0.25">
      <c r="A29640" t="s">
        <v>15419</v>
      </c>
    </row>
    <row r="29642" spans="1:1" x14ac:dyDescent="0.25">
      <c r="A29642" t="s">
        <v>15420</v>
      </c>
    </row>
    <row r="29643" spans="1:1" x14ac:dyDescent="0.25">
      <c r="A29643" t="s">
        <v>15421</v>
      </c>
    </row>
    <row r="29644" spans="1:1" x14ac:dyDescent="0.25">
      <c r="A29644" t="s">
        <v>15422</v>
      </c>
    </row>
    <row r="29645" spans="1:1" x14ac:dyDescent="0.25">
      <c r="A29645" t="s">
        <v>15423</v>
      </c>
    </row>
    <row r="29646" spans="1:1" x14ac:dyDescent="0.25">
      <c r="A29646" t="s">
        <v>15424</v>
      </c>
    </row>
    <row r="29647" spans="1:1" x14ac:dyDescent="0.25">
      <c r="A29647" t="s">
        <v>15425</v>
      </c>
    </row>
    <row r="29649" spans="1:3" x14ac:dyDescent="0.25">
      <c r="A29649" t="s">
        <v>13428</v>
      </c>
    </row>
    <row r="29651" spans="1:3" x14ac:dyDescent="0.25">
      <c r="A29651" t="s">
        <v>13429</v>
      </c>
    </row>
    <row r="29653" spans="1:3" x14ac:dyDescent="0.25">
      <c r="A29653" t="s">
        <v>13430</v>
      </c>
    </row>
    <row r="29655" spans="1:3" x14ac:dyDescent="0.25">
      <c r="A29655" t="s">
        <v>13431</v>
      </c>
    </row>
    <row r="29656" spans="1:3" x14ac:dyDescent="0.25">
      <c r="A29656" t="s">
        <v>13432</v>
      </c>
    </row>
    <row r="29657" spans="1:3" x14ac:dyDescent="0.25">
      <c r="A29657" t="s">
        <v>13433</v>
      </c>
    </row>
    <row r="29658" spans="1:3" x14ac:dyDescent="0.25">
      <c r="A29658" t="s">
        <v>13434</v>
      </c>
    </row>
    <row r="29660" spans="1:3" x14ac:dyDescent="0.25">
      <c r="A29660" t="s">
        <v>13435</v>
      </c>
    </row>
    <row r="29661" spans="1:3" x14ac:dyDescent="0.25">
      <c r="A29661" t="s">
        <v>13436</v>
      </c>
    </row>
    <row r="29662" spans="1:3" x14ac:dyDescent="0.25">
      <c r="A29662" t="s">
        <v>13437</v>
      </c>
    </row>
    <row r="29663" spans="1:3" x14ac:dyDescent="0.25">
      <c r="A29663" t="s">
        <v>13438</v>
      </c>
    </row>
    <row r="29664" spans="1:3" x14ac:dyDescent="0.25">
      <c r="A29664" t="s">
        <v>13439</v>
      </c>
      <c r="B29664" t="s">
        <v>13440</v>
      </c>
      <c r="C29664" t="s">
        <v>13441</v>
      </c>
    </row>
    <row r="29665" spans="1:2" x14ac:dyDescent="0.25">
      <c r="A29665" t="s">
        <v>13442</v>
      </c>
    </row>
    <row r="29666" spans="1:2" x14ac:dyDescent="0.25">
      <c r="A29666" t="s">
        <v>13443</v>
      </c>
    </row>
    <row r="29667" spans="1:2" x14ac:dyDescent="0.25">
      <c r="A29667" t="s">
        <v>13444</v>
      </c>
      <c r="B29667" t="s">
        <v>13445</v>
      </c>
    </row>
    <row r="29668" spans="1:2" x14ac:dyDescent="0.25">
      <c r="A29668" t="s">
        <v>13446</v>
      </c>
      <c r="B29668" t="s">
        <v>13447</v>
      </c>
    </row>
    <row r="29669" spans="1:2" x14ac:dyDescent="0.25">
      <c r="A29669" t="s">
        <v>13448</v>
      </c>
    </row>
    <row r="29670" spans="1:2" x14ac:dyDescent="0.25">
      <c r="A29670" t="s">
        <v>13449</v>
      </c>
    </row>
    <row r="29672" spans="1:2" x14ac:dyDescent="0.25">
      <c r="A29672" t="s">
        <v>13450</v>
      </c>
    </row>
    <row r="29673" spans="1:2" x14ac:dyDescent="0.25">
      <c r="A29673" t="s">
        <v>13451</v>
      </c>
    </row>
    <row r="29674" spans="1:2" x14ac:dyDescent="0.25">
      <c r="A29674" t="s">
        <v>13452</v>
      </c>
    </row>
    <row r="29675" spans="1:2" x14ac:dyDescent="0.25">
      <c r="A29675" t="s">
        <v>13453</v>
      </c>
    </row>
    <row r="29676" spans="1:2" x14ac:dyDescent="0.25">
      <c r="A29676" t="s">
        <v>13454</v>
      </c>
    </row>
    <row r="29677" spans="1:2" x14ac:dyDescent="0.25">
      <c r="A29677" t="s">
        <v>13455</v>
      </c>
    </row>
    <row r="29678" spans="1:2" x14ac:dyDescent="0.25">
      <c r="A29678" t="s">
        <v>13456</v>
      </c>
    </row>
    <row r="29679" spans="1:2" x14ac:dyDescent="0.25">
      <c r="A29679" t="s">
        <v>13457</v>
      </c>
    </row>
    <row r="29680" spans="1:2" x14ac:dyDescent="0.25">
      <c r="A29680" t="s">
        <v>13458</v>
      </c>
    </row>
    <row r="29681" spans="1:1" x14ac:dyDescent="0.25">
      <c r="A29681" t="s">
        <v>13459</v>
      </c>
    </row>
    <row r="29682" spans="1:1" x14ac:dyDescent="0.25">
      <c r="A29682" t="s">
        <v>13460</v>
      </c>
    </row>
    <row r="29684" spans="1:1" x14ac:dyDescent="0.25">
      <c r="A29684" t="s">
        <v>13461</v>
      </c>
    </row>
    <row r="29685" spans="1:1" x14ac:dyDescent="0.25">
      <c r="A29685" t="s">
        <v>13462</v>
      </c>
    </row>
    <row r="29686" spans="1:1" x14ac:dyDescent="0.25">
      <c r="A29686" t="s">
        <v>13463</v>
      </c>
    </row>
    <row r="29687" spans="1:1" x14ac:dyDescent="0.25">
      <c r="A29687" t="s">
        <v>13464</v>
      </c>
    </row>
    <row r="29688" spans="1:1" x14ac:dyDescent="0.25">
      <c r="A29688" t="s">
        <v>13465</v>
      </c>
    </row>
    <row r="29689" spans="1:1" x14ac:dyDescent="0.25">
      <c r="A29689" t="s">
        <v>13466</v>
      </c>
    </row>
    <row r="29690" spans="1:1" x14ac:dyDescent="0.25">
      <c r="A29690" t="s">
        <v>13467</v>
      </c>
    </row>
    <row r="29691" spans="1:1" x14ac:dyDescent="0.25">
      <c r="A29691" t="s">
        <v>13468</v>
      </c>
    </row>
    <row r="29692" spans="1:1" x14ac:dyDescent="0.25">
      <c r="A29692" t="s">
        <v>13469</v>
      </c>
    </row>
    <row r="29694" spans="1:1" x14ac:dyDescent="0.25">
      <c r="A29694" t="s">
        <v>13470</v>
      </c>
    </row>
    <row r="29696" spans="1:1" x14ac:dyDescent="0.25">
      <c r="A29696" t="s">
        <v>13471</v>
      </c>
    </row>
    <row r="29697" spans="1:1" x14ac:dyDescent="0.25">
      <c r="A29697" t="s">
        <v>13472</v>
      </c>
    </row>
    <row r="29698" spans="1:1" x14ac:dyDescent="0.25">
      <c r="A29698" t="s">
        <v>15426</v>
      </c>
    </row>
    <row r="29700" spans="1:1" x14ac:dyDescent="0.25">
      <c r="A29700" t="s">
        <v>12684</v>
      </c>
    </row>
    <row r="29702" spans="1:1" x14ac:dyDescent="0.25">
      <c r="A29702" t="s">
        <v>15427</v>
      </c>
    </row>
    <row r="29704" spans="1:1" x14ac:dyDescent="0.25">
      <c r="A29704" t="s">
        <v>2187</v>
      </c>
    </row>
    <row r="29705" spans="1:1" x14ac:dyDescent="0.25">
      <c r="A29705" t="s">
        <v>15428</v>
      </c>
    </row>
    <row r="29706" spans="1:1" x14ac:dyDescent="0.25">
      <c r="A29706" t="s">
        <v>15429</v>
      </c>
    </row>
    <row r="29707" spans="1:1" x14ac:dyDescent="0.25">
      <c r="A29707" t="s">
        <v>15430</v>
      </c>
    </row>
    <row r="29708" spans="1:1" x14ac:dyDescent="0.25">
      <c r="A29708" t="s">
        <v>15431</v>
      </c>
    </row>
    <row r="29709" spans="1:1" x14ac:dyDescent="0.25">
      <c r="A29709" t="s">
        <v>15432</v>
      </c>
    </row>
    <row r="29710" spans="1:1" x14ac:dyDescent="0.25">
      <c r="A29710" t="s">
        <v>3264</v>
      </c>
    </row>
    <row r="29711" spans="1:1" x14ac:dyDescent="0.25">
      <c r="A29711" t="s">
        <v>15433</v>
      </c>
    </row>
    <row r="29712" spans="1:1" x14ac:dyDescent="0.25">
      <c r="A29712" t="s">
        <v>15434</v>
      </c>
    </row>
    <row r="29713" spans="1:1" x14ac:dyDescent="0.25">
      <c r="A29713" t="s">
        <v>15435</v>
      </c>
    </row>
    <row r="29714" spans="1:1" x14ac:dyDescent="0.25">
      <c r="A29714" t="s">
        <v>15436</v>
      </c>
    </row>
    <row r="29715" spans="1:1" x14ac:dyDescent="0.25">
      <c r="A29715" t="s">
        <v>15437</v>
      </c>
    </row>
    <row r="29716" spans="1:1" x14ac:dyDescent="0.25">
      <c r="A29716" t="s">
        <v>15438</v>
      </c>
    </row>
    <row r="29717" spans="1:1" x14ac:dyDescent="0.25">
      <c r="A29717" t="s">
        <v>15439</v>
      </c>
    </row>
    <row r="29718" spans="1:1" x14ac:dyDescent="0.25">
      <c r="A29718" t="s">
        <v>15440</v>
      </c>
    </row>
    <row r="29719" spans="1:1" x14ac:dyDescent="0.25">
      <c r="A29719" t="s">
        <v>15441</v>
      </c>
    </row>
    <row r="29720" spans="1:1" x14ac:dyDescent="0.25">
      <c r="A29720" t="s">
        <v>15442</v>
      </c>
    </row>
    <row r="29721" spans="1:1" x14ac:dyDescent="0.25">
      <c r="A29721" t="s">
        <v>15443</v>
      </c>
    </row>
    <row r="29722" spans="1:1" x14ac:dyDescent="0.25">
      <c r="A29722" t="s">
        <v>15444</v>
      </c>
    </row>
    <row r="29723" spans="1:1" x14ac:dyDescent="0.25">
      <c r="A29723" t="s">
        <v>12706</v>
      </c>
    </row>
    <row r="29725" spans="1:1" x14ac:dyDescent="0.25">
      <c r="A29725" t="s">
        <v>12707</v>
      </c>
    </row>
    <row r="29727" spans="1:1" x14ac:dyDescent="0.25">
      <c r="A29727" t="s">
        <v>12708</v>
      </c>
    </row>
    <row r="29729" spans="1:1" x14ac:dyDescent="0.25">
      <c r="A29729" t="s">
        <v>12709</v>
      </c>
    </row>
    <row r="29730" spans="1:1" x14ac:dyDescent="0.25">
      <c r="A29730" t="s">
        <v>15445</v>
      </c>
    </row>
    <row r="29731" spans="1:1" x14ac:dyDescent="0.25">
      <c r="A29731" t="s">
        <v>15446</v>
      </c>
    </row>
    <row r="29733" spans="1:1" x14ac:dyDescent="0.25">
      <c r="A29733" t="s">
        <v>7478</v>
      </c>
    </row>
    <row r="29736" spans="1:1" x14ac:dyDescent="0.25">
      <c r="A29736" t="s">
        <v>7479</v>
      </c>
    </row>
    <row r="29738" spans="1:1" x14ac:dyDescent="0.25">
      <c r="A29738" t="s">
        <v>7480</v>
      </c>
    </row>
    <row r="29740" spans="1:1" x14ac:dyDescent="0.25">
      <c r="A29740" t="s">
        <v>7481</v>
      </c>
    </row>
    <row r="29742" spans="1:1" x14ac:dyDescent="0.25">
      <c r="A29742" t="s">
        <v>7482</v>
      </c>
    </row>
    <row r="29743" spans="1:1" x14ac:dyDescent="0.25">
      <c r="A29743" t="s">
        <v>7483</v>
      </c>
    </row>
    <row r="29744" spans="1:1" x14ac:dyDescent="0.25">
      <c r="A29744" t="s">
        <v>7484</v>
      </c>
    </row>
    <row r="29745" spans="1:1" x14ac:dyDescent="0.25">
      <c r="A29745" t="s">
        <v>7485</v>
      </c>
    </row>
    <row r="29746" spans="1:1" x14ac:dyDescent="0.25">
      <c r="A29746" t="s">
        <v>7486</v>
      </c>
    </row>
    <row r="29747" spans="1:1" x14ac:dyDescent="0.25">
      <c r="A29747" t="s">
        <v>7487</v>
      </c>
    </row>
    <row r="29748" spans="1:1" x14ac:dyDescent="0.25">
      <c r="A29748" t="s">
        <v>7488</v>
      </c>
    </row>
    <row r="29749" spans="1:1" x14ac:dyDescent="0.25">
      <c r="A29749" t="s">
        <v>7489</v>
      </c>
    </row>
    <row r="29751" spans="1:1" x14ac:dyDescent="0.25">
      <c r="A29751" t="s">
        <v>7490</v>
      </c>
    </row>
    <row r="29753" spans="1:1" x14ac:dyDescent="0.25">
      <c r="A29753" t="s">
        <v>7491</v>
      </c>
    </row>
    <row r="29754" spans="1:1" x14ac:dyDescent="0.25">
      <c r="A29754" t="s">
        <v>7492</v>
      </c>
    </row>
    <row r="29755" spans="1:1" x14ac:dyDescent="0.25">
      <c r="A29755" t="s">
        <v>3667</v>
      </c>
    </row>
    <row r="29756" spans="1:1" x14ac:dyDescent="0.25">
      <c r="A29756" t="s">
        <v>7493</v>
      </c>
    </row>
    <row r="29757" spans="1:1" x14ac:dyDescent="0.25">
      <c r="A29757" t="s">
        <v>7494</v>
      </c>
    </row>
    <row r="29758" spans="1:1" x14ac:dyDescent="0.25">
      <c r="A29758" t="s">
        <v>7495</v>
      </c>
    </row>
    <row r="29759" spans="1:1" x14ac:dyDescent="0.25">
      <c r="A29759" t="s">
        <v>7496</v>
      </c>
    </row>
    <row r="29760" spans="1:1" x14ac:dyDescent="0.25">
      <c r="A29760" t="s">
        <v>7497</v>
      </c>
    </row>
    <row r="29761" spans="1:2" x14ac:dyDescent="0.25">
      <c r="A29761" t="s">
        <v>7498</v>
      </c>
    </row>
    <row r="29762" spans="1:2" x14ac:dyDescent="0.25">
      <c r="A29762" t="s">
        <v>7499</v>
      </c>
    </row>
    <row r="29763" spans="1:2" x14ac:dyDescent="0.25">
      <c r="A29763" t="s">
        <v>7500</v>
      </c>
    </row>
    <row r="29764" spans="1:2" x14ac:dyDescent="0.25">
      <c r="A29764" t="s">
        <v>7501</v>
      </c>
    </row>
    <row r="29765" spans="1:2" x14ac:dyDescent="0.25">
      <c r="A29765" t="s">
        <v>7502</v>
      </c>
    </row>
    <row r="29766" spans="1:2" x14ac:dyDescent="0.25">
      <c r="A29766" t="s">
        <v>7503</v>
      </c>
    </row>
    <row r="29767" spans="1:2" x14ac:dyDescent="0.25">
      <c r="A29767" t="s">
        <v>3840</v>
      </c>
    </row>
    <row r="29768" spans="1:2" x14ac:dyDescent="0.25">
      <c r="A29768" t="s">
        <v>7504</v>
      </c>
      <c r="B29768" t="s">
        <v>7505</v>
      </c>
    </row>
    <row r="29770" spans="1:2" x14ac:dyDescent="0.25">
      <c r="A29770" t="s">
        <v>7506</v>
      </c>
    </row>
    <row r="29771" spans="1:2" x14ac:dyDescent="0.25">
      <c r="A29771" t="s">
        <v>7507</v>
      </c>
    </row>
    <row r="29772" spans="1:2" x14ac:dyDescent="0.25">
      <c r="A29772" t="s">
        <v>7508</v>
      </c>
    </row>
    <row r="29773" spans="1:2" x14ac:dyDescent="0.25">
      <c r="A29773" t="s">
        <v>7509</v>
      </c>
    </row>
    <row r="29774" spans="1:2" x14ac:dyDescent="0.25">
      <c r="A29774" t="s">
        <v>7510</v>
      </c>
    </row>
    <row r="29775" spans="1:2" x14ac:dyDescent="0.25">
      <c r="A29775" t="s">
        <v>7511</v>
      </c>
    </row>
    <row r="29776" spans="1:2" x14ac:dyDescent="0.25">
      <c r="A29776" t="s">
        <v>7512</v>
      </c>
    </row>
    <row r="29777" spans="1:1" x14ac:dyDescent="0.25">
      <c r="A29777" t="s">
        <v>7513</v>
      </c>
    </row>
    <row r="29778" spans="1:1" x14ac:dyDescent="0.25">
      <c r="A29778" t="s">
        <v>7514</v>
      </c>
    </row>
    <row r="29779" spans="1:1" x14ac:dyDescent="0.25">
      <c r="A29779" t="s">
        <v>5346</v>
      </c>
    </row>
    <row r="29782" spans="1:1" x14ac:dyDescent="0.25">
      <c r="A29782" t="s">
        <v>7515</v>
      </c>
    </row>
    <row r="29784" spans="1:1" x14ac:dyDescent="0.25">
      <c r="A29784" t="s">
        <v>7516</v>
      </c>
    </row>
    <row r="29786" spans="1:1" x14ac:dyDescent="0.25">
      <c r="A29786" t="s">
        <v>7517</v>
      </c>
    </row>
    <row r="29787" spans="1:1" x14ac:dyDescent="0.25">
      <c r="A29787" t="s">
        <v>7518</v>
      </c>
    </row>
    <row r="29788" spans="1:1" x14ac:dyDescent="0.25">
      <c r="A29788" t="s">
        <v>15447</v>
      </c>
    </row>
    <row r="29790" spans="1:1" x14ac:dyDescent="0.25">
      <c r="A29790" t="s">
        <v>13474</v>
      </c>
    </row>
    <row r="29792" spans="1:1" x14ac:dyDescent="0.25">
      <c r="A29792" t="s">
        <v>13475</v>
      </c>
    </row>
    <row r="29794" spans="1:1" x14ac:dyDescent="0.25">
      <c r="A29794" t="s">
        <v>13476</v>
      </c>
    </row>
    <row r="29796" spans="1:1" x14ac:dyDescent="0.25">
      <c r="A29796" t="s">
        <v>2927</v>
      </c>
    </row>
    <row r="29797" spans="1:1" x14ac:dyDescent="0.25">
      <c r="A29797" t="s">
        <v>13477</v>
      </c>
    </row>
    <row r="29798" spans="1:1" x14ac:dyDescent="0.25">
      <c r="A29798" t="s">
        <v>13478</v>
      </c>
    </row>
    <row r="29799" spans="1:1" x14ac:dyDescent="0.25">
      <c r="A29799" t="s">
        <v>13479</v>
      </c>
    </row>
    <row r="29800" spans="1:1" x14ac:dyDescent="0.25">
      <c r="A29800" t="s">
        <v>13480</v>
      </c>
    </row>
    <row r="29801" spans="1:1" x14ac:dyDescent="0.25">
      <c r="A29801" t="s">
        <v>2376</v>
      </c>
    </row>
    <row r="29802" spans="1:1" x14ac:dyDescent="0.25">
      <c r="A29802" t="s">
        <v>13481</v>
      </c>
    </row>
    <row r="29803" spans="1:1" x14ac:dyDescent="0.25">
      <c r="A29803" t="s">
        <v>13482</v>
      </c>
    </row>
    <row r="29804" spans="1:1" x14ac:dyDescent="0.25">
      <c r="A29804" t="s">
        <v>13483</v>
      </c>
    </row>
    <row r="29805" spans="1:1" x14ac:dyDescent="0.25">
      <c r="A29805" t="s">
        <v>13484</v>
      </c>
    </row>
    <row r="29806" spans="1:1" x14ac:dyDescent="0.25">
      <c r="A29806" t="s">
        <v>13485</v>
      </c>
    </row>
    <row r="29807" spans="1:1" x14ac:dyDescent="0.25">
      <c r="A29807" t="s">
        <v>13486</v>
      </c>
    </row>
    <row r="29808" spans="1:1" x14ac:dyDescent="0.25">
      <c r="A29808" t="s">
        <v>13487</v>
      </c>
    </row>
    <row r="29809" spans="1:1" x14ac:dyDescent="0.25">
      <c r="A29809" t="s">
        <v>13488</v>
      </c>
    </row>
    <row r="29810" spans="1:1" x14ac:dyDescent="0.25">
      <c r="A29810" t="s">
        <v>13489</v>
      </c>
    </row>
    <row r="29811" spans="1:1" x14ac:dyDescent="0.25">
      <c r="A29811" t="s">
        <v>13490</v>
      </c>
    </row>
    <row r="29812" spans="1:1" x14ac:dyDescent="0.25">
      <c r="A29812" t="s">
        <v>13491</v>
      </c>
    </row>
    <row r="29813" spans="1:1" x14ac:dyDescent="0.25">
      <c r="A29813" t="s">
        <v>13492</v>
      </c>
    </row>
    <row r="29814" spans="1:1" x14ac:dyDescent="0.25">
      <c r="A29814" t="s">
        <v>13493</v>
      </c>
    </row>
    <row r="29815" spans="1:1" x14ac:dyDescent="0.25">
      <c r="A29815" t="s">
        <v>13494</v>
      </c>
    </row>
    <row r="29816" spans="1:1" x14ac:dyDescent="0.25">
      <c r="A29816" t="s">
        <v>13495</v>
      </c>
    </row>
    <row r="29817" spans="1:1" x14ac:dyDescent="0.25">
      <c r="A29817" t="s">
        <v>13496</v>
      </c>
    </row>
    <row r="29818" spans="1:1" x14ac:dyDescent="0.25">
      <c r="A29818" t="s">
        <v>13497</v>
      </c>
    </row>
    <row r="29819" spans="1:1" x14ac:dyDescent="0.25">
      <c r="A29819" t="s">
        <v>13498</v>
      </c>
    </row>
    <row r="29820" spans="1:1" x14ac:dyDescent="0.25">
      <c r="A29820" t="s">
        <v>13499</v>
      </c>
    </row>
    <row r="29821" spans="1:1" x14ac:dyDescent="0.25">
      <c r="A29821" t="s">
        <v>13500</v>
      </c>
    </row>
    <row r="29822" spans="1:1" x14ac:dyDescent="0.25">
      <c r="A29822" t="s">
        <v>15448</v>
      </c>
    </row>
    <row r="29824" spans="1:1" x14ac:dyDescent="0.25">
      <c r="A29824" t="s">
        <v>13503</v>
      </c>
    </row>
    <row r="29826" spans="1:1" x14ac:dyDescent="0.25">
      <c r="A29826" t="s">
        <v>13504</v>
      </c>
    </row>
    <row r="29827" spans="1:1" x14ac:dyDescent="0.25">
      <c r="A29827" t="s">
        <v>13505</v>
      </c>
    </row>
    <row r="29828" spans="1:1" x14ac:dyDescent="0.25">
      <c r="A29828" t="s">
        <v>13506</v>
      </c>
    </row>
    <row r="29829" spans="1:1" x14ac:dyDescent="0.25">
      <c r="A29829" t="s">
        <v>13507</v>
      </c>
    </row>
    <row r="29830" spans="1:1" x14ac:dyDescent="0.25">
      <c r="A29830" t="s">
        <v>13508</v>
      </c>
    </row>
    <row r="29831" spans="1:1" x14ac:dyDescent="0.25">
      <c r="A29831" t="s">
        <v>13509</v>
      </c>
    </row>
    <row r="29832" spans="1:1" x14ac:dyDescent="0.25">
      <c r="A29832" t="s">
        <v>13510</v>
      </c>
    </row>
    <row r="29833" spans="1:1" x14ac:dyDescent="0.25">
      <c r="A29833" t="s">
        <v>13511</v>
      </c>
    </row>
    <row r="29834" spans="1:1" x14ac:dyDescent="0.25">
      <c r="A29834" t="s">
        <v>13512</v>
      </c>
    </row>
    <row r="29835" spans="1:1" x14ac:dyDescent="0.25">
      <c r="A29835" t="s">
        <v>13513</v>
      </c>
    </row>
    <row r="29836" spans="1:1" x14ac:dyDescent="0.25">
      <c r="A29836" t="s">
        <v>13514</v>
      </c>
    </row>
    <row r="29837" spans="1:1" x14ac:dyDescent="0.25">
      <c r="A29837" t="s">
        <v>13515</v>
      </c>
    </row>
    <row r="29838" spans="1:1" x14ac:dyDescent="0.25">
      <c r="A29838" t="s">
        <v>13516</v>
      </c>
    </row>
    <row r="29839" spans="1:1" x14ac:dyDescent="0.25">
      <c r="A29839" t="s">
        <v>13517</v>
      </c>
    </row>
    <row r="29840" spans="1:1" x14ac:dyDescent="0.25">
      <c r="A29840" t="s">
        <v>13518</v>
      </c>
    </row>
    <row r="29841" spans="1:1" x14ac:dyDescent="0.25">
      <c r="A29841" t="s">
        <v>13519</v>
      </c>
    </row>
    <row r="29842" spans="1:1" x14ac:dyDescent="0.25">
      <c r="A29842" t="s">
        <v>13520</v>
      </c>
    </row>
    <row r="29843" spans="1:1" x14ac:dyDescent="0.25">
      <c r="A29843" t="s">
        <v>13521</v>
      </c>
    </row>
    <row r="29844" spans="1:1" x14ac:dyDescent="0.25">
      <c r="A29844" t="s">
        <v>13522</v>
      </c>
    </row>
    <row r="29845" spans="1:1" x14ac:dyDescent="0.25">
      <c r="A29845" t="s">
        <v>13523</v>
      </c>
    </row>
    <row r="29846" spans="1:1" x14ac:dyDescent="0.25">
      <c r="A29846" t="s">
        <v>13524</v>
      </c>
    </row>
    <row r="29847" spans="1:1" x14ac:dyDescent="0.25">
      <c r="A29847" t="s">
        <v>13525</v>
      </c>
    </row>
    <row r="29848" spans="1:1" x14ac:dyDescent="0.25">
      <c r="A29848" t="s">
        <v>13526</v>
      </c>
    </row>
    <row r="29849" spans="1:1" x14ac:dyDescent="0.25">
      <c r="A29849" t="s">
        <v>13527</v>
      </c>
    </row>
    <row r="29851" spans="1:1" x14ac:dyDescent="0.25">
      <c r="A29851" t="s">
        <v>13528</v>
      </c>
    </row>
    <row r="29853" spans="1:1" x14ac:dyDescent="0.25">
      <c r="A29853" t="s">
        <v>13529</v>
      </c>
    </row>
    <row r="29854" spans="1:1" x14ac:dyDescent="0.25">
      <c r="A29854" t="s">
        <v>13530</v>
      </c>
    </row>
    <row r="29855" spans="1:1" x14ac:dyDescent="0.25">
      <c r="A29855" t="s">
        <v>15449</v>
      </c>
    </row>
    <row r="29857" spans="1:1" x14ac:dyDescent="0.25">
      <c r="A29857" t="s">
        <v>12891</v>
      </c>
    </row>
    <row r="29859" spans="1:1" x14ac:dyDescent="0.25">
      <c r="A29859" t="s">
        <v>12892</v>
      </c>
    </row>
    <row r="29861" spans="1:1" x14ac:dyDescent="0.25">
      <c r="A29861" t="s">
        <v>12893</v>
      </c>
    </row>
    <row r="29863" spans="1:1" x14ac:dyDescent="0.25">
      <c r="A29863" t="s">
        <v>12894</v>
      </c>
    </row>
    <row r="29865" spans="1:1" x14ac:dyDescent="0.25">
      <c r="A29865" t="s">
        <v>12895</v>
      </c>
    </row>
    <row r="29867" spans="1:1" x14ac:dyDescent="0.25">
      <c r="A29867" t="s">
        <v>12896</v>
      </c>
    </row>
    <row r="29869" spans="1:1" x14ac:dyDescent="0.25">
      <c r="A29869" t="s">
        <v>12897</v>
      </c>
    </row>
    <row r="29871" spans="1:1" x14ac:dyDescent="0.25">
      <c r="A29871" t="s">
        <v>12898</v>
      </c>
    </row>
    <row r="29873" spans="1:1" x14ac:dyDescent="0.25">
      <c r="A29873" t="s">
        <v>10119</v>
      </c>
    </row>
    <row r="29875" spans="1:1" x14ac:dyDescent="0.25">
      <c r="A29875" t="s">
        <v>12899</v>
      </c>
    </row>
    <row r="29877" spans="1:1" x14ac:dyDescent="0.25">
      <c r="A29877" t="s">
        <v>12900</v>
      </c>
    </row>
    <row r="29879" spans="1:1" x14ac:dyDescent="0.25">
      <c r="A29879" t="s">
        <v>10121</v>
      </c>
    </row>
    <row r="29881" spans="1:1" x14ac:dyDescent="0.25">
      <c r="A29881" t="s">
        <v>12901</v>
      </c>
    </row>
    <row r="29882" spans="1:1" x14ac:dyDescent="0.25">
      <c r="A29882" t="s">
        <v>12902</v>
      </c>
    </row>
    <row r="29883" spans="1:1" x14ac:dyDescent="0.25">
      <c r="A29883" t="s">
        <v>12903</v>
      </c>
    </row>
    <row r="29884" spans="1:1" x14ac:dyDescent="0.25">
      <c r="A29884" t="s">
        <v>12904</v>
      </c>
    </row>
    <row r="29885" spans="1:1" x14ac:dyDescent="0.25">
      <c r="A29885" t="s">
        <v>10129</v>
      </c>
    </row>
    <row r="29887" spans="1:1" x14ac:dyDescent="0.25">
      <c r="A29887" t="s">
        <v>12905</v>
      </c>
    </row>
    <row r="29888" spans="1:1" x14ac:dyDescent="0.25">
      <c r="A29888" t="s">
        <v>10131</v>
      </c>
    </row>
    <row r="29889" spans="1:1" x14ac:dyDescent="0.25">
      <c r="A29889" t="s">
        <v>10132</v>
      </c>
    </row>
    <row r="29890" spans="1:1" x14ac:dyDescent="0.25">
      <c r="A29890" t="s">
        <v>10133</v>
      </c>
    </row>
    <row r="29891" spans="1:1" x14ac:dyDescent="0.25">
      <c r="A29891" t="s">
        <v>10135</v>
      </c>
    </row>
    <row r="29892" spans="1:1" x14ac:dyDescent="0.25">
      <c r="A29892" t="s">
        <v>10136</v>
      </c>
    </row>
    <row r="29893" spans="1:1" x14ac:dyDescent="0.25">
      <c r="A29893" t="s">
        <v>10137</v>
      </c>
    </row>
    <row r="29894" spans="1:1" x14ac:dyDescent="0.25">
      <c r="A29894" t="s">
        <v>12906</v>
      </c>
    </row>
    <row r="29895" spans="1:1" x14ac:dyDescent="0.25">
      <c r="A29895" t="s">
        <v>12907</v>
      </c>
    </row>
    <row r="29896" spans="1:1" x14ac:dyDescent="0.25">
      <c r="A29896" t="s">
        <v>15450</v>
      </c>
    </row>
    <row r="29897" spans="1:1" x14ac:dyDescent="0.25">
      <c r="A29897" t="s">
        <v>15451</v>
      </c>
    </row>
    <row r="29898" spans="1:1" x14ac:dyDescent="0.25">
      <c r="A29898" t="s">
        <v>15452</v>
      </c>
    </row>
    <row r="29900" spans="1:1" x14ac:dyDescent="0.25">
      <c r="A29900" t="s">
        <v>7520</v>
      </c>
    </row>
    <row r="29902" spans="1:1" x14ac:dyDescent="0.25">
      <c r="A29902" t="s">
        <v>7521</v>
      </c>
    </row>
    <row r="29904" spans="1:1" x14ac:dyDescent="0.25">
      <c r="A29904" t="s">
        <v>7522</v>
      </c>
    </row>
    <row r="29906" spans="1:1" x14ac:dyDescent="0.25">
      <c r="A29906" t="s">
        <v>7523</v>
      </c>
    </row>
    <row r="29908" spans="1:1" x14ac:dyDescent="0.25">
      <c r="A29908" t="s">
        <v>7524</v>
      </c>
    </row>
    <row r="29910" spans="1:1" x14ac:dyDescent="0.25">
      <c r="A29910" t="s">
        <v>7525</v>
      </c>
    </row>
    <row r="29912" spans="1:1" x14ac:dyDescent="0.25">
      <c r="A29912" t="s">
        <v>1951</v>
      </c>
    </row>
    <row r="29913" spans="1:1" x14ac:dyDescent="0.25">
      <c r="A29913" t="s">
        <v>7526</v>
      </c>
    </row>
    <row r="29914" spans="1:1" x14ac:dyDescent="0.25">
      <c r="A29914" t="s">
        <v>7527</v>
      </c>
    </row>
    <row r="29915" spans="1:1" x14ac:dyDescent="0.25">
      <c r="A29915" t="s">
        <v>7528</v>
      </c>
    </row>
    <row r="29916" spans="1:1" x14ac:dyDescent="0.25">
      <c r="A29916" t="s">
        <v>7529</v>
      </c>
    </row>
    <row r="29917" spans="1:1" x14ac:dyDescent="0.25">
      <c r="A29917" t="s">
        <v>7530</v>
      </c>
    </row>
    <row r="29918" spans="1:1" x14ac:dyDescent="0.25">
      <c r="A29918" t="s">
        <v>7531</v>
      </c>
    </row>
    <row r="29919" spans="1:1" x14ac:dyDescent="0.25">
      <c r="A29919" t="s">
        <v>7532</v>
      </c>
    </row>
    <row r="29920" spans="1:1" x14ac:dyDescent="0.25">
      <c r="A29920" t="s">
        <v>7533</v>
      </c>
    </row>
    <row r="29921" spans="1:1" x14ac:dyDescent="0.25">
      <c r="A29921" t="s">
        <v>7534</v>
      </c>
    </row>
    <row r="29922" spans="1:1" x14ac:dyDescent="0.25">
      <c r="A29922" t="s">
        <v>7535</v>
      </c>
    </row>
    <row r="29923" spans="1:1" x14ac:dyDescent="0.25">
      <c r="A29923" t="s">
        <v>7536</v>
      </c>
    </row>
    <row r="29924" spans="1:1" x14ac:dyDescent="0.25">
      <c r="A29924" t="s">
        <v>7537</v>
      </c>
    </row>
    <row r="29925" spans="1:1" x14ac:dyDescent="0.25">
      <c r="A29925" t="s">
        <v>7538</v>
      </c>
    </row>
    <row r="29926" spans="1:1" x14ac:dyDescent="0.25">
      <c r="A29926" t="s">
        <v>7539</v>
      </c>
    </row>
    <row r="29927" spans="1:1" x14ac:dyDescent="0.25">
      <c r="A29927" t="s">
        <v>7540</v>
      </c>
    </row>
    <row r="29929" spans="1:1" x14ac:dyDescent="0.25">
      <c r="A29929" t="s">
        <v>7541</v>
      </c>
    </row>
    <row r="29930" spans="1:1" x14ac:dyDescent="0.25">
      <c r="A29930" t="s">
        <v>7542</v>
      </c>
    </row>
    <row r="29931" spans="1:1" x14ac:dyDescent="0.25">
      <c r="A29931" t="s">
        <v>7543</v>
      </c>
    </row>
    <row r="29932" spans="1:1" x14ac:dyDescent="0.25">
      <c r="A29932" t="s">
        <v>7544</v>
      </c>
    </row>
    <row r="29933" spans="1:1" x14ac:dyDescent="0.25">
      <c r="A29933" t="s">
        <v>5177</v>
      </c>
    </row>
    <row r="29934" spans="1:1" x14ac:dyDescent="0.25">
      <c r="A29934" t="s">
        <v>7545</v>
      </c>
    </row>
    <row r="29935" spans="1:1" x14ac:dyDescent="0.25">
      <c r="A29935" t="s">
        <v>7546</v>
      </c>
    </row>
    <row r="29936" spans="1:1" x14ac:dyDescent="0.25">
      <c r="A29936" t="s">
        <v>7547</v>
      </c>
    </row>
    <row r="29937" spans="1:1" x14ac:dyDescent="0.25">
      <c r="A29937" t="s">
        <v>4493</v>
      </c>
    </row>
    <row r="29938" spans="1:1" x14ac:dyDescent="0.25">
      <c r="A29938" t="s">
        <v>7548</v>
      </c>
    </row>
    <row r="29939" spans="1:1" x14ac:dyDescent="0.25">
      <c r="A29939" t="s">
        <v>1812</v>
      </c>
    </row>
    <row r="29940" spans="1:1" x14ac:dyDescent="0.25">
      <c r="A29940" t="s">
        <v>7549</v>
      </c>
    </row>
    <row r="29941" spans="1:1" x14ac:dyDescent="0.25">
      <c r="A29941" t="s">
        <v>7550</v>
      </c>
    </row>
    <row r="29942" spans="1:1" x14ac:dyDescent="0.25">
      <c r="A29942" t="s">
        <v>7551</v>
      </c>
    </row>
    <row r="29943" spans="1:1" x14ac:dyDescent="0.25">
      <c r="A29943" t="s">
        <v>7552</v>
      </c>
    </row>
    <row r="29944" spans="1:1" x14ac:dyDescent="0.25">
      <c r="A29944" t="s">
        <v>15453</v>
      </c>
    </row>
    <row r="29946" spans="1:1" x14ac:dyDescent="0.25">
      <c r="A29946" t="s">
        <v>2770</v>
      </c>
    </row>
    <row r="29948" spans="1:1" x14ac:dyDescent="0.25">
      <c r="A29948" t="s">
        <v>10118</v>
      </c>
    </row>
    <row r="29950" spans="1:1" x14ac:dyDescent="0.25">
      <c r="A29950" t="s">
        <v>10119</v>
      </c>
    </row>
    <row r="29952" spans="1:1" x14ac:dyDescent="0.25">
      <c r="A29952" t="s">
        <v>10120</v>
      </c>
    </row>
    <row r="29954" spans="1:1" x14ac:dyDescent="0.25">
      <c r="A29954" t="s">
        <v>10121</v>
      </c>
    </row>
    <row r="29955" spans="1:1" x14ac:dyDescent="0.25">
      <c r="A29955" t="s">
        <v>10122</v>
      </c>
    </row>
    <row r="29956" spans="1:1" x14ac:dyDescent="0.25">
      <c r="A29956" t="s">
        <v>10123</v>
      </c>
    </row>
    <row r="29957" spans="1:1" x14ac:dyDescent="0.25">
      <c r="A29957" t="s">
        <v>10124</v>
      </c>
    </row>
    <row r="29958" spans="1:1" x14ac:dyDescent="0.25">
      <c r="A29958" t="s">
        <v>10125</v>
      </c>
    </row>
    <row r="29959" spans="1:1" x14ac:dyDescent="0.25">
      <c r="A29959" t="s">
        <v>10126</v>
      </c>
    </row>
    <row r="29960" spans="1:1" x14ac:dyDescent="0.25">
      <c r="A29960" t="s">
        <v>10127</v>
      </c>
    </row>
    <row r="29961" spans="1:1" x14ac:dyDescent="0.25">
      <c r="A29961" t="s">
        <v>10128</v>
      </c>
    </row>
    <row r="29962" spans="1:1" x14ac:dyDescent="0.25">
      <c r="A29962" t="s">
        <v>10129</v>
      </c>
    </row>
    <row r="29964" spans="1:1" x14ac:dyDescent="0.25">
      <c r="A29964" t="s">
        <v>10130</v>
      </c>
    </row>
    <row r="29965" spans="1:1" x14ac:dyDescent="0.25">
      <c r="A29965" t="s">
        <v>10131</v>
      </c>
    </row>
    <row r="29966" spans="1:1" x14ac:dyDescent="0.25">
      <c r="A29966" t="s">
        <v>10132</v>
      </c>
    </row>
    <row r="29967" spans="1:1" x14ac:dyDescent="0.25">
      <c r="A29967" t="s">
        <v>10133</v>
      </c>
    </row>
    <row r="29968" spans="1:1" x14ac:dyDescent="0.25">
      <c r="A29968" t="s">
        <v>10134</v>
      </c>
    </row>
    <row r="29969" spans="1:1" x14ac:dyDescent="0.25">
      <c r="A29969" t="s">
        <v>10135</v>
      </c>
    </row>
    <row r="29970" spans="1:1" x14ac:dyDescent="0.25">
      <c r="A29970" t="s">
        <v>10136</v>
      </c>
    </row>
    <row r="29971" spans="1:1" x14ac:dyDescent="0.25">
      <c r="A29971" t="s">
        <v>10137</v>
      </c>
    </row>
    <row r="29972" spans="1:1" x14ac:dyDescent="0.25">
      <c r="A29972" t="s">
        <v>10138</v>
      </c>
    </row>
    <row r="29973" spans="1:1" x14ac:dyDescent="0.25">
      <c r="A29973" t="s">
        <v>10139</v>
      </c>
    </row>
    <row r="29974" spans="1:1" x14ac:dyDescent="0.25">
      <c r="A29974" t="s">
        <v>15454</v>
      </c>
    </row>
    <row r="29976" spans="1:1" x14ac:dyDescent="0.25">
      <c r="A29976" t="s">
        <v>10141</v>
      </c>
    </row>
    <row r="29978" spans="1:1" x14ac:dyDescent="0.25">
      <c r="A29978" t="s">
        <v>2376</v>
      </c>
    </row>
    <row r="29980" spans="1:1" x14ac:dyDescent="0.25">
      <c r="A29980" t="s">
        <v>10142</v>
      </c>
    </row>
    <row r="29982" spans="1:1" x14ac:dyDescent="0.25">
      <c r="A29982" t="s">
        <v>10143</v>
      </c>
    </row>
    <row r="29983" spans="1:1" x14ac:dyDescent="0.25">
      <c r="A29983" t="s">
        <v>10144</v>
      </c>
    </row>
    <row r="29984" spans="1:1" x14ac:dyDescent="0.25">
      <c r="A29984" t="s">
        <v>10145</v>
      </c>
    </row>
    <row r="29985" spans="1:1" x14ac:dyDescent="0.25">
      <c r="A29985" t="s">
        <v>10146</v>
      </c>
    </row>
    <row r="29986" spans="1:1" x14ac:dyDescent="0.25">
      <c r="A29986" t="s">
        <v>10147</v>
      </c>
    </row>
    <row r="29987" spans="1:1" x14ac:dyDescent="0.25">
      <c r="A29987" t="s">
        <v>10148</v>
      </c>
    </row>
    <row r="29988" spans="1:1" x14ac:dyDescent="0.25">
      <c r="A29988" t="s">
        <v>10149</v>
      </c>
    </row>
    <row r="29989" spans="1:1" x14ac:dyDescent="0.25">
      <c r="A29989" t="s">
        <v>10150</v>
      </c>
    </row>
    <row r="29990" spans="1:1" x14ac:dyDescent="0.25">
      <c r="A29990" t="s">
        <v>10151</v>
      </c>
    </row>
    <row r="29991" spans="1:1" x14ac:dyDescent="0.25">
      <c r="A29991" t="s">
        <v>10152</v>
      </c>
    </row>
    <row r="29992" spans="1:1" x14ac:dyDescent="0.25">
      <c r="A29992" t="s">
        <v>10153</v>
      </c>
    </row>
    <row r="29993" spans="1:1" x14ac:dyDescent="0.25">
      <c r="A29993" t="s">
        <v>10154</v>
      </c>
    </row>
    <row r="29994" spans="1:1" x14ac:dyDescent="0.25">
      <c r="A29994" t="s">
        <v>10155</v>
      </c>
    </row>
    <row r="29995" spans="1:1" x14ac:dyDescent="0.25">
      <c r="A29995" t="s">
        <v>10156</v>
      </c>
    </row>
    <row r="29996" spans="1:1" x14ac:dyDescent="0.25">
      <c r="A29996" t="s">
        <v>10157</v>
      </c>
    </row>
    <row r="29997" spans="1:1" x14ac:dyDescent="0.25">
      <c r="A29997" t="s">
        <v>10158</v>
      </c>
    </row>
    <row r="29998" spans="1:1" x14ac:dyDescent="0.25">
      <c r="A29998" t="s">
        <v>2388</v>
      </c>
    </row>
    <row r="30000" spans="1:1" x14ac:dyDescent="0.25">
      <c r="A30000" t="s">
        <v>1876</v>
      </c>
    </row>
    <row r="30001" spans="1:1" x14ac:dyDescent="0.25">
      <c r="A30001" t="s">
        <v>10159</v>
      </c>
    </row>
    <row r="30002" spans="1:1" x14ac:dyDescent="0.25">
      <c r="A30002" t="s">
        <v>10160</v>
      </c>
    </row>
    <row r="30003" spans="1:1" x14ac:dyDescent="0.25">
      <c r="A30003" t="s">
        <v>10161</v>
      </c>
    </row>
    <row r="30004" spans="1:1" x14ac:dyDescent="0.25">
      <c r="A30004" t="s">
        <v>10162</v>
      </c>
    </row>
    <row r="30005" spans="1:1" x14ac:dyDescent="0.25">
      <c r="A30005" t="s">
        <v>9511</v>
      </c>
    </row>
    <row r="30006" spans="1:1" x14ac:dyDescent="0.25">
      <c r="A30006" t="s">
        <v>10163</v>
      </c>
    </row>
    <row r="30007" spans="1:1" x14ac:dyDescent="0.25">
      <c r="A30007" t="s">
        <v>10164</v>
      </c>
    </row>
    <row r="30008" spans="1:1" x14ac:dyDescent="0.25">
      <c r="A30008" t="s">
        <v>10165</v>
      </c>
    </row>
    <row r="30009" spans="1:1" x14ac:dyDescent="0.25">
      <c r="A30009" t="s">
        <v>10166</v>
      </c>
    </row>
    <row r="30010" spans="1:1" x14ac:dyDescent="0.25">
      <c r="A30010" t="s">
        <v>10167</v>
      </c>
    </row>
    <row r="30011" spans="1:1" x14ac:dyDescent="0.25">
      <c r="A30011" t="s">
        <v>10168</v>
      </c>
    </row>
    <row r="30012" spans="1:1" x14ac:dyDescent="0.25">
      <c r="A30012" t="s">
        <v>10169</v>
      </c>
    </row>
    <row r="30013" spans="1:1" x14ac:dyDescent="0.25">
      <c r="A30013" t="s">
        <v>2398</v>
      </c>
    </row>
    <row r="30015" spans="1:1" x14ac:dyDescent="0.25">
      <c r="A30015" t="s">
        <v>2399</v>
      </c>
    </row>
    <row r="30016" spans="1:1" x14ac:dyDescent="0.25">
      <c r="A30016" t="s">
        <v>2400</v>
      </c>
    </row>
    <row r="30017" spans="1:1" x14ac:dyDescent="0.25">
      <c r="A30017" t="s">
        <v>2401</v>
      </c>
    </row>
    <row r="30018" spans="1:1" x14ac:dyDescent="0.25">
      <c r="A30018" t="s">
        <v>2402</v>
      </c>
    </row>
    <row r="30019" spans="1:1" x14ac:dyDescent="0.25">
      <c r="A30019" t="s">
        <v>2403</v>
      </c>
    </row>
    <row r="30020" spans="1:1" x14ac:dyDescent="0.25">
      <c r="A30020" t="s">
        <v>2404</v>
      </c>
    </row>
    <row r="30021" spans="1:1" x14ac:dyDescent="0.25">
      <c r="A30021" t="s">
        <v>2405</v>
      </c>
    </row>
    <row r="30022" spans="1:1" x14ac:dyDescent="0.25">
      <c r="A30022" t="s">
        <v>2406</v>
      </c>
    </row>
    <row r="30023" spans="1:1" x14ac:dyDescent="0.25">
      <c r="A30023" t="s">
        <v>2407</v>
      </c>
    </row>
    <row r="30025" spans="1:1" x14ac:dyDescent="0.25">
      <c r="A30025" t="s">
        <v>2408</v>
      </c>
    </row>
    <row r="30026" spans="1:1" x14ac:dyDescent="0.25">
      <c r="A30026" t="s">
        <v>10170</v>
      </c>
    </row>
    <row r="30027" spans="1:1" x14ac:dyDescent="0.25">
      <c r="A30027" t="s">
        <v>15455</v>
      </c>
    </row>
    <row r="30028" spans="1:1" x14ac:dyDescent="0.25">
      <c r="A30028" t="s">
        <v>7560</v>
      </c>
    </row>
    <row r="30030" spans="1:1" x14ac:dyDescent="0.25">
      <c r="A30030" t="s">
        <v>7561</v>
      </c>
    </row>
    <row r="30031" spans="1:1" x14ac:dyDescent="0.25">
      <c r="A30031" t="s">
        <v>7562</v>
      </c>
    </row>
    <row r="30032" spans="1:1" x14ac:dyDescent="0.25">
      <c r="A30032" t="s">
        <v>7563</v>
      </c>
    </row>
    <row r="30033" spans="1:1" x14ac:dyDescent="0.25">
      <c r="A30033" t="s">
        <v>7564</v>
      </c>
    </row>
    <row r="30034" spans="1:1" x14ac:dyDescent="0.25">
      <c r="A30034" t="s">
        <v>7565</v>
      </c>
    </row>
    <row r="30035" spans="1:1" x14ac:dyDescent="0.25">
      <c r="A30035" t="s">
        <v>7566</v>
      </c>
    </row>
    <row r="30036" spans="1:1" x14ac:dyDescent="0.25">
      <c r="A30036" t="s">
        <v>7567</v>
      </c>
    </row>
    <row r="30037" spans="1:1" x14ac:dyDescent="0.25">
      <c r="A30037" t="s">
        <v>7568</v>
      </c>
    </row>
    <row r="30038" spans="1:1" x14ac:dyDescent="0.25">
      <c r="A30038" t="s">
        <v>7569</v>
      </c>
    </row>
    <row r="30039" spans="1:1" x14ac:dyDescent="0.25">
      <c r="A30039" t="s">
        <v>7570</v>
      </c>
    </row>
    <row r="30040" spans="1:1" x14ac:dyDescent="0.25">
      <c r="A30040" t="s">
        <v>7571</v>
      </c>
    </row>
    <row r="30041" spans="1:1" x14ac:dyDescent="0.25">
      <c r="A30041" t="s">
        <v>7572</v>
      </c>
    </row>
    <row r="30043" spans="1:1" x14ac:dyDescent="0.25">
      <c r="A30043" t="s">
        <v>7573</v>
      </c>
    </row>
    <row r="30044" spans="1:1" x14ac:dyDescent="0.25">
      <c r="A30044" t="s">
        <v>7574</v>
      </c>
    </row>
    <row r="30045" spans="1:1" x14ac:dyDescent="0.25">
      <c r="A30045" t="s">
        <v>7575</v>
      </c>
    </row>
    <row r="30046" spans="1:1" x14ac:dyDescent="0.25">
      <c r="A30046" t="s">
        <v>7576</v>
      </c>
    </row>
    <row r="30047" spans="1:1" x14ac:dyDescent="0.25">
      <c r="A30047" t="s">
        <v>7577</v>
      </c>
    </row>
    <row r="30048" spans="1:1" x14ac:dyDescent="0.25">
      <c r="A30048" t="s">
        <v>7578</v>
      </c>
    </row>
    <row r="30049" spans="1:1" x14ac:dyDescent="0.25">
      <c r="A30049" t="s">
        <v>7579</v>
      </c>
    </row>
    <row r="30050" spans="1:1" x14ac:dyDescent="0.25">
      <c r="A30050" t="s">
        <v>7580</v>
      </c>
    </row>
    <row r="30051" spans="1:1" x14ac:dyDescent="0.25">
      <c r="A30051" t="s">
        <v>7581</v>
      </c>
    </row>
    <row r="30052" spans="1:1" x14ac:dyDescent="0.25">
      <c r="A30052" t="s">
        <v>15456</v>
      </c>
    </row>
    <row r="30054" spans="1:1" x14ac:dyDescent="0.25">
      <c r="A30054" t="s">
        <v>13539</v>
      </c>
    </row>
    <row r="30056" spans="1:1" x14ac:dyDescent="0.25">
      <c r="A30056" t="s">
        <v>13540</v>
      </c>
    </row>
    <row r="30057" spans="1:1" x14ac:dyDescent="0.25">
      <c r="A30057" t="s">
        <v>13541</v>
      </c>
    </row>
    <row r="30058" spans="1:1" x14ac:dyDescent="0.25">
      <c r="A30058" t="s">
        <v>13542</v>
      </c>
    </row>
    <row r="30059" spans="1:1" x14ac:dyDescent="0.25">
      <c r="A30059" t="s">
        <v>13543</v>
      </c>
    </row>
    <row r="30060" spans="1:1" x14ac:dyDescent="0.25">
      <c r="A30060" t="s">
        <v>13544</v>
      </c>
    </row>
    <row r="30061" spans="1:1" x14ac:dyDescent="0.25">
      <c r="A30061" t="s">
        <v>13545</v>
      </c>
    </row>
    <row r="30062" spans="1:1" x14ac:dyDescent="0.25">
      <c r="A30062" t="s">
        <v>13546</v>
      </c>
    </row>
    <row r="30063" spans="1:1" x14ac:dyDescent="0.25">
      <c r="A30063" t="s">
        <v>1951</v>
      </c>
    </row>
    <row r="30064" spans="1:1" x14ac:dyDescent="0.25">
      <c r="A30064" t="s">
        <v>13547</v>
      </c>
    </row>
    <row r="30065" spans="1:2" x14ac:dyDescent="0.25">
      <c r="A30065" t="s">
        <v>13548</v>
      </c>
    </row>
    <row r="30066" spans="1:2" x14ac:dyDescent="0.25">
      <c r="A30066" t="s">
        <v>13549</v>
      </c>
    </row>
    <row r="30067" spans="1:2" x14ac:dyDescent="0.25">
      <c r="A30067" t="s">
        <v>13550</v>
      </c>
    </row>
    <row r="30068" spans="1:2" x14ac:dyDescent="0.25">
      <c r="A30068" t="s">
        <v>13551</v>
      </c>
    </row>
    <row r="30069" spans="1:2" x14ac:dyDescent="0.25">
      <c r="A30069" t="s">
        <v>13552</v>
      </c>
    </row>
    <row r="30070" spans="1:2" x14ac:dyDescent="0.25">
      <c r="A30070" t="s">
        <v>13553</v>
      </c>
    </row>
    <row r="30071" spans="1:2" x14ac:dyDescent="0.25">
      <c r="A30071" t="s">
        <v>13554</v>
      </c>
    </row>
    <row r="30072" spans="1:2" x14ac:dyDescent="0.25">
      <c r="A30072" t="s">
        <v>15457</v>
      </c>
      <c r="B30072" t="s">
        <v>10194</v>
      </c>
    </row>
    <row r="30074" spans="1:2" x14ac:dyDescent="0.25">
      <c r="A30074" t="s">
        <v>10195</v>
      </c>
    </row>
    <row r="30075" spans="1:2" x14ac:dyDescent="0.25">
      <c r="A30075" t="s">
        <v>10196</v>
      </c>
    </row>
    <row r="30076" spans="1:2" x14ac:dyDescent="0.25">
      <c r="A30076" t="s">
        <v>10197</v>
      </c>
    </row>
    <row r="30077" spans="1:2" x14ac:dyDescent="0.25">
      <c r="A30077" t="s">
        <v>10198</v>
      </c>
    </row>
    <row r="30078" spans="1:2" x14ac:dyDescent="0.25">
      <c r="A30078" t="s">
        <v>10199</v>
      </c>
    </row>
    <row r="30079" spans="1:2" x14ac:dyDescent="0.25">
      <c r="A30079" t="s">
        <v>10200</v>
      </c>
    </row>
    <row r="30080" spans="1:2" x14ac:dyDescent="0.25">
      <c r="A30080" t="s">
        <v>10201</v>
      </c>
    </row>
    <row r="30081" spans="1:2" x14ac:dyDescent="0.25">
      <c r="A30081" t="s">
        <v>10202</v>
      </c>
      <c r="B30081" t="s">
        <v>10203</v>
      </c>
    </row>
    <row r="30082" spans="1:2" x14ac:dyDescent="0.25">
      <c r="A30082" t="s">
        <v>10204</v>
      </c>
    </row>
    <row r="30083" spans="1:2" x14ac:dyDescent="0.25">
      <c r="A30083" t="s">
        <v>10205</v>
      </c>
    </row>
    <row r="30084" spans="1:2" x14ac:dyDescent="0.25">
      <c r="A30084" t="s">
        <v>10206</v>
      </c>
    </row>
    <row r="30085" spans="1:2" x14ac:dyDescent="0.25">
      <c r="A30085" t="s">
        <v>10207</v>
      </c>
    </row>
    <row r="30086" spans="1:2" x14ac:dyDescent="0.25">
      <c r="A30086" t="s">
        <v>10208</v>
      </c>
    </row>
    <row r="30087" spans="1:2" x14ac:dyDescent="0.25">
      <c r="A30087" t="s">
        <v>10209</v>
      </c>
    </row>
    <row r="30088" spans="1:2" x14ac:dyDescent="0.25">
      <c r="A30088" t="s">
        <v>10210</v>
      </c>
    </row>
    <row r="30089" spans="1:2" x14ac:dyDescent="0.25">
      <c r="A30089" t="s">
        <v>10211</v>
      </c>
    </row>
    <row r="30090" spans="1:2" x14ac:dyDescent="0.25">
      <c r="A30090" t="s">
        <v>10212</v>
      </c>
    </row>
    <row r="30091" spans="1:2" x14ac:dyDescent="0.25">
      <c r="A30091" t="s">
        <v>10213</v>
      </c>
    </row>
    <row r="30092" spans="1:2" x14ac:dyDescent="0.25">
      <c r="A30092" t="s">
        <v>10214</v>
      </c>
    </row>
    <row r="30093" spans="1:2" x14ac:dyDescent="0.25">
      <c r="A30093" t="s">
        <v>10215</v>
      </c>
    </row>
    <row r="30094" spans="1:2" x14ac:dyDescent="0.25">
      <c r="A30094" t="s">
        <v>10216</v>
      </c>
    </row>
    <row r="30095" spans="1:2" x14ac:dyDescent="0.25">
      <c r="A30095" t="s">
        <v>10217</v>
      </c>
    </row>
    <row r="30096" spans="1:2" x14ac:dyDescent="0.25">
      <c r="A30096" t="s">
        <v>10218</v>
      </c>
    </row>
    <row r="30097" spans="1:1" x14ac:dyDescent="0.25">
      <c r="A30097" t="s">
        <v>10219</v>
      </c>
    </row>
    <row r="30098" spans="1:1" x14ac:dyDescent="0.25">
      <c r="A30098" t="s">
        <v>10220</v>
      </c>
    </row>
    <row r="30100" spans="1:1" x14ac:dyDescent="0.25">
      <c r="A30100" t="s">
        <v>10221</v>
      </c>
    </row>
    <row r="30101" spans="1:1" x14ac:dyDescent="0.25">
      <c r="A30101" t="s">
        <v>10222</v>
      </c>
    </row>
    <row r="30102" spans="1:1" x14ac:dyDescent="0.25">
      <c r="A30102" t="s">
        <v>15458</v>
      </c>
    </row>
    <row r="30103" spans="1:1" x14ac:dyDescent="0.25">
      <c r="A30103" t="s">
        <v>10173</v>
      </c>
    </row>
    <row r="30104" spans="1:1" x14ac:dyDescent="0.25">
      <c r="A30104" t="s">
        <v>10174</v>
      </c>
    </row>
    <row r="30105" spans="1:1" x14ac:dyDescent="0.25">
      <c r="A30105" t="s">
        <v>10175</v>
      </c>
    </row>
    <row r="30106" spans="1:1" x14ac:dyDescent="0.25">
      <c r="A30106" t="s">
        <v>10176</v>
      </c>
    </row>
    <row r="30107" spans="1:1" x14ac:dyDescent="0.25">
      <c r="A30107" t="s">
        <v>10177</v>
      </c>
    </row>
    <row r="30108" spans="1:1" x14ac:dyDescent="0.25">
      <c r="A30108" t="s">
        <v>10178</v>
      </c>
    </row>
    <row r="30109" spans="1:1" x14ac:dyDescent="0.25">
      <c r="A30109" t="s">
        <v>10179</v>
      </c>
    </row>
    <row r="30110" spans="1:1" x14ac:dyDescent="0.25">
      <c r="A30110" t="s">
        <v>10180</v>
      </c>
    </row>
    <row r="30111" spans="1:1" x14ac:dyDescent="0.25">
      <c r="A30111" t="s">
        <v>10181</v>
      </c>
    </row>
    <row r="30112" spans="1:1" x14ac:dyDescent="0.25">
      <c r="A30112" t="s">
        <v>10182</v>
      </c>
    </row>
    <row r="30113" spans="1:1" x14ac:dyDescent="0.25">
      <c r="A30113" t="s">
        <v>10183</v>
      </c>
    </row>
    <row r="30114" spans="1:1" x14ac:dyDescent="0.25">
      <c r="A30114" t="s">
        <v>10184</v>
      </c>
    </row>
    <row r="30115" spans="1:1" x14ac:dyDescent="0.25">
      <c r="A30115" t="s">
        <v>10185</v>
      </c>
    </row>
    <row r="30116" spans="1:1" x14ac:dyDescent="0.25">
      <c r="A30116" t="s">
        <v>10186</v>
      </c>
    </row>
    <row r="30117" spans="1:1" x14ac:dyDescent="0.25">
      <c r="A30117" t="s">
        <v>10187</v>
      </c>
    </row>
    <row r="30118" spans="1:1" x14ac:dyDescent="0.25">
      <c r="A30118" t="s">
        <v>10188</v>
      </c>
    </row>
    <row r="30119" spans="1:1" x14ac:dyDescent="0.25">
      <c r="A30119" t="s">
        <v>10189</v>
      </c>
    </row>
    <row r="30120" spans="1:1" x14ac:dyDescent="0.25">
      <c r="A30120" t="s">
        <v>10190</v>
      </c>
    </row>
    <row r="30121" spans="1:1" x14ac:dyDescent="0.25">
      <c r="A30121" t="s">
        <v>10191</v>
      </c>
    </row>
    <row r="30122" spans="1:1" x14ac:dyDescent="0.25">
      <c r="A30122" t="s">
        <v>10192</v>
      </c>
    </row>
    <row r="30123" spans="1:1" x14ac:dyDescent="0.25">
      <c r="A30123" t="s">
        <v>15459</v>
      </c>
    </row>
    <row r="30125" spans="1:1" x14ac:dyDescent="0.25">
      <c r="A30125" t="s">
        <v>2313</v>
      </c>
    </row>
    <row r="30127" spans="1:1" x14ac:dyDescent="0.25">
      <c r="A30127" t="s">
        <v>10224</v>
      </c>
    </row>
    <row r="30129" spans="1:3" x14ac:dyDescent="0.25">
      <c r="A30129" t="s">
        <v>1862</v>
      </c>
    </row>
    <row r="30130" spans="1:3" x14ac:dyDescent="0.25">
      <c r="A30130" t="s">
        <v>10225</v>
      </c>
    </row>
    <row r="30131" spans="1:3" x14ac:dyDescent="0.25">
      <c r="A30131" t="s">
        <v>10226</v>
      </c>
    </row>
    <row r="30132" spans="1:3" x14ac:dyDescent="0.25">
      <c r="A30132" t="s">
        <v>10227</v>
      </c>
    </row>
    <row r="30133" spans="1:3" x14ac:dyDescent="0.25">
      <c r="A30133" t="s">
        <v>10228</v>
      </c>
    </row>
    <row r="30134" spans="1:3" x14ac:dyDescent="0.25">
      <c r="A30134" t="s">
        <v>10229</v>
      </c>
    </row>
    <row r="30135" spans="1:3" x14ac:dyDescent="0.25">
      <c r="A30135" t="s">
        <v>10230</v>
      </c>
    </row>
    <row r="30136" spans="1:3" x14ac:dyDescent="0.25">
      <c r="A30136" t="s">
        <v>10231</v>
      </c>
    </row>
    <row r="30137" spans="1:3" x14ac:dyDescent="0.25">
      <c r="A30137" t="s">
        <v>2447</v>
      </c>
    </row>
    <row r="30139" spans="1:3" x14ac:dyDescent="0.25">
      <c r="A30139" t="s">
        <v>10232</v>
      </c>
      <c r="B30139" t="s">
        <v>10233</v>
      </c>
      <c r="C30139" t="s">
        <v>10234</v>
      </c>
    </row>
    <row r="30140" spans="1:3" x14ac:dyDescent="0.25">
      <c r="A30140" t="s">
        <v>10235</v>
      </c>
    </row>
    <row r="30141" spans="1:3" x14ac:dyDescent="0.25">
      <c r="A30141" t="s">
        <v>10236</v>
      </c>
    </row>
    <row r="30142" spans="1:3" x14ac:dyDescent="0.25">
      <c r="A30142" t="s">
        <v>10237</v>
      </c>
    </row>
    <row r="30143" spans="1:3" x14ac:dyDescent="0.25">
      <c r="A30143" t="s">
        <v>10238</v>
      </c>
    </row>
    <row r="30144" spans="1:3" x14ac:dyDescent="0.25">
      <c r="A30144" t="s">
        <v>10239</v>
      </c>
    </row>
    <row r="30145" spans="1:4" x14ac:dyDescent="0.25">
      <c r="A30145" t="s">
        <v>10240</v>
      </c>
    </row>
    <row r="30146" spans="1:4" x14ac:dyDescent="0.25">
      <c r="A30146" t="s">
        <v>10241</v>
      </c>
    </row>
    <row r="30147" spans="1:4" x14ac:dyDescent="0.25">
      <c r="A30147" t="s">
        <v>10242</v>
      </c>
    </row>
    <row r="30148" spans="1:4" x14ac:dyDescent="0.25">
      <c r="A30148" t="s">
        <v>1812</v>
      </c>
    </row>
    <row r="30149" spans="1:4" x14ac:dyDescent="0.25">
      <c r="A30149" t="s">
        <v>3330</v>
      </c>
    </row>
    <row r="30150" spans="1:4" x14ac:dyDescent="0.25">
      <c r="A30150" t="s">
        <v>3331</v>
      </c>
    </row>
    <row r="30151" spans="1:4" x14ac:dyDescent="0.25">
      <c r="A30151" t="s">
        <v>3332</v>
      </c>
      <c r="B30151" t="s">
        <v>3333</v>
      </c>
      <c r="C30151" t="s">
        <v>3334</v>
      </c>
      <c r="D30151" t="s">
        <v>3335</v>
      </c>
    </row>
    <row r="30152" spans="1:4" x14ac:dyDescent="0.25">
      <c r="A30152" t="s">
        <v>3336</v>
      </c>
    </row>
    <row r="30153" spans="1:4" x14ac:dyDescent="0.25">
      <c r="A30153" t="s">
        <v>10243</v>
      </c>
    </row>
    <row r="30154" spans="1:4" x14ac:dyDescent="0.25">
      <c r="A30154" t="s">
        <v>15460</v>
      </c>
    </row>
    <row r="30156" spans="1:4" x14ac:dyDescent="0.25">
      <c r="A30156" t="s">
        <v>13559</v>
      </c>
    </row>
    <row r="30158" spans="1:4" x14ac:dyDescent="0.25">
      <c r="A30158" t="s">
        <v>13560</v>
      </c>
    </row>
    <row r="30160" spans="1:4" x14ac:dyDescent="0.25">
      <c r="A30160" t="s">
        <v>13561</v>
      </c>
    </row>
    <row r="30162" spans="1:1" x14ac:dyDescent="0.25">
      <c r="A30162" t="s">
        <v>2749</v>
      </c>
    </row>
    <row r="30163" spans="1:1" x14ac:dyDescent="0.25">
      <c r="A30163" t="s">
        <v>13562</v>
      </c>
    </row>
    <row r="30164" spans="1:1" x14ac:dyDescent="0.25">
      <c r="A30164" t="s">
        <v>13563</v>
      </c>
    </row>
    <row r="30165" spans="1:1" x14ac:dyDescent="0.25">
      <c r="A30165" t="s">
        <v>13564</v>
      </c>
    </row>
    <row r="30166" spans="1:1" x14ac:dyDescent="0.25">
      <c r="A30166" t="s">
        <v>13565</v>
      </c>
    </row>
    <row r="30167" spans="1:1" x14ac:dyDescent="0.25">
      <c r="A30167" t="s">
        <v>13566</v>
      </c>
    </row>
    <row r="30168" spans="1:1" x14ac:dyDescent="0.25">
      <c r="A30168" t="s">
        <v>13567</v>
      </c>
    </row>
    <row r="30169" spans="1:1" x14ac:dyDescent="0.25">
      <c r="A30169" t="s">
        <v>3264</v>
      </c>
    </row>
    <row r="30170" spans="1:1" x14ac:dyDescent="0.25">
      <c r="A30170" t="s">
        <v>13568</v>
      </c>
    </row>
    <row r="30171" spans="1:1" x14ac:dyDescent="0.25">
      <c r="A30171" t="s">
        <v>13569</v>
      </c>
    </row>
    <row r="30172" spans="1:1" x14ac:dyDescent="0.25">
      <c r="A30172" t="s">
        <v>13570</v>
      </c>
    </row>
    <row r="30173" spans="1:1" x14ac:dyDescent="0.25">
      <c r="A30173" t="s">
        <v>13571</v>
      </c>
    </row>
    <row r="30174" spans="1:1" x14ac:dyDescent="0.25">
      <c r="A30174" t="s">
        <v>13572</v>
      </c>
    </row>
    <row r="30175" spans="1:1" x14ac:dyDescent="0.25">
      <c r="A30175" t="s">
        <v>13573</v>
      </c>
    </row>
    <row r="30176" spans="1:1" x14ac:dyDescent="0.25">
      <c r="A30176" t="s">
        <v>13574</v>
      </c>
    </row>
    <row r="30177" spans="1:1" x14ac:dyDescent="0.25">
      <c r="A30177" t="s">
        <v>13575</v>
      </c>
    </row>
    <row r="30178" spans="1:1" x14ac:dyDescent="0.25">
      <c r="A30178" t="s">
        <v>13576</v>
      </c>
    </row>
    <row r="30179" spans="1:1" x14ac:dyDescent="0.25">
      <c r="A30179" t="s">
        <v>13577</v>
      </c>
    </row>
    <row r="30180" spans="1:1" x14ac:dyDescent="0.25">
      <c r="A30180" t="s">
        <v>13578</v>
      </c>
    </row>
    <row r="30181" spans="1:1" x14ac:dyDescent="0.25">
      <c r="A30181" t="s">
        <v>13579</v>
      </c>
    </row>
    <row r="30182" spans="1:1" x14ac:dyDescent="0.25">
      <c r="A30182" t="s">
        <v>13580</v>
      </c>
    </row>
    <row r="30183" spans="1:1" x14ac:dyDescent="0.25">
      <c r="A30183" t="s">
        <v>13581</v>
      </c>
    </row>
    <row r="30185" spans="1:1" x14ac:dyDescent="0.25">
      <c r="A30185" t="s">
        <v>13582</v>
      </c>
    </row>
    <row r="30187" spans="1:1" x14ac:dyDescent="0.25">
      <c r="A30187" t="s">
        <v>13583</v>
      </c>
    </row>
    <row r="30188" spans="1:1" x14ac:dyDescent="0.25">
      <c r="A30188" t="s">
        <v>13584</v>
      </c>
    </row>
    <row r="30189" spans="1:1" x14ac:dyDescent="0.25">
      <c r="A30189" t="s">
        <v>15461</v>
      </c>
    </row>
    <row r="30190" spans="1:1" x14ac:dyDescent="0.25">
      <c r="A30190" t="s">
        <v>1675</v>
      </c>
    </row>
    <row r="30192" spans="1:1" x14ac:dyDescent="0.25">
      <c r="A30192" t="s">
        <v>13586</v>
      </c>
    </row>
    <row r="30194" spans="1:1" x14ac:dyDescent="0.25">
      <c r="A30194" t="s">
        <v>2768</v>
      </c>
    </row>
    <row r="30195" spans="1:1" x14ac:dyDescent="0.25">
      <c r="A30195" t="s">
        <v>13587</v>
      </c>
    </row>
    <row r="30197" spans="1:1" x14ac:dyDescent="0.25">
      <c r="A30197" t="s">
        <v>2770</v>
      </c>
    </row>
    <row r="30198" spans="1:1" x14ac:dyDescent="0.25">
      <c r="A30198" t="s">
        <v>13588</v>
      </c>
    </row>
    <row r="30200" spans="1:1" x14ac:dyDescent="0.25">
      <c r="A30200" t="s">
        <v>13589</v>
      </c>
    </row>
    <row r="30202" spans="1:1" x14ac:dyDescent="0.25">
      <c r="A30202" t="s">
        <v>13590</v>
      </c>
    </row>
    <row r="30204" spans="1:1" x14ac:dyDescent="0.25">
      <c r="A30204" t="s">
        <v>13591</v>
      </c>
    </row>
    <row r="30206" spans="1:1" x14ac:dyDescent="0.25">
      <c r="A30206" t="s">
        <v>13592</v>
      </c>
    </row>
    <row r="30208" spans="1:1" x14ac:dyDescent="0.25">
      <c r="A30208" t="s">
        <v>13593</v>
      </c>
    </row>
    <row r="30209" spans="1:1" x14ac:dyDescent="0.25">
      <c r="A30209" t="s">
        <v>13594</v>
      </c>
    </row>
    <row r="30211" spans="1:1" x14ac:dyDescent="0.25">
      <c r="A30211" t="s">
        <v>2781</v>
      </c>
    </row>
    <row r="30212" spans="1:1" x14ac:dyDescent="0.25">
      <c r="A30212" t="s">
        <v>13595</v>
      </c>
    </row>
    <row r="30213" spans="1:1" x14ac:dyDescent="0.25">
      <c r="A30213" t="s">
        <v>13596</v>
      </c>
    </row>
    <row r="30214" spans="1:1" x14ac:dyDescent="0.25">
      <c r="A30214" t="s">
        <v>2803</v>
      </c>
    </row>
    <row r="30215" spans="1:1" x14ac:dyDescent="0.25">
      <c r="A30215" t="s">
        <v>2804</v>
      </c>
    </row>
    <row r="30217" spans="1:1" x14ac:dyDescent="0.25">
      <c r="A30217" t="s">
        <v>2805</v>
      </c>
    </row>
    <row r="30218" spans="1:1" x14ac:dyDescent="0.25">
      <c r="A30218" t="s">
        <v>2806</v>
      </c>
    </row>
    <row r="30220" spans="1:1" x14ac:dyDescent="0.25">
      <c r="A30220" t="s">
        <v>2807</v>
      </c>
    </row>
    <row r="30221" spans="1:1" x14ac:dyDescent="0.25">
      <c r="A30221" t="s">
        <v>815</v>
      </c>
    </row>
    <row r="30223" spans="1:1" x14ac:dyDescent="0.25">
      <c r="A30223" t="s">
        <v>2808</v>
      </c>
    </row>
    <row r="30224" spans="1:1" x14ac:dyDescent="0.25">
      <c r="A30224" t="s">
        <v>13597</v>
      </c>
    </row>
    <row r="30226" spans="1:1" x14ac:dyDescent="0.25">
      <c r="A30226" t="s">
        <v>2809</v>
      </c>
    </row>
    <row r="30227" spans="1:1" x14ac:dyDescent="0.25">
      <c r="A30227" t="s">
        <v>13598</v>
      </c>
    </row>
    <row r="30229" spans="1:1" x14ac:dyDescent="0.25">
      <c r="A30229" t="s">
        <v>2811</v>
      </c>
    </row>
    <row r="30230" spans="1:1" x14ac:dyDescent="0.25">
      <c r="A30230" t="s">
        <v>13599</v>
      </c>
    </row>
    <row r="30232" spans="1:1" x14ac:dyDescent="0.25">
      <c r="A30232" t="s">
        <v>2813</v>
      </c>
    </row>
    <row r="30233" spans="1:1" x14ac:dyDescent="0.25">
      <c r="A30233" t="s">
        <v>2269</v>
      </c>
    </row>
    <row r="30235" spans="1:1" x14ac:dyDescent="0.25">
      <c r="A30235" t="s">
        <v>2814</v>
      </c>
    </row>
    <row r="30236" spans="1:1" x14ac:dyDescent="0.25">
      <c r="A30236" t="s">
        <v>13600</v>
      </c>
    </row>
    <row r="30238" spans="1:1" x14ac:dyDescent="0.25">
      <c r="A30238" t="s">
        <v>2816</v>
      </c>
    </row>
    <row r="30239" spans="1:1" x14ac:dyDescent="0.25">
      <c r="A30239" t="s">
        <v>2817</v>
      </c>
    </row>
    <row r="30241" spans="1:1" x14ac:dyDescent="0.25">
      <c r="A30241" t="s">
        <v>2818</v>
      </c>
    </row>
    <row r="30242" spans="1:1" x14ac:dyDescent="0.25">
      <c r="A30242" t="s">
        <v>2819</v>
      </c>
    </row>
    <row r="30243" spans="1:1" x14ac:dyDescent="0.25">
      <c r="A30243" t="s">
        <v>13601</v>
      </c>
    </row>
    <row r="30244" spans="1:1" x14ac:dyDescent="0.25">
      <c r="A30244" t="s">
        <v>15462</v>
      </c>
    </row>
    <row r="30246" spans="1:1" x14ac:dyDescent="0.25">
      <c r="A30246" t="s">
        <v>4374</v>
      </c>
    </row>
    <row r="30247" spans="1:1" x14ac:dyDescent="0.25">
      <c r="A30247" t="s">
        <v>6905</v>
      </c>
    </row>
    <row r="30249" spans="1:1" x14ac:dyDescent="0.25">
      <c r="A30249" t="s">
        <v>6906</v>
      </c>
    </row>
    <row r="30251" spans="1:1" x14ac:dyDescent="0.25">
      <c r="A30251" t="s">
        <v>6907</v>
      </c>
    </row>
    <row r="30253" spans="1:1" x14ac:dyDescent="0.25">
      <c r="A30253" t="s">
        <v>7554</v>
      </c>
    </row>
    <row r="30255" spans="1:1" x14ac:dyDescent="0.25">
      <c r="A30255" t="s">
        <v>1862</v>
      </c>
    </row>
    <row r="30256" spans="1:1" x14ac:dyDescent="0.25">
      <c r="A30256" t="s">
        <v>6908</v>
      </c>
    </row>
    <row r="30258" spans="1:1" x14ac:dyDescent="0.25">
      <c r="A30258" t="s">
        <v>6909</v>
      </c>
    </row>
    <row r="30259" spans="1:1" x14ac:dyDescent="0.25">
      <c r="A30259" t="s">
        <v>6910</v>
      </c>
    </row>
    <row r="30260" spans="1:1" x14ac:dyDescent="0.25">
      <c r="A30260" t="s">
        <v>6911</v>
      </c>
    </row>
    <row r="30262" spans="1:1" x14ac:dyDescent="0.25">
      <c r="A30262" t="s">
        <v>6912</v>
      </c>
    </row>
    <row r="30263" spans="1:1" x14ac:dyDescent="0.25">
      <c r="A30263" t="s">
        <v>6910</v>
      </c>
    </row>
    <row r="30264" spans="1:1" x14ac:dyDescent="0.25">
      <c r="A30264" t="s">
        <v>6913</v>
      </c>
    </row>
    <row r="30265" spans="1:1" x14ac:dyDescent="0.25">
      <c r="A30265" t="s">
        <v>6914</v>
      </c>
    </row>
    <row r="30266" spans="1:1" x14ac:dyDescent="0.25">
      <c r="A30266" t="s">
        <v>6915</v>
      </c>
    </row>
    <row r="30267" spans="1:1" x14ac:dyDescent="0.25">
      <c r="A30267" t="s">
        <v>6916</v>
      </c>
    </row>
    <row r="30268" spans="1:1" x14ac:dyDescent="0.25">
      <c r="A30268" t="s">
        <v>6917</v>
      </c>
    </row>
    <row r="30270" spans="1:1" x14ac:dyDescent="0.25">
      <c r="A30270" t="s">
        <v>2782</v>
      </c>
    </row>
    <row r="30271" spans="1:1" x14ac:dyDescent="0.25">
      <c r="A30271" t="s">
        <v>6910</v>
      </c>
    </row>
    <row r="30272" spans="1:1" x14ac:dyDescent="0.25">
      <c r="A30272" t="s">
        <v>6918</v>
      </c>
    </row>
    <row r="30273" spans="1:1" x14ac:dyDescent="0.25">
      <c r="A30273" t="s">
        <v>6919</v>
      </c>
    </row>
    <row r="30274" spans="1:1" x14ac:dyDescent="0.25">
      <c r="A30274" t="s">
        <v>6910</v>
      </c>
    </row>
    <row r="30275" spans="1:1" x14ac:dyDescent="0.25">
      <c r="A30275" t="s">
        <v>6920</v>
      </c>
    </row>
    <row r="30277" spans="1:1" x14ac:dyDescent="0.25">
      <c r="A30277" t="s">
        <v>7555</v>
      </c>
    </row>
    <row r="30279" spans="1:1" x14ac:dyDescent="0.25">
      <c r="A30279" t="s">
        <v>6922</v>
      </c>
    </row>
    <row r="30281" spans="1:1" x14ac:dyDescent="0.25">
      <c r="A30281" t="s">
        <v>7556</v>
      </c>
    </row>
    <row r="30283" spans="1:1" x14ac:dyDescent="0.25">
      <c r="A30283" t="s">
        <v>7557</v>
      </c>
    </row>
    <row r="30284" spans="1:1" x14ac:dyDescent="0.25">
      <c r="A30284" t="s">
        <v>7558</v>
      </c>
    </row>
    <row r="30285" spans="1:1" x14ac:dyDescent="0.25">
      <c r="A30285" t="s">
        <v>15463</v>
      </c>
    </row>
    <row r="30287" spans="1:1" x14ac:dyDescent="0.25">
      <c r="A30287" t="s">
        <v>10245</v>
      </c>
    </row>
    <row r="30289" spans="1:3" x14ac:dyDescent="0.25">
      <c r="A30289" t="s">
        <v>10246</v>
      </c>
    </row>
    <row r="30291" spans="1:3" x14ac:dyDescent="0.25">
      <c r="A30291" t="s">
        <v>10247</v>
      </c>
    </row>
    <row r="30293" spans="1:3" x14ac:dyDescent="0.25">
      <c r="A30293" t="s">
        <v>3457</v>
      </c>
    </row>
    <row r="30295" spans="1:3" x14ac:dyDescent="0.25">
      <c r="A30295" t="s">
        <v>10248</v>
      </c>
    </row>
    <row r="30297" spans="1:3" x14ac:dyDescent="0.25">
      <c r="A30297" t="s">
        <v>2749</v>
      </c>
    </row>
    <row r="30298" spans="1:3" x14ac:dyDescent="0.25">
      <c r="A30298" t="s">
        <v>10249</v>
      </c>
    </row>
    <row r="30299" spans="1:3" x14ac:dyDescent="0.25">
      <c r="A30299" t="s">
        <v>10250</v>
      </c>
    </row>
    <row r="30300" spans="1:3" x14ac:dyDescent="0.25">
      <c r="A30300" t="s">
        <v>10251</v>
      </c>
    </row>
    <row r="30301" spans="1:3" x14ac:dyDescent="0.25">
      <c r="A30301" t="s">
        <v>10252</v>
      </c>
      <c r="B30301" t="s">
        <v>10253</v>
      </c>
      <c r="C30301" t="s">
        <v>10254</v>
      </c>
    </row>
    <row r="30302" spans="1:3" x14ac:dyDescent="0.25">
      <c r="A30302" t="s">
        <v>10255</v>
      </c>
    </row>
    <row r="30303" spans="1:3" x14ac:dyDescent="0.25">
      <c r="A30303" t="s">
        <v>10256</v>
      </c>
    </row>
    <row r="30304" spans="1:3" x14ac:dyDescent="0.25">
      <c r="A30304" t="s">
        <v>2009</v>
      </c>
    </row>
    <row r="30305" spans="1:3" x14ac:dyDescent="0.25">
      <c r="A30305" t="s">
        <v>10257</v>
      </c>
    </row>
    <row r="30306" spans="1:3" x14ac:dyDescent="0.25">
      <c r="A30306" t="s">
        <v>10258</v>
      </c>
    </row>
    <row r="30307" spans="1:3" x14ac:dyDescent="0.25">
      <c r="A30307" t="s">
        <v>10259</v>
      </c>
    </row>
    <row r="30308" spans="1:3" x14ac:dyDescent="0.25">
      <c r="A30308" t="s">
        <v>10260</v>
      </c>
    </row>
    <row r="30309" spans="1:3" x14ac:dyDescent="0.25">
      <c r="A30309" t="s">
        <v>10261</v>
      </c>
    </row>
    <row r="30310" spans="1:3" x14ac:dyDescent="0.25">
      <c r="A30310" t="s">
        <v>10262</v>
      </c>
    </row>
    <row r="30311" spans="1:3" x14ac:dyDescent="0.25">
      <c r="A30311" t="s">
        <v>10263</v>
      </c>
    </row>
    <row r="30312" spans="1:3" x14ac:dyDescent="0.25">
      <c r="A30312" t="s">
        <v>10264</v>
      </c>
    </row>
    <row r="30313" spans="1:3" x14ac:dyDescent="0.25">
      <c r="A30313" t="s">
        <v>10265</v>
      </c>
      <c r="B30313" t="s">
        <v>10266</v>
      </c>
      <c r="C30313" t="s">
        <v>10267</v>
      </c>
    </row>
    <row r="30314" spans="1:3" x14ac:dyDescent="0.25">
      <c r="A30314" t="s">
        <v>1935</v>
      </c>
    </row>
    <row r="30315" spans="1:3" x14ac:dyDescent="0.25">
      <c r="A30315" t="s">
        <v>10268</v>
      </c>
    </row>
    <row r="30316" spans="1:3" x14ac:dyDescent="0.25">
      <c r="A30316" t="s">
        <v>10269</v>
      </c>
    </row>
    <row r="30317" spans="1:3" x14ac:dyDescent="0.25">
      <c r="A30317" t="s">
        <v>10270</v>
      </c>
    </row>
    <row r="30319" spans="1:3" x14ac:dyDescent="0.25">
      <c r="A30319" t="s">
        <v>10271</v>
      </c>
    </row>
    <row r="30321" spans="1:1" x14ac:dyDescent="0.25">
      <c r="A30321" t="s">
        <v>10272</v>
      </c>
    </row>
    <row r="30322" spans="1:1" x14ac:dyDescent="0.25">
      <c r="A30322" t="s">
        <v>10273</v>
      </c>
    </row>
    <row r="30323" spans="1:1" x14ac:dyDescent="0.25">
      <c r="A30323" t="s">
        <v>15464</v>
      </c>
    </row>
    <row r="30325" spans="1:1" x14ac:dyDescent="0.25">
      <c r="A30325" t="s">
        <v>7583</v>
      </c>
    </row>
    <row r="30326" spans="1:1" x14ac:dyDescent="0.25">
      <c r="A30326" t="s">
        <v>7584</v>
      </c>
    </row>
    <row r="30327" spans="1:1" x14ac:dyDescent="0.25">
      <c r="A30327" t="s">
        <v>7585</v>
      </c>
    </row>
    <row r="30328" spans="1:1" x14ac:dyDescent="0.25">
      <c r="A30328" t="s">
        <v>7586</v>
      </c>
    </row>
    <row r="30329" spans="1:1" x14ac:dyDescent="0.25">
      <c r="A30329" t="s">
        <v>7587</v>
      </c>
    </row>
    <row r="30330" spans="1:1" x14ac:dyDescent="0.25">
      <c r="A30330" t="s">
        <v>7588</v>
      </c>
    </row>
    <row r="30331" spans="1:1" x14ac:dyDescent="0.25">
      <c r="A30331" t="s">
        <v>7589</v>
      </c>
    </row>
    <row r="30332" spans="1:1" x14ac:dyDescent="0.25">
      <c r="A30332" t="s">
        <v>7590</v>
      </c>
    </row>
    <row r="30333" spans="1:1" x14ac:dyDescent="0.25">
      <c r="A30333" t="s">
        <v>7591</v>
      </c>
    </row>
    <row r="30334" spans="1:1" x14ac:dyDescent="0.25">
      <c r="A30334" t="s">
        <v>7592</v>
      </c>
    </row>
    <row r="30336" spans="1:1" x14ac:dyDescent="0.25">
      <c r="A30336" t="s">
        <v>7593</v>
      </c>
    </row>
    <row r="30338" spans="1:1" x14ac:dyDescent="0.25">
      <c r="A30338" t="s">
        <v>7594</v>
      </c>
    </row>
    <row r="30339" spans="1:1" x14ac:dyDescent="0.25">
      <c r="A30339" t="s">
        <v>7595</v>
      </c>
    </row>
    <row r="30340" spans="1:1" x14ac:dyDescent="0.25">
      <c r="A30340" t="s">
        <v>7596</v>
      </c>
    </row>
    <row r="30341" spans="1:1" x14ac:dyDescent="0.25">
      <c r="A30341" t="s">
        <v>7597</v>
      </c>
    </row>
    <row r="30342" spans="1:1" x14ac:dyDescent="0.25">
      <c r="A30342" t="s">
        <v>7598</v>
      </c>
    </row>
    <row r="30343" spans="1:1" x14ac:dyDescent="0.25">
      <c r="A30343" t="s">
        <v>7599</v>
      </c>
    </row>
    <row r="30344" spans="1:1" x14ac:dyDescent="0.25">
      <c r="A30344" t="s">
        <v>7600</v>
      </c>
    </row>
    <row r="30346" spans="1:1" x14ac:dyDescent="0.25">
      <c r="A30346" t="s">
        <v>7601</v>
      </c>
    </row>
    <row r="30348" spans="1:1" x14ac:dyDescent="0.25">
      <c r="A30348" t="s">
        <v>4461</v>
      </c>
    </row>
    <row r="30350" spans="1:1" x14ac:dyDescent="0.25">
      <c r="A30350" t="s">
        <v>7602</v>
      </c>
    </row>
    <row r="30352" spans="1:1" x14ac:dyDescent="0.25">
      <c r="A30352" t="s">
        <v>7603</v>
      </c>
    </row>
    <row r="30353" spans="1:1" x14ac:dyDescent="0.25">
      <c r="A30353" t="s">
        <v>7604</v>
      </c>
    </row>
    <row r="30354" spans="1:1" x14ac:dyDescent="0.25">
      <c r="A30354" t="s">
        <v>7605</v>
      </c>
    </row>
    <row r="30356" spans="1:1" x14ac:dyDescent="0.25">
      <c r="A30356" t="s">
        <v>7606</v>
      </c>
    </row>
    <row r="30357" spans="1:1" x14ac:dyDescent="0.25">
      <c r="A30357" t="s">
        <v>7607</v>
      </c>
    </row>
    <row r="30358" spans="1:1" x14ac:dyDescent="0.25">
      <c r="A30358" t="s">
        <v>15465</v>
      </c>
    </row>
    <row r="30360" spans="1:1" x14ac:dyDescent="0.25">
      <c r="A30360" t="s">
        <v>3733</v>
      </c>
    </row>
    <row r="30362" spans="1:1" x14ac:dyDescent="0.25">
      <c r="A30362" t="s">
        <v>3734</v>
      </c>
    </row>
    <row r="30364" spans="1:1" x14ac:dyDescent="0.25">
      <c r="A30364" t="s">
        <v>3735</v>
      </c>
    </row>
    <row r="30366" spans="1:1" x14ac:dyDescent="0.25">
      <c r="A30366" t="s">
        <v>3736</v>
      </c>
    </row>
    <row r="30368" spans="1:1" x14ac:dyDescent="0.25">
      <c r="A30368" t="s">
        <v>3737</v>
      </c>
    </row>
    <row r="30370" spans="1:1" x14ac:dyDescent="0.25">
      <c r="A30370" t="s">
        <v>3738</v>
      </c>
    </row>
    <row r="30372" spans="1:1" x14ac:dyDescent="0.25">
      <c r="A30372" t="s">
        <v>3739</v>
      </c>
    </row>
    <row r="30374" spans="1:1" x14ac:dyDescent="0.25">
      <c r="A30374" t="s">
        <v>3740</v>
      </c>
    </row>
    <row r="30376" spans="1:1" x14ac:dyDescent="0.25">
      <c r="A30376" t="s">
        <v>3741</v>
      </c>
    </row>
    <row r="30378" spans="1:1" x14ac:dyDescent="0.25">
      <c r="A30378" t="s">
        <v>3742</v>
      </c>
    </row>
    <row r="30380" spans="1:1" x14ac:dyDescent="0.25">
      <c r="A30380" t="s">
        <v>3743</v>
      </c>
    </row>
    <row r="30382" spans="1:1" x14ac:dyDescent="0.25">
      <c r="A30382" t="s">
        <v>3744</v>
      </c>
    </row>
    <row r="30384" spans="1:1" x14ac:dyDescent="0.25">
      <c r="A30384" t="s">
        <v>2199</v>
      </c>
    </row>
    <row r="30386" spans="1:1" x14ac:dyDescent="0.25">
      <c r="A30386" t="s">
        <v>3745</v>
      </c>
    </row>
    <row r="30388" spans="1:1" x14ac:dyDescent="0.25">
      <c r="A30388" t="s">
        <v>3746</v>
      </c>
    </row>
    <row r="30390" spans="1:1" x14ac:dyDescent="0.25">
      <c r="A30390" t="s">
        <v>3747</v>
      </c>
    </row>
    <row r="30392" spans="1:1" x14ac:dyDescent="0.25">
      <c r="A30392" t="s">
        <v>3748</v>
      </c>
    </row>
    <row r="30394" spans="1:1" x14ac:dyDescent="0.25">
      <c r="A30394" t="s">
        <v>3749</v>
      </c>
    </row>
    <row r="30396" spans="1:1" x14ac:dyDescent="0.25">
      <c r="A30396" t="s">
        <v>3750</v>
      </c>
    </row>
    <row r="30398" spans="1:1" x14ac:dyDescent="0.25">
      <c r="A30398" t="s">
        <v>3751</v>
      </c>
    </row>
    <row r="30400" spans="1:1" x14ac:dyDescent="0.25">
      <c r="A30400" t="s">
        <v>3752</v>
      </c>
    </row>
    <row r="30402" spans="1:8" x14ac:dyDescent="0.25">
      <c r="A30402" t="s">
        <v>3753</v>
      </c>
    </row>
    <row r="30403" spans="1:8" x14ac:dyDescent="0.25">
      <c r="A30403" t="s">
        <v>3754</v>
      </c>
    </row>
    <row r="30404" spans="1:8" x14ac:dyDescent="0.25">
      <c r="A30404" t="s">
        <v>3755</v>
      </c>
    </row>
    <row r="30405" spans="1:8" x14ac:dyDescent="0.25">
      <c r="A30405" t="s">
        <v>3756</v>
      </c>
    </row>
    <row r="30406" spans="1:8" x14ac:dyDescent="0.25">
      <c r="A30406" t="s">
        <v>15466</v>
      </c>
    </row>
    <row r="30407" spans="1:8" x14ac:dyDescent="0.25">
      <c r="A30407" t="s">
        <v>9731</v>
      </c>
    </row>
    <row r="30409" spans="1:8" x14ac:dyDescent="0.25">
      <c r="A30409" t="s">
        <v>9732</v>
      </c>
    </row>
    <row r="30411" spans="1:8" x14ac:dyDescent="0.25">
      <c r="A30411" t="s">
        <v>9733</v>
      </c>
    </row>
    <row r="30413" spans="1:8" x14ac:dyDescent="0.25">
      <c r="A30413" t="s">
        <v>9734</v>
      </c>
      <c r="B30413" t="s">
        <v>9735</v>
      </c>
      <c r="C30413" t="s">
        <v>9736</v>
      </c>
      <c r="D30413" t="s">
        <v>9737</v>
      </c>
      <c r="E30413" t="s">
        <v>9738</v>
      </c>
      <c r="F30413" t="s">
        <v>9739</v>
      </c>
      <c r="G30413" t="s">
        <v>9740</v>
      </c>
      <c r="H30413" t="s">
        <v>10277</v>
      </c>
    </row>
    <row r="30415" spans="1:8" x14ac:dyDescent="0.25">
      <c r="A30415" t="s">
        <v>9742</v>
      </c>
    </row>
    <row r="30416" spans="1:8" x14ac:dyDescent="0.25">
      <c r="A30416" t="s">
        <v>10278</v>
      </c>
    </row>
    <row r="30418" spans="1:1" x14ac:dyDescent="0.25">
      <c r="A30418" t="s">
        <v>10279</v>
      </c>
    </row>
    <row r="30420" spans="1:1" x14ac:dyDescent="0.25">
      <c r="A30420" t="s">
        <v>10280</v>
      </c>
    </row>
    <row r="30422" spans="1:1" x14ac:dyDescent="0.25">
      <c r="A30422" t="s">
        <v>10281</v>
      </c>
    </row>
    <row r="30423" spans="1:1" x14ac:dyDescent="0.25">
      <c r="A30423" t="s">
        <v>10282</v>
      </c>
    </row>
    <row r="30424" spans="1:1" x14ac:dyDescent="0.25">
      <c r="A30424" t="s">
        <v>10283</v>
      </c>
    </row>
    <row r="30425" spans="1:1" x14ac:dyDescent="0.25">
      <c r="A30425" t="s">
        <v>10284</v>
      </c>
    </row>
    <row r="30426" spans="1:1" x14ac:dyDescent="0.25">
      <c r="A30426" t="s">
        <v>10285</v>
      </c>
    </row>
    <row r="30427" spans="1:1" x14ac:dyDescent="0.25">
      <c r="A30427" t="s">
        <v>10286</v>
      </c>
    </row>
    <row r="30428" spans="1:1" x14ac:dyDescent="0.25">
      <c r="A30428" t="s">
        <v>10287</v>
      </c>
    </row>
    <row r="30429" spans="1:1" x14ac:dyDescent="0.25">
      <c r="A30429" t="s">
        <v>10288</v>
      </c>
    </row>
    <row r="30430" spans="1:1" x14ac:dyDescent="0.25">
      <c r="A30430" t="s">
        <v>10289</v>
      </c>
    </row>
    <row r="30431" spans="1:1" x14ac:dyDescent="0.25">
      <c r="A30431" t="s">
        <v>10290</v>
      </c>
    </row>
    <row r="30432" spans="1:1" x14ac:dyDescent="0.25">
      <c r="A30432" t="s">
        <v>10291</v>
      </c>
    </row>
    <row r="30433" spans="1:1" x14ac:dyDescent="0.25">
      <c r="A30433" t="s">
        <v>10292</v>
      </c>
    </row>
    <row r="30435" spans="1:1" x14ac:dyDescent="0.25">
      <c r="A30435" t="s">
        <v>2782</v>
      </c>
    </row>
    <row r="30436" spans="1:1" x14ac:dyDescent="0.25">
      <c r="A30436" t="s">
        <v>10293</v>
      </c>
    </row>
    <row r="30437" spans="1:1" x14ac:dyDescent="0.25">
      <c r="A30437" t="s">
        <v>3048</v>
      </c>
    </row>
    <row r="30438" spans="1:1" x14ac:dyDescent="0.25">
      <c r="A30438" t="s">
        <v>10294</v>
      </c>
    </row>
    <row r="30439" spans="1:1" x14ac:dyDescent="0.25">
      <c r="A30439" t="s">
        <v>10295</v>
      </c>
    </row>
    <row r="30440" spans="1:1" x14ac:dyDescent="0.25">
      <c r="A30440" t="s">
        <v>10296</v>
      </c>
    </row>
    <row r="30441" spans="1:1" x14ac:dyDescent="0.25">
      <c r="A30441" t="s">
        <v>10297</v>
      </c>
    </row>
    <row r="30442" spans="1:1" x14ac:dyDescent="0.25">
      <c r="A30442" t="s">
        <v>10298</v>
      </c>
    </row>
    <row r="30443" spans="1:1" x14ac:dyDescent="0.25">
      <c r="A30443" t="s">
        <v>10299</v>
      </c>
    </row>
    <row r="30444" spans="1:1" x14ac:dyDescent="0.25">
      <c r="A30444" t="s">
        <v>10300</v>
      </c>
    </row>
    <row r="30445" spans="1:1" x14ac:dyDescent="0.25">
      <c r="A30445" t="s">
        <v>10301</v>
      </c>
    </row>
    <row r="30446" spans="1:1" x14ac:dyDescent="0.25">
      <c r="A30446" t="s">
        <v>10302</v>
      </c>
    </row>
    <row r="30447" spans="1:1" x14ac:dyDescent="0.25">
      <c r="A30447" t="s">
        <v>10303</v>
      </c>
    </row>
    <row r="30448" spans="1:1" x14ac:dyDescent="0.25">
      <c r="A30448" t="s">
        <v>10304</v>
      </c>
    </row>
    <row r="30449" spans="1:1" x14ac:dyDescent="0.25">
      <c r="A30449" t="s">
        <v>10305</v>
      </c>
    </row>
    <row r="30450" spans="1:1" x14ac:dyDescent="0.25">
      <c r="A30450" t="s">
        <v>10306</v>
      </c>
    </row>
    <row r="30451" spans="1:1" x14ac:dyDescent="0.25">
      <c r="A30451" t="s">
        <v>10307</v>
      </c>
    </row>
    <row r="30452" spans="1:1" x14ac:dyDescent="0.25">
      <c r="A30452" t="s">
        <v>10308</v>
      </c>
    </row>
    <row r="30453" spans="1:1" x14ac:dyDescent="0.25">
      <c r="A30453" t="s">
        <v>10309</v>
      </c>
    </row>
    <row r="30454" spans="1:1" x14ac:dyDescent="0.25">
      <c r="A30454" t="s">
        <v>10310</v>
      </c>
    </row>
    <row r="30455" spans="1:1" x14ac:dyDescent="0.25">
      <c r="A30455" t="s">
        <v>10311</v>
      </c>
    </row>
    <row r="30456" spans="1:1" x14ac:dyDescent="0.25">
      <c r="A30456" t="s">
        <v>10312</v>
      </c>
    </row>
    <row r="30457" spans="1:1" x14ac:dyDescent="0.25">
      <c r="A30457" t="s">
        <v>10313</v>
      </c>
    </row>
    <row r="30459" spans="1:1" x14ac:dyDescent="0.25">
      <c r="A30459" t="s">
        <v>9757</v>
      </c>
    </row>
    <row r="30460" spans="1:1" x14ac:dyDescent="0.25">
      <c r="A30460" t="s">
        <v>9758</v>
      </c>
    </row>
    <row r="30461" spans="1:1" x14ac:dyDescent="0.25">
      <c r="A30461" t="s">
        <v>9759</v>
      </c>
    </row>
    <row r="30462" spans="1:1" x14ac:dyDescent="0.25">
      <c r="A30462" t="s">
        <v>9760</v>
      </c>
    </row>
    <row r="30463" spans="1:1" x14ac:dyDescent="0.25">
      <c r="A30463" t="s">
        <v>9761</v>
      </c>
    </row>
    <row r="30465" spans="1:1" x14ac:dyDescent="0.25">
      <c r="A30465" t="s">
        <v>9762</v>
      </c>
    </row>
    <row r="30466" spans="1:1" x14ac:dyDescent="0.25">
      <c r="A30466" t="s">
        <v>9763</v>
      </c>
    </row>
    <row r="30467" spans="1:1" x14ac:dyDescent="0.25">
      <c r="A30467" t="s">
        <v>9764</v>
      </c>
    </row>
    <row r="30468" spans="1:1" x14ac:dyDescent="0.25">
      <c r="A30468" t="s">
        <v>9765</v>
      </c>
    </row>
    <row r="30469" spans="1:1" x14ac:dyDescent="0.25">
      <c r="A30469" t="s">
        <v>9766</v>
      </c>
    </row>
    <row r="30470" spans="1:1" x14ac:dyDescent="0.25">
      <c r="A30470" t="s">
        <v>9767</v>
      </c>
    </row>
    <row r="30471" spans="1:1" x14ac:dyDescent="0.25">
      <c r="A30471" t="s">
        <v>9768</v>
      </c>
    </row>
    <row r="30472" spans="1:1" x14ac:dyDescent="0.25">
      <c r="A30472" t="s">
        <v>9769</v>
      </c>
    </row>
    <row r="30473" spans="1:1" x14ac:dyDescent="0.25">
      <c r="A30473" t="s">
        <v>9770</v>
      </c>
    </row>
    <row r="30474" spans="1:1" x14ac:dyDescent="0.25">
      <c r="A30474" t="s">
        <v>9771</v>
      </c>
    </row>
    <row r="30475" spans="1:1" x14ac:dyDescent="0.25">
      <c r="A30475" t="s">
        <v>9772</v>
      </c>
    </row>
    <row r="30476" spans="1:1" x14ac:dyDescent="0.25">
      <c r="A30476" t="s">
        <v>9773</v>
      </c>
    </row>
    <row r="30477" spans="1:1" x14ac:dyDescent="0.25">
      <c r="A30477" t="s">
        <v>9774</v>
      </c>
    </row>
    <row r="30479" spans="1:1" x14ac:dyDescent="0.25">
      <c r="A30479" t="s">
        <v>9775</v>
      </c>
    </row>
    <row r="30481" spans="1:1" x14ac:dyDescent="0.25">
      <c r="A30481" t="s">
        <v>9776</v>
      </c>
    </row>
    <row r="30483" spans="1:1" x14ac:dyDescent="0.25">
      <c r="A30483" t="s">
        <v>9777</v>
      </c>
    </row>
    <row r="30485" spans="1:1" x14ac:dyDescent="0.25">
      <c r="A30485" t="s">
        <v>9778</v>
      </c>
    </row>
    <row r="30487" spans="1:1" x14ac:dyDescent="0.25">
      <c r="A30487" t="s">
        <v>9779</v>
      </c>
    </row>
    <row r="30489" spans="1:1" x14ac:dyDescent="0.25">
      <c r="A30489" t="s">
        <v>9780</v>
      </c>
    </row>
    <row r="30491" spans="1:1" x14ac:dyDescent="0.25">
      <c r="A30491" t="s">
        <v>10314</v>
      </c>
    </row>
    <row r="30492" spans="1:1" x14ac:dyDescent="0.25">
      <c r="A30492" t="s">
        <v>10315</v>
      </c>
    </row>
    <row r="30493" spans="1:1" x14ac:dyDescent="0.25">
      <c r="A30493" t="s">
        <v>5224</v>
      </c>
    </row>
    <row r="30494" spans="1:1" x14ac:dyDescent="0.25">
      <c r="A30494" t="s">
        <v>10316</v>
      </c>
    </row>
    <row r="30495" spans="1:1" x14ac:dyDescent="0.25">
      <c r="A30495" t="s">
        <v>10317</v>
      </c>
    </row>
    <row r="30496" spans="1:1" x14ac:dyDescent="0.25">
      <c r="A30496" t="s">
        <v>15467</v>
      </c>
    </row>
    <row r="30498" spans="1:1" x14ac:dyDescent="0.25">
      <c r="A30498" t="s">
        <v>15468</v>
      </c>
    </row>
    <row r="30500" spans="1:1" x14ac:dyDescent="0.25">
      <c r="A30500" t="s">
        <v>15469</v>
      </c>
    </row>
    <row r="30502" spans="1:1" x14ac:dyDescent="0.25">
      <c r="A30502" t="s">
        <v>15470</v>
      </c>
    </row>
    <row r="30504" spans="1:1" x14ac:dyDescent="0.25">
      <c r="A30504" t="s">
        <v>15471</v>
      </c>
    </row>
    <row r="30505" spans="1:1" x14ac:dyDescent="0.25">
      <c r="A30505" t="s">
        <v>15472</v>
      </c>
    </row>
    <row r="30506" spans="1:1" x14ac:dyDescent="0.25">
      <c r="A30506" t="s">
        <v>15473</v>
      </c>
    </row>
    <row r="30507" spans="1:1" x14ac:dyDescent="0.25">
      <c r="A30507" t="s">
        <v>15474</v>
      </c>
    </row>
    <row r="30508" spans="1:1" x14ac:dyDescent="0.25">
      <c r="A30508" t="s">
        <v>15475</v>
      </c>
    </row>
    <row r="30509" spans="1:1" x14ac:dyDescent="0.25">
      <c r="A30509" t="s">
        <v>15476</v>
      </c>
    </row>
    <row r="30510" spans="1:1" x14ac:dyDescent="0.25">
      <c r="A30510" t="s">
        <v>15477</v>
      </c>
    </row>
    <row r="30511" spans="1:1" x14ac:dyDescent="0.25">
      <c r="A30511" t="s">
        <v>15478</v>
      </c>
    </row>
    <row r="30512" spans="1:1" x14ac:dyDescent="0.25">
      <c r="A30512" t="s">
        <v>15479</v>
      </c>
    </row>
    <row r="30513" spans="1:1" x14ac:dyDescent="0.25">
      <c r="A30513" t="s">
        <v>15480</v>
      </c>
    </row>
    <row r="30514" spans="1:1" x14ac:dyDescent="0.25">
      <c r="A30514" t="s">
        <v>15481</v>
      </c>
    </row>
    <row r="30515" spans="1:1" x14ac:dyDescent="0.25">
      <c r="A30515" t="s">
        <v>15482</v>
      </c>
    </row>
    <row r="30516" spans="1:1" x14ac:dyDescent="0.25">
      <c r="A30516" t="s">
        <v>15483</v>
      </c>
    </row>
    <row r="30517" spans="1:1" x14ac:dyDescent="0.25">
      <c r="A30517" t="s">
        <v>15484</v>
      </c>
    </row>
    <row r="30518" spans="1:1" x14ac:dyDescent="0.25">
      <c r="A30518" t="s">
        <v>15485</v>
      </c>
    </row>
    <row r="30519" spans="1:1" x14ac:dyDescent="0.25">
      <c r="A30519" t="s">
        <v>15486</v>
      </c>
    </row>
    <row r="30520" spans="1:1" x14ac:dyDescent="0.25">
      <c r="A30520" t="s">
        <v>15487</v>
      </c>
    </row>
    <row r="30521" spans="1:1" x14ac:dyDescent="0.25">
      <c r="A30521" t="s">
        <v>15488</v>
      </c>
    </row>
    <row r="30523" spans="1:1" x14ac:dyDescent="0.25">
      <c r="A30523" t="s">
        <v>2080</v>
      </c>
    </row>
    <row r="30524" spans="1:1" x14ac:dyDescent="0.25">
      <c r="A30524" t="s">
        <v>15489</v>
      </c>
    </row>
    <row r="30526" spans="1:1" x14ac:dyDescent="0.25">
      <c r="A30526" t="s">
        <v>15490</v>
      </c>
    </row>
    <row r="30528" spans="1:1" x14ac:dyDescent="0.25">
      <c r="A30528" t="s">
        <v>15491</v>
      </c>
    </row>
    <row r="30529" spans="1:1" x14ac:dyDescent="0.25">
      <c r="A30529" t="s">
        <v>15492</v>
      </c>
    </row>
    <row r="30530" spans="1:1" x14ac:dyDescent="0.25">
      <c r="A30530" t="s">
        <v>15493</v>
      </c>
    </row>
    <row r="30533" spans="1:1" x14ac:dyDescent="0.25">
      <c r="A30533" t="s">
        <v>10319</v>
      </c>
    </row>
    <row r="30535" spans="1:1" x14ac:dyDescent="0.25">
      <c r="A30535" t="s">
        <v>2749</v>
      </c>
    </row>
    <row r="30536" spans="1:1" x14ac:dyDescent="0.25">
      <c r="A30536" t="s">
        <v>10320</v>
      </c>
    </row>
    <row r="30537" spans="1:1" x14ac:dyDescent="0.25">
      <c r="A30537" t="s">
        <v>10321</v>
      </c>
    </row>
    <row r="30538" spans="1:1" x14ac:dyDescent="0.25">
      <c r="A30538" t="s">
        <v>10322</v>
      </c>
    </row>
    <row r="30539" spans="1:1" x14ac:dyDescent="0.25">
      <c r="A30539" t="s">
        <v>10323</v>
      </c>
    </row>
    <row r="30540" spans="1:1" x14ac:dyDescent="0.25">
      <c r="A30540" t="s">
        <v>10324</v>
      </c>
    </row>
    <row r="30541" spans="1:1" x14ac:dyDescent="0.25">
      <c r="A30541" t="s">
        <v>10325</v>
      </c>
    </row>
    <row r="30542" spans="1:1" x14ac:dyDescent="0.25">
      <c r="A30542" t="s">
        <v>10326</v>
      </c>
    </row>
    <row r="30543" spans="1:1" x14ac:dyDescent="0.25">
      <c r="A30543" t="s">
        <v>10327</v>
      </c>
    </row>
    <row r="30544" spans="1:1" x14ac:dyDescent="0.25">
      <c r="A30544" t="s">
        <v>10328</v>
      </c>
    </row>
    <row r="30545" spans="1:1" x14ac:dyDescent="0.25">
      <c r="A30545" t="s">
        <v>10329</v>
      </c>
    </row>
    <row r="30547" spans="1:1" x14ac:dyDescent="0.25">
      <c r="A30547" t="s">
        <v>5490</v>
      </c>
    </row>
    <row r="30548" spans="1:1" x14ac:dyDescent="0.25">
      <c r="A30548" t="s">
        <v>10330</v>
      </c>
    </row>
    <row r="30549" spans="1:1" x14ac:dyDescent="0.25">
      <c r="A30549" t="s">
        <v>10331</v>
      </c>
    </row>
    <row r="30550" spans="1:1" x14ac:dyDescent="0.25">
      <c r="A30550" t="s">
        <v>10332</v>
      </c>
    </row>
    <row r="30551" spans="1:1" x14ac:dyDescent="0.25">
      <c r="A30551" t="s">
        <v>10333</v>
      </c>
    </row>
    <row r="30552" spans="1:1" x14ac:dyDescent="0.25">
      <c r="A30552" t="s">
        <v>10334</v>
      </c>
    </row>
    <row r="30553" spans="1:1" x14ac:dyDescent="0.25">
      <c r="A30553" t="s">
        <v>3264</v>
      </c>
    </row>
    <row r="30556" spans="1:1" x14ac:dyDescent="0.25">
      <c r="A30556" t="s">
        <v>10335</v>
      </c>
    </row>
    <row r="30558" spans="1:1" x14ac:dyDescent="0.25">
      <c r="A30558" t="s">
        <v>10336</v>
      </c>
    </row>
    <row r="30559" spans="1:1" x14ac:dyDescent="0.25">
      <c r="A30559" t="s">
        <v>10337</v>
      </c>
    </row>
    <row r="30560" spans="1:1" x14ac:dyDescent="0.25">
      <c r="A30560" t="s">
        <v>15494</v>
      </c>
    </row>
    <row r="30561" spans="1:2" x14ac:dyDescent="0.25">
      <c r="A30561" t="s">
        <v>10339</v>
      </c>
    </row>
    <row r="30562" spans="1:2" x14ac:dyDescent="0.25">
      <c r="A30562" t="s">
        <v>10340</v>
      </c>
    </row>
    <row r="30563" spans="1:2" x14ac:dyDescent="0.25">
      <c r="A30563" t="s">
        <v>10341</v>
      </c>
    </row>
    <row r="30564" spans="1:2" x14ac:dyDescent="0.25">
      <c r="A30564" t="s">
        <v>10342</v>
      </c>
    </row>
    <row r="30565" spans="1:2" x14ac:dyDescent="0.25">
      <c r="A30565" t="s">
        <v>10343</v>
      </c>
      <c r="B30565" t="s">
        <v>10344</v>
      </c>
    </row>
    <row r="30566" spans="1:2" x14ac:dyDescent="0.25">
      <c r="A30566" t="s">
        <v>10345</v>
      </c>
    </row>
    <row r="30567" spans="1:2" x14ac:dyDescent="0.25">
      <c r="A30567" t="s">
        <v>2199</v>
      </c>
    </row>
    <row r="30568" spans="1:2" x14ac:dyDescent="0.25">
      <c r="A30568" t="s">
        <v>10346</v>
      </c>
    </row>
    <row r="30569" spans="1:2" x14ac:dyDescent="0.25">
      <c r="A30569" t="s">
        <v>10347</v>
      </c>
    </row>
    <row r="30570" spans="1:2" x14ac:dyDescent="0.25">
      <c r="A30570" t="s">
        <v>10348</v>
      </c>
    </row>
    <row r="30571" spans="1:2" x14ac:dyDescent="0.25">
      <c r="A30571" t="s">
        <v>10349</v>
      </c>
    </row>
    <row r="30572" spans="1:2" x14ac:dyDescent="0.25">
      <c r="A30572" t="s">
        <v>10350</v>
      </c>
    </row>
    <row r="30573" spans="1:2" x14ac:dyDescent="0.25">
      <c r="A30573" t="s">
        <v>10351</v>
      </c>
    </row>
    <row r="30574" spans="1:2" x14ac:dyDescent="0.25">
      <c r="A30574" t="s">
        <v>2205</v>
      </c>
    </row>
    <row r="30576" spans="1:2" x14ac:dyDescent="0.25">
      <c r="A30576" t="s">
        <v>10352</v>
      </c>
    </row>
    <row r="30578" spans="1:4" x14ac:dyDescent="0.25">
      <c r="A30578" t="s">
        <v>10353</v>
      </c>
      <c r="B30578" t="s">
        <v>10354</v>
      </c>
      <c r="C30578" t="s">
        <v>10355</v>
      </c>
      <c r="D30578" t="s">
        <v>10356</v>
      </c>
    </row>
    <row r="30580" spans="1:4" x14ac:dyDescent="0.25">
      <c r="A30580" t="s">
        <v>10357</v>
      </c>
    </row>
    <row r="30581" spans="1:4" x14ac:dyDescent="0.25">
      <c r="A30581" t="s">
        <v>10358</v>
      </c>
    </row>
    <row r="30582" spans="1:4" x14ac:dyDescent="0.25">
      <c r="A30582" t="s">
        <v>15495</v>
      </c>
    </row>
    <row r="30585" spans="1:4" x14ac:dyDescent="0.25">
      <c r="A30585" t="s">
        <v>13649</v>
      </c>
      <c r="B30585" t="s">
        <v>13650</v>
      </c>
    </row>
    <row r="30587" spans="1:4" x14ac:dyDescent="0.25">
      <c r="A30587" t="s">
        <v>13651</v>
      </c>
    </row>
    <row r="30589" spans="1:4" x14ac:dyDescent="0.25">
      <c r="A30589" t="s">
        <v>7344</v>
      </c>
    </row>
    <row r="30592" spans="1:4" x14ac:dyDescent="0.25">
      <c r="A30592" t="s">
        <v>13652</v>
      </c>
    </row>
    <row r="30594" spans="1:1" x14ac:dyDescent="0.25">
      <c r="A30594" t="s">
        <v>13653</v>
      </c>
    </row>
    <row r="30596" spans="1:1" x14ac:dyDescent="0.25">
      <c r="A30596" t="s">
        <v>13654</v>
      </c>
    </row>
    <row r="30598" spans="1:1" x14ac:dyDescent="0.25">
      <c r="A30598" t="s">
        <v>13655</v>
      </c>
    </row>
    <row r="30600" spans="1:1" x14ac:dyDescent="0.25">
      <c r="A30600" t="s">
        <v>13656</v>
      </c>
    </row>
    <row r="30602" spans="1:1" x14ac:dyDescent="0.25">
      <c r="A30602" t="s">
        <v>13657</v>
      </c>
    </row>
    <row r="30604" spans="1:1" x14ac:dyDescent="0.25">
      <c r="A30604" t="s">
        <v>13658</v>
      </c>
    </row>
    <row r="30606" spans="1:1" x14ac:dyDescent="0.25">
      <c r="A30606" t="s">
        <v>3210</v>
      </c>
    </row>
    <row r="30608" spans="1:1" x14ac:dyDescent="0.25">
      <c r="A30608" t="s">
        <v>1049</v>
      </c>
    </row>
    <row r="30611" spans="1:1" x14ac:dyDescent="0.25">
      <c r="A30611" t="s">
        <v>13659</v>
      </c>
    </row>
    <row r="30613" spans="1:1" x14ac:dyDescent="0.25">
      <c r="A30613" t="s">
        <v>5094</v>
      </c>
    </row>
    <row r="30616" spans="1:1" x14ac:dyDescent="0.25">
      <c r="A30616" t="s">
        <v>13660</v>
      </c>
    </row>
    <row r="30618" spans="1:1" x14ac:dyDescent="0.25">
      <c r="A30618" t="s">
        <v>13661</v>
      </c>
    </row>
    <row r="30620" spans="1:1" x14ac:dyDescent="0.25">
      <c r="A30620" t="s">
        <v>13662</v>
      </c>
    </row>
    <row r="30622" spans="1:1" x14ac:dyDescent="0.25">
      <c r="A30622" t="s">
        <v>13663</v>
      </c>
    </row>
    <row r="30624" spans="1:1" x14ac:dyDescent="0.25">
      <c r="A30624" t="s">
        <v>13664</v>
      </c>
    </row>
    <row r="30626" spans="1:1" x14ac:dyDescent="0.25">
      <c r="A30626" t="s">
        <v>13665</v>
      </c>
    </row>
    <row r="30628" spans="1:1" x14ac:dyDescent="0.25">
      <c r="A30628" t="s">
        <v>13666</v>
      </c>
    </row>
    <row r="30630" spans="1:1" x14ac:dyDescent="0.25">
      <c r="A30630" t="s">
        <v>13667</v>
      </c>
    </row>
    <row r="30632" spans="1:1" x14ac:dyDescent="0.25">
      <c r="A30632" t="s">
        <v>13668</v>
      </c>
    </row>
    <row r="30634" spans="1:1" x14ac:dyDescent="0.25">
      <c r="A30634" t="s">
        <v>13669</v>
      </c>
    </row>
    <row r="30637" spans="1:1" x14ac:dyDescent="0.25">
      <c r="A30637" t="s">
        <v>13670</v>
      </c>
    </row>
    <row r="30639" spans="1:1" x14ac:dyDescent="0.25">
      <c r="A30639" t="s">
        <v>13671</v>
      </c>
    </row>
    <row r="30641" spans="1:1" x14ac:dyDescent="0.25">
      <c r="A30641" t="s">
        <v>13672</v>
      </c>
    </row>
    <row r="30643" spans="1:1" x14ac:dyDescent="0.25">
      <c r="A30643" t="s">
        <v>13673</v>
      </c>
    </row>
    <row r="30645" spans="1:1" x14ac:dyDescent="0.25">
      <c r="A30645" t="s">
        <v>13674</v>
      </c>
    </row>
    <row r="30647" spans="1:1" x14ac:dyDescent="0.25">
      <c r="A30647" t="s">
        <v>13675</v>
      </c>
    </row>
    <row r="30649" spans="1:1" x14ac:dyDescent="0.25">
      <c r="A30649" t="s">
        <v>13676</v>
      </c>
    </row>
    <row r="30652" spans="1:1" x14ac:dyDescent="0.25">
      <c r="A30652" t="s">
        <v>13677</v>
      </c>
    </row>
    <row r="30654" spans="1:1" x14ac:dyDescent="0.25">
      <c r="A30654" t="s">
        <v>13678</v>
      </c>
    </row>
    <row r="30656" spans="1:1" x14ac:dyDescent="0.25">
      <c r="A30656" t="s">
        <v>13679</v>
      </c>
    </row>
    <row r="30658" spans="1:1" x14ac:dyDescent="0.25">
      <c r="A30658" t="s">
        <v>13680</v>
      </c>
    </row>
    <row r="30660" spans="1:1" x14ac:dyDescent="0.25">
      <c r="A30660" t="s">
        <v>13681</v>
      </c>
    </row>
    <row r="30662" spans="1:1" x14ac:dyDescent="0.25">
      <c r="A30662" t="s">
        <v>13682</v>
      </c>
    </row>
    <row r="30663" spans="1:1" x14ac:dyDescent="0.25">
      <c r="A30663" t="s">
        <v>13683</v>
      </c>
    </row>
    <row r="30664" spans="1:1" x14ac:dyDescent="0.25">
      <c r="A30664" t="s">
        <v>15496</v>
      </c>
    </row>
    <row r="30666" spans="1:1" x14ac:dyDescent="0.25">
      <c r="A30666" t="s">
        <v>13608</v>
      </c>
    </row>
    <row r="30668" spans="1:1" x14ac:dyDescent="0.25">
      <c r="A30668" t="s">
        <v>2659</v>
      </c>
    </row>
    <row r="30670" spans="1:1" x14ac:dyDescent="0.25">
      <c r="A30670" t="s">
        <v>13609</v>
      </c>
    </row>
    <row r="30671" spans="1:1" x14ac:dyDescent="0.25">
      <c r="A30671" t="s">
        <v>13610</v>
      </c>
    </row>
    <row r="30673" spans="1:1" x14ac:dyDescent="0.25">
      <c r="A30673" t="s">
        <v>2661</v>
      </c>
    </row>
    <row r="30675" spans="1:1" x14ac:dyDescent="0.25">
      <c r="A30675" t="s">
        <v>2662</v>
      </c>
    </row>
    <row r="30676" spans="1:1" x14ac:dyDescent="0.25">
      <c r="A30676" t="s">
        <v>13611</v>
      </c>
    </row>
    <row r="30677" spans="1:1" x14ac:dyDescent="0.25">
      <c r="A30677" t="s">
        <v>13612</v>
      </c>
    </row>
    <row r="30678" spans="1:1" x14ac:dyDescent="0.25">
      <c r="A30678" t="s">
        <v>13613</v>
      </c>
    </row>
    <row r="30679" spans="1:1" x14ac:dyDescent="0.25">
      <c r="A30679" t="s">
        <v>13614</v>
      </c>
    </row>
    <row r="30680" spans="1:1" x14ac:dyDescent="0.25">
      <c r="A30680" t="s">
        <v>13615</v>
      </c>
    </row>
    <row r="30681" spans="1:1" x14ac:dyDescent="0.25">
      <c r="A30681" t="s">
        <v>13616</v>
      </c>
    </row>
    <row r="30682" spans="1:1" x14ac:dyDescent="0.25">
      <c r="A30682" t="s">
        <v>13617</v>
      </c>
    </row>
    <row r="30683" spans="1:1" x14ac:dyDescent="0.25">
      <c r="A30683" t="s">
        <v>13618</v>
      </c>
    </row>
    <row r="30684" spans="1:1" x14ac:dyDescent="0.25">
      <c r="A30684" t="s">
        <v>13619</v>
      </c>
    </row>
    <row r="30685" spans="1:1" x14ac:dyDescent="0.25">
      <c r="A30685" t="s">
        <v>13620</v>
      </c>
    </row>
    <row r="30686" spans="1:1" x14ac:dyDescent="0.25">
      <c r="A30686" t="s">
        <v>13621</v>
      </c>
    </row>
    <row r="30687" spans="1:1" x14ac:dyDescent="0.25">
      <c r="A30687" t="s">
        <v>13622</v>
      </c>
    </row>
    <row r="30688" spans="1:1" x14ac:dyDescent="0.25">
      <c r="A30688" t="s">
        <v>2681</v>
      </c>
    </row>
    <row r="30689" spans="1:2" x14ac:dyDescent="0.25">
      <c r="A30689" t="s">
        <v>13623</v>
      </c>
    </row>
    <row r="30690" spans="1:2" x14ac:dyDescent="0.25">
      <c r="A30690" t="s">
        <v>13624</v>
      </c>
      <c r="B30690" t="s">
        <v>13625</v>
      </c>
    </row>
    <row r="30691" spans="1:2" x14ac:dyDescent="0.25">
      <c r="A30691" t="s">
        <v>13626</v>
      </c>
    </row>
    <row r="30692" spans="1:2" x14ac:dyDescent="0.25">
      <c r="A30692" t="s">
        <v>13627</v>
      </c>
    </row>
    <row r="30693" spans="1:2" x14ac:dyDescent="0.25">
      <c r="A30693" t="s">
        <v>13628</v>
      </c>
    </row>
    <row r="30695" spans="1:2" x14ac:dyDescent="0.25">
      <c r="A30695" t="s">
        <v>2690</v>
      </c>
    </row>
    <row r="30697" spans="1:2" x14ac:dyDescent="0.25">
      <c r="A30697" t="s">
        <v>13629</v>
      </c>
    </row>
    <row r="30698" spans="1:2" x14ac:dyDescent="0.25">
      <c r="A30698" t="s">
        <v>13630</v>
      </c>
    </row>
    <row r="30699" spans="1:2" x14ac:dyDescent="0.25">
      <c r="A30699" t="s">
        <v>13631</v>
      </c>
    </row>
    <row r="30700" spans="1:2" x14ac:dyDescent="0.25">
      <c r="A30700" t="s">
        <v>13632</v>
      </c>
    </row>
    <row r="30701" spans="1:2" x14ac:dyDescent="0.25">
      <c r="A30701" t="s">
        <v>13633</v>
      </c>
    </row>
    <row r="30702" spans="1:2" x14ac:dyDescent="0.25">
      <c r="A30702" t="s">
        <v>13634</v>
      </c>
    </row>
    <row r="30703" spans="1:2" x14ac:dyDescent="0.25">
      <c r="A30703" t="s">
        <v>13635</v>
      </c>
    </row>
    <row r="30705" spans="1:1" x14ac:dyDescent="0.25">
      <c r="A30705" t="s">
        <v>13636</v>
      </c>
    </row>
    <row r="30706" spans="1:1" x14ac:dyDescent="0.25">
      <c r="A30706" t="s">
        <v>13637</v>
      </c>
    </row>
    <row r="30707" spans="1:1" x14ac:dyDescent="0.25">
      <c r="A30707" t="s">
        <v>13638</v>
      </c>
    </row>
    <row r="30708" spans="1:1" x14ac:dyDescent="0.25">
      <c r="A30708" t="s">
        <v>13639</v>
      </c>
    </row>
    <row r="30709" spans="1:1" x14ac:dyDescent="0.25">
      <c r="A30709" t="s">
        <v>13640</v>
      </c>
    </row>
    <row r="30711" spans="1:1" x14ac:dyDescent="0.25">
      <c r="A30711" t="s">
        <v>13641</v>
      </c>
    </row>
    <row r="30712" spans="1:1" x14ac:dyDescent="0.25">
      <c r="A30712" t="s">
        <v>13642</v>
      </c>
    </row>
    <row r="30713" spans="1:1" x14ac:dyDescent="0.25">
      <c r="A30713" t="s">
        <v>13643</v>
      </c>
    </row>
    <row r="30714" spans="1:1" x14ac:dyDescent="0.25">
      <c r="A30714" t="s">
        <v>13644</v>
      </c>
    </row>
    <row r="30716" spans="1:1" x14ac:dyDescent="0.25">
      <c r="A30716" t="s">
        <v>2697</v>
      </c>
    </row>
    <row r="30717" spans="1:1" x14ac:dyDescent="0.25">
      <c r="A30717" t="s">
        <v>2698</v>
      </c>
    </row>
    <row r="30718" spans="1:1" x14ac:dyDescent="0.25">
      <c r="A30718" t="s">
        <v>795</v>
      </c>
    </row>
    <row r="30719" spans="1:1" x14ac:dyDescent="0.25">
      <c r="A30719" t="s">
        <v>2700</v>
      </c>
    </row>
    <row r="30720" spans="1:1" x14ac:dyDescent="0.25">
      <c r="A30720" t="s">
        <v>7095</v>
      </c>
    </row>
    <row r="30721" spans="1:2" x14ac:dyDescent="0.25">
      <c r="A30721" t="s">
        <v>7096</v>
      </c>
    </row>
    <row r="30722" spans="1:2" x14ac:dyDescent="0.25">
      <c r="A30722" t="s">
        <v>13645</v>
      </c>
    </row>
    <row r="30723" spans="1:2" x14ac:dyDescent="0.25">
      <c r="A30723" t="s">
        <v>13646</v>
      </c>
    </row>
    <row r="30724" spans="1:2" x14ac:dyDescent="0.25">
      <c r="A30724" t="s">
        <v>15497</v>
      </c>
    </row>
    <row r="30726" spans="1:2" x14ac:dyDescent="0.25">
      <c r="A30726" t="s">
        <v>13685</v>
      </c>
      <c r="B30726" t="s">
        <v>13686</v>
      </c>
    </row>
    <row r="30728" spans="1:2" x14ac:dyDescent="0.25">
      <c r="A30728" t="s">
        <v>13687</v>
      </c>
    </row>
    <row r="30730" spans="1:2" x14ac:dyDescent="0.25">
      <c r="A30730" t="s">
        <v>1862</v>
      </c>
    </row>
    <row r="30731" spans="1:2" x14ac:dyDescent="0.25">
      <c r="A30731" t="s">
        <v>13688</v>
      </c>
    </row>
    <row r="30732" spans="1:2" x14ac:dyDescent="0.25">
      <c r="A30732" t="s">
        <v>13689</v>
      </c>
    </row>
    <row r="30733" spans="1:2" x14ac:dyDescent="0.25">
      <c r="A30733" t="s">
        <v>13690</v>
      </c>
    </row>
    <row r="30734" spans="1:2" x14ac:dyDescent="0.25">
      <c r="A30734" t="s">
        <v>13691</v>
      </c>
    </row>
    <row r="30735" spans="1:2" x14ac:dyDescent="0.25">
      <c r="A30735" t="s">
        <v>13692</v>
      </c>
    </row>
    <row r="30736" spans="1:2" x14ac:dyDescent="0.25">
      <c r="A30736" t="s">
        <v>13693</v>
      </c>
    </row>
    <row r="30737" spans="1:2" x14ac:dyDescent="0.25">
      <c r="A30737" t="s">
        <v>13694</v>
      </c>
    </row>
    <row r="30738" spans="1:2" x14ac:dyDescent="0.25">
      <c r="A30738" t="s">
        <v>13695</v>
      </c>
    </row>
    <row r="30739" spans="1:2" x14ac:dyDescent="0.25">
      <c r="A30739" t="s">
        <v>1951</v>
      </c>
    </row>
    <row r="30740" spans="1:2" x14ac:dyDescent="0.25">
      <c r="A30740" t="s">
        <v>13696</v>
      </c>
    </row>
    <row r="30741" spans="1:2" x14ac:dyDescent="0.25">
      <c r="A30741" t="s">
        <v>13697</v>
      </c>
    </row>
    <row r="30742" spans="1:2" x14ac:dyDescent="0.25">
      <c r="A30742" t="s">
        <v>13698</v>
      </c>
    </row>
    <row r="30743" spans="1:2" x14ac:dyDescent="0.25">
      <c r="A30743" t="s">
        <v>13699</v>
      </c>
    </row>
    <row r="30744" spans="1:2" x14ac:dyDescent="0.25">
      <c r="A30744" t="s">
        <v>13700</v>
      </c>
      <c r="B30744" t="s">
        <v>13701</v>
      </c>
    </row>
    <row r="30745" spans="1:2" x14ac:dyDescent="0.25">
      <c r="A30745" t="s">
        <v>13702</v>
      </c>
    </row>
    <row r="30746" spans="1:2" x14ac:dyDescent="0.25">
      <c r="A30746" t="s">
        <v>3447</v>
      </c>
      <c r="B30746" t="s">
        <v>13703</v>
      </c>
    </row>
    <row r="30747" spans="1:2" x14ac:dyDescent="0.25">
      <c r="A30747" t="s">
        <v>13704</v>
      </c>
    </row>
    <row r="30748" spans="1:2" x14ac:dyDescent="0.25">
      <c r="A30748" t="s">
        <v>13705</v>
      </c>
    </row>
    <row r="30749" spans="1:2" x14ac:dyDescent="0.25">
      <c r="A30749" t="s">
        <v>13706</v>
      </c>
    </row>
    <row r="30750" spans="1:2" x14ac:dyDescent="0.25">
      <c r="A30750" t="s">
        <v>13707</v>
      </c>
    </row>
    <row r="30751" spans="1:2" x14ac:dyDescent="0.25">
      <c r="A30751" t="s">
        <v>15498</v>
      </c>
    </row>
    <row r="30753" spans="1:1" x14ac:dyDescent="0.25">
      <c r="A30753" t="s">
        <v>10360</v>
      </c>
    </row>
    <row r="30754" spans="1:1" x14ac:dyDescent="0.25">
      <c r="A30754" t="s">
        <v>10361</v>
      </c>
    </row>
    <row r="30756" spans="1:1" x14ac:dyDescent="0.25">
      <c r="A30756" t="s">
        <v>4399</v>
      </c>
    </row>
    <row r="30757" spans="1:1" x14ac:dyDescent="0.25">
      <c r="A30757" t="s">
        <v>10362</v>
      </c>
    </row>
    <row r="30758" spans="1:1" x14ac:dyDescent="0.25">
      <c r="A30758" t="s">
        <v>10363</v>
      </c>
    </row>
    <row r="30759" spans="1:1" x14ac:dyDescent="0.25">
      <c r="A30759" t="s">
        <v>10364</v>
      </c>
    </row>
    <row r="30760" spans="1:1" x14ac:dyDescent="0.25">
      <c r="A30760" t="s">
        <v>10365</v>
      </c>
    </row>
    <row r="30761" spans="1:1" x14ac:dyDescent="0.25">
      <c r="A30761" t="s">
        <v>10366</v>
      </c>
    </row>
    <row r="30762" spans="1:1" x14ac:dyDescent="0.25">
      <c r="A30762" t="s">
        <v>10367</v>
      </c>
    </row>
    <row r="30763" spans="1:1" x14ac:dyDescent="0.25">
      <c r="A30763" t="s">
        <v>10368</v>
      </c>
    </row>
    <row r="30764" spans="1:1" x14ac:dyDescent="0.25">
      <c r="A30764" t="s">
        <v>10369</v>
      </c>
    </row>
    <row r="30765" spans="1:1" x14ac:dyDescent="0.25">
      <c r="A30765" t="s">
        <v>10370</v>
      </c>
    </row>
    <row r="30766" spans="1:1" x14ac:dyDescent="0.25">
      <c r="A30766" t="s">
        <v>10371</v>
      </c>
    </row>
    <row r="30767" spans="1:1" x14ac:dyDescent="0.25">
      <c r="A30767" t="s">
        <v>10372</v>
      </c>
    </row>
    <row r="30768" spans="1:1" x14ac:dyDescent="0.25">
      <c r="A30768" t="s">
        <v>4410</v>
      </c>
    </row>
    <row r="30769" spans="1:2" x14ac:dyDescent="0.25">
      <c r="A30769" t="s">
        <v>10373</v>
      </c>
    </row>
    <row r="30770" spans="1:2" x14ac:dyDescent="0.25">
      <c r="A30770" t="s">
        <v>10374</v>
      </c>
    </row>
    <row r="30771" spans="1:2" x14ac:dyDescent="0.25">
      <c r="A30771" t="s">
        <v>10375</v>
      </c>
    </row>
    <row r="30772" spans="1:2" x14ac:dyDescent="0.25">
      <c r="A30772" t="s">
        <v>10376</v>
      </c>
    </row>
    <row r="30773" spans="1:2" x14ac:dyDescent="0.25">
      <c r="A30773" t="s">
        <v>10377</v>
      </c>
    </row>
    <row r="30774" spans="1:2" x14ac:dyDescent="0.25">
      <c r="A30774" t="s">
        <v>10378</v>
      </c>
    </row>
    <row r="30775" spans="1:2" x14ac:dyDescent="0.25">
      <c r="A30775" t="s">
        <v>10379</v>
      </c>
    </row>
    <row r="30776" spans="1:2" x14ac:dyDescent="0.25">
      <c r="A30776" t="s">
        <v>10380</v>
      </c>
    </row>
    <row r="30777" spans="1:2" x14ac:dyDescent="0.25">
      <c r="A30777" t="s">
        <v>10381</v>
      </c>
      <c r="B30777" t="s">
        <v>10382</v>
      </c>
    </row>
    <row r="30778" spans="1:2" x14ac:dyDescent="0.25">
      <c r="A30778" t="s">
        <v>10383</v>
      </c>
    </row>
    <row r="30779" spans="1:2" x14ac:dyDescent="0.25">
      <c r="A30779" t="s">
        <v>10384</v>
      </c>
      <c r="B30779" t="s">
        <v>10385</v>
      </c>
    </row>
    <row r="30780" spans="1:2" x14ac:dyDescent="0.25">
      <c r="A30780" t="s">
        <v>10386</v>
      </c>
    </row>
    <row r="30781" spans="1:2" x14ac:dyDescent="0.25">
      <c r="A30781" t="s">
        <v>10387</v>
      </c>
      <c r="B30781" t="s">
        <v>10388</v>
      </c>
    </row>
    <row r="30782" spans="1:2" x14ac:dyDescent="0.25">
      <c r="A30782" t="s">
        <v>10389</v>
      </c>
    </row>
    <row r="30783" spans="1:2" x14ac:dyDescent="0.25">
      <c r="A30783" t="s">
        <v>4416</v>
      </c>
    </row>
    <row r="30785" spans="1:2" x14ac:dyDescent="0.25">
      <c r="A30785" t="s">
        <v>4417</v>
      </c>
    </row>
    <row r="30787" spans="1:2" x14ac:dyDescent="0.25">
      <c r="A30787" t="s">
        <v>10390</v>
      </c>
    </row>
    <row r="30788" spans="1:2" x14ac:dyDescent="0.25">
      <c r="A30788" t="s">
        <v>10391</v>
      </c>
    </row>
    <row r="30789" spans="1:2" x14ac:dyDescent="0.25">
      <c r="A30789" t="s">
        <v>15499</v>
      </c>
    </row>
    <row r="30790" spans="1:2" x14ac:dyDescent="0.25">
      <c r="A30790" t="s">
        <v>10393</v>
      </c>
    </row>
    <row r="30791" spans="1:2" x14ac:dyDescent="0.25">
      <c r="A30791" t="s">
        <v>10394</v>
      </c>
    </row>
    <row r="30792" spans="1:2" x14ac:dyDescent="0.25">
      <c r="A30792" t="s">
        <v>10395</v>
      </c>
    </row>
    <row r="30793" spans="1:2" x14ac:dyDescent="0.25">
      <c r="A30793" t="s">
        <v>10396</v>
      </c>
      <c r="B30793" t="s">
        <v>10397</v>
      </c>
    </row>
    <row r="30794" spans="1:2" x14ac:dyDescent="0.25">
      <c r="A30794" t="s">
        <v>10398</v>
      </c>
    </row>
    <row r="30795" spans="1:2" x14ac:dyDescent="0.25">
      <c r="A30795" t="s">
        <v>10399</v>
      </c>
      <c r="B30795" t="s">
        <v>10400</v>
      </c>
    </row>
    <row r="30796" spans="1:2" x14ac:dyDescent="0.25">
      <c r="A30796" t="s">
        <v>10401</v>
      </c>
      <c r="B30796" t="s">
        <v>10402</v>
      </c>
    </row>
    <row r="30797" spans="1:2" x14ac:dyDescent="0.25">
      <c r="A30797" t="s">
        <v>10403</v>
      </c>
      <c r="B30797" t="s">
        <v>10404</v>
      </c>
    </row>
    <row r="30798" spans="1:2" x14ac:dyDescent="0.25">
      <c r="A30798" t="s">
        <v>10405</v>
      </c>
    </row>
    <row r="30799" spans="1:2" x14ac:dyDescent="0.25">
      <c r="A30799" t="s">
        <v>10406</v>
      </c>
    </row>
    <row r="30801" spans="1:1" x14ac:dyDescent="0.25">
      <c r="A30801" t="s">
        <v>10407</v>
      </c>
    </row>
    <row r="30802" spans="1:1" x14ac:dyDescent="0.25">
      <c r="A30802" t="s">
        <v>10408</v>
      </c>
    </row>
    <row r="30803" spans="1:1" x14ac:dyDescent="0.25">
      <c r="A30803" t="s">
        <v>10409</v>
      </c>
    </row>
    <row r="30804" spans="1:1" x14ac:dyDescent="0.25">
      <c r="A30804" t="s">
        <v>10410</v>
      </c>
    </row>
    <row r="30805" spans="1:1" x14ac:dyDescent="0.25">
      <c r="A30805" t="s">
        <v>10411</v>
      </c>
    </row>
    <row r="30806" spans="1:1" x14ac:dyDescent="0.25">
      <c r="A30806" t="s">
        <v>10412</v>
      </c>
    </row>
    <row r="30807" spans="1:1" x14ac:dyDescent="0.25">
      <c r="A30807" t="s">
        <v>10413</v>
      </c>
    </row>
    <row r="30808" spans="1:1" x14ac:dyDescent="0.25">
      <c r="A30808" t="s">
        <v>10414</v>
      </c>
    </row>
    <row r="30809" spans="1:1" x14ac:dyDescent="0.25">
      <c r="A30809" t="s">
        <v>10415</v>
      </c>
    </row>
    <row r="30810" spans="1:1" x14ac:dyDescent="0.25">
      <c r="A30810" t="s">
        <v>10416</v>
      </c>
    </row>
    <row r="30811" spans="1:1" x14ac:dyDescent="0.25">
      <c r="A30811" t="s">
        <v>10417</v>
      </c>
    </row>
    <row r="30812" spans="1:1" x14ac:dyDescent="0.25">
      <c r="A30812" t="s">
        <v>10418</v>
      </c>
    </row>
    <row r="30813" spans="1:1" x14ac:dyDescent="0.25">
      <c r="A30813" t="s">
        <v>10419</v>
      </c>
    </row>
    <row r="30814" spans="1:1" x14ac:dyDescent="0.25">
      <c r="A30814" t="s">
        <v>10420</v>
      </c>
    </row>
    <row r="30815" spans="1:1" x14ac:dyDescent="0.25">
      <c r="A30815" t="s">
        <v>10421</v>
      </c>
    </row>
    <row r="30816" spans="1:1" x14ac:dyDescent="0.25">
      <c r="A30816" t="s">
        <v>10422</v>
      </c>
    </row>
    <row r="30818" spans="1:1" x14ac:dyDescent="0.25">
      <c r="A30818" t="s">
        <v>3237</v>
      </c>
    </row>
    <row r="30819" spans="1:1" x14ac:dyDescent="0.25">
      <c r="A30819" t="s">
        <v>10423</v>
      </c>
    </row>
    <row r="30820" spans="1:1" x14ac:dyDescent="0.25">
      <c r="A30820" t="s">
        <v>10424</v>
      </c>
    </row>
    <row r="30821" spans="1:1" x14ac:dyDescent="0.25">
      <c r="A30821" t="s">
        <v>10425</v>
      </c>
    </row>
    <row r="30822" spans="1:1" x14ac:dyDescent="0.25">
      <c r="A30822" t="s">
        <v>10426</v>
      </c>
    </row>
    <row r="30823" spans="1:1" x14ac:dyDescent="0.25">
      <c r="A30823" t="s">
        <v>10427</v>
      </c>
    </row>
    <row r="30824" spans="1:1" x14ac:dyDescent="0.25">
      <c r="A30824" t="s">
        <v>10428</v>
      </c>
    </row>
    <row r="30825" spans="1:1" x14ac:dyDescent="0.25">
      <c r="A30825" t="s">
        <v>10429</v>
      </c>
    </row>
    <row r="30826" spans="1:1" x14ac:dyDescent="0.25">
      <c r="A30826" t="s">
        <v>10430</v>
      </c>
    </row>
    <row r="30827" spans="1:1" x14ac:dyDescent="0.25">
      <c r="A30827" t="s">
        <v>10431</v>
      </c>
    </row>
    <row r="30828" spans="1:1" x14ac:dyDescent="0.25">
      <c r="A30828" t="s">
        <v>10432</v>
      </c>
    </row>
    <row r="30829" spans="1:1" x14ac:dyDescent="0.25">
      <c r="A30829" t="s">
        <v>10433</v>
      </c>
    </row>
    <row r="30830" spans="1:1" x14ac:dyDescent="0.25">
      <c r="A30830" t="s">
        <v>10434</v>
      </c>
    </row>
    <row r="30831" spans="1:1" x14ac:dyDescent="0.25">
      <c r="A30831" t="s">
        <v>10435</v>
      </c>
    </row>
    <row r="30832" spans="1:1" x14ac:dyDescent="0.25">
      <c r="A30832" t="s">
        <v>10436</v>
      </c>
    </row>
    <row r="30833" spans="1:1" x14ac:dyDescent="0.25">
      <c r="A30833" t="s">
        <v>10437</v>
      </c>
    </row>
    <row r="30834" spans="1:1" x14ac:dyDescent="0.25">
      <c r="A30834" t="s">
        <v>10438</v>
      </c>
    </row>
    <row r="30835" spans="1:1" x14ac:dyDescent="0.25">
      <c r="A30835" t="s">
        <v>10439</v>
      </c>
    </row>
    <row r="30836" spans="1:1" x14ac:dyDescent="0.25">
      <c r="A30836" t="s">
        <v>10440</v>
      </c>
    </row>
    <row r="30837" spans="1:1" x14ac:dyDescent="0.25">
      <c r="A30837" t="s">
        <v>3269</v>
      </c>
    </row>
    <row r="30838" spans="1:1" x14ac:dyDescent="0.25">
      <c r="A30838" t="s">
        <v>10441</v>
      </c>
    </row>
    <row r="30839" spans="1:1" x14ac:dyDescent="0.25">
      <c r="A30839" t="s">
        <v>10442</v>
      </c>
    </row>
    <row r="30840" spans="1:1" x14ac:dyDescent="0.25">
      <c r="A30840" t="s">
        <v>10443</v>
      </c>
    </row>
    <row r="30841" spans="1:1" x14ac:dyDescent="0.25">
      <c r="A30841" t="s">
        <v>10444</v>
      </c>
    </row>
    <row r="30842" spans="1:1" x14ac:dyDescent="0.25">
      <c r="A30842" t="s">
        <v>10445</v>
      </c>
    </row>
    <row r="30843" spans="1:1" x14ac:dyDescent="0.25">
      <c r="A30843" t="s">
        <v>10446</v>
      </c>
    </row>
    <row r="30844" spans="1:1" x14ac:dyDescent="0.25">
      <c r="A30844" t="s">
        <v>10447</v>
      </c>
    </row>
    <row r="30845" spans="1:1" x14ac:dyDescent="0.25">
      <c r="A30845" t="s">
        <v>10448</v>
      </c>
    </row>
    <row r="30846" spans="1:1" x14ac:dyDescent="0.25">
      <c r="A30846" t="s">
        <v>10449</v>
      </c>
    </row>
    <row r="30847" spans="1:1" x14ac:dyDescent="0.25">
      <c r="A30847" t="s">
        <v>15500</v>
      </c>
    </row>
    <row r="30848" spans="1:1" x14ac:dyDescent="0.25">
      <c r="A30848" t="s">
        <v>1862</v>
      </c>
    </row>
    <row r="30849" spans="1:1" x14ac:dyDescent="0.25">
      <c r="A30849" t="s">
        <v>10451</v>
      </c>
    </row>
    <row r="30850" spans="1:1" x14ac:dyDescent="0.25">
      <c r="A30850" t="s">
        <v>10452</v>
      </c>
    </row>
    <row r="30851" spans="1:1" x14ac:dyDescent="0.25">
      <c r="A30851" t="s">
        <v>10453</v>
      </c>
    </row>
    <row r="30852" spans="1:1" x14ac:dyDescent="0.25">
      <c r="A30852" t="s">
        <v>10454</v>
      </c>
    </row>
    <row r="30853" spans="1:1" x14ac:dyDescent="0.25">
      <c r="A30853" t="s">
        <v>10455</v>
      </c>
    </row>
    <row r="30854" spans="1:1" x14ac:dyDescent="0.25">
      <c r="A30854" t="s">
        <v>10456</v>
      </c>
    </row>
    <row r="30855" spans="1:1" x14ac:dyDescent="0.25">
      <c r="A30855" t="s">
        <v>10457</v>
      </c>
    </row>
    <row r="30856" spans="1:1" x14ac:dyDescent="0.25">
      <c r="A30856" t="s">
        <v>10458</v>
      </c>
    </row>
    <row r="30857" spans="1:1" x14ac:dyDescent="0.25">
      <c r="A30857" t="s">
        <v>10459</v>
      </c>
    </row>
    <row r="30858" spans="1:1" x14ac:dyDescent="0.25">
      <c r="A30858" t="s">
        <v>2447</v>
      </c>
    </row>
    <row r="30859" spans="1:1" x14ac:dyDescent="0.25">
      <c r="A30859" t="s">
        <v>10460</v>
      </c>
    </row>
    <row r="30860" spans="1:1" x14ac:dyDescent="0.25">
      <c r="A30860" t="s">
        <v>10461</v>
      </c>
    </row>
    <row r="30861" spans="1:1" x14ac:dyDescent="0.25">
      <c r="A30861" t="s">
        <v>10462</v>
      </c>
    </row>
    <row r="30862" spans="1:1" x14ac:dyDescent="0.25">
      <c r="A30862" t="s">
        <v>10463</v>
      </c>
    </row>
    <row r="30863" spans="1:1" x14ac:dyDescent="0.25">
      <c r="A30863" t="s">
        <v>10464</v>
      </c>
    </row>
    <row r="30864" spans="1:1" x14ac:dyDescent="0.25">
      <c r="A30864" t="s">
        <v>10465</v>
      </c>
    </row>
    <row r="30865" spans="1:8" x14ac:dyDescent="0.25">
      <c r="A30865" t="s">
        <v>10466</v>
      </c>
    </row>
    <row r="30866" spans="1:8" x14ac:dyDescent="0.25">
      <c r="A30866" t="s">
        <v>10467</v>
      </c>
    </row>
    <row r="30867" spans="1:8" x14ac:dyDescent="0.25">
      <c r="A30867" t="s">
        <v>15501</v>
      </c>
    </row>
    <row r="30868" spans="1:8" x14ac:dyDescent="0.25">
      <c r="A30868" t="s">
        <v>9731</v>
      </c>
    </row>
    <row r="30870" spans="1:8" x14ac:dyDescent="0.25">
      <c r="A30870" t="s">
        <v>9732</v>
      </c>
    </row>
    <row r="30872" spans="1:8" x14ac:dyDescent="0.25">
      <c r="A30872" t="s">
        <v>9733</v>
      </c>
    </row>
    <row r="30874" spans="1:8" x14ac:dyDescent="0.25">
      <c r="A30874" t="s">
        <v>9734</v>
      </c>
      <c r="B30874" t="s">
        <v>9735</v>
      </c>
      <c r="C30874" t="s">
        <v>9736</v>
      </c>
      <c r="D30874" t="s">
        <v>9737</v>
      </c>
      <c r="E30874" t="s">
        <v>9738</v>
      </c>
      <c r="F30874" t="s">
        <v>9739</v>
      </c>
      <c r="G30874" t="s">
        <v>9740</v>
      </c>
      <c r="H30874" t="s">
        <v>10469</v>
      </c>
    </row>
    <row r="30876" spans="1:8" x14ac:dyDescent="0.25">
      <c r="A30876" t="s">
        <v>9742</v>
      </c>
    </row>
    <row r="30878" spans="1:8" x14ac:dyDescent="0.25">
      <c r="A30878" t="s">
        <v>2313</v>
      </c>
    </row>
    <row r="30880" spans="1:8" x14ac:dyDescent="0.25">
      <c r="A30880" t="s">
        <v>10470</v>
      </c>
    </row>
    <row r="30882" spans="1:3" x14ac:dyDescent="0.25">
      <c r="A30882" t="s">
        <v>9744</v>
      </c>
    </row>
    <row r="30883" spans="1:3" x14ac:dyDescent="0.25">
      <c r="A30883" t="s">
        <v>10471</v>
      </c>
    </row>
    <row r="30884" spans="1:3" x14ac:dyDescent="0.25">
      <c r="A30884" t="s">
        <v>10472</v>
      </c>
    </row>
    <row r="30885" spans="1:3" x14ac:dyDescent="0.25">
      <c r="A30885" t="s">
        <v>10473</v>
      </c>
    </row>
    <row r="30886" spans="1:3" x14ac:dyDescent="0.25">
      <c r="A30886" t="s">
        <v>10474</v>
      </c>
    </row>
    <row r="30887" spans="1:3" x14ac:dyDescent="0.25">
      <c r="A30887" t="s">
        <v>10475</v>
      </c>
    </row>
    <row r="30888" spans="1:3" x14ac:dyDescent="0.25">
      <c r="A30888" t="s">
        <v>10476</v>
      </c>
    </row>
    <row r="30889" spans="1:3" x14ac:dyDescent="0.25">
      <c r="A30889" t="s">
        <v>10477</v>
      </c>
    </row>
    <row r="30890" spans="1:3" x14ac:dyDescent="0.25">
      <c r="A30890" t="s">
        <v>2447</v>
      </c>
    </row>
    <row r="30892" spans="1:3" x14ac:dyDescent="0.25">
      <c r="A30892" t="s">
        <v>1049</v>
      </c>
    </row>
    <row r="30893" spans="1:3" x14ac:dyDescent="0.25">
      <c r="A30893" t="s">
        <v>10478</v>
      </c>
      <c r="B30893" t="s">
        <v>10479</v>
      </c>
      <c r="C30893" t="s">
        <v>10480</v>
      </c>
    </row>
    <row r="30894" spans="1:3" x14ac:dyDescent="0.25">
      <c r="A30894" t="s">
        <v>10481</v>
      </c>
    </row>
    <row r="30895" spans="1:3" x14ac:dyDescent="0.25">
      <c r="A30895" t="s">
        <v>3210</v>
      </c>
    </row>
    <row r="30896" spans="1:3" x14ac:dyDescent="0.25">
      <c r="A30896" t="s">
        <v>10482</v>
      </c>
    </row>
    <row r="30897" spans="1:2" x14ac:dyDescent="0.25">
      <c r="A30897" t="s">
        <v>10483</v>
      </c>
    </row>
    <row r="30898" spans="1:2" x14ac:dyDescent="0.25">
      <c r="A30898" t="s">
        <v>3048</v>
      </c>
    </row>
    <row r="30899" spans="1:2" x14ac:dyDescent="0.25">
      <c r="A30899" t="s">
        <v>10484</v>
      </c>
    </row>
    <row r="30900" spans="1:2" x14ac:dyDescent="0.25">
      <c r="A30900" t="s">
        <v>10485</v>
      </c>
    </row>
    <row r="30901" spans="1:2" x14ac:dyDescent="0.25">
      <c r="A30901" t="s">
        <v>10486</v>
      </c>
    </row>
    <row r="30902" spans="1:2" x14ac:dyDescent="0.25">
      <c r="A30902" t="s">
        <v>10487</v>
      </c>
    </row>
    <row r="30903" spans="1:2" x14ac:dyDescent="0.25">
      <c r="A30903" t="s">
        <v>10488</v>
      </c>
    </row>
    <row r="30904" spans="1:2" x14ac:dyDescent="0.25">
      <c r="A30904" t="s">
        <v>10489</v>
      </c>
    </row>
    <row r="30905" spans="1:2" x14ac:dyDescent="0.25">
      <c r="A30905" t="s">
        <v>10490</v>
      </c>
    </row>
    <row r="30906" spans="1:2" x14ac:dyDescent="0.25">
      <c r="A30906" t="s">
        <v>9752</v>
      </c>
    </row>
    <row r="30907" spans="1:2" x14ac:dyDescent="0.25">
      <c r="A30907" t="s">
        <v>10491</v>
      </c>
    </row>
    <row r="30908" spans="1:2" x14ac:dyDescent="0.25">
      <c r="A30908" t="s">
        <v>10492</v>
      </c>
    </row>
    <row r="30909" spans="1:2" x14ac:dyDescent="0.25">
      <c r="A30909" t="s">
        <v>10493</v>
      </c>
      <c r="B30909" t="s">
        <v>10494</v>
      </c>
    </row>
    <row r="30910" spans="1:2" x14ac:dyDescent="0.25">
      <c r="A30910" t="s">
        <v>10495</v>
      </c>
    </row>
    <row r="30911" spans="1:2" x14ac:dyDescent="0.25">
      <c r="A30911" t="s">
        <v>10496</v>
      </c>
    </row>
    <row r="30912" spans="1:2" x14ac:dyDescent="0.25">
      <c r="A30912" t="s">
        <v>10497</v>
      </c>
    </row>
    <row r="30913" spans="1:1" x14ac:dyDescent="0.25">
      <c r="A30913" t="s">
        <v>10498</v>
      </c>
    </row>
    <row r="30914" spans="1:1" x14ac:dyDescent="0.25">
      <c r="A30914" t="s">
        <v>10499</v>
      </c>
    </row>
    <row r="30915" spans="1:1" x14ac:dyDescent="0.25">
      <c r="A30915" t="s">
        <v>9757</v>
      </c>
    </row>
    <row r="30916" spans="1:1" x14ac:dyDescent="0.25">
      <c r="A30916" t="s">
        <v>9758</v>
      </c>
    </row>
    <row r="30917" spans="1:1" x14ac:dyDescent="0.25">
      <c r="A30917" t="s">
        <v>9759</v>
      </c>
    </row>
    <row r="30918" spans="1:1" x14ac:dyDescent="0.25">
      <c r="A30918" t="s">
        <v>9760</v>
      </c>
    </row>
    <row r="30919" spans="1:1" x14ac:dyDescent="0.25">
      <c r="A30919" t="s">
        <v>9761</v>
      </c>
    </row>
    <row r="30921" spans="1:1" x14ac:dyDescent="0.25">
      <c r="A30921" t="s">
        <v>9762</v>
      </c>
    </row>
    <row r="30922" spans="1:1" x14ac:dyDescent="0.25">
      <c r="A30922" t="s">
        <v>9763</v>
      </c>
    </row>
    <row r="30923" spans="1:1" x14ac:dyDescent="0.25">
      <c r="A30923" t="s">
        <v>9764</v>
      </c>
    </row>
    <row r="30924" spans="1:1" x14ac:dyDescent="0.25">
      <c r="A30924" t="s">
        <v>9765</v>
      </c>
    </row>
    <row r="30925" spans="1:1" x14ac:dyDescent="0.25">
      <c r="A30925" t="s">
        <v>9766</v>
      </c>
    </row>
    <row r="30926" spans="1:1" x14ac:dyDescent="0.25">
      <c r="A30926" t="s">
        <v>9767</v>
      </c>
    </row>
    <row r="30927" spans="1:1" x14ac:dyDescent="0.25">
      <c r="A30927" t="s">
        <v>9768</v>
      </c>
    </row>
    <row r="30928" spans="1:1" x14ac:dyDescent="0.25">
      <c r="A30928" t="s">
        <v>9769</v>
      </c>
    </row>
    <row r="30929" spans="1:1" x14ac:dyDescent="0.25">
      <c r="A30929" t="s">
        <v>9770</v>
      </c>
    </row>
    <row r="30930" spans="1:1" x14ac:dyDescent="0.25">
      <c r="A30930" t="s">
        <v>9771</v>
      </c>
    </row>
    <row r="30931" spans="1:1" x14ac:dyDescent="0.25">
      <c r="A30931" t="s">
        <v>9772</v>
      </c>
    </row>
    <row r="30932" spans="1:1" x14ac:dyDescent="0.25">
      <c r="A30932" t="s">
        <v>9773</v>
      </c>
    </row>
    <row r="30933" spans="1:1" x14ac:dyDescent="0.25">
      <c r="A30933" t="s">
        <v>9774</v>
      </c>
    </row>
    <row r="30935" spans="1:1" x14ac:dyDescent="0.25">
      <c r="A30935" t="s">
        <v>9775</v>
      </c>
    </row>
    <row r="30937" spans="1:1" x14ac:dyDescent="0.25">
      <c r="A30937" t="s">
        <v>9776</v>
      </c>
    </row>
    <row r="30939" spans="1:1" x14ac:dyDescent="0.25">
      <c r="A30939" t="s">
        <v>9777</v>
      </c>
    </row>
    <row r="30941" spans="1:1" x14ac:dyDescent="0.25">
      <c r="A30941" t="s">
        <v>9778</v>
      </c>
    </row>
    <row r="30943" spans="1:1" x14ac:dyDescent="0.25">
      <c r="A30943" t="s">
        <v>9779</v>
      </c>
    </row>
    <row r="30945" spans="1:1" x14ac:dyDescent="0.25">
      <c r="A30945" t="s">
        <v>9780</v>
      </c>
    </row>
    <row r="30947" spans="1:1" x14ac:dyDescent="0.25">
      <c r="A30947" t="s">
        <v>10314</v>
      </c>
    </row>
    <row r="30948" spans="1:1" x14ac:dyDescent="0.25">
      <c r="A30948" t="s">
        <v>10315</v>
      </c>
    </row>
    <row r="30949" spans="1:1" x14ac:dyDescent="0.25">
      <c r="A30949" t="s">
        <v>5224</v>
      </c>
    </row>
    <row r="30950" spans="1:1" x14ac:dyDescent="0.25">
      <c r="A30950" t="s">
        <v>10500</v>
      </c>
    </row>
    <row r="30951" spans="1:1" x14ac:dyDescent="0.25">
      <c r="A30951" t="s">
        <v>10501</v>
      </c>
    </row>
    <row r="30952" spans="1:1" x14ac:dyDescent="0.25">
      <c r="A30952" t="s">
        <v>15502</v>
      </c>
    </row>
    <row r="30954" spans="1:1" x14ac:dyDescent="0.25">
      <c r="A30954" t="s">
        <v>10503</v>
      </c>
    </row>
    <row r="30955" spans="1:1" x14ac:dyDescent="0.25">
      <c r="A30955" t="s">
        <v>10504</v>
      </c>
    </row>
    <row r="30956" spans="1:1" x14ac:dyDescent="0.25">
      <c r="A30956" t="s">
        <v>10505</v>
      </c>
    </row>
    <row r="30957" spans="1:1" x14ac:dyDescent="0.25">
      <c r="A30957" t="s">
        <v>10506</v>
      </c>
    </row>
    <row r="30958" spans="1:1" x14ac:dyDescent="0.25">
      <c r="A30958" t="s">
        <v>10507</v>
      </c>
    </row>
    <row r="30959" spans="1:1" x14ac:dyDescent="0.25">
      <c r="A30959" t="s">
        <v>10508</v>
      </c>
    </row>
    <row r="30960" spans="1:1" x14ac:dyDescent="0.25">
      <c r="A30960" t="s">
        <v>10509</v>
      </c>
    </row>
    <row r="30961" spans="1:1" x14ac:dyDescent="0.25">
      <c r="A30961" t="s">
        <v>10510</v>
      </c>
    </row>
    <row r="30962" spans="1:1" x14ac:dyDescent="0.25">
      <c r="A30962" t="s">
        <v>10511</v>
      </c>
    </row>
    <row r="30963" spans="1:1" x14ac:dyDescent="0.25">
      <c r="A30963" t="s">
        <v>10512</v>
      </c>
    </row>
    <row r="30964" spans="1:1" x14ac:dyDescent="0.25">
      <c r="A30964" t="s">
        <v>10513</v>
      </c>
    </row>
    <row r="30965" spans="1:1" x14ac:dyDescent="0.25">
      <c r="A30965" t="s">
        <v>10514</v>
      </c>
    </row>
    <row r="30966" spans="1:1" x14ac:dyDescent="0.25">
      <c r="A30966" t="s">
        <v>10515</v>
      </c>
    </row>
    <row r="30967" spans="1:1" x14ac:dyDescent="0.25">
      <c r="A30967" t="s">
        <v>10516</v>
      </c>
    </row>
    <row r="30968" spans="1:1" x14ac:dyDescent="0.25">
      <c r="A30968" t="s">
        <v>10517</v>
      </c>
    </row>
    <row r="30969" spans="1:1" x14ac:dyDescent="0.25">
      <c r="A30969" t="s">
        <v>10518</v>
      </c>
    </row>
    <row r="30970" spans="1:1" x14ac:dyDescent="0.25">
      <c r="A30970" t="s">
        <v>10519</v>
      </c>
    </row>
    <row r="30971" spans="1:1" x14ac:dyDescent="0.25">
      <c r="A30971" t="s">
        <v>10520</v>
      </c>
    </row>
    <row r="30972" spans="1:1" x14ac:dyDescent="0.25">
      <c r="A30972" t="s">
        <v>3632</v>
      </c>
    </row>
    <row r="30973" spans="1:1" x14ac:dyDescent="0.25">
      <c r="A30973" t="s">
        <v>10521</v>
      </c>
    </row>
    <row r="30974" spans="1:1" x14ac:dyDescent="0.25">
      <c r="A30974" t="s">
        <v>10522</v>
      </c>
    </row>
    <row r="30975" spans="1:1" x14ac:dyDescent="0.25">
      <c r="A30975" t="s">
        <v>10523</v>
      </c>
    </row>
    <row r="30976" spans="1:1" x14ac:dyDescent="0.25">
      <c r="A30976" t="s">
        <v>10524</v>
      </c>
    </row>
    <row r="30977" spans="1:1" x14ac:dyDescent="0.25">
      <c r="A30977" t="s">
        <v>10525</v>
      </c>
    </row>
    <row r="30978" spans="1:1" x14ac:dyDescent="0.25">
      <c r="A30978" t="s">
        <v>10526</v>
      </c>
    </row>
    <row r="30979" spans="1:1" x14ac:dyDescent="0.25">
      <c r="A30979" t="s">
        <v>10527</v>
      </c>
    </row>
    <row r="30980" spans="1:1" x14ac:dyDescent="0.25">
      <c r="A30980" t="s">
        <v>10528</v>
      </c>
    </row>
    <row r="30981" spans="1:1" x14ac:dyDescent="0.25">
      <c r="A30981" t="s">
        <v>15503</v>
      </c>
    </row>
    <row r="30983" spans="1:1" x14ac:dyDescent="0.25">
      <c r="A30983" t="s">
        <v>10530</v>
      </c>
    </row>
    <row r="30985" spans="1:1" x14ac:dyDescent="0.25">
      <c r="A30985" t="s">
        <v>10531</v>
      </c>
    </row>
    <row r="30987" spans="1:1" x14ac:dyDescent="0.25">
      <c r="A30987" t="s">
        <v>10532</v>
      </c>
    </row>
    <row r="30989" spans="1:1" x14ac:dyDescent="0.25">
      <c r="A30989" t="s">
        <v>10533</v>
      </c>
    </row>
    <row r="30991" spans="1:1" x14ac:dyDescent="0.25">
      <c r="A30991" t="s">
        <v>10534</v>
      </c>
    </row>
    <row r="30992" spans="1:1" x14ac:dyDescent="0.25">
      <c r="A30992" t="s">
        <v>10535</v>
      </c>
    </row>
    <row r="30993" spans="1:1" x14ac:dyDescent="0.25">
      <c r="A30993" t="s">
        <v>10536</v>
      </c>
    </row>
    <row r="30994" spans="1:1" x14ac:dyDescent="0.25">
      <c r="A30994" t="s">
        <v>10537</v>
      </c>
    </row>
    <row r="30995" spans="1:1" x14ac:dyDescent="0.25">
      <c r="A30995" t="s">
        <v>10538</v>
      </c>
    </row>
    <row r="30996" spans="1:1" x14ac:dyDescent="0.25">
      <c r="A30996" t="s">
        <v>10539</v>
      </c>
    </row>
    <row r="30997" spans="1:1" x14ac:dyDescent="0.25">
      <c r="A30997" t="s">
        <v>10540</v>
      </c>
    </row>
    <row r="30998" spans="1:1" x14ac:dyDescent="0.25">
      <c r="A30998" t="s">
        <v>10541</v>
      </c>
    </row>
    <row r="30999" spans="1:1" x14ac:dyDescent="0.25">
      <c r="A30999" t="s">
        <v>10542</v>
      </c>
    </row>
    <row r="31000" spans="1:1" x14ac:dyDescent="0.25">
      <c r="A31000" t="s">
        <v>10543</v>
      </c>
    </row>
    <row r="31001" spans="1:1" x14ac:dyDescent="0.25">
      <c r="A31001" t="s">
        <v>10544</v>
      </c>
    </row>
    <row r="31002" spans="1:1" x14ac:dyDescent="0.25">
      <c r="A31002" t="s">
        <v>10545</v>
      </c>
    </row>
    <row r="31003" spans="1:1" x14ac:dyDescent="0.25">
      <c r="A31003" t="s">
        <v>2205</v>
      </c>
    </row>
    <row r="31004" spans="1:1" x14ac:dyDescent="0.25">
      <c r="A31004" t="s">
        <v>10546</v>
      </c>
    </row>
    <row r="31005" spans="1:1" x14ac:dyDescent="0.25">
      <c r="A31005" t="s">
        <v>10547</v>
      </c>
    </row>
    <row r="31006" spans="1:1" x14ac:dyDescent="0.25">
      <c r="A31006" t="s">
        <v>10548</v>
      </c>
    </row>
    <row r="31007" spans="1:1" x14ac:dyDescent="0.25">
      <c r="A31007" t="s">
        <v>10549</v>
      </c>
    </row>
    <row r="31008" spans="1:1" x14ac:dyDescent="0.25">
      <c r="A31008" t="s">
        <v>10550</v>
      </c>
    </row>
    <row r="31009" spans="1:1" x14ac:dyDescent="0.25">
      <c r="A31009" t="s">
        <v>10551</v>
      </c>
    </row>
    <row r="31010" spans="1:1" x14ac:dyDescent="0.25">
      <c r="A31010" t="s">
        <v>10552</v>
      </c>
    </row>
    <row r="31011" spans="1:1" x14ac:dyDescent="0.25">
      <c r="A31011" t="s">
        <v>15504</v>
      </c>
    </row>
    <row r="31013" spans="1:1" x14ac:dyDescent="0.25">
      <c r="A31013" t="s">
        <v>10601</v>
      </c>
    </row>
    <row r="31015" spans="1:1" x14ac:dyDescent="0.25">
      <c r="A31015" t="s">
        <v>2749</v>
      </c>
    </row>
    <row r="31016" spans="1:1" x14ac:dyDescent="0.25">
      <c r="A31016" t="s">
        <v>10602</v>
      </c>
    </row>
    <row r="31017" spans="1:1" x14ac:dyDescent="0.25">
      <c r="A31017" t="s">
        <v>10603</v>
      </c>
    </row>
    <row r="31018" spans="1:1" x14ac:dyDescent="0.25">
      <c r="A31018" t="s">
        <v>10604</v>
      </c>
    </row>
    <row r="31019" spans="1:1" x14ac:dyDescent="0.25">
      <c r="A31019" t="s">
        <v>10605</v>
      </c>
    </row>
    <row r="31020" spans="1:1" x14ac:dyDescent="0.25">
      <c r="A31020" t="s">
        <v>10606</v>
      </c>
    </row>
    <row r="31021" spans="1:1" x14ac:dyDescent="0.25">
      <c r="A31021" t="s">
        <v>10607</v>
      </c>
    </row>
    <row r="31022" spans="1:1" x14ac:dyDescent="0.25">
      <c r="A31022" t="s">
        <v>10608</v>
      </c>
    </row>
    <row r="31023" spans="1:1" x14ac:dyDescent="0.25">
      <c r="A31023" t="s">
        <v>10609</v>
      </c>
    </row>
    <row r="31024" spans="1:1" x14ac:dyDescent="0.25">
      <c r="A31024" t="s">
        <v>10610</v>
      </c>
    </row>
    <row r="31025" spans="1:1" x14ac:dyDescent="0.25">
      <c r="A31025" t="s">
        <v>10611</v>
      </c>
    </row>
    <row r="31026" spans="1:1" x14ac:dyDescent="0.25">
      <c r="A31026" t="s">
        <v>10612</v>
      </c>
    </row>
    <row r="31027" spans="1:1" x14ac:dyDescent="0.25">
      <c r="A31027" t="s">
        <v>10613</v>
      </c>
    </row>
    <row r="31028" spans="1:1" x14ac:dyDescent="0.25">
      <c r="A31028" t="s">
        <v>10614</v>
      </c>
    </row>
    <row r="31029" spans="1:1" x14ac:dyDescent="0.25">
      <c r="A31029" t="s">
        <v>10615</v>
      </c>
    </row>
    <row r="31030" spans="1:1" x14ac:dyDescent="0.25">
      <c r="A31030" t="s">
        <v>10616</v>
      </c>
    </row>
    <row r="31031" spans="1:1" x14ac:dyDescent="0.25">
      <c r="A31031" t="s">
        <v>10617</v>
      </c>
    </row>
    <row r="31032" spans="1:1" x14ac:dyDescent="0.25">
      <c r="A31032" t="s">
        <v>10618</v>
      </c>
    </row>
    <row r="31033" spans="1:1" x14ac:dyDescent="0.25">
      <c r="A31033" t="s">
        <v>10619</v>
      </c>
    </row>
    <row r="31034" spans="1:1" x14ac:dyDescent="0.25">
      <c r="A31034" t="s">
        <v>10620</v>
      </c>
    </row>
    <row r="31035" spans="1:1" x14ac:dyDescent="0.25">
      <c r="A31035" t="s">
        <v>10621</v>
      </c>
    </row>
    <row r="31036" spans="1:1" x14ac:dyDescent="0.25">
      <c r="A31036" t="s">
        <v>10622</v>
      </c>
    </row>
    <row r="31037" spans="1:1" x14ac:dyDescent="0.25">
      <c r="A31037" t="s">
        <v>10623</v>
      </c>
    </row>
    <row r="31038" spans="1:1" x14ac:dyDescent="0.25">
      <c r="A31038" t="s">
        <v>10581</v>
      </c>
    </row>
    <row r="31039" spans="1:1" x14ac:dyDescent="0.25">
      <c r="A31039" t="s">
        <v>10624</v>
      </c>
    </row>
    <row r="31040" spans="1:1" x14ac:dyDescent="0.25">
      <c r="A31040" t="s">
        <v>10585</v>
      </c>
    </row>
    <row r="31041" spans="1:1" x14ac:dyDescent="0.25">
      <c r="A31041" t="s">
        <v>10582</v>
      </c>
    </row>
    <row r="31042" spans="1:1" x14ac:dyDescent="0.25">
      <c r="A31042" t="s">
        <v>10625</v>
      </c>
    </row>
    <row r="31043" spans="1:1" x14ac:dyDescent="0.25">
      <c r="A31043" t="s">
        <v>10626</v>
      </c>
    </row>
    <row r="31044" spans="1:1" x14ac:dyDescent="0.25">
      <c r="A31044" t="s">
        <v>10587</v>
      </c>
    </row>
    <row r="31045" spans="1:1" x14ac:dyDescent="0.25">
      <c r="A31045" t="s">
        <v>10627</v>
      </c>
    </row>
    <row r="31046" spans="1:1" x14ac:dyDescent="0.25">
      <c r="A31046" t="s">
        <v>10628</v>
      </c>
    </row>
    <row r="31047" spans="1:1" x14ac:dyDescent="0.25">
      <c r="A31047" t="s">
        <v>10629</v>
      </c>
    </row>
    <row r="31048" spans="1:1" x14ac:dyDescent="0.25">
      <c r="A31048" t="s">
        <v>10596</v>
      </c>
    </row>
    <row r="31050" spans="1:1" x14ac:dyDescent="0.25">
      <c r="A31050" t="s">
        <v>10597</v>
      </c>
    </row>
    <row r="31052" spans="1:1" x14ac:dyDescent="0.25">
      <c r="A31052" t="s">
        <v>10598</v>
      </c>
    </row>
    <row r="31053" spans="1:1" x14ac:dyDescent="0.25">
      <c r="A31053" t="s">
        <v>10630</v>
      </c>
    </row>
    <row r="31054" spans="1:1" x14ac:dyDescent="0.25">
      <c r="A31054" t="s">
        <v>15505</v>
      </c>
    </row>
    <row r="31056" spans="1:1" x14ac:dyDescent="0.25">
      <c r="A31056" t="s">
        <v>10554</v>
      </c>
    </row>
    <row r="31057" spans="1:1" x14ac:dyDescent="0.25">
      <c r="A31057" t="s">
        <v>10555</v>
      </c>
    </row>
    <row r="31059" spans="1:1" x14ac:dyDescent="0.25">
      <c r="A31059" t="s">
        <v>2041</v>
      </c>
    </row>
    <row r="31060" spans="1:1" x14ac:dyDescent="0.25">
      <c r="A31060" t="s">
        <v>10556</v>
      </c>
    </row>
    <row r="31061" spans="1:1" x14ac:dyDescent="0.25">
      <c r="A31061" t="s">
        <v>10557</v>
      </c>
    </row>
    <row r="31062" spans="1:1" x14ac:dyDescent="0.25">
      <c r="A31062" t="s">
        <v>10558</v>
      </c>
    </row>
    <row r="31063" spans="1:1" x14ac:dyDescent="0.25">
      <c r="A31063" t="s">
        <v>10559</v>
      </c>
    </row>
    <row r="31064" spans="1:1" x14ac:dyDescent="0.25">
      <c r="A31064" t="s">
        <v>10560</v>
      </c>
    </row>
    <row r="31065" spans="1:1" x14ac:dyDescent="0.25">
      <c r="A31065" t="s">
        <v>10561</v>
      </c>
    </row>
    <row r="31066" spans="1:1" x14ac:dyDescent="0.25">
      <c r="A31066" t="s">
        <v>10562</v>
      </c>
    </row>
    <row r="31067" spans="1:1" x14ac:dyDescent="0.25">
      <c r="A31067" t="s">
        <v>10563</v>
      </c>
    </row>
    <row r="31068" spans="1:1" x14ac:dyDescent="0.25">
      <c r="A31068" t="s">
        <v>10564</v>
      </c>
    </row>
    <row r="31069" spans="1:1" x14ac:dyDescent="0.25">
      <c r="A31069" t="s">
        <v>10565</v>
      </c>
    </row>
    <row r="31070" spans="1:1" x14ac:dyDescent="0.25">
      <c r="A31070" t="s">
        <v>10566</v>
      </c>
    </row>
    <row r="31071" spans="1:1" x14ac:dyDescent="0.25">
      <c r="A31071" t="s">
        <v>10567</v>
      </c>
    </row>
    <row r="31072" spans="1:1" x14ac:dyDescent="0.25">
      <c r="A31072" t="s">
        <v>10568</v>
      </c>
    </row>
    <row r="31073" spans="1:1" x14ac:dyDescent="0.25">
      <c r="A31073" t="s">
        <v>10569</v>
      </c>
    </row>
    <row r="31074" spans="1:1" x14ac:dyDescent="0.25">
      <c r="A31074" t="s">
        <v>10570</v>
      </c>
    </row>
    <row r="31075" spans="1:1" x14ac:dyDescent="0.25">
      <c r="A31075" t="s">
        <v>10571</v>
      </c>
    </row>
    <row r="31076" spans="1:1" x14ac:dyDescent="0.25">
      <c r="A31076" t="s">
        <v>10572</v>
      </c>
    </row>
    <row r="31077" spans="1:1" x14ac:dyDescent="0.25">
      <c r="A31077" t="s">
        <v>10573</v>
      </c>
    </row>
    <row r="31078" spans="1:1" x14ac:dyDescent="0.25">
      <c r="A31078" t="s">
        <v>10574</v>
      </c>
    </row>
    <row r="31079" spans="1:1" x14ac:dyDescent="0.25">
      <c r="A31079" t="s">
        <v>10575</v>
      </c>
    </row>
    <row r="31080" spans="1:1" x14ac:dyDescent="0.25">
      <c r="A31080" t="s">
        <v>10576</v>
      </c>
    </row>
    <row r="31081" spans="1:1" x14ac:dyDescent="0.25">
      <c r="A31081" t="s">
        <v>10577</v>
      </c>
    </row>
    <row r="31082" spans="1:1" x14ac:dyDescent="0.25">
      <c r="A31082" t="s">
        <v>10578</v>
      </c>
    </row>
    <row r="31083" spans="1:1" x14ac:dyDescent="0.25">
      <c r="A31083" t="s">
        <v>10579</v>
      </c>
    </row>
    <row r="31084" spans="1:1" x14ac:dyDescent="0.25">
      <c r="A31084" t="s">
        <v>10580</v>
      </c>
    </row>
    <row r="31085" spans="1:1" x14ac:dyDescent="0.25">
      <c r="A31085" t="s">
        <v>10581</v>
      </c>
    </row>
    <row r="31086" spans="1:1" x14ac:dyDescent="0.25">
      <c r="A31086" t="s">
        <v>10582</v>
      </c>
    </row>
    <row r="31087" spans="1:1" x14ac:dyDescent="0.25">
      <c r="A31087" t="s">
        <v>10583</v>
      </c>
    </row>
    <row r="31088" spans="1:1" x14ac:dyDescent="0.25">
      <c r="A31088" t="s">
        <v>10584</v>
      </c>
    </row>
    <row r="31089" spans="1:3" x14ac:dyDescent="0.25">
      <c r="A31089" t="s">
        <v>10585</v>
      </c>
    </row>
    <row r="31090" spans="1:3" x14ac:dyDescent="0.25">
      <c r="A31090" t="s">
        <v>10586</v>
      </c>
    </row>
    <row r="31091" spans="1:3" x14ac:dyDescent="0.25">
      <c r="A31091" t="s">
        <v>10587</v>
      </c>
    </row>
    <row r="31092" spans="1:3" x14ac:dyDescent="0.25">
      <c r="A31092" t="s">
        <v>10588</v>
      </c>
    </row>
    <row r="31093" spans="1:3" x14ac:dyDescent="0.25">
      <c r="A31093" t="s">
        <v>10589</v>
      </c>
      <c r="B31093" t="s">
        <v>10590</v>
      </c>
      <c r="C31093" t="s">
        <v>10591</v>
      </c>
    </row>
    <row r="31094" spans="1:3" x14ac:dyDescent="0.25">
      <c r="A31094" t="s">
        <v>10592</v>
      </c>
    </row>
    <row r="31095" spans="1:3" x14ac:dyDescent="0.25">
      <c r="A31095" t="s">
        <v>10593</v>
      </c>
    </row>
    <row r="31096" spans="1:3" x14ac:dyDescent="0.25">
      <c r="A31096" t="s">
        <v>10594</v>
      </c>
    </row>
    <row r="31097" spans="1:3" x14ac:dyDescent="0.25">
      <c r="A31097" t="s">
        <v>10595</v>
      </c>
    </row>
    <row r="31098" spans="1:3" x14ac:dyDescent="0.25">
      <c r="A31098" t="s">
        <v>10596</v>
      </c>
    </row>
    <row r="31100" spans="1:3" x14ac:dyDescent="0.25">
      <c r="A31100" t="s">
        <v>10597</v>
      </c>
    </row>
    <row r="31102" spans="1:3" x14ac:dyDescent="0.25">
      <c r="A31102" t="s">
        <v>10598</v>
      </c>
    </row>
    <row r="31103" spans="1:3" x14ac:dyDescent="0.25">
      <c r="A31103" t="s">
        <v>10599</v>
      </c>
    </row>
    <row r="31104" spans="1:3" x14ac:dyDescent="0.25">
      <c r="A31104" t="s">
        <v>15506</v>
      </c>
    </row>
    <row r="31105" spans="1:1" x14ac:dyDescent="0.25">
      <c r="A31105" t="s">
        <v>10651</v>
      </c>
    </row>
    <row r="31106" spans="1:1" x14ac:dyDescent="0.25">
      <c r="A31106" t="s">
        <v>10652</v>
      </c>
    </row>
    <row r="31107" spans="1:1" x14ac:dyDescent="0.25">
      <c r="A31107" t="s">
        <v>9744</v>
      </c>
    </row>
    <row r="31108" spans="1:1" x14ac:dyDescent="0.25">
      <c r="A31108" t="s">
        <v>10653</v>
      </c>
    </row>
    <row r="31109" spans="1:1" x14ac:dyDescent="0.25">
      <c r="A31109" t="s">
        <v>10654</v>
      </c>
    </row>
    <row r="31110" spans="1:1" x14ac:dyDescent="0.25">
      <c r="A31110" t="s">
        <v>10655</v>
      </c>
    </row>
    <row r="31111" spans="1:1" x14ac:dyDescent="0.25">
      <c r="A31111" t="s">
        <v>10656</v>
      </c>
    </row>
    <row r="31112" spans="1:1" x14ac:dyDescent="0.25">
      <c r="A31112" t="s">
        <v>10657</v>
      </c>
    </row>
    <row r="31113" spans="1:1" x14ac:dyDescent="0.25">
      <c r="A31113" t="s">
        <v>10658</v>
      </c>
    </row>
    <row r="31114" spans="1:1" x14ac:dyDescent="0.25">
      <c r="A31114" t="s">
        <v>10659</v>
      </c>
    </row>
    <row r="31115" spans="1:1" x14ac:dyDescent="0.25">
      <c r="A31115" t="s">
        <v>10660</v>
      </c>
    </row>
    <row r="31116" spans="1:1" x14ac:dyDescent="0.25">
      <c r="A31116" t="s">
        <v>10661</v>
      </c>
    </row>
    <row r="31117" spans="1:1" x14ac:dyDescent="0.25">
      <c r="A31117" t="s">
        <v>2447</v>
      </c>
    </row>
    <row r="31118" spans="1:1" x14ac:dyDescent="0.25">
      <c r="A31118" t="s">
        <v>10662</v>
      </c>
    </row>
    <row r="31119" spans="1:1" x14ac:dyDescent="0.25">
      <c r="A31119" t="s">
        <v>10663</v>
      </c>
    </row>
    <row r="31120" spans="1:1" x14ac:dyDescent="0.25">
      <c r="A31120" t="s">
        <v>10664</v>
      </c>
    </row>
    <row r="31121" spans="1:1" x14ac:dyDescent="0.25">
      <c r="A31121" t="s">
        <v>10665</v>
      </c>
    </row>
    <row r="31122" spans="1:1" x14ac:dyDescent="0.25">
      <c r="A31122" t="s">
        <v>10666</v>
      </c>
    </row>
    <row r="31123" spans="1:1" x14ac:dyDescent="0.25">
      <c r="A31123" t="s">
        <v>10667</v>
      </c>
    </row>
    <row r="31124" spans="1:1" x14ac:dyDescent="0.25">
      <c r="A31124" t="s">
        <v>10668</v>
      </c>
    </row>
    <row r="31125" spans="1:1" x14ac:dyDescent="0.25">
      <c r="A31125" t="s">
        <v>10669</v>
      </c>
    </row>
    <row r="31126" spans="1:1" x14ac:dyDescent="0.25">
      <c r="A31126" t="s">
        <v>10670</v>
      </c>
    </row>
    <row r="31127" spans="1:1" x14ac:dyDescent="0.25">
      <c r="A31127" t="s">
        <v>10671</v>
      </c>
    </row>
    <row r="31128" spans="1:1" x14ac:dyDescent="0.25">
      <c r="A31128" t="s">
        <v>10672</v>
      </c>
    </row>
    <row r="31129" spans="1:1" x14ac:dyDescent="0.25">
      <c r="A31129" t="s">
        <v>10673</v>
      </c>
    </row>
    <row r="31130" spans="1:1" x14ac:dyDescent="0.25">
      <c r="A31130" t="s">
        <v>15507</v>
      </c>
    </row>
    <row r="31132" spans="1:1" x14ac:dyDescent="0.25">
      <c r="A31132" t="s">
        <v>10632</v>
      </c>
    </row>
    <row r="31134" spans="1:1" x14ac:dyDescent="0.25">
      <c r="A31134" t="s">
        <v>10633</v>
      </c>
    </row>
    <row r="31136" spans="1:1" x14ac:dyDescent="0.25">
      <c r="A31136" t="s">
        <v>10634</v>
      </c>
    </row>
    <row r="31138" spans="1:2" x14ac:dyDescent="0.25">
      <c r="A31138" t="s">
        <v>5061</v>
      </c>
    </row>
    <row r="31140" spans="1:2" x14ac:dyDescent="0.25">
      <c r="A31140" t="s">
        <v>10635</v>
      </c>
    </row>
    <row r="31142" spans="1:2" x14ac:dyDescent="0.25">
      <c r="A31142" t="s">
        <v>10636</v>
      </c>
    </row>
    <row r="31144" spans="1:2" x14ac:dyDescent="0.25">
      <c r="A31144" t="s">
        <v>10637</v>
      </c>
    </row>
    <row r="31146" spans="1:2" x14ac:dyDescent="0.25">
      <c r="A31146" t="s">
        <v>10638</v>
      </c>
    </row>
    <row r="31148" spans="1:2" x14ac:dyDescent="0.25">
      <c r="A31148" t="s">
        <v>10639</v>
      </c>
    </row>
    <row r="31150" spans="1:2" x14ac:dyDescent="0.25">
      <c r="A31150" t="s">
        <v>10640</v>
      </c>
    </row>
    <row r="31152" spans="1:2" x14ac:dyDescent="0.25">
      <c r="A31152" t="s">
        <v>10641</v>
      </c>
      <c r="B31152" t="s">
        <v>10642</v>
      </c>
    </row>
    <row r="31154" spans="1:1" x14ac:dyDescent="0.25">
      <c r="A31154" t="s">
        <v>10643</v>
      </c>
    </row>
    <row r="31156" spans="1:1" x14ac:dyDescent="0.25">
      <c r="A31156" t="s">
        <v>10644</v>
      </c>
    </row>
    <row r="31158" spans="1:1" x14ac:dyDescent="0.25">
      <c r="A31158" t="s">
        <v>10645</v>
      </c>
    </row>
    <row r="31160" spans="1:1" x14ac:dyDescent="0.25">
      <c r="A31160" t="s">
        <v>10646</v>
      </c>
    </row>
    <row r="31162" spans="1:1" x14ac:dyDescent="0.25">
      <c r="A31162" t="s">
        <v>10647</v>
      </c>
    </row>
    <row r="31164" spans="1:1" x14ac:dyDescent="0.25">
      <c r="A31164" t="s">
        <v>10648</v>
      </c>
    </row>
    <row r="31165" spans="1:1" x14ac:dyDescent="0.25">
      <c r="A31165" t="s">
        <v>10649</v>
      </c>
    </row>
    <row r="31166" spans="1:1" x14ac:dyDescent="0.25">
      <c r="A31166" t="s">
        <v>15508</v>
      </c>
    </row>
    <row r="31168" spans="1:1" x14ac:dyDescent="0.25">
      <c r="A31168" t="s">
        <v>8887</v>
      </c>
    </row>
    <row r="31170" spans="1:1" x14ac:dyDescent="0.25">
      <c r="A31170" t="s">
        <v>8888</v>
      </c>
    </row>
    <row r="31172" spans="1:1" x14ac:dyDescent="0.25">
      <c r="A31172" t="s">
        <v>8889</v>
      </c>
    </row>
    <row r="31174" spans="1:1" x14ac:dyDescent="0.25">
      <c r="A31174" t="s">
        <v>8890</v>
      </c>
    </row>
    <row r="31176" spans="1:1" x14ac:dyDescent="0.25">
      <c r="A31176" t="s">
        <v>8891</v>
      </c>
    </row>
    <row r="31178" spans="1:1" x14ac:dyDescent="0.25">
      <c r="A31178" t="s">
        <v>8892</v>
      </c>
    </row>
    <row r="31179" spans="1:1" x14ac:dyDescent="0.25">
      <c r="A31179" t="s">
        <v>15509</v>
      </c>
    </row>
    <row r="31180" spans="1:1" x14ac:dyDescent="0.25">
      <c r="A31180" t="s">
        <v>15510</v>
      </c>
    </row>
    <row r="31181" spans="1:1" x14ac:dyDescent="0.25">
      <c r="A31181" t="s">
        <v>15511</v>
      </c>
    </row>
    <row r="31182" spans="1:1" x14ac:dyDescent="0.25">
      <c r="A31182" t="s">
        <v>15512</v>
      </c>
    </row>
    <row r="31183" spans="1:1" x14ac:dyDescent="0.25">
      <c r="A31183" t="s">
        <v>15513</v>
      </c>
    </row>
    <row r="31184" spans="1:1" x14ac:dyDescent="0.25">
      <c r="A31184" t="s">
        <v>15514</v>
      </c>
    </row>
    <row r="31185" spans="1:1" x14ac:dyDescent="0.25">
      <c r="A31185" t="s">
        <v>15515</v>
      </c>
    </row>
    <row r="31186" spans="1:1" x14ac:dyDescent="0.25">
      <c r="A31186" t="s">
        <v>15516</v>
      </c>
    </row>
    <row r="31187" spans="1:1" x14ac:dyDescent="0.25">
      <c r="A31187" t="s">
        <v>15517</v>
      </c>
    </row>
    <row r="31188" spans="1:1" x14ac:dyDescent="0.25">
      <c r="A31188" t="s">
        <v>15518</v>
      </c>
    </row>
    <row r="31189" spans="1:1" x14ac:dyDescent="0.25">
      <c r="A31189" t="s">
        <v>15519</v>
      </c>
    </row>
    <row r="31190" spans="1:1" x14ac:dyDescent="0.25">
      <c r="A31190" t="s">
        <v>15520</v>
      </c>
    </row>
    <row r="31191" spans="1:1" x14ac:dyDescent="0.25">
      <c r="A31191" t="s">
        <v>15521</v>
      </c>
    </row>
    <row r="31192" spans="1:1" x14ac:dyDescent="0.25">
      <c r="A31192" t="s">
        <v>15522</v>
      </c>
    </row>
    <row r="31193" spans="1:1" x14ac:dyDescent="0.25">
      <c r="A31193" t="s">
        <v>8613</v>
      </c>
    </row>
    <row r="31194" spans="1:1" x14ac:dyDescent="0.25">
      <c r="A31194" t="s">
        <v>15523</v>
      </c>
    </row>
    <row r="31195" spans="1:1" x14ac:dyDescent="0.25">
      <c r="A31195" t="s">
        <v>15524</v>
      </c>
    </row>
    <row r="31196" spans="1:1" x14ac:dyDescent="0.25">
      <c r="A31196" t="s">
        <v>15525</v>
      </c>
    </row>
    <row r="31197" spans="1:1" x14ac:dyDescent="0.25">
      <c r="A31197" t="s">
        <v>15526</v>
      </c>
    </row>
    <row r="31198" spans="1:1" x14ac:dyDescent="0.25">
      <c r="A31198" t="s">
        <v>15527</v>
      </c>
    </row>
    <row r="31199" spans="1:1" x14ac:dyDescent="0.25">
      <c r="A31199" t="s">
        <v>15528</v>
      </c>
    </row>
    <row r="31200" spans="1:1" x14ac:dyDescent="0.25">
      <c r="A31200" t="s">
        <v>15529</v>
      </c>
    </row>
    <row r="31201" spans="1:1" x14ac:dyDescent="0.25">
      <c r="A31201" t="s">
        <v>15530</v>
      </c>
    </row>
    <row r="31202" spans="1:1" x14ac:dyDescent="0.25">
      <c r="A31202" t="s">
        <v>14998</v>
      </c>
    </row>
    <row r="31203" spans="1:1" x14ac:dyDescent="0.25">
      <c r="A31203" t="s">
        <v>15511</v>
      </c>
    </row>
    <row r="31204" spans="1:1" x14ac:dyDescent="0.25">
      <c r="A31204" t="s">
        <v>15531</v>
      </c>
    </row>
    <row r="31205" spans="1:1" x14ac:dyDescent="0.25">
      <c r="A31205" t="s">
        <v>15532</v>
      </c>
    </row>
    <row r="31206" spans="1:1" x14ac:dyDescent="0.25">
      <c r="A31206" t="s">
        <v>15533</v>
      </c>
    </row>
    <row r="31207" spans="1:1" x14ac:dyDescent="0.25">
      <c r="A31207" t="s">
        <v>15534</v>
      </c>
    </row>
    <row r="31208" spans="1:1" x14ac:dyDescent="0.25">
      <c r="A31208" t="s">
        <v>15535</v>
      </c>
    </row>
    <row r="31209" spans="1:1" x14ac:dyDescent="0.25">
      <c r="A31209" t="s">
        <v>15536</v>
      </c>
    </row>
    <row r="31210" spans="1:1" x14ac:dyDescent="0.25">
      <c r="A31210" t="s">
        <v>8922</v>
      </c>
    </row>
    <row r="31212" spans="1:1" x14ac:dyDescent="0.25">
      <c r="A31212" t="s">
        <v>15537</v>
      </c>
    </row>
    <row r="31213" spans="1:1" x14ac:dyDescent="0.25">
      <c r="A31213" t="s">
        <v>8924</v>
      </c>
    </row>
    <row r="31214" spans="1:1" x14ac:dyDescent="0.25">
      <c r="A31214" t="s">
        <v>8925</v>
      </c>
    </row>
    <row r="31215" spans="1:1" x14ac:dyDescent="0.25">
      <c r="A31215" t="s">
        <v>15538</v>
      </c>
    </row>
    <row r="31216" spans="1:1" x14ac:dyDescent="0.25">
      <c r="A31216" t="s">
        <v>15539</v>
      </c>
    </row>
    <row r="31218" spans="1:1" x14ac:dyDescent="0.25">
      <c r="A31218" t="s">
        <v>5773</v>
      </c>
    </row>
    <row r="31221" spans="1:1" x14ac:dyDescent="0.25">
      <c r="A31221" t="s">
        <v>13746</v>
      </c>
    </row>
    <row r="31223" spans="1:1" x14ac:dyDescent="0.25">
      <c r="A31223" t="s">
        <v>13747</v>
      </c>
    </row>
    <row r="31225" spans="1:1" x14ac:dyDescent="0.25">
      <c r="A31225" t="s">
        <v>13748</v>
      </c>
    </row>
    <row r="31227" spans="1:1" x14ac:dyDescent="0.25">
      <c r="A31227" t="s">
        <v>13749</v>
      </c>
    </row>
    <row r="31229" spans="1:1" x14ac:dyDescent="0.25">
      <c r="A31229" t="s">
        <v>13750</v>
      </c>
    </row>
    <row r="31231" spans="1:1" x14ac:dyDescent="0.25">
      <c r="A31231" t="s">
        <v>13751</v>
      </c>
    </row>
    <row r="31234" spans="1:1" x14ac:dyDescent="0.25">
      <c r="A31234" t="s">
        <v>13752</v>
      </c>
    </row>
    <row r="31236" spans="1:1" x14ac:dyDescent="0.25">
      <c r="A31236" t="s">
        <v>13753</v>
      </c>
    </row>
    <row r="31238" spans="1:1" x14ac:dyDescent="0.25">
      <c r="A31238" t="s">
        <v>2749</v>
      </c>
    </row>
    <row r="31241" spans="1:1" x14ac:dyDescent="0.25">
      <c r="A31241" t="s">
        <v>13754</v>
      </c>
    </row>
    <row r="31243" spans="1:1" x14ac:dyDescent="0.25">
      <c r="A31243" t="s">
        <v>13755</v>
      </c>
    </row>
    <row r="31245" spans="1:1" x14ac:dyDescent="0.25">
      <c r="A31245" t="s">
        <v>13756</v>
      </c>
    </row>
    <row r="31246" spans="1:1" x14ac:dyDescent="0.25">
      <c r="A31246" t="s">
        <v>13757</v>
      </c>
    </row>
    <row r="31247" spans="1:1" x14ac:dyDescent="0.25">
      <c r="A31247" t="s">
        <v>13758</v>
      </c>
    </row>
    <row r="31248" spans="1:1" x14ac:dyDescent="0.25">
      <c r="A31248" t="s">
        <v>13759</v>
      </c>
    </row>
    <row r="31249" spans="1:1" x14ac:dyDescent="0.25">
      <c r="A31249" t="s">
        <v>13760</v>
      </c>
    </row>
    <row r="31250" spans="1:1" x14ac:dyDescent="0.25">
      <c r="A31250" t="s">
        <v>13761</v>
      </c>
    </row>
    <row r="31251" spans="1:1" x14ac:dyDescent="0.25">
      <c r="A31251" t="s">
        <v>13762</v>
      </c>
    </row>
    <row r="31252" spans="1:1" x14ac:dyDescent="0.25">
      <c r="A31252" t="s">
        <v>13763</v>
      </c>
    </row>
    <row r="31253" spans="1:1" x14ac:dyDescent="0.25">
      <c r="A31253" t="s">
        <v>13764</v>
      </c>
    </row>
    <row r="31254" spans="1:1" x14ac:dyDescent="0.25">
      <c r="A31254" t="s">
        <v>3264</v>
      </c>
    </row>
    <row r="31257" spans="1:1" x14ac:dyDescent="0.25">
      <c r="A31257" t="s">
        <v>13765</v>
      </c>
    </row>
    <row r="31258" spans="1:1" x14ac:dyDescent="0.25">
      <c r="A31258" t="s">
        <v>13766</v>
      </c>
    </row>
    <row r="31259" spans="1:1" x14ac:dyDescent="0.25">
      <c r="A31259" t="s">
        <v>13767</v>
      </c>
    </row>
    <row r="31260" spans="1:1" x14ac:dyDescent="0.25">
      <c r="A31260" t="s">
        <v>13768</v>
      </c>
    </row>
    <row r="31261" spans="1:1" x14ac:dyDescent="0.25">
      <c r="A31261" t="s">
        <v>13769</v>
      </c>
    </row>
    <row r="31262" spans="1:1" x14ac:dyDescent="0.25">
      <c r="A31262" t="s">
        <v>13770</v>
      </c>
    </row>
    <row r="31263" spans="1:1" x14ac:dyDescent="0.25">
      <c r="A31263" t="s">
        <v>13771</v>
      </c>
    </row>
    <row r="31264" spans="1:1" x14ac:dyDescent="0.25">
      <c r="A31264" t="s">
        <v>13772</v>
      </c>
    </row>
    <row r="31265" spans="1:1" x14ac:dyDescent="0.25">
      <c r="A31265" t="s">
        <v>13773</v>
      </c>
    </row>
    <row r="31266" spans="1:1" x14ac:dyDescent="0.25">
      <c r="A31266" t="s">
        <v>3479</v>
      </c>
    </row>
    <row r="31267" spans="1:1" x14ac:dyDescent="0.25">
      <c r="A31267" t="s">
        <v>13774</v>
      </c>
    </row>
    <row r="31268" spans="1:1" x14ac:dyDescent="0.25">
      <c r="A31268" t="s">
        <v>13775</v>
      </c>
    </row>
    <row r="31269" spans="1:1" x14ac:dyDescent="0.25">
      <c r="A31269" t="s">
        <v>13776</v>
      </c>
    </row>
    <row r="31270" spans="1:1" x14ac:dyDescent="0.25">
      <c r="A31270" t="s">
        <v>13777</v>
      </c>
    </row>
    <row r="31271" spans="1:1" x14ac:dyDescent="0.25">
      <c r="A31271" t="s">
        <v>13778</v>
      </c>
    </row>
    <row r="31272" spans="1:1" x14ac:dyDescent="0.25">
      <c r="A31272" t="s">
        <v>13779</v>
      </c>
    </row>
    <row r="31273" spans="1:1" x14ac:dyDescent="0.25">
      <c r="A31273" t="s">
        <v>13780</v>
      </c>
    </row>
    <row r="31274" spans="1:1" x14ac:dyDescent="0.25">
      <c r="A31274" t="s">
        <v>13781</v>
      </c>
    </row>
    <row r="31275" spans="1:1" x14ac:dyDescent="0.25">
      <c r="A31275" t="s">
        <v>13782</v>
      </c>
    </row>
    <row r="31276" spans="1:1" x14ac:dyDescent="0.25">
      <c r="A31276" t="s">
        <v>13783</v>
      </c>
    </row>
    <row r="31277" spans="1:1" x14ac:dyDescent="0.25">
      <c r="A31277" t="s">
        <v>13784</v>
      </c>
    </row>
    <row r="31278" spans="1:1" x14ac:dyDescent="0.25">
      <c r="A31278" t="s">
        <v>15540</v>
      </c>
    </row>
    <row r="31280" spans="1:1" x14ac:dyDescent="0.25">
      <c r="A31280" t="s">
        <v>13809</v>
      </c>
    </row>
    <row r="31282" spans="1:1" x14ac:dyDescent="0.25">
      <c r="A31282" t="s">
        <v>13810</v>
      </c>
    </row>
    <row r="31284" spans="1:1" x14ac:dyDescent="0.25">
      <c r="A31284" t="s">
        <v>13811</v>
      </c>
    </row>
    <row r="31286" spans="1:1" x14ac:dyDescent="0.25">
      <c r="A31286" t="s">
        <v>10721</v>
      </c>
    </row>
    <row r="31287" spans="1:1" x14ac:dyDescent="0.25">
      <c r="A31287" t="s">
        <v>13812</v>
      </c>
    </row>
    <row r="31288" spans="1:1" x14ac:dyDescent="0.25">
      <c r="A31288" t="s">
        <v>13813</v>
      </c>
    </row>
    <row r="31289" spans="1:1" x14ac:dyDescent="0.25">
      <c r="A31289" t="s">
        <v>13814</v>
      </c>
    </row>
    <row r="31290" spans="1:1" x14ac:dyDescent="0.25">
      <c r="A31290" t="s">
        <v>13815</v>
      </c>
    </row>
    <row r="31291" spans="1:1" x14ac:dyDescent="0.25">
      <c r="A31291" t="s">
        <v>13816</v>
      </c>
    </row>
    <row r="31292" spans="1:1" x14ac:dyDescent="0.25">
      <c r="A31292" t="s">
        <v>13817</v>
      </c>
    </row>
    <row r="31293" spans="1:1" x14ac:dyDescent="0.25">
      <c r="A31293" t="s">
        <v>9799</v>
      </c>
    </row>
    <row r="31294" spans="1:1" x14ac:dyDescent="0.25">
      <c r="A31294" t="s">
        <v>13818</v>
      </c>
    </row>
    <row r="31295" spans="1:1" x14ac:dyDescent="0.25">
      <c r="A31295" t="s">
        <v>9807</v>
      </c>
    </row>
    <row r="31296" spans="1:1" x14ac:dyDescent="0.25">
      <c r="A31296" t="s">
        <v>9804</v>
      </c>
    </row>
    <row r="31297" spans="1:1" x14ac:dyDescent="0.25">
      <c r="A31297" t="s">
        <v>13819</v>
      </c>
    </row>
    <row r="31298" spans="1:1" x14ac:dyDescent="0.25">
      <c r="A31298" t="s">
        <v>13820</v>
      </c>
    </row>
    <row r="31299" spans="1:1" x14ac:dyDescent="0.25">
      <c r="A31299" t="s">
        <v>9806</v>
      </c>
    </row>
    <row r="31300" spans="1:1" x14ac:dyDescent="0.25">
      <c r="A31300" t="s">
        <v>9801</v>
      </c>
    </row>
    <row r="31301" spans="1:1" x14ac:dyDescent="0.25">
      <c r="A31301" t="s">
        <v>9802</v>
      </c>
    </row>
    <row r="31302" spans="1:1" x14ac:dyDescent="0.25">
      <c r="A31302" t="s">
        <v>9800</v>
      </c>
    </row>
    <row r="31303" spans="1:1" x14ac:dyDescent="0.25">
      <c r="A31303" t="s">
        <v>9795</v>
      </c>
    </row>
    <row r="31304" spans="1:1" x14ac:dyDescent="0.25">
      <c r="A31304" t="s">
        <v>9796</v>
      </c>
    </row>
    <row r="31305" spans="1:1" x14ac:dyDescent="0.25">
      <c r="A31305" t="s">
        <v>9803</v>
      </c>
    </row>
    <row r="31306" spans="1:1" x14ac:dyDescent="0.25">
      <c r="A31306" t="s">
        <v>13821</v>
      </c>
    </row>
    <row r="31307" spans="1:1" x14ac:dyDescent="0.25">
      <c r="A31307" t="s">
        <v>9797</v>
      </c>
    </row>
    <row r="31308" spans="1:1" x14ac:dyDescent="0.25">
      <c r="A31308" t="s">
        <v>9798</v>
      </c>
    </row>
    <row r="31309" spans="1:1" x14ac:dyDescent="0.25">
      <c r="A31309" t="s">
        <v>13822</v>
      </c>
    </row>
    <row r="31310" spans="1:1" x14ac:dyDescent="0.25">
      <c r="A31310" t="s">
        <v>13823</v>
      </c>
    </row>
    <row r="31311" spans="1:1" x14ac:dyDescent="0.25">
      <c r="A31311" t="s">
        <v>13824</v>
      </c>
    </row>
    <row r="31312" spans="1:1" x14ac:dyDescent="0.25">
      <c r="A31312" t="s">
        <v>13825</v>
      </c>
    </row>
    <row r="31313" spans="1:1" x14ac:dyDescent="0.25">
      <c r="A31313" t="s">
        <v>13826</v>
      </c>
    </row>
    <row r="31314" spans="1:1" x14ac:dyDescent="0.25">
      <c r="A31314" t="s">
        <v>1926</v>
      </c>
    </row>
    <row r="31315" spans="1:1" x14ac:dyDescent="0.25">
      <c r="A31315" t="s">
        <v>13827</v>
      </c>
    </row>
    <row r="31316" spans="1:1" x14ac:dyDescent="0.25">
      <c r="A31316" t="s">
        <v>13828</v>
      </c>
    </row>
    <row r="31317" spans="1:1" x14ac:dyDescent="0.25">
      <c r="A31317" t="s">
        <v>13829</v>
      </c>
    </row>
    <row r="31318" spans="1:1" x14ac:dyDescent="0.25">
      <c r="A31318" t="s">
        <v>13830</v>
      </c>
    </row>
    <row r="31319" spans="1:1" x14ac:dyDescent="0.25">
      <c r="A31319" t="s">
        <v>9811</v>
      </c>
    </row>
    <row r="31320" spans="1:1" x14ac:dyDescent="0.25">
      <c r="A31320" t="s">
        <v>9812</v>
      </c>
    </row>
    <row r="31321" spans="1:1" x14ac:dyDescent="0.25">
      <c r="A31321" t="s">
        <v>9814</v>
      </c>
    </row>
    <row r="31322" spans="1:1" x14ac:dyDescent="0.25">
      <c r="A31322" t="s">
        <v>9815</v>
      </c>
    </row>
    <row r="31323" spans="1:1" x14ac:dyDescent="0.25">
      <c r="A31323" t="s">
        <v>9816</v>
      </c>
    </row>
    <row r="31324" spans="1:1" x14ac:dyDescent="0.25">
      <c r="A31324" t="s">
        <v>13831</v>
      </c>
    </row>
    <row r="31325" spans="1:1" x14ac:dyDescent="0.25">
      <c r="A31325" t="s">
        <v>9818</v>
      </c>
    </row>
    <row r="31326" spans="1:1" x14ac:dyDescent="0.25">
      <c r="A31326" t="s">
        <v>9819</v>
      </c>
    </row>
    <row r="31327" spans="1:1" x14ac:dyDescent="0.25">
      <c r="A31327" t="s">
        <v>9820</v>
      </c>
    </row>
    <row r="31328" spans="1:1" x14ac:dyDescent="0.25">
      <c r="A31328" t="s">
        <v>13832</v>
      </c>
    </row>
    <row r="31329" spans="1:1" x14ac:dyDescent="0.25">
      <c r="A31329" t="s">
        <v>1935</v>
      </c>
    </row>
    <row r="31330" spans="1:1" x14ac:dyDescent="0.25">
      <c r="A31330" t="s">
        <v>13833</v>
      </c>
    </row>
    <row r="31331" spans="1:1" x14ac:dyDescent="0.25">
      <c r="A31331" t="s">
        <v>13834</v>
      </c>
    </row>
    <row r="31332" spans="1:1" x14ac:dyDescent="0.25">
      <c r="A31332" t="s">
        <v>13835</v>
      </c>
    </row>
    <row r="31333" spans="1:1" x14ac:dyDescent="0.25">
      <c r="A31333" t="s">
        <v>13836</v>
      </c>
    </row>
    <row r="31334" spans="1:1" x14ac:dyDescent="0.25">
      <c r="A31334" t="s">
        <v>13837</v>
      </c>
    </row>
    <row r="31335" spans="1:1" x14ac:dyDescent="0.25">
      <c r="A31335" t="s">
        <v>15541</v>
      </c>
    </row>
    <row r="31337" spans="1:1" x14ac:dyDescent="0.25">
      <c r="A31337" t="s">
        <v>15542</v>
      </c>
    </row>
    <row r="31339" spans="1:1" x14ac:dyDescent="0.25">
      <c r="A31339" t="s">
        <v>15543</v>
      </c>
    </row>
    <row r="31341" spans="1:1" x14ac:dyDescent="0.25">
      <c r="A31341" t="s">
        <v>15544</v>
      </c>
    </row>
    <row r="31343" spans="1:1" x14ac:dyDescent="0.25">
      <c r="A31343" t="s">
        <v>2749</v>
      </c>
    </row>
    <row r="31344" spans="1:1" x14ac:dyDescent="0.25">
      <c r="A31344" t="s">
        <v>15545</v>
      </c>
    </row>
    <row r="31345" spans="1:1" x14ac:dyDescent="0.25">
      <c r="A31345" t="s">
        <v>15546</v>
      </c>
    </row>
    <row r="31346" spans="1:1" x14ac:dyDescent="0.25">
      <c r="A31346" t="s">
        <v>15547</v>
      </c>
    </row>
    <row r="31347" spans="1:1" x14ac:dyDescent="0.25">
      <c r="A31347" t="s">
        <v>15548</v>
      </c>
    </row>
    <row r="31348" spans="1:1" x14ac:dyDescent="0.25">
      <c r="A31348" t="s">
        <v>15549</v>
      </c>
    </row>
    <row r="31349" spans="1:1" x14ac:dyDescent="0.25">
      <c r="A31349" t="s">
        <v>2614</v>
      </c>
    </row>
    <row r="31350" spans="1:1" x14ac:dyDescent="0.25">
      <c r="A31350" t="s">
        <v>15550</v>
      </c>
    </row>
    <row r="31351" spans="1:1" x14ac:dyDescent="0.25">
      <c r="A31351" t="s">
        <v>15551</v>
      </c>
    </row>
    <row r="31352" spans="1:1" x14ac:dyDescent="0.25">
      <c r="A31352" t="s">
        <v>15552</v>
      </c>
    </row>
    <row r="31353" spans="1:1" x14ac:dyDescent="0.25">
      <c r="A31353" t="s">
        <v>15553</v>
      </c>
    </row>
    <row r="31354" spans="1:1" x14ac:dyDescent="0.25">
      <c r="A31354" t="s">
        <v>15554</v>
      </c>
    </row>
    <row r="31355" spans="1:1" x14ac:dyDescent="0.25">
      <c r="A31355" t="s">
        <v>15555</v>
      </c>
    </row>
    <row r="31356" spans="1:1" x14ac:dyDescent="0.25">
      <c r="A31356" t="s">
        <v>15556</v>
      </c>
    </row>
    <row r="31357" spans="1:1" x14ac:dyDescent="0.25">
      <c r="A31357" t="s">
        <v>15557</v>
      </c>
    </row>
    <row r="31358" spans="1:1" x14ac:dyDescent="0.25">
      <c r="A31358" t="s">
        <v>15558</v>
      </c>
    </row>
    <row r="31359" spans="1:1" x14ac:dyDescent="0.25">
      <c r="A31359" t="s">
        <v>15559</v>
      </c>
    </row>
    <row r="31360" spans="1:1" x14ac:dyDescent="0.25">
      <c r="A31360" t="s">
        <v>15560</v>
      </c>
    </row>
    <row r="31361" spans="1:6" x14ac:dyDescent="0.25">
      <c r="A31361" t="s">
        <v>15561</v>
      </c>
    </row>
    <row r="31362" spans="1:6" x14ac:dyDescent="0.25">
      <c r="A31362" t="s">
        <v>3479</v>
      </c>
    </row>
    <row r="31363" spans="1:6" x14ac:dyDescent="0.25">
      <c r="A31363" t="s">
        <v>15562</v>
      </c>
    </row>
    <row r="31364" spans="1:6" x14ac:dyDescent="0.25">
      <c r="A31364" t="s">
        <v>15563</v>
      </c>
    </row>
    <row r="31365" spans="1:6" x14ac:dyDescent="0.25">
      <c r="A31365" t="s">
        <v>15564</v>
      </c>
    </row>
    <row r="31366" spans="1:6" x14ac:dyDescent="0.25">
      <c r="A31366" t="s">
        <v>15565</v>
      </c>
    </row>
    <row r="31367" spans="1:6" x14ac:dyDescent="0.25">
      <c r="A31367" t="s">
        <v>15566</v>
      </c>
    </row>
    <row r="31368" spans="1:6" x14ac:dyDescent="0.25">
      <c r="A31368" t="s">
        <v>15567</v>
      </c>
    </row>
    <row r="31369" spans="1:6" x14ac:dyDescent="0.25">
      <c r="A31369" t="s">
        <v>15568</v>
      </c>
    </row>
    <row r="31370" spans="1:6" x14ac:dyDescent="0.25">
      <c r="A31370" t="s">
        <v>15569</v>
      </c>
      <c r="B31370" t="s">
        <v>15570</v>
      </c>
      <c r="C31370" t="s">
        <v>15571</v>
      </c>
      <c r="D31370" t="s">
        <v>15572</v>
      </c>
      <c r="E31370" t="s">
        <v>15573</v>
      </c>
      <c r="F31370" t="s">
        <v>15574</v>
      </c>
    </row>
    <row r="31371" spans="1:6" x14ac:dyDescent="0.25">
      <c r="A31371" t="s">
        <v>15575</v>
      </c>
    </row>
    <row r="31372" spans="1:6" x14ac:dyDescent="0.25">
      <c r="A31372" t="s">
        <v>15576</v>
      </c>
    </row>
    <row r="31373" spans="1:6" x14ac:dyDescent="0.25">
      <c r="A31373" t="s">
        <v>15577</v>
      </c>
    </row>
    <row r="31375" spans="1:6" x14ac:dyDescent="0.25">
      <c r="A31375" t="s">
        <v>2770</v>
      </c>
    </row>
    <row r="31377" spans="1:1" x14ac:dyDescent="0.25">
      <c r="A31377" t="s">
        <v>13786</v>
      </c>
    </row>
    <row r="31379" spans="1:1" x14ac:dyDescent="0.25">
      <c r="A31379" t="s">
        <v>13787</v>
      </c>
    </row>
    <row r="31381" spans="1:1" x14ac:dyDescent="0.25">
      <c r="A31381" t="s">
        <v>13788</v>
      </c>
    </row>
    <row r="31383" spans="1:1" x14ac:dyDescent="0.25">
      <c r="A31383" t="s">
        <v>13789</v>
      </c>
    </row>
    <row r="31384" spans="1:1" x14ac:dyDescent="0.25">
      <c r="A31384" t="s">
        <v>13790</v>
      </c>
    </row>
    <row r="31385" spans="1:1" x14ac:dyDescent="0.25">
      <c r="A31385" t="s">
        <v>13791</v>
      </c>
    </row>
    <row r="31386" spans="1:1" x14ac:dyDescent="0.25">
      <c r="A31386" t="s">
        <v>13792</v>
      </c>
    </row>
    <row r="31387" spans="1:1" x14ac:dyDescent="0.25">
      <c r="A31387" t="s">
        <v>13793</v>
      </c>
    </row>
    <row r="31388" spans="1:1" x14ac:dyDescent="0.25">
      <c r="A31388" t="s">
        <v>13794</v>
      </c>
    </row>
    <row r="31389" spans="1:1" x14ac:dyDescent="0.25">
      <c r="A31389" t="s">
        <v>13795</v>
      </c>
    </row>
    <row r="31390" spans="1:1" x14ac:dyDescent="0.25">
      <c r="A31390" t="s">
        <v>13796</v>
      </c>
    </row>
    <row r="31391" spans="1:1" x14ac:dyDescent="0.25">
      <c r="A31391" t="s">
        <v>13797</v>
      </c>
    </row>
    <row r="31392" spans="1:1" x14ac:dyDescent="0.25">
      <c r="A31392" t="s">
        <v>13798</v>
      </c>
    </row>
    <row r="31393" spans="1:1" x14ac:dyDescent="0.25">
      <c r="A31393" t="s">
        <v>13799</v>
      </c>
    </row>
    <row r="31394" spans="1:1" x14ac:dyDescent="0.25">
      <c r="A31394" t="s">
        <v>13798</v>
      </c>
    </row>
    <row r="31395" spans="1:1" x14ac:dyDescent="0.25">
      <c r="A31395" t="s">
        <v>13800</v>
      </c>
    </row>
    <row r="31396" spans="1:1" x14ac:dyDescent="0.25">
      <c r="A31396" t="s">
        <v>10596</v>
      </c>
    </row>
    <row r="31398" spans="1:1" x14ac:dyDescent="0.25">
      <c r="A31398" t="s">
        <v>13801</v>
      </c>
    </row>
    <row r="31400" spans="1:1" x14ac:dyDescent="0.25">
      <c r="A31400" t="s">
        <v>13802</v>
      </c>
    </row>
    <row r="31402" spans="1:1" x14ac:dyDescent="0.25">
      <c r="A31402" t="s">
        <v>13803</v>
      </c>
    </row>
    <row r="31404" spans="1:1" x14ac:dyDescent="0.25">
      <c r="A31404" t="s">
        <v>5670</v>
      </c>
    </row>
    <row r="31406" spans="1:1" x14ac:dyDescent="0.25">
      <c r="A31406" t="s">
        <v>13804</v>
      </c>
    </row>
    <row r="31408" spans="1:1" x14ac:dyDescent="0.25">
      <c r="A31408" t="s">
        <v>13805</v>
      </c>
    </row>
    <row r="31410" spans="1:1" x14ac:dyDescent="0.25">
      <c r="A31410" t="s">
        <v>10596</v>
      </c>
    </row>
    <row r="31412" spans="1:1" x14ac:dyDescent="0.25">
      <c r="A31412" t="s">
        <v>13806</v>
      </c>
    </row>
    <row r="31413" spans="1:1" x14ac:dyDescent="0.25">
      <c r="A31413" t="s">
        <v>13807</v>
      </c>
    </row>
    <row r="31414" spans="1:1" x14ac:dyDescent="0.25">
      <c r="A31414" t="s">
        <v>15578</v>
      </c>
    </row>
    <row r="31415" spans="1:1" x14ac:dyDescent="0.25">
      <c r="A31415" t="s">
        <v>13371</v>
      </c>
    </row>
    <row r="31417" spans="1:1" x14ac:dyDescent="0.25">
      <c r="A31417" t="s">
        <v>13839</v>
      </c>
    </row>
    <row r="31419" spans="1:1" x14ac:dyDescent="0.25">
      <c r="A31419" t="s">
        <v>13840</v>
      </c>
    </row>
    <row r="31421" spans="1:1" x14ac:dyDescent="0.25">
      <c r="A31421" t="s">
        <v>13841</v>
      </c>
    </row>
    <row r="31423" spans="1:1" x14ac:dyDescent="0.25">
      <c r="A31423" t="s">
        <v>13842</v>
      </c>
    </row>
    <row r="31424" spans="1:1" x14ac:dyDescent="0.25">
      <c r="A31424" t="s">
        <v>13843</v>
      </c>
    </row>
    <row r="31425" spans="1:1" x14ac:dyDescent="0.25">
      <c r="A31425" t="s">
        <v>13376</v>
      </c>
    </row>
    <row r="31426" spans="1:1" x14ac:dyDescent="0.25">
      <c r="A31426" t="s">
        <v>13844</v>
      </c>
    </row>
    <row r="31427" spans="1:1" x14ac:dyDescent="0.25">
      <c r="A31427" t="s">
        <v>13378</v>
      </c>
    </row>
    <row r="31428" spans="1:1" x14ac:dyDescent="0.25">
      <c r="A31428" t="s">
        <v>13845</v>
      </c>
    </row>
    <row r="31429" spans="1:1" x14ac:dyDescent="0.25">
      <c r="A31429" t="s">
        <v>2572</v>
      </c>
    </row>
    <row r="31432" spans="1:1" x14ac:dyDescent="0.25">
      <c r="A31432" t="s">
        <v>13846</v>
      </c>
    </row>
    <row r="31433" spans="1:1" x14ac:dyDescent="0.25">
      <c r="A31433" t="s">
        <v>13847</v>
      </c>
    </row>
    <row r="31434" spans="1:1" x14ac:dyDescent="0.25">
      <c r="A31434" t="s">
        <v>13848</v>
      </c>
    </row>
    <row r="31435" spans="1:1" x14ac:dyDescent="0.25">
      <c r="A31435" t="s">
        <v>13849</v>
      </c>
    </row>
    <row r="31436" spans="1:1" x14ac:dyDescent="0.25">
      <c r="A31436" t="s">
        <v>13850</v>
      </c>
    </row>
    <row r="31437" spans="1:1" x14ac:dyDescent="0.25">
      <c r="A31437" t="s">
        <v>13851</v>
      </c>
    </row>
    <row r="31438" spans="1:1" x14ac:dyDescent="0.25">
      <c r="A31438" t="s">
        <v>13852</v>
      </c>
    </row>
    <row r="31439" spans="1:1" x14ac:dyDescent="0.25">
      <c r="A31439" t="s">
        <v>13853</v>
      </c>
    </row>
    <row r="31440" spans="1:1" x14ac:dyDescent="0.25">
      <c r="A31440" t="s">
        <v>13386</v>
      </c>
    </row>
    <row r="31441" spans="1:1" x14ac:dyDescent="0.25">
      <c r="A31441" t="s">
        <v>13387</v>
      </c>
    </row>
    <row r="31442" spans="1:1" x14ac:dyDescent="0.25">
      <c r="A31442" t="s">
        <v>13854</v>
      </c>
    </row>
    <row r="31443" spans="1:1" x14ac:dyDescent="0.25">
      <c r="A31443" t="s">
        <v>2838</v>
      </c>
    </row>
    <row r="31446" spans="1:1" x14ac:dyDescent="0.25">
      <c r="A31446" t="s">
        <v>13389</v>
      </c>
    </row>
    <row r="31447" spans="1:1" x14ac:dyDescent="0.25">
      <c r="A31447" t="s">
        <v>13391</v>
      </c>
    </row>
    <row r="31448" spans="1:1" x14ac:dyDescent="0.25">
      <c r="A31448" t="s">
        <v>13855</v>
      </c>
    </row>
    <row r="31449" spans="1:1" x14ac:dyDescent="0.25">
      <c r="A31449" t="s">
        <v>13856</v>
      </c>
    </row>
    <row r="31450" spans="1:1" x14ac:dyDescent="0.25">
      <c r="A31450" t="s">
        <v>13395</v>
      </c>
    </row>
    <row r="31452" spans="1:1" x14ac:dyDescent="0.25">
      <c r="A31452" t="s">
        <v>13396</v>
      </c>
    </row>
    <row r="31453" spans="1:1" x14ac:dyDescent="0.25">
      <c r="A31453" t="s">
        <v>13857</v>
      </c>
    </row>
    <row r="31454" spans="1:1" x14ac:dyDescent="0.25">
      <c r="A31454" t="s">
        <v>13398</v>
      </c>
    </row>
    <row r="31455" spans="1:1" x14ac:dyDescent="0.25">
      <c r="A31455" t="s">
        <v>13399</v>
      </c>
    </row>
    <row r="31456" spans="1:1" x14ac:dyDescent="0.25">
      <c r="A31456" t="s">
        <v>13858</v>
      </c>
    </row>
    <row r="31457" spans="1:1" x14ac:dyDescent="0.25">
      <c r="A31457" t="s">
        <v>13401</v>
      </c>
    </row>
    <row r="31458" spans="1:1" x14ac:dyDescent="0.25">
      <c r="A31458" t="s">
        <v>13859</v>
      </c>
    </row>
    <row r="31459" spans="1:1" x14ac:dyDescent="0.25">
      <c r="A31459" t="s">
        <v>13403</v>
      </c>
    </row>
    <row r="31461" spans="1:1" x14ac:dyDescent="0.25">
      <c r="A31461" t="s">
        <v>13860</v>
      </c>
    </row>
    <row r="31463" spans="1:1" x14ac:dyDescent="0.25">
      <c r="A31463" t="s">
        <v>13404</v>
      </c>
    </row>
    <row r="31465" spans="1:1" x14ac:dyDescent="0.25">
      <c r="A31465" t="s">
        <v>13405</v>
      </c>
    </row>
    <row r="31467" spans="1:1" x14ac:dyDescent="0.25">
      <c r="A31467" t="s">
        <v>13406</v>
      </c>
    </row>
    <row r="31469" spans="1:1" x14ac:dyDescent="0.25">
      <c r="A31469" t="s">
        <v>13407</v>
      </c>
    </row>
    <row r="31471" spans="1:1" x14ac:dyDescent="0.25">
      <c r="A31471" t="s">
        <v>13408</v>
      </c>
    </row>
    <row r="31472" spans="1:1" x14ac:dyDescent="0.25">
      <c r="A31472" t="s">
        <v>13861</v>
      </c>
    </row>
    <row r="31473" spans="1:3" x14ac:dyDescent="0.25">
      <c r="A31473" t="s">
        <v>15579</v>
      </c>
    </row>
    <row r="31474" spans="1:3" x14ac:dyDescent="0.25">
      <c r="A31474" t="s">
        <v>13863</v>
      </c>
    </row>
    <row r="31475" spans="1:3" x14ac:dyDescent="0.25">
      <c r="A31475" t="s">
        <v>8192</v>
      </c>
    </row>
    <row r="31476" spans="1:3" x14ac:dyDescent="0.25">
      <c r="A31476" t="s">
        <v>13864</v>
      </c>
    </row>
    <row r="31477" spans="1:3" x14ac:dyDescent="0.25">
      <c r="A31477" t="s">
        <v>8194</v>
      </c>
    </row>
    <row r="31478" spans="1:3" x14ac:dyDescent="0.25">
      <c r="A31478" t="s">
        <v>13865</v>
      </c>
    </row>
    <row r="31479" spans="1:3" x14ac:dyDescent="0.25">
      <c r="A31479" t="s">
        <v>8198</v>
      </c>
    </row>
    <row r="31480" spans="1:3" x14ac:dyDescent="0.25">
      <c r="A31480" t="s">
        <v>13866</v>
      </c>
    </row>
    <row r="31481" spans="1:3" x14ac:dyDescent="0.25">
      <c r="A31481" t="s">
        <v>13867</v>
      </c>
    </row>
    <row r="31482" spans="1:3" x14ac:dyDescent="0.25">
      <c r="A31482" t="s">
        <v>13868</v>
      </c>
    </row>
    <row r="31483" spans="1:3" x14ac:dyDescent="0.25">
      <c r="A31483" t="s">
        <v>13869</v>
      </c>
    </row>
    <row r="31484" spans="1:3" x14ac:dyDescent="0.25">
      <c r="A31484" t="s">
        <v>13870</v>
      </c>
    </row>
    <row r="31485" spans="1:3" x14ac:dyDescent="0.25">
      <c r="A31485" t="s">
        <v>8203</v>
      </c>
    </row>
    <row r="31486" spans="1:3" x14ac:dyDescent="0.25">
      <c r="A31486" t="s">
        <v>8204</v>
      </c>
    </row>
    <row r="31487" spans="1:3" x14ac:dyDescent="0.25">
      <c r="A31487" t="s">
        <v>13871</v>
      </c>
    </row>
    <row r="31488" spans="1:3" x14ac:dyDescent="0.25">
      <c r="A31488" t="s">
        <v>13872</v>
      </c>
      <c r="B31488" t="s">
        <v>13873</v>
      </c>
      <c r="C31488" t="s">
        <v>13874</v>
      </c>
    </row>
    <row r="31489" spans="1:3" x14ac:dyDescent="0.25">
      <c r="A31489" t="s">
        <v>13875</v>
      </c>
    </row>
    <row r="31490" spans="1:3" x14ac:dyDescent="0.25">
      <c r="A31490" t="s">
        <v>13876</v>
      </c>
      <c r="B31490" t="s">
        <v>13873</v>
      </c>
      <c r="C31490" t="s">
        <v>13874</v>
      </c>
    </row>
    <row r="31491" spans="1:3" x14ac:dyDescent="0.25">
      <c r="A31491" t="s">
        <v>13877</v>
      </c>
    </row>
    <row r="31492" spans="1:3" x14ac:dyDescent="0.25">
      <c r="A31492" t="s">
        <v>13878</v>
      </c>
    </row>
    <row r="31493" spans="1:3" x14ac:dyDescent="0.25">
      <c r="A31493" t="s">
        <v>13879</v>
      </c>
    </row>
    <row r="31495" spans="1:3" x14ac:dyDescent="0.25">
      <c r="A31495" t="s">
        <v>8206</v>
      </c>
    </row>
    <row r="31496" spans="1:3" x14ac:dyDescent="0.25">
      <c r="A31496" t="s">
        <v>13880</v>
      </c>
    </row>
    <row r="31497" spans="1:3" x14ac:dyDescent="0.25">
      <c r="A31497" t="s">
        <v>13881</v>
      </c>
    </row>
    <row r="31498" spans="1:3" x14ac:dyDescent="0.25">
      <c r="A31498" t="s">
        <v>13882</v>
      </c>
    </row>
    <row r="31499" spans="1:3" x14ac:dyDescent="0.25">
      <c r="A31499" t="s">
        <v>13883</v>
      </c>
    </row>
    <row r="31500" spans="1:3" x14ac:dyDescent="0.25">
      <c r="A31500" t="s">
        <v>13884</v>
      </c>
    </row>
    <row r="31502" spans="1:3" x14ac:dyDescent="0.25">
      <c r="A31502" t="s">
        <v>8209</v>
      </c>
    </row>
    <row r="31503" spans="1:3" x14ac:dyDescent="0.25">
      <c r="A31503" t="s">
        <v>8210</v>
      </c>
    </row>
    <row r="31505" spans="1:1" x14ac:dyDescent="0.25">
      <c r="A31505" t="s">
        <v>8211</v>
      </c>
    </row>
    <row r="31506" spans="1:1" x14ac:dyDescent="0.25">
      <c r="A31506" t="s">
        <v>8212</v>
      </c>
    </row>
    <row r="31509" spans="1:1" x14ac:dyDescent="0.25">
      <c r="A31509" t="s">
        <v>8213</v>
      </c>
    </row>
    <row r="31510" spans="1:1" x14ac:dyDescent="0.25">
      <c r="A31510" t="s">
        <v>8214</v>
      </c>
    </row>
    <row r="31511" spans="1:1" x14ac:dyDescent="0.25">
      <c r="A31511" t="s">
        <v>13885</v>
      </c>
    </row>
    <row r="31512" spans="1:1" x14ac:dyDescent="0.25">
      <c r="A31512" t="s">
        <v>15580</v>
      </c>
    </row>
    <row r="31514" spans="1:1" x14ac:dyDescent="0.25">
      <c r="A31514" t="s">
        <v>10675</v>
      </c>
    </row>
    <row r="31516" spans="1:1" x14ac:dyDescent="0.25">
      <c r="A31516" t="s">
        <v>10676</v>
      </c>
    </row>
    <row r="31517" spans="1:1" x14ac:dyDescent="0.25">
      <c r="A31517" t="s">
        <v>10677</v>
      </c>
    </row>
    <row r="31518" spans="1:1" x14ac:dyDescent="0.25">
      <c r="A31518" t="s">
        <v>10678</v>
      </c>
    </row>
    <row r="31519" spans="1:1" x14ac:dyDescent="0.25">
      <c r="A31519" t="s">
        <v>10679</v>
      </c>
    </row>
    <row r="31520" spans="1:1" x14ac:dyDescent="0.25">
      <c r="A31520" t="s">
        <v>10680</v>
      </c>
    </row>
    <row r="31521" spans="1:1" x14ac:dyDescent="0.25">
      <c r="A31521" t="s">
        <v>10681</v>
      </c>
    </row>
    <row r="31522" spans="1:1" x14ac:dyDescent="0.25">
      <c r="A31522" t="s">
        <v>10682</v>
      </c>
    </row>
    <row r="31523" spans="1:1" x14ac:dyDescent="0.25">
      <c r="A31523" t="s">
        <v>2447</v>
      </c>
    </row>
    <row r="31524" spans="1:1" x14ac:dyDescent="0.25">
      <c r="A31524" t="s">
        <v>10683</v>
      </c>
    </row>
    <row r="31525" spans="1:1" x14ac:dyDescent="0.25">
      <c r="A31525" t="s">
        <v>10684</v>
      </c>
    </row>
    <row r="31526" spans="1:1" x14ac:dyDescent="0.25">
      <c r="A31526" t="s">
        <v>10685</v>
      </c>
    </row>
    <row r="31527" spans="1:1" x14ac:dyDescent="0.25">
      <c r="A31527" t="s">
        <v>10686</v>
      </c>
    </row>
    <row r="31528" spans="1:1" x14ac:dyDescent="0.25">
      <c r="A31528" t="s">
        <v>10687</v>
      </c>
    </row>
    <row r="31530" spans="1:1" x14ac:dyDescent="0.25">
      <c r="A31530" t="s">
        <v>10688</v>
      </c>
    </row>
    <row r="31531" spans="1:1" x14ac:dyDescent="0.25">
      <c r="A31531" t="s">
        <v>9978</v>
      </c>
    </row>
    <row r="31532" spans="1:1" x14ac:dyDescent="0.25">
      <c r="A31532" t="s">
        <v>10689</v>
      </c>
    </row>
    <row r="31533" spans="1:1" x14ac:dyDescent="0.25">
      <c r="A31533" t="s">
        <v>10690</v>
      </c>
    </row>
    <row r="31535" spans="1:1" x14ac:dyDescent="0.25">
      <c r="A31535" t="s">
        <v>10691</v>
      </c>
    </row>
    <row r="31537" spans="1:1" x14ac:dyDescent="0.25">
      <c r="A31537" t="s">
        <v>5966</v>
      </c>
    </row>
    <row r="31539" spans="1:1" x14ac:dyDescent="0.25">
      <c r="A31539" t="s">
        <v>5967</v>
      </c>
    </row>
    <row r="31541" spans="1:1" x14ac:dyDescent="0.25">
      <c r="A31541" t="s">
        <v>5968</v>
      </c>
    </row>
    <row r="31542" spans="1:1" x14ac:dyDescent="0.25">
      <c r="A31542" t="s">
        <v>10692</v>
      </c>
    </row>
    <row r="31543" spans="1:1" x14ac:dyDescent="0.25">
      <c r="A31543" t="s">
        <v>15581</v>
      </c>
    </row>
    <row r="31545" spans="1:1" x14ac:dyDescent="0.25">
      <c r="A31545" t="s">
        <v>13915</v>
      </c>
    </row>
    <row r="31547" spans="1:1" x14ac:dyDescent="0.25">
      <c r="A31547" t="s">
        <v>13916</v>
      </c>
    </row>
    <row r="31549" spans="1:1" x14ac:dyDescent="0.25">
      <c r="A31549" t="s">
        <v>13917</v>
      </c>
    </row>
    <row r="31551" spans="1:1" x14ac:dyDescent="0.25">
      <c r="A31551" t="s">
        <v>13918</v>
      </c>
    </row>
    <row r="31553" spans="1:1" x14ac:dyDescent="0.25">
      <c r="A31553" t="s">
        <v>13919</v>
      </c>
    </row>
    <row r="31555" spans="1:1" x14ac:dyDescent="0.25">
      <c r="A31555" t="s">
        <v>13920</v>
      </c>
    </row>
    <row r="31557" spans="1:1" x14ac:dyDescent="0.25">
      <c r="A31557" t="s">
        <v>13921</v>
      </c>
    </row>
    <row r="31559" spans="1:1" x14ac:dyDescent="0.25">
      <c r="A31559" t="s">
        <v>13922</v>
      </c>
    </row>
    <row r="31561" spans="1:1" x14ac:dyDescent="0.25">
      <c r="A31561" t="s">
        <v>13923</v>
      </c>
    </row>
    <row r="31563" spans="1:1" x14ac:dyDescent="0.25">
      <c r="A31563" t="s">
        <v>13924</v>
      </c>
    </row>
    <row r="31565" spans="1:1" x14ac:dyDescent="0.25">
      <c r="A31565" t="s">
        <v>13925</v>
      </c>
    </row>
    <row r="31567" spans="1:1" x14ac:dyDescent="0.25">
      <c r="A31567" t="s">
        <v>13926</v>
      </c>
    </row>
    <row r="31569" spans="1:1" x14ac:dyDescent="0.25">
      <c r="A31569" t="s">
        <v>13927</v>
      </c>
    </row>
    <row r="31571" spans="1:1" x14ac:dyDescent="0.25">
      <c r="A31571" t="s">
        <v>13928</v>
      </c>
    </row>
    <row r="31573" spans="1:1" x14ac:dyDescent="0.25">
      <c r="A31573" t="s">
        <v>13929</v>
      </c>
    </row>
    <row r="31575" spans="1:1" x14ac:dyDescent="0.25">
      <c r="A31575" t="s">
        <v>6344</v>
      </c>
    </row>
    <row r="31577" spans="1:1" x14ac:dyDescent="0.25">
      <c r="A31577" t="s">
        <v>13930</v>
      </c>
    </row>
    <row r="31579" spans="1:1" x14ac:dyDescent="0.25">
      <c r="A31579" t="s">
        <v>13931</v>
      </c>
    </row>
    <row r="31580" spans="1:1" x14ac:dyDescent="0.25">
      <c r="A31580" t="s">
        <v>13932</v>
      </c>
    </row>
    <row r="31581" spans="1:1" x14ac:dyDescent="0.25">
      <c r="A31581" t="s">
        <v>15582</v>
      </c>
    </row>
    <row r="31583" spans="1:1" x14ac:dyDescent="0.25">
      <c r="A31583" t="s">
        <v>13888</v>
      </c>
    </row>
    <row r="31585" spans="1:1" x14ac:dyDescent="0.25">
      <c r="A31585" t="s">
        <v>13889</v>
      </c>
    </row>
    <row r="31586" spans="1:1" x14ac:dyDescent="0.25">
      <c r="A31586" t="s">
        <v>13890</v>
      </c>
    </row>
    <row r="31587" spans="1:1" x14ac:dyDescent="0.25">
      <c r="A31587" t="s">
        <v>13891</v>
      </c>
    </row>
    <row r="31589" spans="1:1" x14ac:dyDescent="0.25">
      <c r="A31589" t="s">
        <v>13892</v>
      </c>
    </row>
    <row r="31590" spans="1:1" x14ac:dyDescent="0.25">
      <c r="A31590" t="s">
        <v>13893</v>
      </c>
    </row>
    <row r="31591" spans="1:1" x14ac:dyDescent="0.25">
      <c r="A31591" t="s">
        <v>13894</v>
      </c>
    </row>
    <row r="31592" spans="1:1" x14ac:dyDescent="0.25">
      <c r="A31592" t="s">
        <v>13895</v>
      </c>
    </row>
    <row r="31593" spans="1:1" x14ac:dyDescent="0.25">
      <c r="A31593" t="s">
        <v>13896</v>
      </c>
    </row>
    <row r="31595" spans="1:1" x14ac:dyDescent="0.25">
      <c r="A31595" t="s">
        <v>2447</v>
      </c>
    </row>
    <row r="31596" spans="1:1" x14ac:dyDescent="0.25">
      <c r="A31596" t="s">
        <v>13897</v>
      </c>
    </row>
    <row r="31597" spans="1:1" x14ac:dyDescent="0.25">
      <c r="A31597" t="s">
        <v>13898</v>
      </c>
    </row>
    <row r="31598" spans="1:1" x14ac:dyDescent="0.25">
      <c r="A31598" t="s">
        <v>13899</v>
      </c>
    </row>
    <row r="31599" spans="1:1" x14ac:dyDescent="0.25">
      <c r="A31599" t="s">
        <v>13900</v>
      </c>
    </row>
    <row r="31600" spans="1:1" x14ac:dyDescent="0.25">
      <c r="A31600" t="s">
        <v>13901</v>
      </c>
    </row>
    <row r="31601" spans="1:1" x14ac:dyDescent="0.25">
      <c r="A31601" t="s">
        <v>3269</v>
      </c>
    </row>
    <row r="31603" spans="1:1" x14ac:dyDescent="0.25">
      <c r="A31603" t="s">
        <v>13902</v>
      </c>
    </row>
    <row r="31604" spans="1:1" x14ac:dyDescent="0.25">
      <c r="A31604" t="s">
        <v>13903</v>
      </c>
    </row>
    <row r="31605" spans="1:1" x14ac:dyDescent="0.25">
      <c r="A31605" t="s">
        <v>13904</v>
      </c>
    </row>
    <row r="31606" spans="1:1" x14ac:dyDescent="0.25">
      <c r="A31606" t="s">
        <v>13905</v>
      </c>
    </row>
    <row r="31607" spans="1:1" x14ac:dyDescent="0.25">
      <c r="A31607" t="s">
        <v>13906</v>
      </c>
    </row>
    <row r="31608" spans="1:1" x14ac:dyDescent="0.25">
      <c r="A31608" t="s">
        <v>13907</v>
      </c>
    </row>
    <row r="31610" spans="1:1" x14ac:dyDescent="0.25">
      <c r="A31610" t="s">
        <v>13908</v>
      </c>
    </row>
    <row r="31612" spans="1:1" x14ac:dyDescent="0.25">
      <c r="A31612" t="s">
        <v>13909</v>
      </c>
    </row>
    <row r="31614" spans="1:1" x14ac:dyDescent="0.25">
      <c r="A31614" t="s">
        <v>13910</v>
      </c>
    </row>
    <row r="31616" spans="1:1" x14ac:dyDescent="0.25">
      <c r="A31616" t="s">
        <v>13911</v>
      </c>
    </row>
    <row r="31618" spans="1:1" x14ac:dyDescent="0.25">
      <c r="A31618" t="s">
        <v>13912</v>
      </c>
    </row>
    <row r="31619" spans="1:1" x14ac:dyDescent="0.25">
      <c r="A31619" t="s">
        <v>13913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A743"/>
  <sheetViews>
    <sheetView workbookViewId="0">
      <selection activeCell="C15" sqref="C15"/>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row r="120" spans="1:1" x14ac:dyDescent="0.25">
      <c r="A120" t="s">
        <v>119</v>
      </c>
    </row>
    <row r="121" spans="1:1" x14ac:dyDescent="0.25">
      <c r="A121" t="s">
        <v>120</v>
      </c>
    </row>
    <row r="122" spans="1:1" x14ac:dyDescent="0.25">
      <c r="A122" t="s">
        <v>121</v>
      </c>
    </row>
    <row r="123" spans="1:1" x14ac:dyDescent="0.25">
      <c r="A123" t="s">
        <v>122</v>
      </c>
    </row>
    <row r="124" spans="1:1" x14ac:dyDescent="0.25">
      <c r="A124" t="s">
        <v>123</v>
      </c>
    </row>
    <row r="125" spans="1:1" x14ac:dyDescent="0.25">
      <c r="A125" t="s">
        <v>124</v>
      </c>
    </row>
    <row r="126" spans="1:1" x14ac:dyDescent="0.25">
      <c r="A126" t="s">
        <v>125</v>
      </c>
    </row>
    <row r="127" spans="1:1" x14ac:dyDescent="0.25">
      <c r="A127" t="s">
        <v>126</v>
      </c>
    </row>
    <row r="128" spans="1:1" x14ac:dyDescent="0.25">
      <c r="A128" t="s">
        <v>127</v>
      </c>
    </row>
    <row r="129" spans="1:1" x14ac:dyDescent="0.25">
      <c r="A129" t="s">
        <v>128</v>
      </c>
    </row>
    <row r="130" spans="1:1" x14ac:dyDescent="0.25">
      <c r="A130" t="s">
        <v>129</v>
      </c>
    </row>
    <row r="131" spans="1:1" x14ac:dyDescent="0.25">
      <c r="A131" t="s">
        <v>130</v>
      </c>
    </row>
    <row r="132" spans="1:1" x14ac:dyDescent="0.25">
      <c r="A132" t="s">
        <v>131</v>
      </c>
    </row>
    <row r="133" spans="1:1" x14ac:dyDescent="0.25">
      <c r="A133" t="s">
        <v>132</v>
      </c>
    </row>
    <row r="134" spans="1:1" x14ac:dyDescent="0.25">
      <c r="A134" t="s">
        <v>133</v>
      </c>
    </row>
    <row r="135" spans="1:1" x14ac:dyDescent="0.25">
      <c r="A135" t="s">
        <v>134</v>
      </c>
    </row>
    <row r="136" spans="1:1" x14ac:dyDescent="0.25">
      <c r="A136" t="s">
        <v>135</v>
      </c>
    </row>
    <row r="137" spans="1:1" x14ac:dyDescent="0.25">
      <c r="A137" t="s">
        <v>136</v>
      </c>
    </row>
    <row r="138" spans="1:1" x14ac:dyDescent="0.25">
      <c r="A138" t="s">
        <v>137</v>
      </c>
    </row>
    <row r="139" spans="1:1" x14ac:dyDescent="0.25">
      <c r="A139" t="s">
        <v>138</v>
      </c>
    </row>
    <row r="140" spans="1:1" x14ac:dyDescent="0.25">
      <c r="A140" t="s">
        <v>139</v>
      </c>
    </row>
    <row r="141" spans="1:1" x14ac:dyDescent="0.25">
      <c r="A141" t="s">
        <v>140</v>
      </c>
    </row>
    <row r="142" spans="1:1" x14ac:dyDescent="0.25">
      <c r="A142" t="s">
        <v>141</v>
      </c>
    </row>
    <row r="143" spans="1:1" x14ac:dyDescent="0.25">
      <c r="A143" t="s">
        <v>142</v>
      </c>
    </row>
    <row r="144" spans="1:1" x14ac:dyDescent="0.25">
      <c r="A144" t="s">
        <v>143</v>
      </c>
    </row>
    <row r="145" spans="1:1" x14ac:dyDescent="0.25">
      <c r="A145" t="s">
        <v>144</v>
      </c>
    </row>
    <row r="146" spans="1:1" x14ac:dyDescent="0.25">
      <c r="A146" t="s">
        <v>145</v>
      </c>
    </row>
    <row r="147" spans="1:1" x14ac:dyDescent="0.25">
      <c r="A147" t="s">
        <v>146</v>
      </c>
    </row>
    <row r="148" spans="1:1" x14ac:dyDescent="0.25">
      <c r="A148" t="s">
        <v>147</v>
      </c>
    </row>
    <row r="149" spans="1:1" x14ac:dyDescent="0.25">
      <c r="A149" t="s">
        <v>148</v>
      </c>
    </row>
    <row r="150" spans="1:1" x14ac:dyDescent="0.25">
      <c r="A150" t="s">
        <v>149</v>
      </c>
    </row>
    <row r="151" spans="1:1" x14ac:dyDescent="0.25">
      <c r="A151" t="s">
        <v>150</v>
      </c>
    </row>
    <row r="152" spans="1:1" x14ac:dyDescent="0.25">
      <c r="A152" t="s">
        <v>151</v>
      </c>
    </row>
    <row r="153" spans="1:1" x14ac:dyDescent="0.25">
      <c r="A153" t="s">
        <v>152</v>
      </c>
    </row>
    <row r="154" spans="1:1" x14ac:dyDescent="0.25">
      <c r="A154" t="s">
        <v>153</v>
      </c>
    </row>
    <row r="155" spans="1:1" x14ac:dyDescent="0.25">
      <c r="A155" t="s">
        <v>154</v>
      </c>
    </row>
    <row r="156" spans="1:1" x14ac:dyDescent="0.25">
      <c r="A156" t="s">
        <v>155</v>
      </c>
    </row>
    <row r="157" spans="1:1" x14ac:dyDescent="0.25">
      <c r="A157" t="s">
        <v>156</v>
      </c>
    </row>
    <row r="158" spans="1:1" x14ac:dyDescent="0.25">
      <c r="A158" t="s">
        <v>157</v>
      </c>
    </row>
    <row r="159" spans="1:1" x14ac:dyDescent="0.25">
      <c r="A159" t="s">
        <v>158</v>
      </c>
    </row>
    <row r="160" spans="1:1" x14ac:dyDescent="0.25">
      <c r="A160" t="s">
        <v>159</v>
      </c>
    </row>
    <row r="161" spans="1:1" x14ac:dyDescent="0.25">
      <c r="A161" t="s">
        <v>160</v>
      </c>
    </row>
    <row r="162" spans="1:1" x14ac:dyDescent="0.25">
      <c r="A162" t="s">
        <v>161</v>
      </c>
    </row>
    <row r="163" spans="1:1" x14ac:dyDescent="0.25">
      <c r="A163" t="s">
        <v>162</v>
      </c>
    </row>
    <row r="164" spans="1:1" x14ac:dyDescent="0.25">
      <c r="A164" t="s">
        <v>163</v>
      </c>
    </row>
    <row r="165" spans="1:1" x14ac:dyDescent="0.25">
      <c r="A165" t="s">
        <v>164</v>
      </c>
    </row>
    <row r="166" spans="1:1" x14ac:dyDescent="0.25">
      <c r="A166" t="s">
        <v>165</v>
      </c>
    </row>
    <row r="167" spans="1:1" x14ac:dyDescent="0.25">
      <c r="A167" t="s">
        <v>166</v>
      </c>
    </row>
    <row r="168" spans="1:1" x14ac:dyDescent="0.25">
      <c r="A168" t="s">
        <v>167</v>
      </c>
    </row>
    <row r="169" spans="1:1" x14ac:dyDescent="0.25">
      <c r="A169" t="s">
        <v>168</v>
      </c>
    </row>
    <row r="170" spans="1:1" x14ac:dyDescent="0.25">
      <c r="A170" t="s">
        <v>169</v>
      </c>
    </row>
    <row r="171" spans="1:1" x14ac:dyDescent="0.25">
      <c r="A171" t="s">
        <v>170</v>
      </c>
    </row>
    <row r="172" spans="1:1" x14ac:dyDescent="0.25">
      <c r="A172" t="s">
        <v>171</v>
      </c>
    </row>
    <row r="173" spans="1:1" x14ac:dyDescent="0.25">
      <c r="A173" t="s">
        <v>172</v>
      </c>
    </row>
    <row r="174" spans="1:1" x14ac:dyDescent="0.25">
      <c r="A174" t="s">
        <v>173</v>
      </c>
    </row>
    <row r="175" spans="1:1" x14ac:dyDescent="0.25">
      <c r="A175" t="s">
        <v>174</v>
      </c>
    </row>
    <row r="176" spans="1:1" x14ac:dyDescent="0.25">
      <c r="A176" t="s">
        <v>175</v>
      </c>
    </row>
    <row r="177" spans="1:1" x14ac:dyDescent="0.25">
      <c r="A177" t="s">
        <v>176</v>
      </c>
    </row>
    <row r="178" spans="1:1" x14ac:dyDescent="0.25">
      <c r="A178" t="s">
        <v>177</v>
      </c>
    </row>
    <row r="179" spans="1:1" x14ac:dyDescent="0.25">
      <c r="A179" t="s">
        <v>178</v>
      </c>
    </row>
    <row r="180" spans="1:1" x14ac:dyDescent="0.25">
      <c r="A180" t="s">
        <v>179</v>
      </c>
    </row>
    <row r="181" spans="1:1" x14ac:dyDescent="0.25">
      <c r="A181" t="s">
        <v>180</v>
      </c>
    </row>
    <row r="182" spans="1:1" x14ac:dyDescent="0.25">
      <c r="A182" t="s">
        <v>181</v>
      </c>
    </row>
    <row r="183" spans="1:1" x14ac:dyDescent="0.25">
      <c r="A183" t="s">
        <v>182</v>
      </c>
    </row>
    <row r="184" spans="1:1" x14ac:dyDescent="0.25">
      <c r="A184" t="s">
        <v>183</v>
      </c>
    </row>
    <row r="185" spans="1:1" x14ac:dyDescent="0.25">
      <c r="A185" t="s">
        <v>184</v>
      </c>
    </row>
    <row r="186" spans="1:1" x14ac:dyDescent="0.25">
      <c r="A186" t="s">
        <v>185</v>
      </c>
    </row>
    <row r="187" spans="1:1" x14ac:dyDescent="0.25">
      <c r="A187" t="s">
        <v>186</v>
      </c>
    </row>
    <row r="188" spans="1:1" x14ac:dyDescent="0.25">
      <c r="A188" t="s">
        <v>187</v>
      </c>
    </row>
    <row r="189" spans="1:1" x14ac:dyDescent="0.25">
      <c r="A189" t="s">
        <v>188</v>
      </c>
    </row>
    <row r="190" spans="1:1" x14ac:dyDescent="0.25">
      <c r="A190" t="s">
        <v>189</v>
      </c>
    </row>
    <row r="191" spans="1:1" x14ac:dyDescent="0.25">
      <c r="A191" t="s">
        <v>190</v>
      </c>
    </row>
    <row r="192" spans="1:1" x14ac:dyDescent="0.25">
      <c r="A192" t="s">
        <v>191</v>
      </c>
    </row>
    <row r="193" spans="1:1" x14ac:dyDescent="0.25">
      <c r="A193" t="s">
        <v>192</v>
      </c>
    </row>
    <row r="194" spans="1:1" x14ac:dyDescent="0.25">
      <c r="A194" t="s">
        <v>193</v>
      </c>
    </row>
    <row r="195" spans="1:1" x14ac:dyDescent="0.25">
      <c r="A195" t="s">
        <v>194</v>
      </c>
    </row>
    <row r="196" spans="1:1" x14ac:dyDescent="0.25">
      <c r="A196" t="s">
        <v>195</v>
      </c>
    </row>
    <row r="197" spans="1:1" x14ac:dyDescent="0.25">
      <c r="A197" t="s">
        <v>196</v>
      </c>
    </row>
    <row r="198" spans="1:1" x14ac:dyDescent="0.25">
      <c r="A198" t="s">
        <v>197</v>
      </c>
    </row>
    <row r="199" spans="1:1" x14ac:dyDescent="0.25">
      <c r="A199" t="s">
        <v>198</v>
      </c>
    </row>
    <row r="200" spans="1:1" x14ac:dyDescent="0.25">
      <c r="A200" t="s">
        <v>199</v>
      </c>
    </row>
    <row r="201" spans="1:1" x14ac:dyDescent="0.25">
      <c r="A201" t="s">
        <v>200</v>
      </c>
    </row>
    <row r="202" spans="1:1" x14ac:dyDescent="0.25">
      <c r="A202" t="s">
        <v>201</v>
      </c>
    </row>
    <row r="203" spans="1:1" x14ac:dyDescent="0.25">
      <c r="A203" t="s">
        <v>202</v>
      </c>
    </row>
    <row r="204" spans="1:1" x14ac:dyDescent="0.25">
      <c r="A204" t="s">
        <v>203</v>
      </c>
    </row>
    <row r="205" spans="1:1" x14ac:dyDescent="0.25">
      <c r="A205" t="s">
        <v>204</v>
      </c>
    </row>
    <row r="206" spans="1:1" x14ac:dyDescent="0.25">
      <c r="A206" t="s">
        <v>205</v>
      </c>
    </row>
    <row r="207" spans="1:1" x14ac:dyDescent="0.25">
      <c r="A207" t="s">
        <v>206</v>
      </c>
    </row>
    <row r="208" spans="1:1" x14ac:dyDescent="0.25">
      <c r="A208" t="s">
        <v>207</v>
      </c>
    </row>
    <row r="209" spans="1:1" x14ac:dyDescent="0.25">
      <c r="A209" t="s">
        <v>208</v>
      </c>
    </row>
    <row r="210" spans="1:1" x14ac:dyDescent="0.25">
      <c r="A210" t="s">
        <v>209</v>
      </c>
    </row>
    <row r="211" spans="1:1" x14ac:dyDescent="0.25">
      <c r="A211" t="s">
        <v>210</v>
      </c>
    </row>
    <row r="212" spans="1:1" x14ac:dyDescent="0.25">
      <c r="A212" t="s">
        <v>211</v>
      </c>
    </row>
    <row r="213" spans="1:1" x14ac:dyDescent="0.25">
      <c r="A213" t="s">
        <v>212</v>
      </c>
    </row>
    <row r="214" spans="1:1" x14ac:dyDescent="0.25">
      <c r="A214" t="s">
        <v>213</v>
      </c>
    </row>
    <row r="215" spans="1:1" x14ac:dyDescent="0.25">
      <c r="A215" t="s">
        <v>214</v>
      </c>
    </row>
    <row r="216" spans="1:1" x14ac:dyDescent="0.25">
      <c r="A216" t="s">
        <v>215</v>
      </c>
    </row>
    <row r="217" spans="1:1" x14ac:dyDescent="0.25">
      <c r="A217" t="s">
        <v>216</v>
      </c>
    </row>
    <row r="218" spans="1:1" x14ac:dyDescent="0.25">
      <c r="A218" t="s">
        <v>217</v>
      </c>
    </row>
    <row r="219" spans="1:1" x14ac:dyDescent="0.25">
      <c r="A219" t="s">
        <v>218</v>
      </c>
    </row>
    <row r="220" spans="1:1" x14ac:dyDescent="0.25">
      <c r="A220" t="s">
        <v>219</v>
      </c>
    </row>
    <row r="221" spans="1:1" x14ac:dyDescent="0.25">
      <c r="A221" t="s">
        <v>220</v>
      </c>
    </row>
    <row r="222" spans="1:1" x14ac:dyDescent="0.25">
      <c r="A222" t="s">
        <v>221</v>
      </c>
    </row>
    <row r="223" spans="1:1" x14ac:dyDescent="0.25">
      <c r="A223" t="s">
        <v>222</v>
      </c>
    </row>
    <row r="224" spans="1:1" x14ac:dyDescent="0.25">
      <c r="A224" t="s">
        <v>223</v>
      </c>
    </row>
    <row r="225" spans="1:1" x14ac:dyDescent="0.25">
      <c r="A225" t="s">
        <v>224</v>
      </c>
    </row>
    <row r="226" spans="1:1" x14ac:dyDescent="0.25">
      <c r="A226" t="s">
        <v>225</v>
      </c>
    </row>
    <row r="227" spans="1:1" x14ac:dyDescent="0.25">
      <c r="A227" t="s">
        <v>226</v>
      </c>
    </row>
    <row r="228" spans="1:1" x14ac:dyDescent="0.25">
      <c r="A228" t="s">
        <v>227</v>
      </c>
    </row>
    <row r="229" spans="1:1" x14ac:dyDescent="0.25">
      <c r="A229" t="s">
        <v>228</v>
      </c>
    </row>
    <row r="230" spans="1:1" x14ac:dyDescent="0.25">
      <c r="A230" t="s">
        <v>229</v>
      </c>
    </row>
    <row r="231" spans="1:1" x14ac:dyDescent="0.25">
      <c r="A231" t="s">
        <v>230</v>
      </c>
    </row>
    <row r="232" spans="1:1" x14ac:dyDescent="0.25">
      <c r="A232" t="s">
        <v>231</v>
      </c>
    </row>
    <row r="233" spans="1:1" x14ac:dyDescent="0.25">
      <c r="A233" t="s">
        <v>232</v>
      </c>
    </row>
    <row r="234" spans="1:1" x14ac:dyDescent="0.25">
      <c r="A234" t="s">
        <v>233</v>
      </c>
    </row>
    <row r="235" spans="1:1" x14ac:dyDescent="0.25">
      <c r="A235" t="s">
        <v>234</v>
      </c>
    </row>
    <row r="236" spans="1:1" x14ac:dyDescent="0.25">
      <c r="A236" t="s">
        <v>235</v>
      </c>
    </row>
    <row r="237" spans="1:1" x14ac:dyDescent="0.25">
      <c r="A237" t="s">
        <v>236</v>
      </c>
    </row>
    <row r="238" spans="1:1" x14ac:dyDescent="0.25">
      <c r="A238" t="s">
        <v>237</v>
      </c>
    </row>
    <row r="239" spans="1:1" x14ac:dyDescent="0.25">
      <c r="A239" t="s">
        <v>238</v>
      </c>
    </row>
    <row r="240" spans="1:1" x14ac:dyDescent="0.25">
      <c r="A240" t="s">
        <v>239</v>
      </c>
    </row>
    <row r="241" spans="1:1" x14ac:dyDescent="0.25">
      <c r="A241" t="s">
        <v>240</v>
      </c>
    </row>
    <row r="242" spans="1:1" x14ac:dyDescent="0.25">
      <c r="A242" t="s">
        <v>241</v>
      </c>
    </row>
    <row r="243" spans="1:1" x14ac:dyDescent="0.25">
      <c r="A243" t="s">
        <v>242</v>
      </c>
    </row>
    <row r="244" spans="1:1" x14ac:dyDescent="0.25">
      <c r="A244" t="s">
        <v>243</v>
      </c>
    </row>
    <row r="245" spans="1:1" x14ac:dyDescent="0.25">
      <c r="A245" t="s">
        <v>244</v>
      </c>
    </row>
    <row r="246" spans="1:1" x14ac:dyDescent="0.25">
      <c r="A246" t="s">
        <v>245</v>
      </c>
    </row>
    <row r="247" spans="1:1" x14ac:dyDescent="0.25">
      <c r="A247" t="s">
        <v>246</v>
      </c>
    </row>
    <row r="248" spans="1:1" x14ac:dyDescent="0.25">
      <c r="A248" t="s">
        <v>247</v>
      </c>
    </row>
    <row r="249" spans="1:1" x14ac:dyDescent="0.25">
      <c r="A249" t="s">
        <v>248</v>
      </c>
    </row>
    <row r="250" spans="1:1" x14ac:dyDescent="0.25">
      <c r="A250" t="s">
        <v>249</v>
      </c>
    </row>
    <row r="251" spans="1:1" x14ac:dyDescent="0.25">
      <c r="A251" t="s">
        <v>250</v>
      </c>
    </row>
    <row r="252" spans="1:1" x14ac:dyDescent="0.25">
      <c r="A252" t="s">
        <v>251</v>
      </c>
    </row>
    <row r="253" spans="1:1" x14ac:dyDescent="0.25">
      <c r="A253" t="s">
        <v>252</v>
      </c>
    </row>
    <row r="254" spans="1:1" x14ac:dyDescent="0.25">
      <c r="A254" t="s">
        <v>253</v>
      </c>
    </row>
    <row r="255" spans="1:1" x14ac:dyDescent="0.25">
      <c r="A255" t="s">
        <v>254</v>
      </c>
    </row>
    <row r="256" spans="1:1" x14ac:dyDescent="0.25">
      <c r="A256" t="s">
        <v>255</v>
      </c>
    </row>
    <row r="257" spans="1:1" x14ac:dyDescent="0.25">
      <c r="A257" t="s">
        <v>256</v>
      </c>
    </row>
    <row r="258" spans="1:1" x14ac:dyDescent="0.25">
      <c r="A258" t="s">
        <v>257</v>
      </c>
    </row>
    <row r="259" spans="1:1" x14ac:dyDescent="0.25">
      <c r="A259" t="s">
        <v>258</v>
      </c>
    </row>
    <row r="260" spans="1:1" x14ac:dyDescent="0.25">
      <c r="A260" t="s">
        <v>259</v>
      </c>
    </row>
    <row r="261" spans="1:1" x14ac:dyDescent="0.25">
      <c r="A261" t="s">
        <v>260</v>
      </c>
    </row>
    <row r="262" spans="1:1" x14ac:dyDescent="0.25">
      <c r="A262" t="s">
        <v>261</v>
      </c>
    </row>
    <row r="263" spans="1:1" x14ac:dyDescent="0.25">
      <c r="A263" t="s">
        <v>262</v>
      </c>
    </row>
    <row r="264" spans="1:1" x14ac:dyDescent="0.25">
      <c r="A264" t="s">
        <v>263</v>
      </c>
    </row>
    <row r="265" spans="1:1" x14ac:dyDescent="0.25">
      <c r="A265" t="s">
        <v>264</v>
      </c>
    </row>
    <row r="266" spans="1:1" x14ac:dyDescent="0.25">
      <c r="A266" t="s">
        <v>265</v>
      </c>
    </row>
    <row r="267" spans="1:1" x14ac:dyDescent="0.25">
      <c r="A267" t="s">
        <v>266</v>
      </c>
    </row>
    <row r="268" spans="1:1" x14ac:dyDescent="0.25">
      <c r="A268" t="s">
        <v>267</v>
      </c>
    </row>
    <row r="269" spans="1:1" x14ac:dyDescent="0.25">
      <c r="A269" t="s">
        <v>268</v>
      </c>
    </row>
    <row r="270" spans="1:1" x14ac:dyDescent="0.25">
      <c r="A270" t="s">
        <v>269</v>
      </c>
    </row>
    <row r="271" spans="1:1" x14ac:dyDescent="0.25">
      <c r="A271" t="s">
        <v>270</v>
      </c>
    </row>
    <row r="272" spans="1:1" x14ac:dyDescent="0.25">
      <c r="A272" t="s">
        <v>271</v>
      </c>
    </row>
    <row r="273" spans="1:1" x14ac:dyDescent="0.25">
      <c r="A273" t="s">
        <v>272</v>
      </c>
    </row>
    <row r="274" spans="1:1" x14ac:dyDescent="0.25">
      <c r="A274" t="s">
        <v>273</v>
      </c>
    </row>
    <row r="275" spans="1:1" x14ac:dyDescent="0.25">
      <c r="A275" t="s">
        <v>274</v>
      </c>
    </row>
    <row r="276" spans="1:1" x14ac:dyDescent="0.25">
      <c r="A276" t="s">
        <v>275</v>
      </c>
    </row>
    <row r="277" spans="1:1" x14ac:dyDescent="0.25">
      <c r="A277" t="s">
        <v>276</v>
      </c>
    </row>
    <row r="278" spans="1:1" x14ac:dyDescent="0.25">
      <c r="A278" t="s">
        <v>277</v>
      </c>
    </row>
    <row r="279" spans="1:1" x14ac:dyDescent="0.25">
      <c r="A279" t="s">
        <v>278</v>
      </c>
    </row>
    <row r="280" spans="1:1" x14ac:dyDescent="0.25">
      <c r="A280" t="s">
        <v>279</v>
      </c>
    </row>
    <row r="281" spans="1:1" x14ac:dyDescent="0.25">
      <c r="A281" t="s">
        <v>280</v>
      </c>
    </row>
    <row r="282" spans="1:1" x14ac:dyDescent="0.25">
      <c r="A282" t="s">
        <v>281</v>
      </c>
    </row>
    <row r="283" spans="1:1" x14ac:dyDescent="0.25">
      <c r="A283" t="s">
        <v>282</v>
      </c>
    </row>
    <row r="284" spans="1:1" x14ac:dyDescent="0.25">
      <c r="A284" t="s">
        <v>283</v>
      </c>
    </row>
    <row r="285" spans="1:1" x14ac:dyDescent="0.25">
      <c r="A285" t="s">
        <v>284</v>
      </c>
    </row>
    <row r="286" spans="1:1" x14ac:dyDescent="0.25">
      <c r="A286" t="s">
        <v>285</v>
      </c>
    </row>
    <row r="287" spans="1:1" x14ac:dyDescent="0.25">
      <c r="A287" t="s">
        <v>286</v>
      </c>
    </row>
    <row r="288" spans="1:1" x14ac:dyDescent="0.25">
      <c r="A288" t="s">
        <v>287</v>
      </c>
    </row>
    <row r="289" spans="1:1" x14ac:dyDescent="0.25">
      <c r="A289" t="s">
        <v>288</v>
      </c>
    </row>
    <row r="290" spans="1:1" x14ac:dyDescent="0.25">
      <c r="A290" t="s">
        <v>289</v>
      </c>
    </row>
    <row r="291" spans="1:1" x14ac:dyDescent="0.25">
      <c r="A291" t="s">
        <v>290</v>
      </c>
    </row>
    <row r="292" spans="1:1" x14ac:dyDescent="0.25">
      <c r="A292" t="s">
        <v>291</v>
      </c>
    </row>
    <row r="293" spans="1:1" x14ac:dyDescent="0.25">
      <c r="A293" t="s">
        <v>292</v>
      </c>
    </row>
    <row r="294" spans="1:1" x14ac:dyDescent="0.25">
      <c r="A294" t="s">
        <v>293</v>
      </c>
    </row>
    <row r="295" spans="1:1" x14ac:dyDescent="0.25">
      <c r="A295" t="s">
        <v>294</v>
      </c>
    </row>
    <row r="296" spans="1:1" x14ac:dyDescent="0.25">
      <c r="A296" t="s">
        <v>295</v>
      </c>
    </row>
    <row r="297" spans="1:1" x14ac:dyDescent="0.25">
      <c r="A297" t="s">
        <v>296</v>
      </c>
    </row>
    <row r="298" spans="1:1" x14ac:dyDescent="0.25">
      <c r="A298" t="s">
        <v>297</v>
      </c>
    </row>
    <row r="299" spans="1:1" x14ac:dyDescent="0.25">
      <c r="A299" t="s">
        <v>298</v>
      </c>
    </row>
    <row r="300" spans="1:1" x14ac:dyDescent="0.25">
      <c r="A300" t="s">
        <v>299</v>
      </c>
    </row>
    <row r="301" spans="1:1" x14ac:dyDescent="0.25">
      <c r="A301" t="s">
        <v>300</v>
      </c>
    </row>
    <row r="302" spans="1:1" x14ac:dyDescent="0.25">
      <c r="A302" t="s">
        <v>301</v>
      </c>
    </row>
    <row r="303" spans="1:1" x14ac:dyDescent="0.25">
      <c r="A303" t="s">
        <v>302</v>
      </c>
    </row>
    <row r="304" spans="1:1" x14ac:dyDescent="0.25">
      <c r="A304" t="s">
        <v>303</v>
      </c>
    </row>
    <row r="305" spans="1:1" x14ac:dyDescent="0.25">
      <c r="A305" t="s">
        <v>304</v>
      </c>
    </row>
    <row r="306" spans="1:1" x14ac:dyDescent="0.25">
      <c r="A306" t="s">
        <v>305</v>
      </c>
    </row>
    <row r="307" spans="1:1" x14ac:dyDescent="0.25">
      <c r="A307" t="s">
        <v>306</v>
      </c>
    </row>
    <row r="308" spans="1:1" x14ac:dyDescent="0.25">
      <c r="A308" t="s">
        <v>307</v>
      </c>
    </row>
    <row r="309" spans="1:1" x14ac:dyDescent="0.25">
      <c r="A309" t="s">
        <v>308</v>
      </c>
    </row>
    <row r="310" spans="1:1" x14ac:dyDescent="0.25">
      <c r="A310" t="s">
        <v>309</v>
      </c>
    </row>
    <row r="311" spans="1:1" x14ac:dyDescent="0.25">
      <c r="A311" t="s">
        <v>310</v>
      </c>
    </row>
    <row r="312" spans="1:1" x14ac:dyDescent="0.25">
      <c r="A312" t="s">
        <v>311</v>
      </c>
    </row>
    <row r="313" spans="1:1" x14ac:dyDescent="0.25">
      <c r="A313" t="s">
        <v>312</v>
      </c>
    </row>
    <row r="314" spans="1:1" x14ac:dyDescent="0.25">
      <c r="A314" t="s">
        <v>313</v>
      </c>
    </row>
    <row r="315" spans="1:1" x14ac:dyDescent="0.25">
      <c r="A315" t="s">
        <v>314</v>
      </c>
    </row>
    <row r="316" spans="1:1" x14ac:dyDescent="0.25">
      <c r="A316" t="s">
        <v>315</v>
      </c>
    </row>
    <row r="317" spans="1:1" x14ac:dyDescent="0.25">
      <c r="A317" t="s">
        <v>316</v>
      </c>
    </row>
    <row r="318" spans="1:1" x14ac:dyDescent="0.25">
      <c r="A318" t="s">
        <v>317</v>
      </c>
    </row>
    <row r="319" spans="1:1" x14ac:dyDescent="0.25">
      <c r="A319" t="s">
        <v>318</v>
      </c>
    </row>
    <row r="320" spans="1:1" x14ac:dyDescent="0.25">
      <c r="A320" t="s">
        <v>319</v>
      </c>
    </row>
    <row r="321" spans="1:1" x14ac:dyDescent="0.25">
      <c r="A321" t="s">
        <v>320</v>
      </c>
    </row>
    <row r="322" spans="1:1" x14ac:dyDescent="0.25">
      <c r="A322" t="s">
        <v>321</v>
      </c>
    </row>
    <row r="323" spans="1:1" x14ac:dyDescent="0.25">
      <c r="A323" t="s">
        <v>322</v>
      </c>
    </row>
    <row r="324" spans="1:1" x14ac:dyDescent="0.25">
      <c r="A324" t="s">
        <v>323</v>
      </c>
    </row>
    <row r="325" spans="1:1" x14ac:dyDescent="0.25">
      <c r="A325" t="s">
        <v>324</v>
      </c>
    </row>
    <row r="326" spans="1:1" x14ac:dyDescent="0.25">
      <c r="A326" t="s">
        <v>325</v>
      </c>
    </row>
    <row r="327" spans="1:1" x14ac:dyDescent="0.25">
      <c r="A327" t="s">
        <v>326</v>
      </c>
    </row>
    <row r="328" spans="1:1" x14ac:dyDescent="0.25">
      <c r="A328" t="s">
        <v>327</v>
      </c>
    </row>
    <row r="329" spans="1:1" x14ac:dyDescent="0.25">
      <c r="A329" t="s">
        <v>328</v>
      </c>
    </row>
    <row r="330" spans="1:1" x14ac:dyDescent="0.25">
      <c r="A330" t="s">
        <v>329</v>
      </c>
    </row>
    <row r="331" spans="1:1" x14ac:dyDescent="0.25">
      <c r="A331" t="s">
        <v>330</v>
      </c>
    </row>
    <row r="332" spans="1:1" x14ac:dyDescent="0.25">
      <c r="A332" t="s">
        <v>331</v>
      </c>
    </row>
    <row r="333" spans="1:1" x14ac:dyDescent="0.25">
      <c r="A333" t="s">
        <v>332</v>
      </c>
    </row>
    <row r="334" spans="1:1" x14ac:dyDescent="0.25">
      <c r="A334" t="s">
        <v>333</v>
      </c>
    </row>
    <row r="335" spans="1:1" x14ac:dyDescent="0.25">
      <c r="A335" t="s">
        <v>334</v>
      </c>
    </row>
    <row r="336" spans="1:1" x14ac:dyDescent="0.25">
      <c r="A336" t="s">
        <v>335</v>
      </c>
    </row>
    <row r="337" spans="1:1" x14ac:dyDescent="0.25">
      <c r="A337" t="s">
        <v>336</v>
      </c>
    </row>
    <row r="338" spans="1:1" x14ac:dyDescent="0.25">
      <c r="A338" t="s">
        <v>337</v>
      </c>
    </row>
    <row r="339" spans="1:1" x14ac:dyDescent="0.25">
      <c r="A339" t="s">
        <v>338</v>
      </c>
    </row>
    <row r="340" spans="1:1" x14ac:dyDescent="0.25">
      <c r="A340" t="s">
        <v>339</v>
      </c>
    </row>
    <row r="341" spans="1:1" x14ac:dyDescent="0.25">
      <c r="A341" t="s">
        <v>340</v>
      </c>
    </row>
    <row r="342" spans="1:1" x14ac:dyDescent="0.25">
      <c r="A342" t="s">
        <v>341</v>
      </c>
    </row>
    <row r="343" spans="1:1" x14ac:dyDescent="0.25">
      <c r="A343" t="s">
        <v>342</v>
      </c>
    </row>
    <row r="344" spans="1:1" x14ac:dyDescent="0.25">
      <c r="A344" t="s">
        <v>343</v>
      </c>
    </row>
    <row r="345" spans="1:1" x14ac:dyDescent="0.25">
      <c r="A345" t="s">
        <v>344</v>
      </c>
    </row>
    <row r="346" spans="1:1" x14ac:dyDescent="0.25">
      <c r="A346" t="s">
        <v>345</v>
      </c>
    </row>
    <row r="347" spans="1:1" x14ac:dyDescent="0.25">
      <c r="A347" t="s">
        <v>346</v>
      </c>
    </row>
    <row r="348" spans="1:1" x14ac:dyDescent="0.25">
      <c r="A348" t="s">
        <v>347</v>
      </c>
    </row>
    <row r="349" spans="1:1" x14ac:dyDescent="0.25">
      <c r="A349" t="s">
        <v>348</v>
      </c>
    </row>
    <row r="350" spans="1:1" x14ac:dyDescent="0.25">
      <c r="A350" t="s">
        <v>349</v>
      </c>
    </row>
    <row r="351" spans="1:1" x14ac:dyDescent="0.25">
      <c r="A351" t="s">
        <v>350</v>
      </c>
    </row>
    <row r="352" spans="1:1" x14ac:dyDescent="0.25">
      <c r="A352" t="s">
        <v>351</v>
      </c>
    </row>
    <row r="353" spans="1:1" x14ac:dyDescent="0.25">
      <c r="A353" t="s">
        <v>352</v>
      </c>
    </row>
    <row r="354" spans="1:1" x14ac:dyDescent="0.25">
      <c r="A354" t="s">
        <v>353</v>
      </c>
    </row>
    <row r="355" spans="1:1" x14ac:dyDescent="0.25">
      <c r="A355" t="s">
        <v>354</v>
      </c>
    </row>
    <row r="356" spans="1:1" x14ac:dyDescent="0.25">
      <c r="A356" t="s">
        <v>355</v>
      </c>
    </row>
    <row r="357" spans="1:1" x14ac:dyDescent="0.25">
      <c r="A357" t="s">
        <v>356</v>
      </c>
    </row>
    <row r="358" spans="1:1" x14ac:dyDescent="0.25">
      <c r="A358" t="s">
        <v>357</v>
      </c>
    </row>
    <row r="359" spans="1:1" x14ac:dyDescent="0.25">
      <c r="A359" t="s">
        <v>358</v>
      </c>
    </row>
    <row r="360" spans="1:1" x14ac:dyDescent="0.25">
      <c r="A360" t="s">
        <v>359</v>
      </c>
    </row>
    <row r="361" spans="1:1" x14ac:dyDescent="0.25">
      <c r="A361" t="s">
        <v>360</v>
      </c>
    </row>
    <row r="362" spans="1:1" x14ac:dyDescent="0.25">
      <c r="A362" t="s">
        <v>361</v>
      </c>
    </row>
    <row r="363" spans="1:1" x14ac:dyDescent="0.25">
      <c r="A363" t="s">
        <v>362</v>
      </c>
    </row>
    <row r="364" spans="1:1" x14ac:dyDescent="0.25">
      <c r="A364" t="s">
        <v>363</v>
      </c>
    </row>
    <row r="365" spans="1:1" x14ac:dyDescent="0.25">
      <c r="A365" t="s">
        <v>364</v>
      </c>
    </row>
    <row r="366" spans="1:1" x14ac:dyDescent="0.25">
      <c r="A366" t="s">
        <v>365</v>
      </c>
    </row>
    <row r="367" spans="1:1" x14ac:dyDescent="0.25">
      <c r="A367" t="s">
        <v>366</v>
      </c>
    </row>
    <row r="368" spans="1:1" x14ac:dyDescent="0.25">
      <c r="A368" t="s">
        <v>367</v>
      </c>
    </row>
    <row r="369" spans="1:1" x14ac:dyDescent="0.25">
      <c r="A369" t="s">
        <v>368</v>
      </c>
    </row>
    <row r="370" spans="1:1" x14ac:dyDescent="0.25">
      <c r="A370" t="s">
        <v>369</v>
      </c>
    </row>
    <row r="371" spans="1:1" x14ac:dyDescent="0.25">
      <c r="A371" t="s">
        <v>370</v>
      </c>
    </row>
    <row r="372" spans="1:1" x14ac:dyDescent="0.25">
      <c r="A372" t="s">
        <v>371</v>
      </c>
    </row>
    <row r="373" spans="1:1" x14ac:dyDescent="0.25">
      <c r="A373" t="s">
        <v>372</v>
      </c>
    </row>
    <row r="374" spans="1:1" x14ac:dyDescent="0.25">
      <c r="A374" t="s">
        <v>373</v>
      </c>
    </row>
    <row r="375" spans="1:1" x14ac:dyDescent="0.25">
      <c r="A375" t="s">
        <v>374</v>
      </c>
    </row>
    <row r="376" spans="1:1" x14ac:dyDescent="0.25">
      <c r="A376" t="s">
        <v>375</v>
      </c>
    </row>
    <row r="377" spans="1:1" x14ac:dyDescent="0.25">
      <c r="A377" t="s">
        <v>376</v>
      </c>
    </row>
    <row r="378" spans="1:1" x14ac:dyDescent="0.25">
      <c r="A378" t="s">
        <v>377</v>
      </c>
    </row>
    <row r="379" spans="1:1" x14ac:dyDescent="0.25">
      <c r="A379" t="s">
        <v>378</v>
      </c>
    </row>
    <row r="380" spans="1:1" x14ac:dyDescent="0.25">
      <c r="A380" t="s">
        <v>379</v>
      </c>
    </row>
    <row r="381" spans="1:1" x14ac:dyDescent="0.25">
      <c r="A381" t="s">
        <v>380</v>
      </c>
    </row>
    <row r="382" spans="1:1" x14ac:dyDescent="0.25">
      <c r="A382" t="s">
        <v>381</v>
      </c>
    </row>
    <row r="383" spans="1:1" x14ac:dyDescent="0.25">
      <c r="A383" t="s">
        <v>382</v>
      </c>
    </row>
    <row r="384" spans="1:1" x14ac:dyDescent="0.25">
      <c r="A384" t="s">
        <v>383</v>
      </c>
    </row>
    <row r="385" spans="1:1" x14ac:dyDescent="0.25">
      <c r="A385" t="s">
        <v>384</v>
      </c>
    </row>
    <row r="386" spans="1:1" x14ac:dyDescent="0.25">
      <c r="A386" t="s">
        <v>385</v>
      </c>
    </row>
    <row r="387" spans="1:1" x14ac:dyDescent="0.25">
      <c r="A387" t="s">
        <v>386</v>
      </c>
    </row>
    <row r="388" spans="1:1" x14ac:dyDescent="0.25">
      <c r="A388" t="s">
        <v>387</v>
      </c>
    </row>
    <row r="389" spans="1:1" x14ac:dyDescent="0.25">
      <c r="A389" t="s">
        <v>388</v>
      </c>
    </row>
    <row r="390" spans="1:1" x14ac:dyDescent="0.25">
      <c r="A390" t="s">
        <v>389</v>
      </c>
    </row>
    <row r="391" spans="1:1" x14ac:dyDescent="0.25">
      <c r="A391" t="s">
        <v>390</v>
      </c>
    </row>
    <row r="392" spans="1:1" x14ac:dyDescent="0.25">
      <c r="A392" t="s">
        <v>391</v>
      </c>
    </row>
    <row r="393" spans="1:1" x14ac:dyDescent="0.25">
      <c r="A393" t="s">
        <v>392</v>
      </c>
    </row>
    <row r="394" spans="1:1" x14ac:dyDescent="0.25">
      <c r="A394" t="s">
        <v>393</v>
      </c>
    </row>
    <row r="395" spans="1:1" x14ac:dyDescent="0.25">
      <c r="A395" t="s">
        <v>394</v>
      </c>
    </row>
    <row r="396" spans="1:1" x14ac:dyDescent="0.25">
      <c r="A396" t="s">
        <v>395</v>
      </c>
    </row>
    <row r="397" spans="1:1" x14ac:dyDescent="0.25">
      <c r="A397" t="s">
        <v>396</v>
      </c>
    </row>
    <row r="398" spans="1:1" x14ac:dyDescent="0.25">
      <c r="A398" t="s">
        <v>397</v>
      </c>
    </row>
    <row r="399" spans="1:1" x14ac:dyDescent="0.25">
      <c r="A399" t="s">
        <v>398</v>
      </c>
    </row>
    <row r="400" spans="1:1" x14ac:dyDescent="0.25">
      <c r="A400" t="s">
        <v>399</v>
      </c>
    </row>
    <row r="401" spans="1:1" x14ac:dyDescent="0.25">
      <c r="A401" t="s">
        <v>400</v>
      </c>
    </row>
    <row r="402" spans="1:1" x14ac:dyDescent="0.25">
      <c r="A402" t="s">
        <v>401</v>
      </c>
    </row>
    <row r="403" spans="1:1" x14ac:dyDescent="0.25">
      <c r="A403" t="s">
        <v>402</v>
      </c>
    </row>
    <row r="404" spans="1:1" x14ac:dyDescent="0.25">
      <c r="A404" t="s">
        <v>403</v>
      </c>
    </row>
    <row r="405" spans="1:1" x14ac:dyDescent="0.25">
      <c r="A405" t="s">
        <v>404</v>
      </c>
    </row>
    <row r="406" spans="1:1" x14ac:dyDescent="0.25">
      <c r="A406" t="s">
        <v>405</v>
      </c>
    </row>
    <row r="407" spans="1:1" x14ac:dyDescent="0.25">
      <c r="A407" t="s">
        <v>406</v>
      </c>
    </row>
    <row r="408" spans="1:1" x14ac:dyDescent="0.25">
      <c r="A408" t="s">
        <v>407</v>
      </c>
    </row>
    <row r="409" spans="1:1" x14ac:dyDescent="0.25">
      <c r="A409" t="s">
        <v>408</v>
      </c>
    </row>
    <row r="410" spans="1:1" x14ac:dyDescent="0.25">
      <c r="A410" t="s">
        <v>409</v>
      </c>
    </row>
    <row r="411" spans="1:1" x14ac:dyDescent="0.25">
      <c r="A411" t="s">
        <v>410</v>
      </c>
    </row>
    <row r="412" spans="1:1" x14ac:dyDescent="0.25">
      <c r="A412" t="s">
        <v>411</v>
      </c>
    </row>
    <row r="413" spans="1:1" x14ac:dyDescent="0.25">
      <c r="A413" t="s">
        <v>412</v>
      </c>
    </row>
    <row r="414" spans="1:1" x14ac:dyDescent="0.25">
      <c r="A414" t="s">
        <v>413</v>
      </c>
    </row>
    <row r="415" spans="1:1" x14ac:dyDescent="0.25">
      <c r="A415" t="s">
        <v>414</v>
      </c>
    </row>
    <row r="416" spans="1:1" x14ac:dyDescent="0.25">
      <c r="A416" t="s">
        <v>415</v>
      </c>
    </row>
    <row r="417" spans="1:1" x14ac:dyDescent="0.25">
      <c r="A417" t="s">
        <v>416</v>
      </c>
    </row>
    <row r="418" spans="1:1" x14ac:dyDescent="0.25">
      <c r="A418" t="s">
        <v>417</v>
      </c>
    </row>
    <row r="419" spans="1:1" x14ac:dyDescent="0.25">
      <c r="A419" t="s">
        <v>418</v>
      </c>
    </row>
    <row r="420" spans="1:1" x14ac:dyDescent="0.25">
      <c r="A420" t="s">
        <v>419</v>
      </c>
    </row>
    <row r="421" spans="1:1" x14ac:dyDescent="0.25">
      <c r="A421" t="s">
        <v>420</v>
      </c>
    </row>
    <row r="422" spans="1:1" x14ac:dyDescent="0.25">
      <c r="A422" t="s">
        <v>421</v>
      </c>
    </row>
    <row r="423" spans="1:1" x14ac:dyDescent="0.25">
      <c r="A423" t="s">
        <v>422</v>
      </c>
    </row>
    <row r="424" spans="1:1" x14ac:dyDescent="0.25">
      <c r="A424" t="s">
        <v>423</v>
      </c>
    </row>
    <row r="425" spans="1:1" x14ac:dyDescent="0.25">
      <c r="A425" t="s">
        <v>424</v>
      </c>
    </row>
    <row r="426" spans="1:1" x14ac:dyDescent="0.25">
      <c r="A426" t="s">
        <v>425</v>
      </c>
    </row>
    <row r="427" spans="1:1" x14ac:dyDescent="0.25">
      <c r="A427" t="s">
        <v>426</v>
      </c>
    </row>
    <row r="428" spans="1:1" x14ac:dyDescent="0.25">
      <c r="A428" t="s">
        <v>427</v>
      </c>
    </row>
    <row r="429" spans="1:1" x14ac:dyDescent="0.25">
      <c r="A429" t="s">
        <v>428</v>
      </c>
    </row>
    <row r="430" spans="1:1" x14ac:dyDescent="0.25">
      <c r="A430" t="s">
        <v>429</v>
      </c>
    </row>
    <row r="431" spans="1:1" x14ac:dyDescent="0.25">
      <c r="A431" t="s">
        <v>430</v>
      </c>
    </row>
    <row r="432" spans="1:1" x14ac:dyDescent="0.25">
      <c r="A432" t="s">
        <v>431</v>
      </c>
    </row>
    <row r="433" spans="1:1" x14ac:dyDescent="0.25">
      <c r="A433" t="s">
        <v>432</v>
      </c>
    </row>
    <row r="434" spans="1:1" x14ac:dyDescent="0.25">
      <c r="A434" t="s">
        <v>433</v>
      </c>
    </row>
    <row r="435" spans="1:1" x14ac:dyDescent="0.25">
      <c r="A435" t="s">
        <v>434</v>
      </c>
    </row>
    <row r="436" spans="1:1" x14ac:dyDescent="0.25">
      <c r="A436" t="s">
        <v>435</v>
      </c>
    </row>
    <row r="437" spans="1:1" x14ac:dyDescent="0.25">
      <c r="A437" t="s">
        <v>436</v>
      </c>
    </row>
    <row r="438" spans="1:1" x14ac:dyDescent="0.25">
      <c r="A438" t="s">
        <v>437</v>
      </c>
    </row>
    <row r="439" spans="1:1" x14ac:dyDescent="0.25">
      <c r="A439" t="s">
        <v>438</v>
      </c>
    </row>
    <row r="440" spans="1:1" x14ac:dyDescent="0.25">
      <c r="A440" t="s">
        <v>439</v>
      </c>
    </row>
    <row r="441" spans="1:1" x14ac:dyDescent="0.25">
      <c r="A441" t="s">
        <v>440</v>
      </c>
    </row>
    <row r="442" spans="1:1" x14ac:dyDescent="0.25">
      <c r="A442" t="s">
        <v>441</v>
      </c>
    </row>
    <row r="443" spans="1:1" x14ac:dyDescent="0.25">
      <c r="A443" t="s">
        <v>442</v>
      </c>
    </row>
    <row r="444" spans="1:1" x14ac:dyDescent="0.25">
      <c r="A444" t="s">
        <v>443</v>
      </c>
    </row>
    <row r="445" spans="1:1" x14ac:dyDescent="0.25">
      <c r="A445" t="s">
        <v>444</v>
      </c>
    </row>
    <row r="446" spans="1:1" x14ac:dyDescent="0.25">
      <c r="A446" t="s">
        <v>445</v>
      </c>
    </row>
    <row r="447" spans="1:1" x14ac:dyDescent="0.25">
      <c r="A447" t="s">
        <v>446</v>
      </c>
    </row>
    <row r="448" spans="1:1" x14ac:dyDescent="0.25">
      <c r="A448" t="s">
        <v>447</v>
      </c>
    </row>
    <row r="449" spans="1:1" x14ac:dyDescent="0.25">
      <c r="A449" t="s">
        <v>448</v>
      </c>
    </row>
    <row r="450" spans="1:1" x14ac:dyDescent="0.25">
      <c r="A450"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455</v>
      </c>
    </row>
    <row r="457" spans="1:1" x14ac:dyDescent="0.25">
      <c r="A457" t="s">
        <v>456</v>
      </c>
    </row>
    <row r="458" spans="1:1" x14ac:dyDescent="0.25">
      <c r="A458" t="s">
        <v>457</v>
      </c>
    </row>
    <row r="459" spans="1:1" x14ac:dyDescent="0.25">
      <c r="A459" t="s">
        <v>458</v>
      </c>
    </row>
    <row r="460" spans="1:1" x14ac:dyDescent="0.25">
      <c r="A460" t="s">
        <v>459</v>
      </c>
    </row>
    <row r="461" spans="1:1" x14ac:dyDescent="0.25">
      <c r="A461" t="s">
        <v>460</v>
      </c>
    </row>
    <row r="462" spans="1:1" x14ac:dyDescent="0.25">
      <c r="A462" t="s">
        <v>461</v>
      </c>
    </row>
    <row r="463" spans="1:1" x14ac:dyDescent="0.25">
      <c r="A463" t="s">
        <v>462</v>
      </c>
    </row>
    <row r="464" spans="1:1" x14ac:dyDescent="0.25">
      <c r="A464" t="s">
        <v>463</v>
      </c>
    </row>
    <row r="465" spans="1:1" x14ac:dyDescent="0.25">
      <c r="A465" t="s">
        <v>464</v>
      </c>
    </row>
    <row r="466" spans="1:1" x14ac:dyDescent="0.25">
      <c r="A466" t="s">
        <v>465</v>
      </c>
    </row>
    <row r="467" spans="1:1" x14ac:dyDescent="0.25">
      <c r="A467" t="s">
        <v>466</v>
      </c>
    </row>
    <row r="468" spans="1:1" x14ac:dyDescent="0.25">
      <c r="A468" t="s">
        <v>467</v>
      </c>
    </row>
    <row r="469" spans="1:1" x14ac:dyDescent="0.25">
      <c r="A469" t="s">
        <v>468</v>
      </c>
    </row>
    <row r="470" spans="1:1" x14ac:dyDescent="0.25">
      <c r="A470" t="s">
        <v>469</v>
      </c>
    </row>
    <row r="471" spans="1:1" x14ac:dyDescent="0.25">
      <c r="A471" t="s">
        <v>470</v>
      </c>
    </row>
    <row r="472" spans="1:1" x14ac:dyDescent="0.25">
      <c r="A472" t="s">
        <v>471</v>
      </c>
    </row>
    <row r="473" spans="1:1" x14ac:dyDescent="0.25">
      <c r="A473" t="s">
        <v>472</v>
      </c>
    </row>
    <row r="474" spans="1:1" x14ac:dyDescent="0.25">
      <c r="A474" t="s">
        <v>473</v>
      </c>
    </row>
    <row r="475" spans="1:1" x14ac:dyDescent="0.25">
      <c r="A475" t="s">
        <v>474</v>
      </c>
    </row>
    <row r="476" spans="1:1" x14ac:dyDescent="0.25">
      <c r="A476" t="s">
        <v>475</v>
      </c>
    </row>
    <row r="477" spans="1:1" x14ac:dyDescent="0.25">
      <c r="A477" t="s">
        <v>476</v>
      </c>
    </row>
    <row r="478" spans="1:1" x14ac:dyDescent="0.25">
      <c r="A478" t="s">
        <v>477</v>
      </c>
    </row>
    <row r="479" spans="1:1" x14ac:dyDescent="0.25">
      <c r="A479" t="s">
        <v>478</v>
      </c>
    </row>
    <row r="480" spans="1:1" x14ac:dyDescent="0.25">
      <c r="A480" t="s">
        <v>479</v>
      </c>
    </row>
    <row r="481" spans="1:1" x14ac:dyDescent="0.25">
      <c r="A481" t="s">
        <v>480</v>
      </c>
    </row>
    <row r="482" spans="1:1" x14ac:dyDescent="0.25">
      <c r="A482" t="s">
        <v>481</v>
      </c>
    </row>
    <row r="483" spans="1:1" x14ac:dyDescent="0.25">
      <c r="A483" t="s">
        <v>482</v>
      </c>
    </row>
    <row r="484" spans="1:1" x14ac:dyDescent="0.25">
      <c r="A484" t="s">
        <v>483</v>
      </c>
    </row>
    <row r="485" spans="1:1" x14ac:dyDescent="0.25">
      <c r="A485" t="s">
        <v>484</v>
      </c>
    </row>
    <row r="486" spans="1:1" x14ac:dyDescent="0.25">
      <c r="A486" t="s">
        <v>485</v>
      </c>
    </row>
    <row r="487" spans="1:1" x14ac:dyDescent="0.25">
      <c r="A487" t="s">
        <v>486</v>
      </c>
    </row>
    <row r="488" spans="1:1" x14ac:dyDescent="0.25">
      <c r="A488" t="s">
        <v>487</v>
      </c>
    </row>
    <row r="489" spans="1:1" x14ac:dyDescent="0.25">
      <c r="A489" t="s">
        <v>488</v>
      </c>
    </row>
    <row r="490" spans="1:1" x14ac:dyDescent="0.25">
      <c r="A490" t="s">
        <v>489</v>
      </c>
    </row>
    <row r="491" spans="1:1" x14ac:dyDescent="0.25">
      <c r="A491" t="s">
        <v>490</v>
      </c>
    </row>
    <row r="492" spans="1:1" x14ac:dyDescent="0.25">
      <c r="A492" t="s">
        <v>491</v>
      </c>
    </row>
    <row r="493" spans="1:1" x14ac:dyDescent="0.25">
      <c r="A493" t="s">
        <v>492</v>
      </c>
    </row>
    <row r="494" spans="1:1" x14ac:dyDescent="0.25">
      <c r="A494" t="s">
        <v>493</v>
      </c>
    </row>
    <row r="495" spans="1:1" x14ac:dyDescent="0.25">
      <c r="A495" t="s">
        <v>494</v>
      </c>
    </row>
    <row r="496" spans="1:1" x14ac:dyDescent="0.25">
      <c r="A496" t="s">
        <v>495</v>
      </c>
    </row>
    <row r="497" spans="1:1" x14ac:dyDescent="0.25">
      <c r="A497" t="s">
        <v>496</v>
      </c>
    </row>
    <row r="498" spans="1:1" x14ac:dyDescent="0.25">
      <c r="A498" t="s">
        <v>497</v>
      </c>
    </row>
    <row r="499" spans="1:1" x14ac:dyDescent="0.25">
      <c r="A499" t="s">
        <v>498</v>
      </c>
    </row>
    <row r="500" spans="1:1" x14ac:dyDescent="0.25">
      <c r="A500" t="s">
        <v>499</v>
      </c>
    </row>
    <row r="501" spans="1:1" x14ac:dyDescent="0.25">
      <c r="A501" t="s">
        <v>500</v>
      </c>
    </row>
    <row r="502" spans="1:1" x14ac:dyDescent="0.25">
      <c r="A502" t="s">
        <v>501</v>
      </c>
    </row>
    <row r="503" spans="1:1" x14ac:dyDescent="0.25">
      <c r="A503" t="s">
        <v>502</v>
      </c>
    </row>
    <row r="504" spans="1:1" x14ac:dyDescent="0.25">
      <c r="A504" t="s">
        <v>503</v>
      </c>
    </row>
    <row r="505" spans="1:1" x14ac:dyDescent="0.25">
      <c r="A505" t="s">
        <v>504</v>
      </c>
    </row>
    <row r="506" spans="1:1" x14ac:dyDescent="0.25">
      <c r="A506" t="s">
        <v>505</v>
      </c>
    </row>
    <row r="507" spans="1:1" x14ac:dyDescent="0.25">
      <c r="A507" t="s">
        <v>506</v>
      </c>
    </row>
    <row r="508" spans="1:1" x14ac:dyDescent="0.25">
      <c r="A508" t="s">
        <v>507</v>
      </c>
    </row>
    <row r="509" spans="1:1" x14ac:dyDescent="0.25">
      <c r="A509" t="s">
        <v>508</v>
      </c>
    </row>
    <row r="510" spans="1:1" x14ac:dyDescent="0.25">
      <c r="A510" t="s">
        <v>509</v>
      </c>
    </row>
    <row r="511" spans="1:1" x14ac:dyDescent="0.25">
      <c r="A511" t="s">
        <v>510</v>
      </c>
    </row>
    <row r="512" spans="1:1" x14ac:dyDescent="0.25">
      <c r="A512" t="s">
        <v>511</v>
      </c>
    </row>
    <row r="513" spans="1:1" x14ac:dyDescent="0.25">
      <c r="A513" t="s">
        <v>512</v>
      </c>
    </row>
    <row r="514" spans="1:1" x14ac:dyDescent="0.25">
      <c r="A514" t="s">
        <v>513</v>
      </c>
    </row>
    <row r="515" spans="1:1" x14ac:dyDescent="0.25">
      <c r="A515" t="s">
        <v>514</v>
      </c>
    </row>
    <row r="516" spans="1:1" x14ac:dyDescent="0.25">
      <c r="A516" t="s">
        <v>515</v>
      </c>
    </row>
    <row r="517" spans="1:1" x14ac:dyDescent="0.25">
      <c r="A517" t="s">
        <v>516</v>
      </c>
    </row>
    <row r="518" spans="1:1" x14ac:dyDescent="0.25">
      <c r="A518" t="s">
        <v>517</v>
      </c>
    </row>
    <row r="519" spans="1:1" x14ac:dyDescent="0.25">
      <c r="A519" t="s">
        <v>518</v>
      </c>
    </row>
    <row r="520" spans="1:1" x14ac:dyDescent="0.25">
      <c r="A520" t="s">
        <v>519</v>
      </c>
    </row>
    <row r="521" spans="1:1" x14ac:dyDescent="0.25">
      <c r="A521" t="s">
        <v>520</v>
      </c>
    </row>
    <row r="522" spans="1:1" x14ac:dyDescent="0.25">
      <c r="A522" t="s">
        <v>521</v>
      </c>
    </row>
    <row r="523" spans="1:1" x14ac:dyDescent="0.25">
      <c r="A523" t="s">
        <v>522</v>
      </c>
    </row>
    <row r="524" spans="1:1" x14ac:dyDescent="0.25">
      <c r="A524" t="s">
        <v>523</v>
      </c>
    </row>
    <row r="525" spans="1:1" x14ac:dyDescent="0.25">
      <c r="A525" t="s">
        <v>524</v>
      </c>
    </row>
    <row r="526" spans="1:1" x14ac:dyDescent="0.25">
      <c r="A526" t="s">
        <v>525</v>
      </c>
    </row>
    <row r="527" spans="1:1" x14ac:dyDescent="0.25">
      <c r="A527" t="s">
        <v>526</v>
      </c>
    </row>
    <row r="528" spans="1:1" x14ac:dyDescent="0.25">
      <c r="A528" t="s">
        <v>527</v>
      </c>
    </row>
    <row r="529" spans="1:1" x14ac:dyDescent="0.25">
      <c r="A529" t="s">
        <v>528</v>
      </c>
    </row>
    <row r="530" spans="1:1" x14ac:dyDescent="0.25">
      <c r="A530" t="s">
        <v>529</v>
      </c>
    </row>
    <row r="531" spans="1:1" x14ac:dyDescent="0.25">
      <c r="A531" t="s">
        <v>530</v>
      </c>
    </row>
    <row r="532" spans="1:1" x14ac:dyDescent="0.25">
      <c r="A532" t="s">
        <v>531</v>
      </c>
    </row>
    <row r="533" spans="1:1" x14ac:dyDescent="0.25">
      <c r="A533" t="s">
        <v>532</v>
      </c>
    </row>
    <row r="534" spans="1:1" x14ac:dyDescent="0.25">
      <c r="A534" t="s">
        <v>533</v>
      </c>
    </row>
    <row r="535" spans="1:1" x14ac:dyDescent="0.25">
      <c r="A535" t="s">
        <v>534</v>
      </c>
    </row>
    <row r="536" spans="1:1" x14ac:dyDescent="0.25">
      <c r="A536" t="s">
        <v>535</v>
      </c>
    </row>
    <row r="537" spans="1:1" x14ac:dyDescent="0.25">
      <c r="A537" t="s">
        <v>536</v>
      </c>
    </row>
    <row r="538" spans="1:1" x14ac:dyDescent="0.25">
      <c r="A538" t="s">
        <v>537</v>
      </c>
    </row>
    <row r="539" spans="1:1" x14ac:dyDescent="0.25">
      <c r="A539" t="s">
        <v>538</v>
      </c>
    </row>
    <row r="540" spans="1:1" x14ac:dyDescent="0.25">
      <c r="A540" t="s">
        <v>539</v>
      </c>
    </row>
    <row r="541" spans="1:1" x14ac:dyDescent="0.25">
      <c r="A541" t="s">
        <v>540</v>
      </c>
    </row>
    <row r="542" spans="1:1" x14ac:dyDescent="0.25">
      <c r="A542" t="s">
        <v>541</v>
      </c>
    </row>
    <row r="543" spans="1:1" x14ac:dyDescent="0.25">
      <c r="A543" t="s">
        <v>542</v>
      </c>
    </row>
    <row r="544" spans="1:1" x14ac:dyDescent="0.25">
      <c r="A544" t="s">
        <v>543</v>
      </c>
    </row>
    <row r="545" spans="1:1" x14ac:dyDescent="0.25">
      <c r="A545" t="s">
        <v>544</v>
      </c>
    </row>
    <row r="546" spans="1:1" x14ac:dyDescent="0.25">
      <c r="A546" t="s">
        <v>545</v>
      </c>
    </row>
    <row r="547" spans="1:1" x14ac:dyDescent="0.25">
      <c r="A547" t="s">
        <v>546</v>
      </c>
    </row>
    <row r="548" spans="1:1" x14ac:dyDescent="0.25">
      <c r="A548" t="s">
        <v>547</v>
      </c>
    </row>
    <row r="549" spans="1:1" x14ac:dyDescent="0.25">
      <c r="A549" t="s">
        <v>548</v>
      </c>
    </row>
    <row r="550" spans="1:1" x14ac:dyDescent="0.25">
      <c r="A550" t="s">
        <v>549</v>
      </c>
    </row>
    <row r="551" spans="1:1" x14ac:dyDescent="0.25">
      <c r="A551" t="s">
        <v>550</v>
      </c>
    </row>
    <row r="552" spans="1:1" x14ac:dyDescent="0.25">
      <c r="A552" t="s">
        <v>551</v>
      </c>
    </row>
    <row r="553" spans="1:1" x14ac:dyDescent="0.25">
      <c r="A553" t="s">
        <v>552</v>
      </c>
    </row>
    <row r="554" spans="1:1" x14ac:dyDescent="0.25">
      <c r="A554" t="s">
        <v>553</v>
      </c>
    </row>
    <row r="555" spans="1:1" x14ac:dyDescent="0.25">
      <c r="A555" t="s">
        <v>554</v>
      </c>
    </row>
    <row r="556" spans="1:1" x14ac:dyDescent="0.25">
      <c r="A556" t="s">
        <v>555</v>
      </c>
    </row>
    <row r="557" spans="1:1" x14ac:dyDescent="0.25">
      <c r="A557" t="s">
        <v>556</v>
      </c>
    </row>
    <row r="558" spans="1:1" x14ac:dyDescent="0.25">
      <c r="A558" t="s">
        <v>557</v>
      </c>
    </row>
    <row r="559" spans="1:1" x14ac:dyDescent="0.25">
      <c r="A559" t="s">
        <v>558</v>
      </c>
    </row>
    <row r="560" spans="1:1" x14ac:dyDescent="0.25">
      <c r="A560" t="s">
        <v>559</v>
      </c>
    </row>
    <row r="561" spans="1:1" x14ac:dyDescent="0.25">
      <c r="A561" t="s">
        <v>560</v>
      </c>
    </row>
    <row r="562" spans="1:1" x14ac:dyDescent="0.25">
      <c r="A562" t="s">
        <v>561</v>
      </c>
    </row>
    <row r="563" spans="1:1" x14ac:dyDescent="0.25">
      <c r="A563" t="s">
        <v>562</v>
      </c>
    </row>
    <row r="564" spans="1:1" x14ac:dyDescent="0.25">
      <c r="A564" t="s">
        <v>563</v>
      </c>
    </row>
    <row r="565" spans="1:1" x14ac:dyDescent="0.25">
      <c r="A565" t="s">
        <v>564</v>
      </c>
    </row>
    <row r="566" spans="1:1" x14ac:dyDescent="0.25">
      <c r="A566" t="s">
        <v>565</v>
      </c>
    </row>
    <row r="567" spans="1:1" x14ac:dyDescent="0.25">
      <c r="A567" t="s">
        <v>566</v>
      </c>
    </row>
    <row r="568" spans="1:1" x14ac:dyDescent="0.25">
      <c r="A568" t="s">
        <v>567</v>
      </c>
    </row>
    <row r="569" spans="1:1" x14ac:dyDescent="0.25">
      <c r="A569" t="s">
        <v>568</v>
      </c>
    </row>
    <row r="570" spans="1:1" x14ac:dyDescent="0.25">
      <c r="A570" t="s">
        <v>569</v>
      </c>
    </row>
    <row r="571" spans="1:1" x14ac:dyDescent="0.25">
      <c r="A571" t="s">
        <v>570</v>
      </c>
    </row>
    <row r="572" spans="1:1" x14ac:dyDescent="0.25">
      <c r="A572" t="s">
        <v>571</v>
      </c>
    </row>
    <row r="573" spans="1:1" x14ac:dyDescent="0.25">
      <c r="A573" t="s">
        <v>572</v>
      </c>
    </row>
    <row r="574" spans="1:1" x14ac:dyDescent="0.25">
      <c r="A574" t="s">
        <v>573</v>
      </c>
    </row>
    <row r="575" spans="1:1" x14ac:dyDescent="0.25">
      <c r="A575" t="s">
        <v>574</v>
      </c>
    </row>
    <row r="576" spans="1:1" x14ac:dyDescent="0.25">
      <c r="A576" t="s">
        <v>575</v>
      </c>
    </row>
    <row r="577" spans="1:1" x14ac:dyDescent="0.25">
      <c r="A577" t="s">
        <v>576</v>
      </c>
    </row>
    <row r="578" spans="1:1" x14ac:dyDescent="0.25">
      <c r="A578" t="s">
        <v>577</v>
      </c>
    </row>
    <row r="579" spans="1:1" x14ac:dyDescent="0.25">
      <c r="A579" t="s">
        <v>578</v>
      </c>
    </row>
    <row r="580" spans="1:1" x14ac:dyDescent="0.25">
      <c r="A580" t="s">
        <v>579</v>
      </c>
    </row>
    <row r="581" spans="1:1" x14ac:dyDescent="0.25">
      <c r="A581" t="s">
        <v>580</v>
      </c>
    </row>
    <row r="582" spans="1:1" x14ac:dyDescent="0.25">
      <c r="A582" t="s">
        <v>581</v>
      </c>
    </row>
    <row r="583" spans="1:1" x14ac:dyDescent="0.25">
      <c r="A583" t="s">
        <v>582</v>
      </c>
    </row>
    <row r="584" spans="1:1" x14ac:dyDescent="0.25">
      <c r="A584" t="s">
        <v>583</v>
      </c>
    </row>
    <row r="585" spans="1:1" x14ac:dyDescent="0.25">
      <c r="A585" t="s">
        <v>584</v>
      </c>
    </row>
    <row r="586" spans="1:1" x14ac:dyDescent="0.25">
      <c r="A586" t="s">
        <v>585</v>
      </c>
    </row>
    <row r="587" spans="1:1" x14ac:dyDescent="0.25">
      <c r="A587" t="s">
        <v>586</v>
      </c>
    </row>
    <row r="588" spans="1:1" x14ac:dyDescent="0.25">
      <c r="A588" t="s">
        <v>587</v>
      </c>
    </row>
    <row r="589" spans="1:1" x14ac:dyDescent="0.25">
      <c r="A589" t="s">
        <v>588</v>
      </c>
    </row>
    <row r="590" spans="1:1" x14ac:dyDescent="0.25">
      <c r="A590" t="s">
        <v>589</v>
      </c>
    </row>
    <row r="591" spans="1:1" x14ac:dyDescent="0.25">
      <c r="A591" t="s">
        <v>590</v>
      </c>
    </row>
    <row r="592" spans="1:1" x14ac:dyDescent="0.25">
      <c r="A592" t="s">
        <v>591</v>
      </c>
    </row>
    <row r="593" spans="1:1" x14ac:dyDescent="0.25">
      <c r="A593" t="s">
        <v>592</v>
      </c>
    </row>
    <row r="594" spans="1:1" x14ac:dyDescent="0.25">
      <c r="A594" t="s">
        <v>593</v>
      </c>
    </row>
    <row r="595" spans="1:1" x14ac:dyDescent="0.25">
      <c r="A595" t="s">
        <v>594</v>
      </c>
    </row>
    <row r="596" spans="1:1" x14ac:dyDescent="0.25">
      <c r="A596" t="s">
        <v>595</v>
      </c>
    </row>
    <row r="597" spans="1:1" x14ac:dyDescent="0.25">
      <c r="A597" t="s">
        <v>596</v>
      </c>
    </row>
    <row r="598" spans="1:1" x14ac:dyDescent="0.25">
      <c r="A598" t="s">
        <v>597</v>
      </c>
    </row>
    <row r="599" spans="1:1" x14ac:dyDescent="0.25">
      <c r="A599" t="s">
        <v>598</v>
      </c>
    </row>
    <row r="600" spans="1:1" x14ac:dyDescent="0.25">
      <c r="A600" t="s">
        <v>599</v>
      </c>
    </row>
    <row r="601" spans="1:1" x14ac:dyDescent="0.25">
      <c r="A601" t="s">
        <v>600</v>
      </c>
    </row>
    <row r="602" spans="1:1" x14ac:dyDescent="0.25">
      <c r="A602" t="s">
        <v>601</v>
      </c>
    </row>
    <row r="603" spans="1:1" x14ac:dyDescent="0.25">
      <c r="A603" t="s">
        <v>602</v>
      </c>
    </row>
    <row r="604" spans="1:1" x14ac:dyDescent="0.25">
      <c r="A604" t="s">
        <v>603</v>
      </c>
    </row>
    <row r="605" spans="1:1" x14ac:dyDescent="0.25">
      <c r="A605" t="s">
        <v>604</v>
      </c>
    </row>
    <row r="606" spans="1:1" x14ac:dyDescent="0.25">
      <c r="A606" t="s">
        <v>605</v>
      </c>
    </row>
    <row r="607" spans="1:1" x14ac:dyDescent="0.25">
      <c r="A607" t="s">
        <v>606</v>
      </c>
    </row>
    <row r="608" spans="1:1" x14ac:dyDescent="0.25">
      <c r="A608" t="s">
        <v>607</v>
      </c>
    </row>
    <row r="609" spans="1:1" x14ac:dyDescent="0.25">
      <c r="A609" t="s">
        <v>608</v>
      </c>
    </row>
    <row r="610" spans="1:1" x14ac:dyDescent="0.25">
      <c r="A610" t="s">
        <v>609</v>
      </c>
    </row>
    <row r="611" spans="1:1" x14ac:dyDescent="0.25">
      <c r="A611" t="s">
        <v>610</v>
      </c>
    </row>
    <row r="612" spans="1:1" x14ac:dyDescent="0.25">
      <c r="A612" t="s">
        <v>611</v>
      </c>
    </row>
    <row r="613" spans="1:1" x14ac:dyDescent="0.25">
      <c r="A613" t="s">
        <v>612</v>
      </c>
    </row>
    <row r="614" spans="1:1" x14ac:dyDescent="0.25">
      <c r="A614" t="s">
        <v>613</v>
      </c>
    </row>
    <row r="615" spans="1:1" x14ac:dyDescent="0.25">
      <c r="A615" t="s">
        <v>614</v>
      </c>
    </row>
    <row r="616" spans="1:1" x14ac:dyDescent="0.25">
      <c r="A616" t="s">
        <v>615</v>
      </c>
    </row>
    <row r="617" spans="1:1" x14ac:dyDescent="0.25">
      <c r="A617" t="s">
        <v>616</v>
      </c>
    </row>
    <row r="618" spans="1:1" x14ac:dyDescent="0.25">
      <c r="A618" t="s">
        <v>617</v>
      </c>
    </row>
    <row r="619" spans="1:1" x14ac:dyDescent="0.25">
      <c r="A619" t="s">
        <v>618</v>
      </c>
    </row>
    <row r="620" spans="1:1" x14ac:dyDescent="0.25">
      <c r="A620" t="s">
        <v>619</v>
      </c>
    </row>
    <row r="621" spans="1:1" x14ac:dyDescent="0.25">
      <c r="A621" t="s">
        <v>620</v>
      </c>
    </row>
    <row r="622" spans="1:1" x14ac:dyDescent="0.25">
      <c r="A622" t="s">
        <v>621</v>
      </c>
    </row>
    <row r="623" spans="1:1" x14ac:dyDescent="0.25">
      <c r="A623" t="s">
        <v>622</v>
      </c>
    </row>
    <row r="624" spans="1:1" x14ac:dyDescent="0.25">
      <c r="A624" t="s">
        <v>623</v>
      </c>
    </row>
    <row r="625" spans="1:1" x14ac:dyDescent="0.25">
      <c r="A625" t="s">
        <v>624</v>
      </c>
    </row>
    <row r="626" spans="1:1" x14ac:dyDescent="0.25">
      <c r="A626" t="s">
        <v>625</v>
      </c>
    </row>
    <row r="627" spans="1:1" x14ac:dyDescent="0.25">
      <c r="A627" t="s">
        <v>626</v>
      </c>
    </row>
    <row r="628" spans="1:1" x14ac:dyDescent="0.25">
      <c r="A628" t="s">
        <v>627</v>
      </c>
    </row>
    <row r="629" spans="1:1" x14ac:dyDescent="0.25">
      <c r="A629" t="s">
        <v>628</v>
      </c>
    </row>
    <row r="630" spans="1:1" x14ac:dyDescent="0.25">
      <c r="A630" t="s">
        <v>629</v>
      </c>
    </row>
    <row r="631" spans="1:1" x14ac:dyDescent="0.25">
      <c r="A631" t="s">
        <v>630</v>
      </c>
    </row>
    <row r="632" spans="1:1" x14ac:dyDescent="0.25">
      <c r="A632" t="s">
        <v>631</v>
      </c>
    </row>
    <row r="633" spans="1:1" x14ac:dyDescent="0.25">
      <c r="A633" t="s">
        <v>632</v>
      </c>
    </row>
    <row r="634" spans="1:1" x14ac:dyDescent="0.25">
      <c r="A634" t="s">
        <v>633</v>
      </c>
    </row>
    <row r="635" spans="1:1" x14ac:dyDescent="0.25">
      <c r="A635" t="s">
        <v>634</v>
      </c>
    </row>
    <row r="636" spans="1:1" x14ac:dyDescent="0.25">
      <c r="A636" t="s">
        <v>635</v>
      </c>
    </row>
    <row r="637" spans="1:1" x14ac:dyDescent="0.25">
      <c r="A637" t="s">
        <v>636</v>
      </c>
    </row>
    <row r="638" spans="1:1" x14ac:dyDescent="0.25">
      <c r="A638" t="s">
        <v>637</v>
      </c>
    </row>
    <row r="639" spans="1:1" x14ac:dyDescent="0.25">
      <c r="A639" t="s">
        <v>638</v>
      </c>
    </row>
    <row r="640" spans="1:1" x14ac:dyDescent="0.25">
      <c r="A640" t="s">
        <v>639</v>
      </c>
    </row>
    <row r="641" spans="1:1" x14ac:dyDescent="0.25">
      <c r="A641" t="s">
        <v>640</v>
      </c>
    </row>
    <row r="642" spans="1:1" x14ac:dyDescent="0.25">
      <c r="A642" t="s">
        <v>641</v>
      </c>
    </row>
    <row r="643" spans="1:1" x14ac:dyDescent="0.25">
      <c r="A643" t="s">
        <v>642</v>
      </c>
    </row>
    <row r="644" spans="1:1" x14ac:dyDescent="0.25">
      <c r="A644" t="s">
        <v>643</v>
      </c>
    </row>
    <row r="645" spans="1:1" x14ac:dyDescent="0.25">
      <c r="A645" t="s">
        <v>644</v>
      </c>
    </row>
    <row r="646" spans="1:1" x14ac:dyDescent="0.25">
      <c r="A646" t="s">
        <v>645</v>
      </c>
    </row>
    <row r="647" spans="1:1" x14ac:dyDescent="0.25">
      <c r="A647" t="s">
        <v>646</v>
      </c>
    </row>
    <row r="648" spans="1:1" x14ac:dyDescent="0.25">
      <c r="A648" t="s">
        <v>647</v>
      </c>
    </row>
    <row r="649" spans="1:1" x14ac:dyDescent="0.25">
      <c r="A649" t="s">
        <v>648</v>
      </c>
    </row>
    <row r="650" spans="1:1" x14ac:dyDescent="0.25">
      <c r="A650" t="s">
        <v>649</v>
      </c>
    </row>
    <row r="651" spans="1:1" x14ac:dyDescent="0.25">
      <c r="A651" t="s">
        <v>650</v>
      </c>
    </row>
    <row r="652" spans="1:1" x14ac:dyDescent="0.25">
      <c r="A652" t="s">
        <v>651</v>
      </c>
    </row>
    <row r="653" spans="1:1" x14ac:dyDescent="0.25">
      <c r="A653" t="s">
        <v>652</v>
      </c>
    </row>
    <row r="654" spans="1:1" x14ac:dyDescent="0.25">
      <c r="A654" t="s">
        <v>653</v>
      </c>
    </row>
    <row r="655" spans="1:1" x14ac:dyDescent="0.25">
      <c r="A655" t="s">
        <v>654</v>
      </c>
    </row>
    <row r="656" spans="1:1" x14ac:dyDescent="0.25">
      <c r="A656" t="s">
        <v>655</v>
      </c>
    </row>
    <row r="657" spans="1:1" x14ac:dyDescent="0.25">
      <c r="A657" t="s">
        <v>656</v>
      </c>
    </row>
    <row r="658" spans="1:1" x14ac:dyDescent="0.25">
      <c r="A658" t="s">
        <v>657</v>
      </c>
    </row>
    <row r="659" spans="1:1" x14ac:dyDescent="0.25">
      <c r="A659" t="s">
        <v>658</v>
      </c>
    </row>
    <row r="660" spans="1:1" x14ac:dyDescent="0.25">
      <c r="A660" t="s">
        <v>659</v>
      </c>
    </row>
    <row r="661" spans="1:1" x14ac:dyDescent="0.25">
      <c r="A661" t="s">
        <v>660</v>
      </c>
    </row>
    <row r="662" spans="1:1" x14ac:dyDescent="0.25">
      <c r="A662" t="s">
        <v>661</v>
      </c>
    </row>
    <row r="663" spans="1:1" x14ac:dyDescent="0.25">
      <c r="A663" t="s">
        <v>662</v>
      </c>
    </row>
    <row r="664" spans="1:1" x14ac:dyDescent="0.25">
      <c r="A664" t="s">
        <v>663</v>
      </c>
    </row>
    <row r="665" spans="1:1" x14ac:dyDescent="0.25">
      <c r="A665" t="s">
        <v>664</v>
      </c>
    </row>
    <row r="666" spans="1:1" x14ac:dyDescent="0.25">
      <c r="A666" t="s">
        <v>665</v>
      </c>
    </row>
    <row r="667" spans="1:1" x14ac:dyDescent="0.25">
      <c r="A667" t="s">
        <v>666</v>
      </c>
    </row>
    <row r="668" spans="1:1" x14ac:dyDescent="0.25">
      <c r="A668" t="s">
        <v>667</v>
      </c>
    </row>
    <row r="669" spans="1:1" x14ac:dyDescent="0.25">
      <c r="A669" t="s">
        <v>668</v>
      </c>
    </row>
    <row r="670" spans="1:1" x14ac:dyDescent="0.25">
      <c r="A670" t="s">
        <v>669</v>
      </c>
    </row>
    <row r="671" spans="1:1" x14ac:dyDescent="0.25">
      <c r="A671" t="s">
        <v>670</v>
      </c>
    </row>
    <row r="672" spans="1:1" x14ac:dyDescent="0.25">
      <c r="A672" t="s">
        <v>671</v>
      </c>
    </row>
    <row r="673" spans="1:1" x14ac:dyDescent="0.25">
      <c r="A673" t="s">
        <v>672</v>
      </c>
    </row>
    <row r="674" spans="1:1" x14ac:dyDescent="0.25">
      <c r="A674" t="s">
        <v>673</v>
      </c>
    </row>
    <row r="675" spans="1:1" x14ac:dyDescent="0.25">
      <c r="A675" t="s">
        <v>674</v>
      </c>
    </row>
    <row r="676" spans="1:1" x14ac:dyDescent="0.25">
      <c r="A676" t="s">
        <v>675</v>
      </c>
    </row>
    <row r="677" spans="1:1" x14ac:dyDescent="0.25">
      <c r="A677" t="s">
        <v>676</v>
      </c>
    </row>
    <row r="678" spans="1:1" x14ac:dyDescent="0.25">
      <c r="A678" t="s">
        <v>677</v>
      </c>
    </row>
    <row r="679" spans="1:1" x14ac:dyDescent="0.25">
      <c r="A679" t="s">
        <v>678</v>
      </c>
    </row>
    <row r="680" spans="1:1" x14ac:dyDescent="0.25">
      <c r="A680" t="s">
        <v>679</v>
      </c>
    </row>
    <row r="681" spans="1:1" x14ac:dyDescent="0.25">
      <c r="A681" t="s">
        <v>680</v>
      </c>
    </row>
    <row r="682" spans="1:1" x14ac:dyDescent="0.25">
      <c r="A682" t="s">
        <v>681</v>
      </c>
    </row>
    <row r="683" spans="1:1" x14ac:dyDescent="0.25">
      <c r="A683" t="s">
        <v>682</v>
      </c>
    </row>
    <row r="684" spans="1:1" x14ac:dyDescent="0.25">
      <c r="A684" t="s">
        <v>683</v>
      </c>
    </row>
    <row r="685" spans="1:1" x14ac:dyDescent="0.25">
      <c r="A685" t="s">
        <v>684</v>
      </c>
    </row>
    <row r="686" spans="1:1" x14ac:dyDescent="0.25">
      <c r="A686" t="s">
        <v>685</v>
      </c>
    </row>
    <row r="687" spans="1:1" x14ac:dyDescent="0.25">
      <c r="A687" t="s">
        <v>686</v>
      </c>
    </row>
    <row r="688" spans="1:1" x14ac:dyDescent="0.25">
      <c r="A688" t="s">
        <v>687</v>
      </c>
    </row>
    <row r="689" spans="1:1" x14ac:dyDescent="0.25">
      <c r="A689" t="s">
        <v>688</v>
      </c>
    </row>
    <row r="690" spans="1:1" x14ac:dyDescent="0.25">
      <c r="A690" t="s">
        <v>689</v>
      </c>
    </row>
    <row r="691" spans="1:1" x14ac:dyDescent="0.25">
      <c r="A691" t="s">
        <v>690</v>
      </c>
    </row>
    <row r="692" spans="1:1" x14ac:dyDescent="0.25">
      <c r="A692" t="s">
        <v>691</v>
      </c>
    </row>
    <row r="693" spans="1:1" x14ac:dyDescent="0.25">
      <c r="A693" t="s">
        <v>692</v>
      </c>
    </row>
    <row r="694" spans="1:1" x14ac:dyDescent="0.25">
      <c r="A694" t="s">
        <v>693</v>
      </c>
    </row>
    <row r="695" spans="1:1" x14ac:dyDescent="0.25">
      <c r="A695" t="s">
        <v>694</v>
      </c>
    </row>
    <row r="696" spans="1:1" x14ac:dyDescent="0.25">
      <c r="A696" t="s">
        <v>695</v>
      </c>
    </row>
    <row r="697" spans="1:1" x14ac:dyDescent="0.25">
      <c r="A697" t="s">
        <v>696</v>
      </c>
    </row>
    <row r="698" spans="1:1" x14ac:dyDescent="0.25">
      <c r="A698" t="s">
        <v>697</v>
      </c>
    </row>
    <row r="699" spans="1:1" x14ac:dyDescent="0.25">
      <c r="A699" t="s">
        <v>698</v>
      </c>
    </row>
    <row r="700" spans="1:1" x14ac:dyDescent="0.25">
      <c r="A700" t="s">
        <v>699</v>
      </c>
    </row>
    <row r="701" spans="1:1" x14ac:dyDescent="0.25">
      <c r="A701" t="s">
        <v>700</v>
      </c>
    </row>
    <row r="702" spans="1:1" x14ac:dyDescent="0.25">
      <c r="A702" t="s">
        <v>701</v>
      </c>
    </row>
    <row r="703" spans="1:1" x14ac:dyDescent="0.25">
      <c r="A703" t="s">
        <v>702</v>
      </c>
    </row>
    <row r="704" spans="1:1" x14ac:dyDescent="0.25">
      <c r="A704" t="s">
        <v>703</v>
      </c>
    </row>
    <row r="705" spans="1:1" x14ac:dyDescent="0.25">
      <c r="A705" t="s">
        <v>704</v>
      </c>
    </row>
    <row r="706" spans="1:1" x14ac:dyDescent="0.25">
      <c r="A706" t="s">
        <v>705</v>
      </c>
    </row>
    <row r="707" spans="1:1" x14ac:dyDescent="0.25">
      <c r="A707" t="s">
        <v>706</v>
      </c>
    </row>
    <row r="708" spans="1:1" x14ac:dyDescent="0.25">
      <c r="A708" t="s">
        <v>707</v>
      </c>
    </row>
    <row r="709" spans="1:1" x14ac:dyDescent="0.25">
      <c r="A709" t="s">
        <v>708</v>
      </c>
    </row>
    <row r="710" spans="1:1" x14ac:dyDescent="0.25">
      <c r="A710" t="s">
        <v>709</v>
      </c>
    </row>
    <row r="711" spans="1:1" x14ac:dyDescent="0.25">
      <c r="A711" t="s">
        <v>710</v>
      </c>
    </row>
    <row r="712" spans="1:1" x14ac:dyDescent="0.25">
      <c r="A712" t="s">
        <v>711</v>
      </c>
    </row>
    <row r="713" spans="1:1" x14ac:dyDescent="0.25">
      <c r="A713" t="s">
        <v>712</v>
      </c>
    </row>
    <row r="714" spans="1:1" x14ac:dyDescent="0.25">
      <c r="A714" t="s">
        <v>713</v>
      </c>
    </row>
    <row r="715" spans="1:1" x14ac:dyDescent="0.25">
      <c r="A715" t="s">
        <v>714</v>
      </c>
    </row>
    <row r="716" spans="1:1" x14ac:dyDescent="0.25">
      <c r="A716" t="s">
        <v>715</v>
      </c>
    </row>
    <row r="717" spans="1:1" x14ac:dyDescent="0.25">
      <c r="A717" t="s">
        <v>716</v>
      </c>
    </row>
    <row r="718" spans="1:1" x14ac:dyDescent="0.25">
      <c r="A718" t="s">
        <v>717</v>
      </c>
    </row>
    <row r="719" spans="1:1" x14ac:dyDescent="0.25">
      <c r="A719" t="s">
        <v>718</v>
      </c>
    </row>
    <row r="720" spans="1:1" x14ac:dyDescent="0.25">
      <c r="A720" t="s">
        <v>719</v>
      </c>
    </row>
    <row r="721" spans="1:1" x14ac:dyDescent="0.25">
      <c r="A721" t="s">
        <v>720</v>
      </c>
    </row>
    <row r="722" spans="1:1" x14ac:dyDescent="0.25">
      <c r="A722" t="s">
        <v>721</v>
      </c>
    </row>
    <row r="723" spans="1:1" x14ac:dyDescent="0.25">
      <c r="A723" t="s">
        <v>722</v>
      </c>
    </row>
    <row r="724" spans="1:1" x14ac:dyDescent="0.25">
      <c r="A724" t="s">
        <v>723</v>
      </c>
    </row>
    <row r="725" spans="1:1" x14ac:dyDescent="0.25">
      <c r="A725" t="s">
        <v>724</v>
      </c>
    </row>
    <row r="726" spans="1:1" x14ac:dyDescent="0.25">
      <c r="A726" t="s">
        <v>725</v>
      </c>
    </row>
    <row r="727" spans="1:1" x14ac:dyDescent="0.25">
      <c r="A727" t="s">
        <v>726</v>
      </c>
    </row>
    <row r="728" spans="1:1" x14ac:dyDescent="0.25">
      <c r="A728" t="s">
        <v>727</v>
      </c>
    </row>
    <row r="729" spans="1:1" x14ac:dyDescent="0.25">
      <c r="A729" t="s">
        <v>728</v>
      </c>
    </row>
    <row r="730" spans="1:1" x14ac:dyDescent="0.25">
      <c r="A730" t="s">
        <v>729</v>
      </c>
    </row>
    <row r="731" spans="1:1" x14ac:dyDescent="0.25">
      <c r="A731" t="s">
        <v>730</v>
      </c>
    </row>
    <row r="732" spans="1:1" x14ac:dyDescent="0.25">
      <c r="A732" t="s">
        <v>731</v>
      </c>
    </row>
    <row r="733" spans="1:1" x14ac:dyDescent="0.25">
      <c r="A733" t="s">
        <v>732</v>
      </c>
    </row>
    <row r="734" spans="1:1" x14ac:dyDescent="0.25">
      <c r="A734" t="s">
        <v>733</v>
      </c>
    </row>
    <row r="735" spans="1:1" x14ac:dyDescent="0.25">
      <c r="A735" t="s">
        <v>734</v>
      </c>
    </row>
    <row r="736" spans="1:1" x14ac:dyDescent="0.25">
      <c r="A736" t="s">
        <v>735</v>
      </c>
    </row>
    <row r="737" spans="1:1" x14ac:dyDescent="0.25">
      <c r="A737" t="s">
        <v>736</v>
      </c>
    </row>
    <row r="738" spans="1:1" x14ac:dyDescent="0.25">
      <c r="A738" t="s">
        <v>737</v>
      </c>
    </row>
    <row r="739" spans="1:1" x14ac:dyDescent="0.25">
      <c r="A739" t="s">
        <v>738</v>
      </c>
    </row>
    <row r="740" spans="1:1" x14ac:dyDescent="0.25">
      <c r="A740" t="s">
        <v>739</v>
      </c>
    </row>
    <row r="741" spans="1:1" x14ac:dyDescent="0.25">
      <c r="A741" t="s">
        <v>740</v>
      </c>
    </row>
    <row r="742" spans="1:1" x14ac:dyDescent="0.25">
      <c r="A742" t="s">
        <v>741</v>
      </c>
    </row>
    <row r="743" spans="1:1" x14ac:dyDescent="0.25">
      <c r="A743" t="s">
        <v>742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L1462"/>
  <sheetViews>
    <sheetView workbookViewId="0">
      <selection activeCell="L4" sqref="L4"/>
    </sheetView>
  </sheetViews>
  <sheetFormatPr defaultRowHeight="15" x14ac:dyDescent="0.25"/>
  <cols>
    <col min="1" max="1" width="8.140625" customWidth="1"/>
    <col min="2" max="2" width="67.7109375" customWidth="1"/>
    <col min="3" max="3" width="40" bestFit="1" customWidth="1"/>
    <col min="4" max="4" width="18.42578125" customWidth="1"/>
    <col min="5" max="5" width="18.7109375" customWidth="1"/>
    <col min="6" max="6" width="19.5703125" bestFit="1" customWidth="1"/>
    <col min="7" max="7" width="48.42578125" bestFit="1" customWidth="1"/>
    <col min="8" max="8" width="30.85546875" bestFit="1" customWidth="1"/>
    <col min="9" max="9" width="30.85546875" customWidth="1"/>
    <col min="10" max="10" width="38.85546875" bestFit="1" customWidth="1"/>
    <col min="11" max="11" width="33.5703125" bestFit="1" customWidth="1"/>
    <col min="12" max="12" width="28.5703125" bestFit="1" customWidth="1"/>
  </cols>
  <sheetData>
    <row r="1" spans="1:12" x14ac:dyDescent="0.25">
      <c r="A1" t="s">
        <v>15837</v>
      </c>
      <c r="B1" s="1" t="s">
        <v>15846</v>
      </c>
      <c r="C1" s="1" t="s">
        <v>15847</v>
      </c>
      <c r="D1" s="1" t="s">
        <v>15849</v>
      </c>
      <c r="E1" s="1" t="s">
        <v>15850</v>
      </c>
      <c r="F1" s="1" t="s">
        <v>15848</v>
      </c>
      <c r="G1" s="1" t="s">
        <v>15851</v>
      </c>
      <c r="H1" s="1" t="s">
        <v>15852</v>
      </c>
      <c r="I1" s="1" t="s">
        <v>15853</v>
      </c>
      <c r="J1" s="1" t="s">
        <v>15854</v>
      </c>
      <c r="K1" s="1" t="s">
        <v>15855</v>
      </c>
      <c r="L1" s="1" t="s">
        <v>15856</v>
      </c>
    </row>
    <row r="2" spans="1:12" x14ac:dyDescent="0.25">
      <c r="A2" s="4">
        <v>0</v>
      </c>
      <c r="B2" s="1" t="s">
        <v>744</v>
      </c>
      <c r="C2" s="1" t="s">
        <v>745</v>
      </c>
      <c r="D2" s="5">
        <v>53000</v>
      </c>
      <c r="E2" s="5">
        <v>91000</v>
      </c>
      <c r="F2" s="5">
        <v>72000</v>
      </c>
      <c r="G2" s="1" t="s">
        <v>746</v>
      </c>
      <c r="H2" s="1" t="s">
        <v>15652</v>
      </c>
      <c r="I2" s="1" t="s">
        <v>749</v>
      </c>
      <c r="J2" s="1" t="s">
        <v>747</v>
      </c>
      <c r="K2" s="1" t="s">
        <v>747</v>
      </c>
      <c r="L2" s="1" t="s">
        <v>748</v>
      </c>
    </row>
    <row r="3" spans="1:12" x14ac:dyDescent="0.25">
      <c r="A3" s="4">
        <v>1</v>
      </c>
      <c r="B3" s="1" t="s">
        <v>750</v>
      </c>
      <c r="C3" s="1" t="s">
        <v>751</v>
      </c>
      <c r="D3" s="5">
        <v>63000</v>
      </c>
      <c r="E3" s="5">
        <v>112000</v>
      </c>
      <c r="F3" s="5">
        <v>87500</v>
      </c>
      <c r="G3" s="2" t="s">
        <v>752</v>
      </c>
      <c r="H3" s="1" t="s">
        <v>15653</v>
      </c>
      <c r="I3" s="1" t="s">
        <v>756</v>
      </c>
      <c r="J3" s="1" t="s">
        <v>753</v>
      </c>
      <c r="K3" s="1" t="s">
        <v>754</v>
      </c>
      <c r="L3" s="1" t="s">
        <v>755</v>
      </c>
    </row>
    <row r="4" spans="1:12" x14ac:dyDescent="0.25">
      <c r="A4" s="4">
        <v>2</v>
      </c>
      <c r="B4" s="1" t="s">
        <v>744</v>
      </c>
      <c r="C4" s="1" t="s">
        <v>757</v>
      </c>
      <c r="D4" s="5">
        <v>80000</v>
      </c>
      <c r="E4" s="5">
        <v>90000</v>
      </c>
      <c r="F4" s="5">
        <v>85000</v>
      </c>
      <c r="G4" s="1" t="s">
        <v>758</v>
      </c>
      <c r="H4" s="1" t="s">
        <v>15654</v>
      </c>
      <c r="I4" s="1" t="s">
        <v>762</v>
      </c>
      <c r="J4" s="1" t="s">
        <v>759</v>
      </c>
      <c r="K4" s="1" t="s">
        <v>760</v>
      </c>
      <c r="L4" s="1" t="s">
        <v>761</v>
      </c>
    </row>
    <row r="5" spans="1:12" x14ac:dyDescent="0.25">
      <c r="A5" s="4">
        <v>3</v>
      </c>
      <c r="B5" s="1" t="s">
        <v>744</v>
      </c>
      <c r="C5" s="1" t="s">
        <v>763</v>
      </c>
      <c r="D5" s="5">
        <v>56000</v>
      </c>
      <c r="E5" s="5">
        <v>97000</v>
      </c>
      <c r="F5" s="5">
        <v>76500</v>
      </c>
      <c r="G5" s="1" t="s">
        <v>764</v>
      </c>
      <c r="H5" s="1" t="s">
        <v>15655</v>
      </c>
      <c r="I5" s="1" t="s">
        <v>769</v>
      </c>
      <c r="J5" s="1" t="s">
        <v>766</v>
      </c>
      <c r="K5" s="1" t="s">
        <v>767</v>
      </c>
      <c r="L5" s="1" t="s">
        <v>768</v>
      </c>
    </row>
    <row r="6" spans="1:12" x14ac:dyDescent="0.25">
      <c r="A6" s="4">
        <v>4</v>
      </c>
      <c r="B6" s="1" t="s">
        <v>744</v>
      </c>
      <c r="C6" s="1" t="s">
        <v>770</v>
      </c>
      <c r="D6" s="5">
        <v>86000</v>
      </c>
      <c r="E6" s="5">
        <v>143000</v>
      </c>
      <c r="F6" s="5">
        <v>114500</v>
      </c>
      <c r="G6" s="1" t="s">
        <v>771</v>
      </c>
      <c r="H6" s="1" t="s">
        <v>5779</v>
      </c>
      <c r="I6" s="1" t="s">
        <v>774</v>
      </c>
      <c r="J6" s="1" t="s">
        <v>772</v>
      </c>
      <c r="K6" s="1" t="s">
        <v>760</v>
      </c>
      <c r="L6" s="1" t="s">
        <v>773</v>
      </c>
    </row>
    <row r="7" spans="1:12" x14ac:dyDescent="0.25">
      <c r="A7" s="4">
        <v>5</v>
      </c>
      <c r="B7" s="1" t="s">
        <v>744</v>
      </c>
      <c r="C7" s="1" t="s">
        <v>775</v>
      </c>
      <c r="D7" s="5">
        <v>71000</v>
      </c>
      <c r="E7" s="5">
        <v>119000</v>
      </c>
      <c r="F7" s="5">
        <v>95000</v>
      </c>
      <c r="G7" s="1" t="s">
        <v>776</v>
      </c>
      <c r="H7" s="1" t="s">
        <v>15656</v>
      </c>
      <c r="I7" s="1" t="s">
        <v>779</v>
      </c>
      <c r="J7" s="1" t="s">
        <v>777</v>
      </c>
      <c r="K7" s="1" t="s">
        <v>777</v>
      </c>
      <c r="L7" s="1" t="s">
        <v>778</v>
      </c>
    </row>
    <row r="8" spans="1:12" x14ac:dyDescent="0.25">
      <c r="A8" s="4">
        <v>6</v>
      </c>
      <c r="B8" s="1" t="s">
        <v>744</v>
      </c>
      <c r="C8" s="1" t="s">
        <v>780</v>
      </c>
      <c r="D8" s="5">
        <v>54000</v>
      </c>
      <c r="E8" s="5">
        <v>93000</v>
      </c>
      <c r="F8" s="5">
        <v>73500</v>
      </c>
      <c r="G8" s="1" t="s">
        <v>781</v>
      </c>
      <c r="H8" s="1" t="s">
        <v>15657</v>
      </c>
      <c r="I8" s="1" t="s">
        <v>756</v>
      </c>
      <c r="J8" s="1" t="s">
        <v>782</v>
      </c>
      <c r="K8" s="1" t="s">
        <v>783</v>
      </c>
      <c r="L8" s="1" t="s">
        <v>773</v>
      </c>
    </row>
    <row r="9" spans="1:12" x14ac:dyDescent="0.25">
      <c r="A9" s="4">
        <v>7</v>
      </c>
      <c r="B9" s="1" t="s">
        <v>744</v>
      </c>
      <c r="C9" s="1" t="s">
        <v>784</v>
      </c>
      <c r="D9" s="5">
        <v>86000</v>
      </c>
      <c r="E9" s="5">
        <v>142000</v>
      </c>
      <c r="F9" s="5">
        <v>114000</v>
      </c>
      <c r="G9" s="1" t="s">
        <v>785</v>
      </c>
      <c r="H9" s="1" t="s">
        <v>15658</v>
      </c>
      <c r="I9" s="1" t="s">
        <v>788</v>
      </c>
      <c r="J9" s="1" t="s">
        <v>786</v>
      </c>
      <c r="K9" s="1" t="s">
        <v>760</v>
      </c>
      <c r="L9" s="1" t="s">
        <v>787</v>
      </c>
    </row>
    <row r="10" spans="1:12" x14ac:dyDescent="0.25">
      <c r="A10" s="4">
        <v>8</v>
      </c>
      <c r="B10" s="1" t="s">
        <v>789</v>
      </c>
      <c r="C10" s="1" t="s">
        <v>790</v>
      </c>
      <c r="D10" s="5">
        <v>38000</v>
      </c>
      <c r="E10" s="5">
        <v>84000</v>
      </c>
      <c r="F10" s="5">
        <v>61000</v>
      </c>
      <c r="G10" s="1" t="s">
        <v>791</v>
      </c>
      <c r="H10" s="1" t="s">
        <v>15659</v>
      </c>
      <c r="I10" s="1" t="s">
        <v>774</v>
      </c>
      <c r="J10" s="1" t="s">
        <v>753</v>
      </c>
      <c r="K10" s="1" t="s">
        <v>754</v>
      </c>
      <c r="L10" s="1" t="s">
        <v>768</v>
      </c>
    </row>
    <row r="11" spans="1:12" x14ac:dyDescent="0.25">
      <c r="A11" s="4">
        <v>9</v>
      </c>
      <c r="B11" s="1" t="s">
        <v>744</v>
      </c>
      <c r="C11" s="1" t="s">
        <v>792</v>
      </c>
      <c r="D11" s="5">
        <v>120000</v>
      </c>
      <c r="E11" s="5">
        <v>160000</v>
      </c>
      <c r="F11" s="5">
        <v>140000</v>
      </c>
      <c r="G11" s="1" t="s">
        <v>793</v>
      </c>
      <c r="H11" s="1" t="s">
        <v>5779</v>
      </c>
      <c r="I11" s="1" t="s">
        <v>774</v>
      </c>
      <c r="J11" s="1" t="s">
        <v>794</v>
      </c>
      <c r="K11" s="1" t="s">
        <v>795</v>
      </c>
      <c r="L11" s="1" t="s">
        <v>761</v>
      </c>
    </row>
    <row r="12" spans="1:12" x14ac:dyDescent="0.25">
      <c r="A12" s="4">
        <v>10</v>
      </c>
      <c r="B12" s="1" t="s">
        <v>744</v>
      </c>
      <c r="C12" s="1" t="s">
        <v>796</v>
      </c>
      <c r="D12" s="5">
        <v>126000</v>
      </c>
      <c r="E12" s="5">
        <v>201000</v>
      </c>
      <c r="F12" s="5">
        <v>163500</v>
      </c>
      <c r="G12" s="1" t="s">
        <v>797</v>
      </c>
      <c r="H12" s="1" t="s">
        <v>15658</v>
      </c>
      <c r="I12" s="1" t="s">
        <v>788</v>
      </c>
      <c r="J12" s="1" t="s">
        <v>799</v>
      </c>
      <c r="K12" s="1" t="s">
        <v>800</v>
      </c>
      <c r="L12" s="1" t="s">
        <v>778</v>
      </c>
    </row>
    <row r="13" spans="1:12" x14ac:dyDescent="0.25">
      <c r="A13" s="4">
        <v>11</v>
      </c>
      <c r="B13" s="1" t="s">
        <v>744</v>
      </c>
      <c r="C13" s="1" t="s">
        <v>801</v>
      </c>
      <c r="D13" s="5">
        <v>64000</v>
      </c>
      <c r="E13" s="5">
        <v>106000</v>
      </c>
      <c r="F13" s="5">
        <v>85000</v>
      </c>
      <c r="G13" s="1" t="s">
        <v>802</v>
      </c>
      <c r="H13" s="1" t="s">
        <v>15660</v>
      </c>
      <c r="I13" s="1" t="s">
        <v>804</v>
      </c>
      <c r="J13" s="1" t="s">
        <v>803</v>
      </c>
      <c r="K13" s="1" t="s">
        <v>760</v>
      </c>
      <c r="L13" s="1" t="s">
        <v>778</v>
      </c>
    </row>
    <row r="14" spans="1:12" x14ac:dyDescent="0.25">
      <c r="A14" s="4">
        <v>12</v>
      </c>
      <c r="B14" s="1" t="s">
        <v>805</v>
      </c>
      <c r="C14" s="1" t="s">
        <v>806</v>
      </c>
      <c r="D14" s="5">
        <v>106000</v>
      </c>
      <c r="E14" s="5">
        <v>172000</v>
      </c>
      <c r="F14" s="5">
        <v>139000</v>
      </c>
      <c r="G14" s="1" t="s">
        <v>807</v>
      </c>
      <c r="H14" s="1" t="s">
        <v>15661</v>
      </c>
      <c r="I14" s="1" t="s">
        <v>779</v>
      </c>
      <c r="J14" s="1" t="s">
        <v>808</v>
      </c>
      <c r="K14" s="1" t="s">
        <v>800</v>
      </c>
      <c r="L14" s="1" t="s">
        <v>809</v>
      </c>
    </row>
    <row r="15" spans="1:12" x14ac:dyDescent="0.25">
      <c r="A15" s="4">
        <v>13</v>
      </c>
      <c r="B15" s="1" t="s">
        <v>810</v>
      </c>
      <c r="C15" s="1" t="s">
        <v>811</v>
      </c>
      <c r="D15" s="5">
        <v>46000</v>
      </c>
      <c r="E15" s="5">
        <v>85000</v>
      </c>
      <c r="F15" s="5">
        <v>65500</v>
      </c>
      <c r="G15" s="1" t="s">
        <v>812</v>
      </c>
      <c r="H15" s="1" t="s">
        <v>15662</v>
      </c>
      <c r="I15" s="1" t="s">
        <v>769</v>
      </c>
      <c r="J15" s="1" t="s">
        <v>772</v>
      </c>
      <c r="K15" s="1" t="s">
        <v>760</v>
      </c>
      <c r="L15" s="1" t="s">
        <v>773</v>
      </c>
    </row>
    <row r="16" spans="1:12" x14ac:dyDescent="0.25">
      <c r="A16" s="4">
        <v>14</v>
      </c>
      <c r="B16" s="1" t="s">
        <v>744</v>
      </c>
      <c r="C16" s="1" t="s">
        <v>813</v>
      </c>
      <c r="D16" s="5">
        <v>83000</v>
      </c>
      <c r="E16" s="5">
        <v>144000</v>
      </c>
      <c r="F16" s="5">
        <v>113500</v>
      </c>
      <c r="G16" s="1" t="s">
        <v>814</v>
      </c>
      <c r="H16" s="1" t="s">
        <v>15663</v>
      </c>
      <c r="I16" s="1" t="s">
        <v>817</v>
      </c>
      <c r="J16" s="1" t="s">
        <v>816</v>
      </c>
      <c r="K16" s="1" t="s">
        <v>816</v>
      </c>
      <c r="L16" s="1" t="s">
        <v>809</v>
      </c>
    </row>
    <row r="17" spans="1:12" x14ac:dyDescent="0.25">
      <c r="A17" s="4">
        <v>15</v>
      </c>
      <c r="B17" s="1" t="s">
        <v>818</v>
      </c>
      <c r="C17" s="1" t="s">
        <v>819</v>
      </c>
      <c r="D17" s="5">
        <v>102000</v>
      </c>
      <c r="E17" s="5">
        <v>190000</v>
      </c>
      <c r="F17" s="5">
        <v>146000</v>
      </c>
      <c r="G17" s="1" t="s">
        <v>820</v>
      </c>
      <c r="H17" s="1" t="s">
        <v>15664</v>
      </c>
      <c r="I17" s="1" t="s">
        <v>823</v>
      </c>
      <c r="J17" s="1" t="s">
        <v>821</v>
      </c>
      <c r="K17" s="1" t="s">
        <v>822</v>
      </c>
      <c r="L17" s="1" t="s">
        <v>773</v>
      </c>
    </row>
    <row r="18" spans="1:12" x14ac:dyDescent="0.25">
      <c r="A18" s="4">
        <v>16</v>
      </c>
      <c r="B18" s="1" t="s">
        <v>15583</v>
      </c>
      <c r="C18" s="1" t="s">
        <v>824</v>
      </c>
      <c r="D18" s="5">
        <v>67000</v>
      </c>
      <c r="E18" s="5">
        <v>137000</v>
      </c>
      <c r="F18" s="5">
        <v>102000</v>
      </c>
      <c r="G18" s="1" t="s">
        <v>825</v>
      </c>
      <c r="H18" s="1" t="s">
        <v>15663</v>
      </c>
      <c r="I18" s="1" t="s">
        <v>817</v>
      </c>
      <c r="J18" s="1" t="s">
        <v>816</v>
      </c>
      <c r="K18" s="1" t="s">
        <v>816</v>
      </c>
      <c r="L18" s="1" t="s">
        <v>826</v>
      </c>
    </row>
    <row r="19" spans="1:12" x14ac:dyDescent="0.25">
      <c r="A19" s="4">
        <v>17</v>
      </c>
      <c r="B19" s="1" t="s">
        <v>827</v>
      </c>
      <c r="C19" s="1" t="s">
        <v>828</v>
      </c>
      <c r="D19" s="5">
        <v>118000</v>
      </c>
      <c r="E19" s="5">
        <v>189000</v>
      </c>
      <c r="F19" s="5">
        <v>153500</v>
      </c>
      <c r="G19" s="1" t="s">
        <v>829</v>
      </c>
      <c r="H19" s="1" t="s">
        <v>15665</v>
      </c>
      <c r="I19" s="1" t="s">
        <v>788</v>
      </c>
      <c r="J19" s="1" t="s">
        <v>830</v>
      </c>
      <c r="K19" s="1" t="s">
        <v>795</v>
      </c>
      <c r="L19" s="1" t="s">
        <v>773</v>
      </c>
    </row>
    <row r="20" spans="1:12" x14ac:dyDescent="0.25">
      <c r="A20" s="4">
        <v>18</v>
      </c>
      <c r="B20" s="1" t="s">
        <v>831</v>
      </c>
      <c r="C20" s="1" t="s">
        <v>832</v>
      </c>
      <c r="D20" s="5">
        <v>110000</v>
      </c>
      <c r="E20" s="5">
        <v>175000</v>
      </c>
      <c r="F20" s="5">
        <v>142500</v>
      </c>
      <c r="G20" s="1" t="s">
        <v>833</v>
      </c>
      <c r="H20" s="1" t="s">
        <v>4369</v>
      </c>
      <c r="I20" s="1" t="s">
        <v>788</v>
      </c>
      <c r="J20" s="1" t="s">
        <v>830</v>
      </c>
      <c r="K20" s="1" t="s">
        <v>795</v>
      </c>
      <c r="L20" s="1" t="s">
        <v>773</v>
      </c>
    </row>
    <row r="21" spans="1:12" x14ac:dyDescent="0.25">
      <c r="A21" s="4">
        <v>19</v>
      </c>
      <c r="B21" s="1" t="s">
        <v>744</v>
      </c>
      <c r="C21" s="1" t="s">
        <v>834</v>
      </c>
      <c r="D21" s="5">
        <v>64000</v>
      </c>
      <c r="E21" s="5">
        <v>111000</v>
      </c>
      <c r="F21" s="5">
        <v>87500</v>
      </c>
      <c r="G21" s="1" t="s">
        <v>835</v>
      </c>
      <c r="H21" s="1" t="s">
        <v>15666</v>
      </c>
      <c r="I21" s="1" t="s">
        <v>838</v>
      </c>
      <c r="J21" s="1" t="s">
        <v>836</v>
      </c>
      <c r="K21" s="1" t="s">
        <v>837</v>
      </c>
      <c r="L21" s="1" t="s">
        <v>768</v>
      </c>
    </row>
    <row r="22" spans="1:12" x14ac:dyDescent="0.25">
      <c r="A22" s="4">
        <v>20</v>
      </c>
      <c r="B22" s="1" t="s">
        <v>744</v>
      </c>
      <c r="C22" s="1" t="s">
        <v>839</v>
      </c>
      <c r="D22" s="5">
        <v>81000</v>
      </c>
      <c r="E22" s="5">
        <v>130000</v>
      </c>
      <c r="F22" s="5">
        <v>105500</v>
      </c>
      <c r="G22" s="1" t="s">
        <v>840</v>
      </c>
      <c r="H22" s="1" t="s">
        <v>15662</v>
      </c>
      <c r="I22" s="1" t="s">
        <v>769</v>
      </c>
      <c r="J22" s="1" t="s">
        <v>794</v>
      </c>
      <c r="K22" s="1" t="s">
        <v>795</v>
      </c>
      <c r="L22" s="1" t="s">
        <v>773</v>
      </c>
    </row>
    <row r="23" spans="1:12" x14ac:dyDescent="0.25">
      <c r="A23" s="4">
        <v>21</v>
      </c>
      <c r="B23" s="1" t="s">
        <v>841</v>
      </c>
      <c r="C23" s="1" t="s">
        <v>842</v>
      </c>
      <c r="D23" s="5">
        <v>73000</v>
      </c>
      <c r="E23" s="5">
        <v>119000</v>
      </c>
      <c r="F23" s="5">
        <v>96000</v>
      </c>
      <c r="G23" s="1" t="s">
        <v>843</v>
      </c>
      <c r="H23" s="1" t="s">
        <v>15656</v>
      </c>
      <c r="I23" s="1" t="s">
        <v>779</v>
      </c>
      <c r="J23" s="1" t="s">
        <v>844</v>
      </c>
      <c r="K23" s="1" t="s">
        <v>837</v>
      </c>
      <c r="L23" s="1" t="s">
        <v>773</v>
      </c>
    </row>
    <row r="24" spans="1:12" x14ac:dyDescent="0.25">
      <c r="A24" s="4">
        <v>22</v>
      </c>
      <c r="B24" s="1" t="s">
        <v>845</v>
      </c>
      <c r="C24" s="1" t="s">
        <v>846</v>
      </c>
      <c r="D24" s="5">
        <v>86000</v>
      </c>
      <c r="E24" s="5">
        <v>139000</v>
      </c>
      <c r="F24" s="5">
        <v>112500</v>
      </c>
      <c r="G24" s="1" t="s">
        <v>847</v>
      </c>
      <c r="H24" s="1" t="s">
        <v>15667</v>
      </c>
      <c r="I24" s="1" t="s">
        <v>850</v>
      </c>
      <c r="J24" s="1" t="s">
        <v>848</v>
      </c>
      <c r="K24" s="1" t="s">
        <v>849</v>
      </c>
      <c r="L24" s="1" t="s">
        <v>773</v>
      </c>
    </row>
    <row r="25" spans="1:12" x14ac:dyDescent="0.25">
      <c r="A25" s="4">
        <v>23</v>
      </c>
      <c r="B25" s="1" t="s">
        <v>744</v>
      </c>
      <c r="C25" s="1" t="s">
        <v>851</v>
      </c>
      <c r="D25" s="5">
        <v>63000</v>
      </c>
      <c r="E25" s="5">
        <v>105000</v>
      </c>
      <c r="F25" s="5">
        <v>84000</v>
      </c>
      <c r="G25" s="1" t="s">
        <v>852</v>
      </c>
      <c r="H25" s="1" t="s">
        <v>15668</v>
      </c>
      <c r="I25" s="1" t="s">
        <v>854</v>
      </c>
      <c r="J25" s="1" t="s">
        <v>848</v>
      </c>
      <c r="K25" s="1" t="s">
        <v>849</v>
      </c>
      <c r="L25" s="1" t="s">
        <v>853</v>
      </c>
    </row>
    <row r="26" spans="1:12" x14ac:dyDescent="0.25">
      <c r="A26" s="4">
        <v>24</v>
      </c>
      <c r="B26" s="1" t="s">
        <v>744</v>
      </c>
      <c r="C26" s="1" t="s">
        <v>855</v>
      </c>
      <c r="D26" s="5">
        <v>109000</v>
      </c>
      <c r="E26" s="5">
        <v>177000</v>
      </c>
      <c r="F26" s="5">
        <v>143000</v>
      </c>
      <c r="G26" s="1" t="s">
        <v>856</v>
      </c>
      <c r="H26" s="1" t="s">
        <v>15669</v>
      </c>
      <c r="I26" s="1" t="s">
        <v>804</v>
      </c>
      <c r="J26" s="1" t="s">
        <v>830</v>
      </c>
      <c r="K26" s="1" t="s">
        <v>795</v>
      </c>
      <c r="L26" s="1" t="s">
        <v>761</v>
      </c>
    </row>
    <row r="27" spans="1:12" x14ac:dyDescent="0.25">
      <c r="A27" s="4">
        <v>25</v>
      </c>
      <c r="B27" s="1" t="s">
        <v>857</v>
      </c>
      <c r="C27" s="1" t="s">
        <v>858</v>
      </c>
      <c r="D27" s="5">
        <v>63000</v>
      </c>
      <c r="E27" s="5">
        <v>110000</v>
      </c>
      <c r="F27" s="5">
        <v>86500</v>
      </c>
      <c r="G27" s="1" t="s">
        <v>859</v>
      </c>
      <c r="H27" s="1" t="s">
        <v>15663</v>
      </c>
      <c r="I27" s="1" t="s">
        <v>817</v>
      </c>
      <c r="J27" s="1" t="s">
        <v>816</v>
      </c>
      <c r="K27" s="1" t="s">
        <v>816</v>
      </c>
      <c r="L27" s="1" t="s">
        <v>809</v>
      </c>
    </row>
    <row r="28" spans="1:12" x14ac:dyDescent="0.25">
      <c r="A28" s="4">
        <v>26</v>
      </c>
      <c r="B28" s="1" t="s">
        <v>744</v>
      </c>
      <c r="C28" s="1" t="s">
        <v>860</v>
      </c>
      <c r="D28" s="5">
        <v>75000</v>
      </c>
      <c r="E28" s="5">
        <v>124000</v>
      </c>
      <c r="F28" s="5">
        <v>99500</v>
      </c>
      <c r="G28" s="1" t="s">
        <v>861</v>
      </c>
      <c r="H28" s="1" t="s">
        <v>15670</v>
      </c>
      <c r="I28" s="1" t="s">
        <v>862</v>
      </c>
      <c r="J28" s="1" t="s">
        <v>782</v>
      </c>
      <c r="K28" s="1" t="s">
        <v>783</v>
      </c>
      <c r="L28" s="1" t="s">
        <v>761</v>
      </c>
    </row>
    <row r="29" spans="1:12" x14ac:dyDescent="0.25">
      <c r="A29" s="4">
        <v>27</v>
      </c>
      <c r="B29" s="1" t="s">
        <v>863</v>
      </c>
      <c r="C29" s="1" t="s">
        <v>864</v>
      </c>
      <c r="D29" s="5">
        <v>34000</v>
      </c>
      <c r="E29" s="5">
        <v>61000</v>
      </c>
      <c r="F29" s="5">
        <v>47500</v>
      </c>
      <c r="G29" s="1" t="s">
        <v>865</v>
      </c>
      <c r="H29" s="1" t="s">
        <v>15671</v>
      </c>
      <c r="I29" s="1" t="s">
        <v>817</v>
      </c>
      <c r="J29" s="1" t="s">
        <v>836</v>
      </c>
      <c r="K29" s="1" t="s">
        <v>837</v>
      </c>
      <c r="L29" s="1" t="s">
        <v>866</v>
      </c>
    </row>
    <row r="30" spans="1:12" x14ac:dyDescent="0.25">
      <c r="A30" s="4">
        <v>28</v>
      </c>
      <c r="B30" s="1" t="s">
        <v>867</v>
      </c>
      <c r="C30" s="1" t="s">
        <v>851</v>
      </c>
      <c r="D30" s="5">
        <v>63000</v>
      </c>
      <c r="E30" s="5">
        <v>105000</v>
      </c>
      <c r="F30" s="5">
        <v>84000</v>
      </c>
      <c r="G30" s="1" t="s">
        <v>859</v>
      </c>
      <c r="H30" s="1" t="s">
        <v>15672</v>
      </c>
      <c r="I30" s="1" t="s">
        <v>868</v>
      </c>
      <c r="J30" s="1" t="s">
        <v>816</v>
      </c>
      <c r="K30" s="1" t="s">
        <v>816</v>
      </c>
      <c r="L30" s="1" t="s">
        <v>809</v>
      </c>
    </row>
    <row r="31" spans="1:12" x14ac:dyDescent="0.25">
      <c r="A31" s="4">
        <v>29</v>
      </c>
      <c r="B31" s="1" t="s">
        <v>744</v>
      </c>
      <c r="C31" s="1" t="s">
        <v>757</v>
      </c>
      <c r="D31" s="5">
        <v>80000</v>
      </c>
      <c r="E31" s="5">
        <v>90000</v>
      </c>
      <c r="F31" s="5">
        <v>85000</v>
      </c>
      <c r="G31" s="1" t="s">
        <v>758</v>
      </c>
      <c r="H31" s="1" t="s">
        <v>15654</v>
      </c>
      <c r="I31" s="1" t="s">
        <v>762</v>
      </c>
      <c r="J31" s="1" t="s">
        <v>759</v>
      </c>
      <c r="K31" s="1" t="s">
        <v>760</v>
      </c>
      <c r="L31" s="1" t="s">
        <v>761</v>
      </c>
    </row>
    <row r="32" spans="1:12" x14ac:dyDescent="0.25">
      <c r="A32" s="4">
        <v>30</v>
      </c>
      <c r="B32" s="1" t="s">
        <v>744</v>
      </c>
      <c r="C32" s="1" t="s">
        <v>763</v>
      </c>
      <c r="D32" s="5">
        <v>56000</v>
      </c>
      <c r="E32" s="5">
        <v>97000</v>
      </c>
      <c r="F32" s="5">
        <v>76500</v>
      </c>
      <c r="G32" s="1" t="s">
        <v>764</v>
      </c>
      <c r="H32" s="1" t="s">
        <v>15655</v>
      </c>
      <c r="I32" s="1" t="s">
        <v>769</v>
      </c>
      <c r="J32" s="1" t="s">
        <v>766</v>
      </c>
      <c r="K32" s="1" t="s">
        <v>767</v>
      </c>
      <c r="L32" s="1" t="s">
        <v>768</v>
      </c>
    </row>
    <row r="33" spans="1:12" x14ac:dyDescent="0.25">
      <c r="A33" s="4">
        <v>31</v>
      </c>
      <c r="B33" s="1" t="s">
        <v>744</v>
      </c>
      <c r="C33" s="1" t="s">
        <v>869</v>
      </c>
      <c r="D33" s="5">
        <v>72000</v>
      </c>
      <c r="E33" s="5">
        <v>120000</v>
      </c>
      <c r="F33" s="5">
        <v>96000</v>
      </c>
      <c r="G33" s="1" t="s">
        <v>870</v>
      </c>
      <c r="H33" s="1" t="s">
        <v>15673</v>
      </c>
      <c r="I33" s="1" t="s">
        <v>871</v>
      </c>
      <c r="J33" s="1" t="s">
        <v>777</v>
      </c>
      <c r="K33" s="1" t="s">
        <v>777</v>
      </c>
      <c r="L33" s="1" t="s">
        <v>768</v>
      </c>
    </row>
    <row r="34" spans="1:12" x14ac:dyDescent="0.25">
      <c r="A34" s="4">
        <v>32</v>
      </c>
      <c r="B34" s="1" t="s">
        <v>872</v>
      </c>
      <c r="C34" s="1" t="s">
        <v>770</v>
      </c>
      <c r="D34" s="5">
        <v>86000</v>
      </c>
      <c r="E34" s="5">
        <v>143000</v>
      </c>
      <c r="F34" s="5">
        <v>114500</v>
      </c>
      <c r="G34" s="1" t="s">
        <v>873</v>
      </c>
      <c r="H34" s="1" t="s">
        <v>15663</v>
      </c>
      <c r="I34" s="1" t="s">
        <v>817</v>
      </c>
      <c r="J34" s="1" t="s">
        <v>816</v>
      </c>
      <c r="K34" s="1" t="s">
        <v>816</v>
      </c>
      <c r="L34" s="1" t="s">
        <v>809</v>
      </c>
    </row>
    <row r="35" spans="1:12" x14ac:dyDescent="0.25">
      <c r="A35" s="4">
        <v>33</v>
      </c>
      <c r="B35" s="1" t="s">
        <v>744</v>
      </c>
      <c r="C35" s="1" t="s">
        <v>874</v>
      </c>
      <c r="D35" s="5">
        <v>93000</v>
      </c>
      <c r="E35" s="5">
        <v>149000</v>
      </c>
      <c r="F35" s="5">
        <v>121000</v>
      </c>
      <c r="G35" s="1" t="s">
        <v>875</v>
      </c>
      <c r="H35" s="1" t="s">
        <v>15674</v>
      </c>
      <c r="I35" s="1" t="s">
        <v>788</v>
      </c>
      <c r="J35" s="1" t="s">
        <v>876</v>
      </c>
      <c r="K35" s="1" t="s">
        <v>877</v>
      </c>
      <c r="L35" s="1" t="s">
        <v>755</v>
      </c>
    </row>
    <row r="36" spans="1:12" x14ac:dyDescent="0.25">
      <c r="A36" s="4">
        <v>34</v>
      </c>
      <c r="B36" s="1" t="s">
        <v>744</v>
      </c>
      <c r="C36" s="1" t="s">
        <v>878</v>
      </c>
      <c r="D36" s="5">
        <v>85000</v>
      </c>
      <c r="E36" s="5">
        <v>140000</v>
      </c>
      <c r="F36" s="5">
        <v>112500</v>
      </c>
      <c r="G36" s="1" t="s">
        <v>879</v>
      </c>
      <c r="H36" s="1" t="s">
        <v>15675</v>
      </c>
      <c r="I36" s="1" t="s">
        <v>817</v>
      </c>
      <c r="J36" s="1" t="s">
        <v>816</v>
      </c>
      <c r="K36" s="1" t="s">
        <v>816</v>
      </c>
      <c r="L36" s="1" t="s">
        <v>773</v>
      </c>
    </row>
    <row r="37" spans="1:12" x14ac:dyDescent="0.25">
      <c r="A37" s="4">
        <v>35</v>
      </c>
      <c r="B37" s="1" t="s">
        <v>880</v>
      </c>
      <c r="C37" s="1" t="s">
        <v>881</v>
      </c>
      <c r="D37" s="5">
        <v>77000</v>
      </c>
      <c r="E37" s="5">
        <v>135000</v>
      </c>
      <c r="F37" s="5">
        <v>106000</v>
      </c>
      <c r="G37" s="1" t="s">
        <v>882</v>
      </c>
      <c r="H37" s="1" t="s">
        <v>15658</v>
      </c>
      <c r="I37" s="1" t="s">
        <v>788</v>
      </c>
      <c r="J37" s="1" t="s">
        <v>883</v>
      </c>
      <c r="K37" s="1" t="s">
        <v>795</v>
      </c>
      <c r="L37" s="1" t="s">
        <v>773</v>
      </c>
    </row>
    <row r="38" spans="1:12" x14ac:dyDescent="0.25">
      <c r="A38" s="4">
        <v>36</v>
      </c>
      <c r="B38" s="1" t="s">
        <v>744</v>
      </c>
      <c r="C38" s="1" t="s">
        <v>884</v>
      </c>
      <c r="D38" s="5">
        <v>82000</v>
      </c>
      <c r="E38" s="5">
        <v>132000</v>
      </c>
      <c r="F38" s="5">
        <v>107000</v>
      </c>
      <c r="G38" s="1" t="s">
        <v>885</v>
      </c>
      <c r="H38" s="1" t="s">
        <v>15676</v>
      </c>
      <c r="I38" s="1" t="s">
        <v>788</v>
      </c>
      <c r="J38" s="1" t="s">
        <v>886</v>
      </c>
      <c r="K38" s="1" t="s">
        <v>795</v>
      </c>
      <c r="L38" s="1" t="s">
        <v>778</v>
      </c>
    </row>
    <row r="39" spans="1:12" x14ac:dyDescent="0.25">
      <c r="A39" s="4">
        <v>37</v>
      </c>
      <c r="B39" s="1" t="s">
        <v>744</v>
      </c>
      <c r="C39" s="1" t="s">
        <v>887</v>
      </c>
      <c r="D39" s="5">
        <v>83000</v>
      </c>
      <c r="E39" s="5">
        <v>137000</v>
      </c>
      <c r="F39" s="5">
        <v>110000</v>
      </c>
      <c r="G39" s="1" t="s">
        <v>888</v>
      </c>
      <c r="H39" s="1" t="s">
        <v>15677</v>
      </c>
      <c r="I39" s="1" t="s">
        <v>817</v>
      </c>
      <c r="J39" s="1" t="s">
        <v>747</v>
      </c>
      <c r="K39" s="1" t="s">
        <v>747</v>
      </c>
      <c r="L39" s="1" t="s">
        <v>761</v>
      </c>
    </row>
    <row r="40" spans="1:12" x14ac:dyDescent="0.25">
      <c r="A40" s="4">
        <v>38</v>
      </c>
      <c r="B40" s="1" t="s">
        <v>889</v>
      </c>
      <c r="C40" s="1" t="s">
        <v>890</v>
      </c>
      <c r="D40" s="5">
        <v>115000</v>
      </c>
      <c r="E40" s="5">
        <v>180000</v>
      </c>
      <c r="F40" s="5">
        <v>147500</v>
      </c>
      <c r="G40" s="1" t="s">
        <v>891</v>
      </c>
      <c r="H40" s="1" t="s">
        <v>15678</v>
      </c>
      <c r="I40" s="1" t="s">
        <v>788</v>
      </c>
      <c r="J40" s="1" t="s">
        <v>816</v>
      </c>
      <c r="K40" s="1" t="s">
        <v>816</v>
      </c>
      <c r="L40" s="1" t="s">
        <v>778</v>
      </c>
    </row>
    <row r="41" spans="1:12" x14ac:dyDescent="0.25">
      <c r="A41" s="4">
        <v>39</v>
      </c>
      <c r="B41" s="1" t="s">
        <v>892</v>
      </c>
      <c r="C41" s="1" t="s">
        <v>893</v>
      </c>
      <c r="D41" s="5">
        <v>74000</v>
      </c>
      <c r="E41" s="5">
        <v>138000</v>
      </c>
      <c r="F41" s="5">
        <v>106000</v>
      </c>
      <c r="G41" s="1" t="s">
        <v>894</v>
      </c>
      <c r="H41" s="1" t="s">
        <v>15679</v>
      </c>
      <c r="I41" s="1" t="s">
        <v>774</v>
      </c>
      <c r="J41" s="1" t="s">
        <v>836</v>
      </c>
      <c r="K41" s="1" t="s">
        <v>837</v>
      </c>
      <c r="L41" s="1" t="s">
        <v>761</v>
      </c>
    </row>
    <row r="42" spans="1:12" x14ac:dyDescent="0.25">
      <c r="A42" s="4">
        <v>40</v>
      </c>
      <c r="B42" s="1" t="s">
        <v>810</v>
      </c>
      <c r="C42" s="1" t="s">
        <v>895</v>
      </c>
      <c r="D42" s="5">
        <v>64000</v>
      </c>
      <c r="E42" s="5">
        <v>112000</v>
      </c>
      <c r="F42" s="5">
        <v>88000</v>
      </c>
      <c r="G42" s="1" t="s">
        <v>896</v>
      </c>
      <c r="H42" s="1" t="s">
        <v>4369</v>
      </c>
      <c r="I42" s="1" t="s">
        <v>788</v>
      </c>
      <c r="J42" s="1" t="s">
        <v>883</v>
      </c>
      <c r="K42" s="1" t="s">
        <v>795</v>
      </c>
      <c r="L42" s="1" t="s">
        <v>748</v>
      </c>
    </row>
    <row r="43" spans="1:12" x14ac:dyDescent="0.25">
      <c r="A43" s="4">
        <v>41</v>
      </c>
      <c r="B43" s="1" t="s">
        <v>899</v>
      </c>
      <c r="C43" s="1" t="s">
        <v>832</v>
      </c>
      <c r="D43" s="5">
        <v>110000</v>
      </c>
      <c r="E43" s="5">
        <v>175000</v>
      </c>
      <c r="F43" s="5">
        <v>142500</v>
      </c>
      <c r="G43" s="1" t="s">
        <v>833</v>
      </c>
      <c r="H43" s="1" t="s">
        <v>4369</v>
      </c>
      <c r="I43" s="1" t="s">
        <v>788</v>
      </c>
      <c r="J43" s="1" t="s">
        <v>830</v>
      </c>
      <c r="K43" s="1" t="s">
        <v>795</v>
      </c>
      <c r="L43" s="1" t="s">
        <v>773</v>
      </c>
    </row>
    <row r="44" spans="1:12" x14ac:dyDescent="0.25">
      <c r="A44" s="4">
        <v>42</v>
      </c>
      <c r="B44" s="1" t="s">
        <v>900</v>
      </c>
      <c r="C44" s="1" t="s">
        <v>901</v>
      </c>
      <c r="D44" s="5">
        <v>52000</v>
      </c>
      <c r="E44" s="5">
        <v>113000</v>
      </c>
      <c r="F44" s="5">
        <v>82500</v>
      </c>
      <c r="G44" s="1" t="s">
        <v>902</v>
      </c>
      <c r="H44" s="1" t="s">
        <v>15681</v>
      </c>
      <c r="I44" s="1" t="s">
        <v>823</v>
      </c>
      <c r="J44" s="1" t="s">
        <v>903</v>
      </c>
      <c r="K44" s="1" t="s">
        <v>904</v>
      </c>
      <c r="L44" s="1" t="s">
        <v>755</v>
      </c>
    </row>
    <row r="45" spans="1:12" x14ac:dyDescent="0.25">
      <c r="A45" s="4">
        <v>43</v>
      </c>
      <c r="B45" s="1" t="s">
        <v>889</v>
      </c>
      <c r="C45" s="1" t="s">
        <v>905</v>
      </c>
      <c r="D45" s="5">
        <v>110000</v>
      </c>
      <c r="E45" s="5">
        <v>150000</v>
      </c>
      <c r="F45" s="5">
        <v>130000</v>
      </c>
      <c r="G45" s="1" t="s">
        <v>906</v>
      </c>
      <c r="H45" s="1" t="s">
        <v>15667</v>
      </c>
      <c r="I45" s="1" t="s">
        <v>850</v>
      </c>
      <c r="J45" s="1" t="s">
        <v>777</v>
      </c>
      <c r="K45" s="1" t="s">
        <v>777</v>
      </c>
      <c r="L45" s="1" t="s">
        <v>755</v>
      </c>
    </row>
    <row r="46" spans="1:12" x14ac:dyDescent="0.25">
      <c r="A46" s="4">
        <v>44</v>
      </c>
      <c r="B46" s="1" t="s">
        <v>744</v>
      </c>
      <c r="C46" s="1" t="s">
        <v>907</v>
      </c>
      <c r="D46" s="5">
        <v>150000</v>
      </c>
      <c r="E46" s="5">
        <v>160000</v>
      </c>
      <c r="F46" s="5">
        <v>155000</v>
      </c>
      <c r="G46" s="1" t="s">
        <v>908</v>
      </c>
      <c r="H46" s="1" t="s">
        <v>15682</v>
      </c>
      <c r="I46" s="1" t="s">
        <v>910</v>
      </c>
      <c r="J46" s="1" t="s">
        <v>830</v>
      </c>
      <c r="K46" s="1" t="s">
        <v>795</v>
      </c>
      <c r="L46" s="1" t="s">
        <v>773</v>
      </c>
    </row>
    <row r="47" spans="1:12" x14ac:dyDescent="0.25">
      <c r="A47" s="4">
        <v>45</v>
      </c>
      <c r="B47" s="1" t="s">
        <v>911</v>
      </c>
      <c r="C47" s="1" t="s">
        <v>912</v>
      </c>
      <c r="D47" s="5">
        <v>158000</v>
      </c>
      <c r="E47" s="5">
        <v>211000</v>
      </c>
      <c r="F47" s="5">
        <v>184500</v>
      </c>
      <c r="G47" s="1" t="s">
        <v>913</v>
      </c>
      <c r="H47" s="1" t="s">
        <v>15683</v>
      </c>
      <c r="I47" s="1" t="s">
        <v>769</v>
      </c>
      <c r="J47" s="1" t="s">
        <v>883</v>
      </c>
      <c r="K47" s="1" t="s">
        <v>795</v>
      </c>
      <c r="L47" s="1" t="s">
        <v>809</v>
      </c>
    </row>
    <row r="48" spans="1:12" x14ac:dyDescent="0.25">
      <c r="A48" s="4">
        <v>46</v>
      </c>
      <c r="B48" s="1" t="s">
        <v>863</v>
      </c>
      <c r="C48" s="1" t="s">
        <v>914</v>
      </c>
      <c r="D48" s="5">
        <v>20000</v>
      </c>
      <c r="E48" s="5">
        <v>39000</v>
      </c>
      <c r="F48" s="5">
        <v>29500</v>
      </c>
      <c r="G48" s="1" t="s">
        <v>915</v>
      </c>
      <c r="H48" s="1" t="s">
        <v>15684</v>
      </c>
      <c r="I48" s="1" t="s">
        <v>838</v>
      </c>
      <c r="J48" s="1" t="s">
        <v>830</v>
      </c>
      <c r="K48" s="1" t="s">
        <v>795</v>
      </c>
      <c r="L48" s="1" t="s">
        <v>755</v>
      </c>
    </row>
    <row r="49" spans="1:12" x14ac:dyDescent="0.25">
      <c r="A49" s="4">
        <v>47</v>
      </c>
      <c r="B49" s="1" t="s">
        <v>916</v>
      </c>
      <c r="C49" s="1" t="s">
        <v>917</v>
      </c>
      <c r="D49" s="5">
        <v>56000</v>
      </c>
      <c r="E49" s="5">
        <v>117000</v>
      </c>
      <c r="F49" s="5">
        <v>86500</v>
      </c>
      <c r="G49" s="1" t="s">
        <v>918</v>
      </c>
      <c r="H49" s="1" t="s">
        <v>15685</v>
      </c>
      <c r="I49" s="1" t="s">
        <v>919</v>
      </c>
      <c r="J49" s="1" t="s">
        <v>747</v>
      </c>
      <c r="K49" s="1" t="s">
        <v>747</v>
      </c>
      <c r="L49" s="1" t="s">
        <v>761</v>
      </c>
    </row>
    <row r="50" spans="1:12" x14ac:dyDescent="0.25">
      <c r="A50" s="4">
        <v>48</v>
      </c>
      <c r="B50" s="1" t="s">
        <v>15584</v>
      </c>
      <c r="C50" s="1" t="s">
        <v>920</v>
      </c>
      <c r="D50" s="5">
        <v>63000</v>
      </c>
      <c r="E50" s="5">
        <v>99000</v>
      </c>
      <c r="F50" s="5">
        <v>81000</v>
      </c>
      <c r="G50" s="1" t="s">
        <v>921</v>
      </c>
      <c r="H50" s="1" t="s">
        <v>15686</v>
      </c>
      <c r="I50" s="1" t="s">
        <v>850</v>
      </c>
      <c r="J50" s="1" t="s">
        <v>922</v>
      </c>
      <c r="K50" s="1" t="s">
        <v>904</v>
      </c>
      <c r="L50" s="1" t="s">
        <v>809</v>
      </c>
    </row>
    <row r="51" spans="1:12" x14ac:dyDescent="0.25">
      <c r="A51" s="4">
        <v>49</v>
      </c>
      <c r="B51" s="1" t="s">
        <v>744</v>
      </c>
      <c r="C51" s="1" t="s">
        <v>923</v>
      </c>
      <c r="D51" s="5">
        <v>68000</v>
      </c>
      <c r="E51" s="5">
        <v>114000</v>
      </c>
      <c r="F51" s="5">
        <v>91000</v>
      </c>
      <c r="G51" s="1" t="s">
        <v>924</v>
      </c>
      <c r="H51" s="1" t="s">
        <v>15687</v>
      </c>
      <c r="I51" s="1" t="s">
        <v>762</v>
      </c>
      <c r="J51" s="1" t="s">
        <v>772</v>
      </c>
      <c r="K51" s="1" t="s">
        <v>760</v>
      </c>
      <c r="L51" s="1" t="s">
        <v>773</v>
      </c>
    </row>
    <row r="52" spans="1:12" x14ac:dyDescent="0.25">
      <c r="A52" s="4">
        <v>50</v>
      </c>
      <c r="B52" s="1" t="s">
        <v>15585</v>
      </c>
      <c r="C52" s="1" t="s">
        <v>770</v>
      </c>
      <c r="D52" s="5">
        <v>86000</v>
      </c>
      <c r="E52" s="5">
        <v>143000</v>
      </c>
      <c r="F52" s="5">
        <v>114500</v>
      </c>
      <c r="G52" s="1" t="s">
        <v>925</v>
      </c>
      <c r="H52" s="1" t="s">
        <v>11245</v>
      </c>
      <c r="I52" s="1" t="s">
        <v>817</v>
      </c>
      <c r="J52" s="1" t="s">
        <v>836</v>
      </c>
      <c r="K52" s="1" t="s">
        <v>837</v>
      </c>
      <c r="L52" s="1" t="s">
        <v>809</v>
      </c>
    </row>
    <row r="53" spans="1:12" x14ac:dyDescent="0.25">
      <c r="A53" s="4">
        <v>51</v>
      </c>
      <c r="B53" s="1" t="s">
        <v>927</v>
      </c>
      <c r="C53" s="1" t="s">
        <v>928</v>
      </c>
      <c r="D53" s="5">
        <v>41000</v>
      </c>
      <c r="E53" s="5">
        <v>95000</v>
      </c>
      <c r="F53" s="5">
        <v>68000</v>
      </c>
      <c r="G53" s="1" t="s">
        <v>929</v>
      </c>
      <c r="H53" s="1" t="s">
        <v>15688</v>
      </c>
      <c r="I53" s="1" t="s">
        <v>930</v>
      </c>
      <c r="J53" s="1" t="s">
        <v>747</v>
      </c>
      <c r="K53" s="1" t="s">
        <v>747</v>
      </c>
      <c r="L53" s="1" t="s">
        <v>761</v>
      </c>
    </row>
    <row r="54" spans="1:12" x14ac:dyDescent="0.25">
      <c r="A54" s="4">
        <v>52</v>
      </c>
      <c r="B54" s="1" t="s">
        <v>744</v>
      </c>
      <c r="C54" s="1" t="s">
        <v>931</v>
      </c>
      <c r="D54" s="5">
        <v>86000</v>
      </c>
      <c r="E54" s="5">
        <v>144000</v>
      </c>
      <c r="F54" s="5">
        <v>115000</v>
      </c>
      <c r="G54" s="1" t="s">
        <v>932</v>
      </c>
      <c r="H54" s="1" t="s">
        <v>15689</v>
      </c>
      <c r="I54" s="1" t="s">
        <v>774</v>
      </c>
      <c r="J54" s="1" t="s">
        <v>844</v>
      </c>
      <c r="K54" s="1" t="s">
        <v>837</v>
      </c>
      <c r="L54" s="1" t="s">
        <v>809</v>
      </c>
    </row>
    <row r="55" spans="1:12" x14ac:dyDescent="0.25">
      <c r="A55" s="4">
        <v>53</v>
      </c>
      <c r="B55" s="1" t="s">
        <v>744</v>
      </c>
      <c r="C55" s="1" t="s">
        <v>933</v>
      </c>
      <c r="D55" s="5">
        <v>80000</v>
      </c>
      <c r="E55" s="5">
        <v>139000</v>
      </c>
      <c r="F55" s="5">
        <v>109500</v>
      </c>
      <c r="G55" s="1" t="s">
        <v>934</v>
      </c>
      <c r="H55" s="1" t="s">
        <v>15690</v>
      </c>
      <c r="I55" s="1" t="s">
        <v>788</v>
      </c>
      <c r="J55" s="1" t="s">
        <v>747</v>
      </c>
      <c r="K55" s="1" t="s">
        <v>747</v>
      </c>
      <c r="L55" s="1" t="s">
        <v>809</v>
      </c>
    </row>
    <row r="56" spans="1:12" x14ac:dyDescent="0.25">
      <c r="A56" s="4">
        <v>54</v>
      </c>
      <c r="B56" s="1" t="s">
        <v>744</v>
      </c>
      <c r="C56" s="1" t="s">
        <v>936</v>
      </c>
      <c r="D56" s="5">
        <v>56000</v>
      </c>
      <c r="E56" s="5">
        <v>95000</v>
      </c>
      <c r="F56" s="5">
        <v>75500</v>
      </c>
      <c r="G56" s="1" t="s">
        <v>891</v>
      </c>
      <c r="H56" s="1" t="s">
        <v>15652</v>
      </c>
      <c r="I56" s="1" t="s">
        <v>749</v>
      </c>
      <c r="J56" s="1" t="s">
        <v>816</v>
      </c>
      <c r="K56" s="1" t="s">
        <v>816</v>
      </c>
      <c r="L56" s="1" t="s">
        <v>778</v>
      </c>
    </row>
    <row r="57" spans="1:12" x14ac:dyDescent="0.25">
      <c r="A57" s="4">
        <v>55</v>
      </c>
      <c r="B57" s="1" t="s">
        <v>744</v>
      </c>
      <c r="C57" s="1" t="s">
        <v>937</v>
      </c>
      <c r="D57" s="5">
        <v>120000</v>
      </c>
      <c r="E57" s="5">
        <v>189000</v>
      </c>
      <c r="F57" s="5">
        <v>154500</v>
      </c>
      <c r="G57" s="1" t="s">
        <v>938</v>
      </c>
      <c r="H57" s="1" t="s">
        <v>4369</v>
      </c>
      <c r="I57" s="1" t="s">
        <v>788</v>
      </c>
      <c r="J57" s="1" t="s">
        <v>830</v>
      </c>
      <c r="K57" s="1" t="s">
        <v>795</v>
      </c>
      <c r="L57" s="1" t="s">
        <v>773</v>
      </c>
    </row>
    <row r="58" spans="1:12" x14ac:dyDescent="0.25">
      <c r="A58" s="4">
        <v>56</v>
      </c>
      <c r="B58" s="1" t="s">
        <v>744</v>
      </c>
      <c r="C58" s="1" t="s">
        <v>939</v>
      </c>
      <c r="D58" s="5">
        <v>111000</v>
      </c>
      <c r="E58" s="5">
        <v>176000</v>
      </c>
      <c r="F58" s="5">
        <v>143500</v>
      </c>
      <c r="G58" s="1" t="s">
        <v>940</v>
      </c>
      <c r="H58" s="1" t="s">
        <v>15691</v>
      </c>
      <c r="I58" s="1" t="s">
        <v>941</v>
      </c>
      <c r="J58" s="1" t="s">
        <v>883</v>
      </c>
      <c r="K58" s="1" t="s">
        <v>795</v>
      </c>
      <c r="L58" s="1" t="s">
        <v>773</v>
      </c>
    </row>
    <row r="59" spans="1:12" x14ac:dyDescent="0.25">
      <c r="A59" s="4">
        <v>57</v>
      </c>
      <c r="B59" s="1" t="s">
        <v>744</v>
      </c>
      <c r="C59" s="1" t="s">
        <v>780</v>
      </c>
      <c r="D59" s="5">
        <v>54000</v>
      </c>
      <c r="E59" s="5">
        <v>93000</v>
      </c>
      <c r="F59" s="5">
        <v>73500</v>
      </c>
      <c r="G59" s="1" t="s">
        <v>781</v>
      </c>
      <c r="H59" s="1" t="s">
        <v>15657</v>
      </c>
      <c r="I59" s="1" t="s">
        <v>756</v>
      </c>
      <c r="J59" s="1" t="s">
        <v>782</v>
      </c>
      <c r="K59" s="1" t="s">
        <v>783</v>
      </c>
      <c r="L59" s="1" t="s">
        <v>773</v>
      </c>
    </row>
    <row r="60" spans="1:12" x14ac:dyDescent="0.25">
      <c r="A60" s="4">
        <v>58</v>
      </c>
      <c r="B60" s="1" t="s">
        <v>744</v>
      </c>
      <c r="C60" s="1" t="s">
        <v>775</v>
      </c>
      <c r="D60" s="5">
        <v>71000</v>
      </c>
      <c r="E60" s="5">
        <v>119000</v>
      </c>
      <c r="F60" s="5">
        <v>95000</v>
      </c>
      <c r="G60" s="1" t="s">
        <v>776</v>
      </c>
      <c r="H60" s="1" t="s">
        <v>15656</v>
      </c>
      <c r="I60" s="1" t="s">
        <v>779</v>
      </c>
      <c r="J60" s="1" t="s">
        <v>777</v>
      </c>
      <c r="K60" s="1" t="s">
        <v>777</v>
      </c>
      <c r="L60" s="1" t="s">
        <v>778</v>
      </c>
    </row>
    <row r="61" spans="1:12" x14ac:dyDescent="0.25">
      <c r="A61" s="4">
        <v>59</v>
      </c>
      <c r="B61" s="1" t="s">
        <v>889</v>
      </c>
      <c r="C61" s="1" t="s">
        <v>884</v>
      </c>
      <c r="D61" s="5">
        <v>82000</v>
      </c>
      <c r="E61" s="5">
        <v>132000</v>
      </c>
      <c r="F61" s="5">
        <v>107000</v>
      </c>
      <c r="G61" s="1" t="s">
        <v>942</v>
      </c>
      <c r="H61" s="1" t="s">
        <v>15692</v>
      </c>
      <c r="I61" s="1" t="s">
        <v>919</v>
      </c>
      <c r="J61" s="1" t="s">
        <v>943</v>
      </c>
      <c r="K61" s="1" t="s">
        <v>944</v>
      </c>
      <c r="L61" s="1" t="s">
        <v>773</v>
      </c>
    </row>
    <row r="62" spans="1:12" x14ac:dyDescent="0.25">
      <c r="A62" s="4">
        <v>60</v>
      </c>
      <c r="B62" s="1" t="s">
        <v>744</v>
      </c>
      <c r="C62" s="1" t="s">
        <v>945</v>
      </c>
      <c r="D62" s="5">
        <v>84000</v>
      </c>
      <c r="E62" s="5">
        <v>146000</v>
      </c>
      <c r="F62" s="5">
        <v>115000</v>
      </c>
      <c r="G62" s="1" t="s">
        <v>946</v>
      </c>
      <c r="H62" s="1" t="s">
        <v>5779</v>
      </c>
      <c r="I62" s="1" t="s">
        <v>774</v>
      </c>
      <c r="J62" s="1" t="s">
        <v>786</v>
      </c>
      <c r="K62" s="1" t="s">
        <v>760</v>
      </c>
      <c r="L62" s="1" t="s">
        <v>853</v>
      </c>
    </row>
    <row r="63" spans="1:12" x14ac:dyDescent="0.25">
      <c r="A63" s="4">
        <v>61</v>
      </c>
      <c r="B63" s="1" t="s">
        <v>947</v>
      </c>
      <c r="C63" s="1" t="s">
        <v>948</v>
      </c>
      <c r="D63" s="5">
        <v>107000</v>
      </c>
      <c r="E63" s="5">
        <v>172000</v>
      </c>
      <c r="F63" s="5">
        <v>139500</v>
      </c>
      <c r="G63" s="1" t="s">
        <v>949</v>
      </c>
      <c r="H63" s="1" t="s">
        <v>15693</v>
      </c>
      <c r="I63" s="1" t="s">
        <v>788</v>
      </c>
      <c r="J63" s="1" t="s">
        <v>950</v>
      </c>
      <c r="K63" s="1" t="s">
        <v>783</v>
      </c>
      <c r="L63" s="1" t="s">
        <v>748</v>
      </c>
    </row>
    <row r="64" spans="1:12" x14ac:dyDescent="0.25">
      <c r="A64" s="4">
        <v>62</v>
      </c>
      <c r="B64" s="1" t="s">
        <v>15586</v>
      </c>
      <c r="C64" s="1" t="s">
        <v>951</v>
      </c>
      <c r="D64" s="5">
        <v>49000</v>
      </c>
      <c r="E64" s="5">
        <v>85000</v>
      </c>
      <c r="F64" s="5">
        <v>67000</v>
      </c>
      <c r="G64" s="1" t="s">
        <v>952</v>
      </c>
      <c r="H64" s="1" t="s">
        <v>15655</v>
      </c>
      <c r="I64" s="1" t="s">
        <v>769</v>
      </c>
      <c r="J64" s="1" t="s">
        <v>766</v>
      </c>
      <c r="K64" s="1" t="s">
        <v>767</v>
      </c>
      <c r="L64" s="1" t="s">
        <v>768</v>
      </c>
    </row>
    <row r="65" spans="1:12" x14ac:dyDescent="0.25">
      <c r="A65" s="4">
        <v>63</v>
      </c>
      <c r="B65" s="1" t="s">
        <v>744</v>
      </c>
      <c r="C65" s="1" t="s">
        <v>953</v>
      </c>
      <c r="D65" s="5">
        <v>61000</v>
      </c>
      <c r="E65" s="5">
        <v>109000</v>
      </c>
      <c r="F65" s="5">
        <v>85000</v>
      </c>
      <c r="G65" s="1" t="s">
        <v>954</v>
      </c>
      <c r="H65" s="1" t="s">
        <v>15694</v>
      </c>
      <c r="I65" s="1" t="s">
        <v>956</v>
      </c>
      <c r="J65" s="1" t="s">
        <v>955</v>
      </c>
      <c r="K65" s="1" t="s">
        <v>800</v>
      </c>
      <c r="L65" s="1" t="s">
        <v>866</v>
      </c>
    </row>
    <row r="66" spans="1:12" x14ac:dyDescent="0.25">
      <c r="A66" s="4">
        <v>64</v>
      </c>
      <c r="B66" s="1" t="s">
        <v>744</v>
      </c>
      <c r="C66" s="1" t="s">
        <v>957</v>
      </c>
      <c r="D66" s="5">
        <v>88000</v>
      </c>
      <c r="E66" s="5">
        <v>148000</v>
      </c>
      <c r="F66" s="5">
        <v>118000</v>
      </c>
      <c r="G66" s="1" t="s">
        <v>958</v>
      </c>
      <c r="H66" s="1" t="s">
        <v>15695</v>
      </c>
      <c r="I66" s="1" t="s">
        <v>817</v>
      </c>
      <c r="J66" s="1" t="s">
        <v>816</v>
      </c>
      <c r="K66" s="1" t="s">
        <v>816</v>
      </c>
      <c r="L66" s="1" t="s">
        <v>826</v>
      </c>
    </row>
    <row r="67" spans="1:12" x14ac:dyDescent="0.25">
      <c r="A67" s="4">
        <v>65</v>
      </c>
      <c r="B67" s="1" t="s">
        <v>744</v>
      </c>
      <c r="C67" s="1" t="s">
        <v>959</v>
      </c>
      <c r="D67" s="5">
        <v>60000</v>
      </c>
      <c r="E67" s="5">
        <v>99000</v>
      </c>
      <c r="F67" s="5">
        <v>79500</v>
      </c>
      <c r="G67" s="1" t="s">
        <v>960</v>
      </c>
      <c r="H67" s="1" t="s">
        <v>15696</v>
      </c>
      <c r="I67" s="1" t="s">
        <v>961</v>
      </c>
      <c r="J67" s="1" t="s">
        <v>886</v>
      </c>
      <c r="K67" s="1" t="s">
        <v>795</v>
      </c>
      <c r="L67" s="1" t="s">
        <v>787</v>
      </c>
    </row>
    <row r="68" spans="1:12" x14ac:dyDescent="0.25">
      <c r="A68" s="4">
        <v>66</v>
      </c>
      <c r="B68" s="1" t="s">
        <v>962</v>
      </c>
      <c r="C68" s="1" t="s">
        <v>963</v>
      </c>
      <c r="D68" s="5">
        <v>41000</v>
      </c>
      <c r="E68" s="5">
        <v>72000</v>
      </c>
      <c r="F68" s="5">
        <v>56500</v>
      </c>
      <c r="G68" s="1" t="s">
        <v>964</v>
      </c>
      <c r="H68" s="1" t="s">
        <v>11245</v>
      </c>
      <c r="I68" s="1" t="s">
        <v>817</v>
      </c>
      <c r="J68" s="1" t="s">
        <v>772</v>
      </c>
      <c r="K68" s="1" t="s">
        <v>760</v>
      </c>
      <c r="L68" s="1" t="s">
        <v>761</v>
      </c>
    </row>
    <row r="69" spans="1:12" x14ac:dyDescent="0.25">
      <c r="A69" s="4">
        <v>67</v>
      </c>
      <c r="B69" s="1" t="s">
        <v>744</v>
      </c>
      <c r="C69" s="1" t="s">
        <v>965</v>
      </c>
      <c r="D69" s="5">
        <v>96000</v>
      </c>
      <c r="E69" s="5">
        <v>161000</v>
      </c>
      <c r="F69" s="5">
        <v>128500</v>
      </c>
      <c r="G69" s="1" t="s">
        <v>966</v>
      </c>
      <c r="H69" s="1" t="s">
        <v>15697</v>
      </c>
      <c r="I69" s="1" t="s">
        <v>956</v>
      </c>
      <c r="J69" s="1" t="s">
        <v>968</v>
      </c>
      <c r="K69" s="1" t="s">
        <v>760</v>
      </c>
      <c r="L69" s="1" t="s">
        <v>969</v>
      </c>
    </row>
    <row r="70" spans="1:12" x14ac:dyDescent="0.25">
      <c r="A70" s="4">
        <v>68</v>
      </c>
      <c r="B70" s="1" t="s">
        <v>970</v>
      </c>
      <c r="C70" s="1" t="s">
        <v>971</v>
      </c>
      <c r="D70" s="5">
        <v>65000</v>
      </c>
      <c r="E70" s="5">
        <v>130000</v>
      </c>
      <c r="F70" s="5">
        <v>97500</v>
      </c>
      <c r="G70" s="1" t="s">
        <v>972</v>
      </c>
      <c r="H70" s="1" t="s">
        <v>15698</v>
      </c>
      <c r="I70" s="1" t="s">
        <v>769</v>
      </c>
      <c r="J70" s="1" t="s">
        <v>886</v>
      </c>
      <c r="K70" s="1" t="s">
        <v>795</v>
      </c>
      <c r="L70" s="1" t="s">
        <v>773</v>
      </c>
    </row>
    <row r="71" spans="1:12" x14ac:dyDescent="0.25">
      <c r="A71" s="4">
        <v>69</v>
      </c>
      <c r="B71" s="1" t="s">
        <v>973</v>
      </c>
      <c r="C71" s="1" t="s">
        <v>974</v>
      </c>
      <c r="D71" s="5">
        <v>52000</v>
      </c>
      <c r="E71" s="5">
        <v>81000</v>
      </c>
      <c r="F71" s="5">
        <v>66500</v>
      </c>
      <c r="G71" s="1" t="s">
        <v>975</v>
      </c>
      <c r="H71" s="1" t="s">
        <v>15699</v>
      </c>
      <c r="I71" s="1" t="s">
        <v>976</v>
      </c>
      <c r="J71" s="1" t="s">
        <v>830</v>
      </c>
      <c r="K71" s="1" t="s">
        <v>795</v>
      </c>
      <c r="L71" s="1" t="s">
        <v>773</v>
      </c>
    </row>
    <row r="72" spans="1:12" x14ac:dyDescent="0.25">
      <c r="A72" s="4">
        <v>70</v>
      </c>
      <c r="B72" s="1" t="s">
        <v>977</v>
      </c>
      <c r="C72" s="1" t="s">
        <v>978</v>
      </c>
      <c r="D72" s="5">
        <v>139000</v>
      </c>
      <c r="E72" s="5">
        <v>220000</v>
      </c>
      <c r="F72" s="5">
        <v>179500</v>
      </c>
      <c r="G72" s="1" t="s">
        <v>979</v>
      </c>
      <c r="H72" s="1" t="s">
        <v>15700</v>
      </c>
      <c r="I72" s="1" t="s">
        <v>850</v>
      </c>
      <c r="J72" s="1" t="s">
        <v>980</v>
      </c>
      <c r="K72" s="1" t="s">
        <v>760</v>
      </c>
      <c r="L72" s="1" t="s">
        <v>809</v>
      </c>
    </row>
    <row r="73" spans="1:12" x14ac:dyDescent="0.25">
      <c r="A73" s="4">
        <v>71</v>
      </c>
      <c r="B73" s="1" t="s">
        <v>900</v>
      </c>
      <c r="C73" s="1" t="s">
        <v>981</v>
      </c>
      <c r="D73" s="5">
        <v>50000</v>
      </c>
      <c r="E73" s="5">
        <v>102000</v>
      </c>
      <c r="F73" s="5">
        <v>76000</v>
      </c>
      <c r="G73" s="1" t="s">
        <v>982</v>
      </c>
      <c r="H73" s="1" t="s">
        <v>15701</v>
      </c>
      <c r="I73" s="1" t="s">
        <v>941</v>
      </c>
      <c r="J73" s="1" t="s">
        <v>803</v>
      </c>
      <c r="K73" s="1" t="s">
        <v>760</v>
      </c>
      <c r="L73" s="1" t="s">
        <v>748</v>
      </c>
    </row>
    <row r="74" spans="1:12" x14ac:dyDescent="0.25">
      <c r="A74" s="4">
        <v>72</v>
      </c>
      <c r="B74" s="1" t="s">
        <v>15587</v>
      </c>
      <c r="C74" s="1" t="s">
        <v>983</v>
      </c>
      <c r="D74" s="5">
        <v>85000</v>
      </c>
      <c r="E74" s="5">
        <v>139000</v>
      </c>
      <c r="F74" s="5">
        <v>112000</v>
      </c>
      <c r="G74" s="1" t="s">
        <v>984</v>
      </c>
      <c r="H74" s="1" t="s">
        <v>15702</v>
      </c>
      <c r="I74" s="1" t="s">
        <v>804</v>
      </c>
      <c r="J74" s="1" t="s">
        <v>883</v>
      </c>
      <c r="K74" s="1" t="s">
        <v>795</v>
      </c>
      <c r="L74" s="1" t="s">
        <v>761</v>
      </c>
    </row>
    <row r="75" spans="1:12" x14ac:dyDescent="0.25">
      <c r="A75" s="4">
        <v>73</v>
      </c>
      <c r="B75" s="1" t="s">
        <v>744</v>
      </c>
      <c r="C75" s="1" t="s">
        <v>985</v>
      </c>
      <c r="D75" s="5">
        <v>74000</v>
      </c>
      <c r="E75" s="5">
        <v>122000</v>
      </c>
      <c r="F75" s="5">
        <v>98000</v>
      </c>
      <c r="G75" s="1" t="s">
        <v>986</v>
      </c>
      <c r="H75" s="1" t="s">
        <v>15703</v>
      </c>
      <c r="I75" s="1" t="s">
        <v>956</v>
      </c>
      <c r="J75" s="1" t="s">
        <v>987</v>
      </c>
      <c r="K75" s="1" t="s">
        <v>944</v>
      </c>
      <c r="L75" s="1" t="s">
        <v>778</v>
      </c>
    </row>
    <row r="76" spans="1:12" x14ac:dyDescent="0.25">
      <c r="A76" s="4">
        <v>74</v>
      </c>
      <c r="B76" s="1" t="s">
        <v>988</v>
      </c>
      <c r="C76" s="1" t="s">
        <v>989</v>
      </c>
      <c r="D76" s="5">
        <v>99000</v>
      </c>
      <c r="E76" s="5">
        <v>157000</v>
      </c>
      <c r="F76" s="5">
        <v>128000</v>
      </c>
      <c r="G76" s="1" t="s">
        <v>972</v>
      </c>
      <c r="H76" s="1" t="s">
        <v>15698</v>
      </c>
      <c r="I76" s="1" t="s">
        <v>769</v>
      </c>
      <c r="J76" s="1" t="s">
        <v>886</v>
      </c>
      <c r="K76" s="1" t="s">
        <v>795</v>
      </c>
      <c r="L76" s="1" t="s">
        <v>773</v>
      </c>
    </row>
    <row r="77" spans="1:12" x14ac:dyDescent="0.25">
      <c r="A77" s="4">
        <v>75</v>
      </c>
      <c r="B77" s="1" t="s">
        <v>990</v>
      </c>
      <c r="C77" s="1" t="s">
        <v>991</v>
      </c>
      <c r="D77" s="5">
        <v>79000</v>
      </c>
      <c r="E77" s="5">
        <v>222000</v>
      </c>
      <c r="F77" s="5">
        <v>150500</v>
      </c>
      <c r="G77" s="1" t="s">
        <v>829</v>
      </c>
      <c r="H77" s="1" t="s">
        <v>15665</v>
      </c>
      <c r="I77" s="1" t="s">
        <v>788</v>
      </c>
      <c r="J77" s="1" t="s">
        <v>830</v>
      </c>
      <c r="K77" s="1" t="s">
        <v>795</v>
      </c>
      <c r="L77" s="1" t="s">
        <v>773</v>
      </c>
    </row>
    <row r="78" spans="1:12" x14ac:dyDescent="0.25">
      <c r="A78" s="4">
        <v>76</v>
      </c>
      <c r="B78" s="1" t="s">
        <v>789</v>
      </c>
      <c r="C78" s="1" t="s">
        <v>992</v>
      </c>
      <c r="D78" s="5">
        <v>57000</v>
      </c>
      <c r="E78" s="5">
        <v>118000</v>
      </c>
      <c r="F78" s="5">
        <v>87500</v>
      </c>
      <c r="G78" s="1" t="s">
        <v>993</v>
      </c>
      <c r="H78" s="1" t="s">
        <v>15663</v>
      </c>
      <c r="I78" s="1" t="s">
        <v>817</v>
      </c>
      <c r="J78" s="1" t="s">
        <v>816</v>
      </c>
      <c r="K78" s="1" t="s">
        <v>816</v>
      </c>
      <c r="L78" s="1" t="s">
        <v>853</v>
      </c>
    </row>
    <row r="79" spans="1:12" x14ac:dyDescent="0.25">
      <c r="A79" s="4">
        <v>77</v>
      </c>
      <c r="B79" s="1" t="s">
        <v>744</v>
      </c>
      <c r="C79" s="1" t="s">
        <v>887</v>
      </c>
      <c r="D79" s="5">
        <v>83000</v>
      </c>
      <c r="E79" s="5">
        <v>137000</v>
      </c>
      <c r="F79" s="5">
        <v>110000</v>
      </c>
      <c r="G79" s="1" t="s">
        <v>994</v>
      </c>
      <c r="H79" s="1" t="s">
        <v>15660</v>
      </c>
      <c r="I79" s="1" t="s">
        <v>804</v>
      </c>
      <c r="J79" s="1" t="s">
        <v>747</v>
      </c>
      <c r="K79" s="1" t="s">
        <v>747</v>
      </c>
      <c r="L79" s="1" t="s">
        <v>778</v>
      </c>
    </row>
    <row r="80" spans="1:12" x14ac:dyDescent="0.25">
      <c r="A80" s="4">
        <v>78</v>
      </c>
      <c r="B80" s="1" t="s">
        <v>744</v>
      </c>
      <c r="C80" s="1" t="s">
        <v>995</v>
      </c>
      <c r="D80" s="5">
        <v>86000</v>
      </c>
      <c r="E80" s="5">
        <v>141000</v>
      </c>
      <c r="F80" s="5">
        <v>113500</v>
      </c>
      <c r="G80" s="1" t="s">
        <v>996</v>
      </c>
      <c r="H80" s="1" t="s">
        <v>15658</v>
      </c>
      <c r="I80" s="1" t="s">
        <v>788</v>
      </c>
      <c r="J80" s="1" t="s">
        <v>883</v>
      </c>
      <c r="K80" s="1" t="s">
        <v>795</v>
      </c>
      <c r="L80" s="1" t="s">
        <v>768</v>
      </c>
    </row>
    <row r="81" spans="1:12" x14ac:dyDescent="0.25">
      <c r="A81" s="4">
        <v>79</v>
      </c>
      <c r="B81" s="1" t="s">
        <v>744</v>
      </c>
      <c r="C81" s="1" t="s">
        <v>997</v>
      </c>
      <c r="D81" s="5">
        <v>94000</v>
      </c>
      <c r="E81" s="5">
        <v>154000</v>
      </c>
      <c r="F81" s="5">
        <v>124000</v>
      </c>
      <c r="G81" s="1" t="s">
        <v>998</v>
      </c>
      <c r="H81" s="1" t="s">
        <v>4369</v>
      </c>
      <c r="I81" s="1" t="s">
        <v>788</v>
      </c>
      <c r="J81" s="1" t="s">
        <v>753</v>
      </c>
      <c r="K81" s="1" t="s">
        <v>754</v>
      </c>
      <c r="L81" s="1" t="s">
        <v>826</v>
      </c>
    </row>
    <row r="82" spans="1:12" x14ac:dyDescent="0.25">
      <c r="A82" s="4">
        <v>80</v>
      </c>
      <c r="B82" s="1" t="s">
        <v>999</v>
      </c>
      <c r="C82" s="1" t="s">
        <v>1000</v>
      </c>
      <c r="D82" s="5">
        <v>37000</v>
      </c>
      <c r="E82" s="5">
        <v>76000</v>
      </c>
      <c r="F82" s="5">
        <v>56500</v>
      </c>
      <c r="G82" s="1" t="s">
        <v>1001</v>
      </c>
      <c r="H82" s="1" t="s">
        <v>15704</v>
      </c>
      <c r="I82" s="1" t="s">
        <v>956</v>
      </c>
      <c r="J82" s="1" t="s">
        <v>772</v>
      </c>
      <c r="K82" s="1" t="s">
        <v>760</v>
      </c>
      <c r="L82" s="1" t="s">
        <v>787</v>
      </c>
    </row>
    <row r="83" spans="1:12" x14ac:dyDescent="0.25">
      <c r="A83" s="4">
        <v>81</v>
      </c>
      <c r="B83" s="1" t="s">
        <v>744</v>
      </c>
      <c r="C83" s="1" t="s">
        <v>1002</v>
      </c>
      <c r="D83" s="5">
        <v>100000</v>
      </c>
      <c r="E83" s="5">
        <v>160000</v>
      </c>
      <c r="F83" s="5">
        <v>130000</v>
      </c>
      <c r="G83" s="1" t="s">
        <v>1003</v>
      </c>
      <c r="H83" s="1" t="s">
        <v>15705</v>
      </c>
      <c r="I83" s="1" t="s">
        <v>756</v>
      </c>
      <c r="J83" s="1" t="s">
        <v>747</v>
      </c>
      <c r="K83" s="1" t="s">
        <v>747</v>
      </c>
      <c r="L83" s="1" t="s">
        <v>778</v>
      </c>
    </row>
    <row r="84" spans="1:12" x14ac:dyDescent="0.25">
      <c r="A84" s="4">
        <v>82</v>
      </c>
      <c r="B84" s="1" t="s">
        <v>810</v>
      </c>
      <c r="C84" s="1" t="s">
        <v>1004</v>
      </c>
      <c r="D84" s="5">
        <v>55000</v>
      </c>
      <c r="E84" s="5">
        <v>100000</v>
      </c>
      <c r="F84" s="5">
        <v>77500</v>
      </c>
      <c r="G84" s="1" t="s">
        <v>1005</v>
      </c>
      <c r="H84" s="1" t="s">
        <v>15667</v>
      </c>
      <c r="I84" s="1" t="s">
        <v>850</v>
      </c>
      <c r="J84" s="1" t="s">
        <v>886</v>
      </c>
      <c r="K84" s="1" t="s">
        <v>795</v>
      </c>
      <c r="L84" s="1" t="s">
        <v>853</v>
      </c>
    </row>
    <row r="85" spans="1:12" x14ac:dyDescent="0.25">
      <c r="A85" s="4">
        <v>83</v>
      </c>
      <c r="B85" s="1" t="s">
        <v>892</v>
      </c>
      <c r="C85" s="1" t="s">
        <v>1006</v>
      </c>
      <c r="D85" s="5">
        <v>60000</v>
      </c>
      <c r="E85" s="5">
        <v>114000</v>
      </c>
      <c r="F85" s="5">
        <v>87000</v>
      </c>
      <c r="G85" s="1" t="s">
        <v>1007</v>
      </c>
      <c r="H85" s="1" t="s">
        <v>15706</v>
      </c>
      <c r="I85" s="1" t="s">
        <v>804</v>
      </c>
      <c r="J85" s="1" t="s">
        <v>786</v>
      </c>
      <c r="K85" s="1" t="s">
        <v>760</v>
      </c>
      <c r="L85" s="1" t="s">
        <v>748</v>
      </c>
    </row>
    <row r="86" spans="1:12" x14ac:dyDescent="0.25">
      <c r="A86" s="4">
        <v>84</v>
      </c>
      <c r="B86" s="1" t="s">
        <v>810</v>
      </c>
      <c r="C86" s="1" t="s">
        <v>1008</v>
      </c>
      <c r="D86" s="5">
        <v>39000</v>
      </c>
      <c r="E86" s="5">
        <v>68000</v>
      </c>
      <c r="F86" s="5">
        <v>53500</v>
      </c>
      <c r="G86" s="1" t="s">
        <v>1009</v>
      </c>
      <c r="H86" s="1" t="s">
        <v>15707</v>
      </c>
      <c r="I86" s="1" t="s">
        <v>769</v>
      </c>
      <c r="J86" s="1" t="s">
        <v>980</v>
      </c>
      <c r="K86" s="1" t="s">
        <v>760</v>
      </c>
      <c r="L86" s="1" t="s">
        <v>761</v>
      </c>
    </row>
    <row r="87" spans="1:12" x14ac:dyDescent="0.25">
      <c r="A87" s="4">
        <v>85</v>
      </c>
      <c r="B87" s="1" t="s">
        <v>805</v>
      </c>
      <c r="C87" s="1" t="s">
        <v>806</v>
      </c>
      <c r="D87" s="5">
        <v>106000</v>
      </c>
      <c r="E87" s="5">
        <v>172000</v>
      </c>
      <c r="F87" s="5">
        <v>139000</v>
      </c>
      <c r="G87" s="1" t="s">
        <v>807</v>
      </c>
      <c r="H87" s="1" t="s">
        <v>15661</v>
      </c>
      <c r="I87" s="1" t="s">
        <v>779</v>
      </c>
      <c r="J87" s="1" t="s">
        <v>808</v>
      </c>
      <c r="K87" s="1" t="s">
        <v>800</v>
      </c>
      <c r="L87" s="1" t="s">
        <v>809</v>
      </c>
    </row>
    <row r="88" spans="1:12" x14ac:dyDescent="0.25">
      <c r="A88" s="4">
        <v>86</v>
      </c>
      <c r="B88" s="1" t="s">
        <v>744</v>
      </c>
      <c r="C88" s="1" t="s">
        <v>784</v>
      </c>
      <c r="D88" s="5">
        <v>86000</v>
      </c>
      <c r="E88" s="5">
        <v>142000</v>
      </c>
      <c r="F88" s="5">
        <v>114000</v>
      </c>
      <c r="G88" s="1" t="s">
        <v>785</v>
      </c>
      <c r="H88" s="1" t="s">
        <v>15658</v>
      </c>
      <c r="I88" s="1" t="s">
        <v>788</v>
      </c>
      <c r="J88" s="1" t="s">
        <v>786</v>
      </c>
      <c r="K88" s="1" t="s">
        <v>760</v>
      </c>
      <c r="L88" s="1" t="s">
        <v>787</v>
      </c>
    </row>
    <row r="89" spans="1:12" x14ac:dyDescent="0.25">
      <c r="A89" s="4">
        <v>87</v>
      </c>
      <c r="B89" s="1" t="s">
        <v>744</v>
      </c>
      <c r="C89" s="1" t="s">
        <v>1010</v>
      </c>
      <c r="D89" s="5">
        <v>64000</v>
      </c>
      <c r="E89" s="5">
        <v>107000</v>
      </c>
      <c r="F89" s="5">
        <v>85500</v>
      </c>
      <c r="G89" s="1" t="s">
        <v>1011</v>
      </c>
      <c r="H89" s="1" t="s">
        <v>15708</v>
      </c>
      <c r="I89" s="1" t="s">
        <v>762</v>
      </c>
      <c r="J89" s="1" t="s">
        <v>830</v>
      </c>
      <c r="K89" s="1" t="s">
        <v>795</v>
      </c>
      <c r="L89" s="1" t="s">
        <v>761</v>
      </c>
    </row>
    <row r="90" spans="1:12" x14ac:dyDescent="0.25">
      <c r="A90" s="4">
        <v>88</v>
      </c>
      <c r="B90" s="1" t="s">
        <v>1012</v>
      </c>
      <c r="C90" s="1" t="s">
        <v>1013</v>
      </c>
      <c r="D90" s="5">
        <v>31000</v>
      </c>
      <c r="E90" s="5">
        <v>65000</v>
      </c>
      <c r="F90" s="5">
        <v>48000</v>
      </c>
      <c r="G90" s="1" t="s">
        <v>1014</v>
      </c>
      <c r="H90" s="1" t="s">
        <v>15688</v>
      </c>
      <c r="I90" s="1" t="s">
        <v>930</v>
      </c>
      <c r="J90" s="1" t="s">
        <v>883</v>
      </c>
      <c r="K90" s="1" t="s">
        <v>795</v>
      </c>
      <c r="L90" s="1" t="s">
        <v>787</v>
      </c>
    </row>
    <row r="91" spans="1:12" x14ac:dyDescent="0.25">
      <c r="A91" s="4">
        <v>89</v>
      </c>
      <c r="B91" s="1" t="s">
        <v>1015</v>
      </c>
      <c r="C91" s="1" t="s">
        <v>1016</v>
      </c>
      <c r="D91" s="5">
        <v>34000</v>
      </c>
      <c r="E91" s="5">
        <v>62000</v>
      </c>
      <c r="F91" s="5">
        <v>48000</v>
      </c>
      <c r="G91" s="1" t="s">
        <v>1017</v>
      </c>
      <c r="H91" s="1" t="s">
        <v>15709</v>
      </c>
      <c r="I91" s="1" t="s">
        <v>1018</v>
      </c>
      <c r="J91" s="1" t="s">
        <v>830</v>
      </c>
      <c r="K91" s="1" t="s">
        <v>795</v>
      </c>
      <c r="L91" s="1" t="s">
        <v>773</v>
      </c>
    </row>
    <row r="92" spans="1:12" x14ac:dyDescent="0.25">
      <c r="A92" s="4">
        <v>90</v>
      </c>
      <c r="B92" s="1" t="s">
        <v>15588</v>
      </c>
      <c r="C92" s="1" t="s">
        <v>1019</v>
      </c>
      <c r="D92" s="5">
        <v>117000</v>
      </c>
      <c r="E92" s="5">
        <v>231000</v>
      </c>
      <c r="F92" s="5">
        <v>174000</v>
      </c>
      <c r="G92" s="1" t="s">
        <v>1020</v>
      </c>
      <c r="H92" s="1" t="s">
        <v>4369</v>
      </c>
      <c r="I92" s="1" t="s">
        <v>788</v>
      </c>
      <c r="J92" s="1" t="s">
        <v>816</v>
      </c>
      <c r="K92" s="1" t="s">
        <v>816</v>
      </c>
      <c r="L92" s="1" t="s">
        <v>761</v>
      </c>
    </row>
    <row r="93" spans="1:12" x14ac:dyDescent="0.25">
      <c r="A93" s="4">
        <v>91</v>
      </c>
      <c r="B93" s="1" t="s">
        <v>1021</v>
      </c>
      <c r="C93" s="1" t="s">
        <v>801</v>
      </c>
      <c r="D93" s="5">
        <v>64000</v>
      </c>
      <c r="E93" s="5">
        <v>106000</v>
      </c>
      <c r="F93" s="5">
        <v>85000</v>
      </c>
      <c r="G93" s="1" t="s">
        <v>1022</v>
      </c>
      <c r="H93" s="1" t="s">
        <v>15696</v>
      </c>
      <c r="I93" s="1" t="s">
        <v>961</v>
      </c>
      <c r="J93" s="1" t="s">
        <v>1023</v>
      </c>
      <c r="K93" s="1" t="s">
        <v>783</v>
      </c>
      <c r="L93" s="1" t="s">
        <v>778</v>
      </c>
    </row>
    <row r="94" spans="1:12" x14ac:dyDescent="0.25">
      <c r="A94" s="4">
        <v>92</v>
      </c>
      <c r="B94" s="1" t="s">
        <v>1024</v>
      </c>
      <c r="C94" s="1" t="s">
        <v>1025</v>
      </c>
      <c r="D94" s="5">
        <v>79000</v>
      </c>
      <c r="E94" s="5">
        <v>134000</v>
      </c>
      <c r="F94" s="5">
        <v>106500</v>
      </c>
      <c r="G94" s="1" t="s">
        <v>1026</v>
      </c>
      <c r="H94" s="1" t="s">
        <v>15710</v>
      </c>
      <c r="I94" s="1" t="s">
        <v>756</v>
      </c>
      <c r="J94" s="1" t="s">
        <v>883</v>
      </c>
      <c r="K94" s="1" t="s">
        <v>795</v>
      </c>
      <c r="L94" s="1" t="s">
        <v>853</v>
      </c>
    </row>
    <row r="95" spans="1:12" x14ac:dyDescent="0.25">
      <c r="A95" s="4">
        <v>93</v>
      </c>
      <c r="B95" s="1" t="s">
        <v>1027</v>
      </c>
      <c r="C95" s="1" t="s">
        <v>1028</v>
      </c>
      <c r="D95" s="5">
        <v>52000</v>
      </c>
      <c r="E95" s="5">
        <v>93000</v>
      </c>
      <c r="F95" s="5">
        <v>72500</v>
      </c>
      <c r="G95" s="1" t="s">
        <v>1029</v>
      </c>
      <c r="H95" s="1" t="s">
        <v>15711</v>
      </c>
      <c r="I95" s="1" t="s">
        <v>756</v>
      </c>
      <c r="J95" s="1" t="s">
        <v>883</v>
      </c>
      <c r="K95" s="1" t="s">
        <v>795</v>
      </c>
      <c r="L95" s="1" t="s">
        <v>761</v>
      </c>
    </row>
    <row r="96" spans="1:12" x14ac:dyDescent="0.25">
      <c r="A96" s="4">
        <v>94</v>
      </c>
      <c r="B96" s="1" t="s">
        <v>900</v>
      </c>
      <c r="C96" s="1" t="s">
        <v>1030</v>
      </c>
      <c r="D96" s="5">
        <v>55000</v>
      </c>
      <c r="E96" s="5">
        <v>116000</v>
      </c>
      <c r="F96" s="5">
        <v>85500</v>
      </c>
      <c r="G96" s="1" t="s">
        <v>1031</v>
      </c>
      <c r="H96" s="1" t="s">
        <v>15712</v>
      </c>
      <c r="I96" s="1" t="s">
        <v>756</v>
      </c>
      <c r="J96" s="1" t="s">
        <v>883</v>
      </c>
      <c r="K96" s="1" t="s">
        <v>795</v>
      </c>
      <c r="L96" s="1" t="s">
        <v>809</v>
      </c>
    </row>
    <row r="97" spans="1:12" x14ac:dyDescent="0.25">
      <c r="A97" s="4">
        <v>95</v>
      </c>
      <c r="B97" s="1" t="s">
        <v>744</v>
      </c>
      <c r="C97" s="1" t="s">
        <v>1032</v>
      </c>
      <c r="D97" s="5">
        <v>72000</v>
      </c>
      <c r="E97" s="5">
        <v>123000</v>
      </c>
      <c r="F97" s="5">
        <v>97500</v>
      </c>
      <c r="G97" s="1" t="s">
        <v>1033</v>
      </c>
      <c r="H97" s="1" t="s">
        <v>15713</v>
      </c>
      <c r="I97" s="1" t="s">
        <v>804</v>
      </c>
      <c r="J97" s="1" t="s">
        <v>1034</v>
      </c>
      <c r="K97" s="1" t="s">
        <v>765</v>
      </c>
      <c r="L97" s="1" t="s">
        <v>778</v>
      </c>
    </row>
    <row r="98" spans="1:12" x14ac:dyDescent="0.25">
      <c r="A98" s="4">
        <v>96</v>
      </c>
      <c r="B98" s="1" t="s">
        <v>744</v>
      </c>
      <c r="C98" s="1" t="s">
        <v>1035</v>
      </c>
      <c r="D98" s="5">
        <v>74000</v>
      </c>
      <c r="E98" s="5">
        <v>124000</v>
      </c>
      <c r="F98" s="5">
        <v>99000</v>
      </c>
      <c r="G98" s="1" t="s">
        <v>984</v>
      </c>
      <c r="H98" s="1" t="s">
        <v>15714</v>
      </c>
      <c r="I98" s="1" t="s">
        <v>804</v>
      </c>
      <c r="J98" s="1" t="s">
        <v>883</v>
      </c>
      <c r="K98" s="1" t="s">
        <v>795</v>
      </c>
      <c r="L98" s="1" t="s">
        <v>761</v>
      </c>
    </row>
    <row r="99" spans="1:12" x14ac:dyDescent="0.25">
      <c r="A99" s="4">
        <v>97</v>
      </c>
      <c r="B99" s="1" t="s">
        <v>810</v>
      </c>
      <c r="C99" s="1" t="s">
        <v>1036</v>
      </c>
      <c r="D99" s="5">
        <v>40000</v>
      </c>
      <c r="E99" s="5">
        <v>73000</v>
      </c>
      <c r="F99" s="5">
        <v>56500</v>
      </c>
      <c r="G99" s="1" t="s">
        <v>1037</v>
      </c>
      <c r="H99" s="1" t="s">
        <v>15715</v>
      </c>
      <c r="I99" s="1" t="s">
        <v>1038</v>
      </c>
      <c r="J99" s="1" t="s">
        <v>836</v>
      </c>
      <c r="K99" s="1" t="s">
        <v>837</v>
      </c>
      <c r="L99" s="1" t="s">
        <v>755</v>
      </c>
    </row>
    <row r="100" spans="1:12" x14ac:dyDescent="0.25">
      <c r="A100" s="4">
        <v>98</v>
      </c>
      <c r="B100" s="1" t="s">
        <v>911</v>
      </c>
      <c r="C100" s="1" t="s">
        <v>1039</v>
      </c>
      <c r="D100" s="5">
        <v>102000</v>
      </c>
      <c r="E100" s="5">
        <v>164000</v>
      </c>
      <c r="F100" s="5">
        <v>133000</v>
      </c>
      <c r="G100" s="1" t="s">
        <v>1040</v>
      </c>
      <c r="H100" s="1" t="s">
        <v>15716</v>
      </c>
      <c r="I100" s="1" t="s">
        <v>756</v>
      </c>
      <c r="J100" s="1" t="s">
        <v>883</v>
      </c>
      <c r="K100" s="1" t="s">
        <v>795</v>
      </c>
      <c r="L100" s="1" t="s">
        <v>773</v>
      </c>
    </row>
    <row r="101" spans="1:12" x14ac:dyDescent="0.25">
      <c r="A101" s="4">
        <v>99</v>
      </c>
      <c r="B101" s="1" t="s">
        <v>744</v>
      </c>
      <c r="C101" s="1" t="s">
        <v>1041</v>
      </c>
      <c r="D101" s="5">
        <v>89000</v>
      </c>
      <c r="E101" s="5">
        <v>153000</v>
      </c>
      <c r="F101" s="5">
        <v>121000</v>
      </c>
      <c r="G101" s="1" t="s">
        <v>1042</v>
      </c>
      <c r="H101" s="1" t="s">
        <v>5779</v>
      </c>
      <c r="I101" s="1" t="s">
        <v>774</v>
      </c>
      <c r="J101" s="1" t="s">
        <v>803</v>
      </c>
      <c r="K101" s="1" t="s">
        <v>760</v>
      </c>
      <c r="L101" s="1" t="s">
        <v>773</v>
      </c>
    </row>
    <row r="102" spans="1:12" x14ac:dyDescent="0.25">
      <c r="A102" s="4">
        <v>100</v>
      </c>
      <c r="B102" s="1" t="s">
        <v>744</v>
      </c>
      <c r="C102" s="1" t="s">
        <v>1043</v>
      </c>
      <c r="D102" s="5">
        <v>61000</v>
      </c>
      <c r="E102" s="5">
        <v>110000</v>
      </c>
      <c r="F102" s="5">
        <v>85500</v>
      </c>
      <c r="G102" s="1" t="s">
        <v>1044</v>
      </c>
      <c r="H102" s="1" t="s">
        <v>15717</v>
      </c>
      <c r="I102" s="1" t="s">
        <v>774</v>
      </c>
      <c r="J102" s="1" t="s">
        <v>759</v>
      </c>
      <c r="K102" s="1" t="s">
        <v>760</v>
      </c>
      <c r="L102" s="1" t="s">
        <v>773</v>
      </c>
    </row>
    <row r="103" spans="1:12" x14ac:dyDescent="0.25">
      <c r="A103" s="4">
        <v>101</v>
      </c>
      <c r="B103" s="1" t="s">
        <v>1045</v>
      </c>
      <c r="C103" s="1" t="s">
        <v>1046</v>
      </c>
      <c r="D103" s="5">
        <v>65000</v>
      </c>
      <c r="E103" s="5">
        <v>110000</v>
      </c>
      <c r="F103" s="5">
        <v>87500</v>
      </c>
      <c r="G103" s="1" t="s">
        <v>1047</v>
      </c>
      <c r="H103" s="1" t="s">
        <v>15718</v>
      </c>
      <c r="I103" s="1" t="s">
        <v>779</v>
      </c>
      <c r="J103" s="1" t="s">
        <v>1048</v>
      </c>
      <c r="K103" s="1" t="s">
        <v>1049</v>
      </c>
      <c r="L103" s="1" t="s">
        <v>773</v>
      </c>
    </row>
    <row r="104" spans="1:12" x14ac:dyDescent="0.25">
      <c r="A104" s="4">
        <v>102</v>
      </c>
      <c r="B104" s="1" t="s">
        <v>889</v>
      </c>
      <c r="C104" s="1" t="s">
        <v>1050</v>
      </c>
      <c r="D104" s="5">
        <v>200000</v>
      </c>
      <c r="E104" s="5">
        <v>275000</v>
      </c>
      <c r="F104" s="5">
        <v>237500</v>
      </c>
      <c r="G104" s="1" t="s">
        <v>1051</v>
      </c>
      <c r="H104" s="1" t="s">
        <v>15682</v>
      </c>
      <c r="I104" s="1" t="s">
        <v>910</v>
      </c>
      <c r="J104" s="1" t="s">
        <v>786</v>
      </c>
      <c r="K104" s="1" t="s">
        <v>760</v>
      </c>
      <c r="L104" s="1" t="s">
        <v>773</v>
      </c>
    </row>
    <row r="105" spans="1:12" x14ac:dyDescent="0.25">
      <c r="A105" s="4">
        <v>103</v>
      </c>
      <c r="B105" s="1" t="s">
        <v>892</v>
      </c>
      <c r="C105" s="1" t="s">
        <v>1052</v>
      </c>
      <c r="D105" s="5">
        <v>68000</v>
      </c>
      <c r="E105" s="5">
        <v>123000</v>
      </c>
      <c r="F105" s="5">
        <v>95500</v>
      </c>
      <c r="G105" s="1" t="s">
        <v>1053</v>
      </c>
      <c r="H105" s="1" t="s">
        <v>15719</v>
      </c>
      <c r="I105" s="1" t="s">
        <v>1054</v>
      </c>
      <c r="J105" s="1" t="s">
        <v>883</v>
      </c>
      <c r="K105" s="1" t="s">
        <v>795</v>
      </c>
      <c r="L105" s="1" t="s">
        <v>761</v>
      </c>
    </row>
    <row r="106" spans="1:12" x14ac:dyDescent="0.25">
      <c r="A106" s="4">
        <v>104</v>
      </c>
      <c r="B106" s="1" t="s">
        <v>889</v>
      </c>
      <c r="C106" s="1" t="s">
        <v>1055</v>
      </c>
      <c r="D106" s="5">
        <v>80000</v>
      </c>
      <c r="E106" s="5">
        <v>129000</v>
      </c>
      <c r="F106" s="5">
        <v>104500</v>
      </c>
      <c r="G106" s="1" t="s">
        <v>1056</v>
      </c>
      <c r="H106" s="1" t="s">
        <v>15720</v>
      </c>
      <c r="I106" s="1" t="s">
        <v>871</v>
      </c>
      <c r="J106" s="1" t="s">
        <v>1057</v>
      </c>
      <c r="K106" s="1" t="s">
        <v>904</v>
      </c>
      <c r="L106" s="1" t="s">
        <v>866</v>
      </c>
    </row>
    <row r="107" spans="1:12" x14ac:dyDescent="0.25">
      <c r="A107" s="4">
        <v>105</v>
      </c>
      <c r="B107" s="1" t="s">
        <v>1058</v>
      </c>
      <c r="C107" s="1" t="s">
        <v>963</v>
      </c>
      <c r="D107" s="5">
        <v>41000</v>
      </c>
      <c r="E107" s="5">
        <v>72000</v>
      </c>
      <c r="F107" s="5">
        <v>56500</v>
      </c>
      <c r="G107" s="1" t="s">
        <v>1059</v>
      </c>
      <c r="H107" s="1" t="s">
        <v>15721</v>
      </c>
      <c r="I107" s="1" t="s">
        <v>823</v>
      </c>
      <c r="J107" s="1" t="s">
        <v>886</v>
      </c>
      <c r="K107" s="1" t="s">
        <v>795</v>
      </c>
      <c r="L107" s="1" t="s">
        <v>773</v>
      </c>
    </row>
    <row r="108" spans="1:12" x14ac:dyDescent="0.25">
      <c r="A108" s="4">
        <v>106</v>
      </c>
      <c r="B108" s="1" t="s">
        <v>1060</v>
      </c>
      <c r="C108" s="1" t="s">
        <v>1061</v>
      </c>
      <c r="D108" s="5">
        <v>39000</v>
      </c>
      <c r="E108" s="5">
        <v>71000</v>
      </c>
      <c r="F108" s="5">
        <v>55000</v>
      </c>
      <c r="G108" s="1" t="s">
        <v>1062</v>
      </c>
      <c r="H108" s="1" t="s">
        <v>15722</v>
      </c>
      <c r="I108" s="1" t="s">
        <v>1063</v>
      </c>
      <c r="J108" s="1" t="s">
        <v>830</v>
      </c>
      <c r="K108" s="1" t="s">
        <v>795</v>
      </c>
      <c r="L108" s="1" t="s">
        <v>787</v>
      </c>
    </row>
    <row r="109" spans="1:12" x14ac:dyDescent="0.25">
      <c r="A109" s="4">
        <v>107</v>
      </c>
      <c r="B109" s="1" t="s">
        <v>789</v>
      </c>
      <c r="C109" s="1" t="s">
        <v>1064</v>
      </c>
      <c r="D109" s="5">
        <v>38000</v>
      </c>
      <c r="E109" s="5">
        <v>85000</v>
      </c>
      <c r="F109" s="5">
        <v>61500</v>
      </c>
      <c r="G109" s="1" t="s">
        <v>1065</v>
      </c>
      <c r="H109" s="1" t="s">
        <v>15723</v>
      </c>
      <c r="I109" s="1" t="s">
        <v>1066</v>
      </c>
      <c r="J109" s="1" t="s">
        <v>753</v>
      </c>
      <c r="K109" s="1" t="s">
        <v>754</v>
      </c>
      <c r="L109" s="1" t="s">
        <v>773</v>
      </c>
    </row>
    <row r="110" spans="1:12" x14ac:dyDescent="0.25">
      <c r="A110" s="4">
        <v>108</v>
      </c>
      <c r="B110" s="1" t="s">
        <v>744</v>
      </c>
      <c r="C110" s="1" t="s">
        <v>1067</v>
      </c>
      <c r="D110" s="5">
        <v>121000</v>
      </c>
      <c r="E110" s="5">
        <v>193000</v>
      </c>
      <c r="F110" s="5">
        <v>157000</v>
      </c>
      <c r="G110" s="1" t="s">
        <v>1068</v>
      </c>
      <c r="H110" s="1" t="s">
        <v>4369</v>
      </c>
      <c r="I110" s="1" t="s">
        <v>788</v>
      </c>
      <c r="J110" s="1" t="s">
        <v>886</v>
      </c>
      <c r="K110" s="1" t="s">
        <v>795</v>
      </c>
      <c r="L110" s="1" t="s">
        <v>761</v>
      </c>
    </row>
    <row r="111" spans="1:12" x14ac:dyDescent="0.25">
      <c r="A111" s="4">
        <v>109</v>
      </c>
      <c r="B111" s="1" t="s">
        <v>892</v>
      </c>
      <c r="C111" s="1" t="s">
        <v>1069</v>
      </c>
      <c r="D111" s="5">
        <v>54000</v>
      </c>
      <c r="E111" s="5">
        <v>102000</v>
      </c>
      <c r="F111" s="5">
        <v>78000</v>
      </c>
      <c r="G111" s="1" t="s">
        <v>1070</v>
      </c>
      <c r="H111" s="1" t="s">
        <v>15724</v>
      </c>
      <c r="I111" s="1" t="s">
        <v>823</v>
      </c>
      <c r="J111" s="1" t="s">
        <v>794</v>
      </c>
      <c r="K111" s="1" t="s">
        <v>795</v>
      </c>
      <c r="L111" s="1" t="s">
        <v>773</v>
      </c>
    </row>
    <row r="112" spans="1:12" x14ac:dyDescent="0.25">
      <c r="A112" s="4">
        <v>110</v>
      </c>
      <c r="B112" s="1" t="s">
        <v>744</v>
      </c>
      <c r="C112" s="1" t="s">
        <v>813</v>
      </c>
      <c r="D112" s="5">
        <v>83000</v>
      </c>
      <c r="E112" s="5">
        <v>144000</v>
      </c>
      <c r="F112" s="5">
        <v>113500</v>
      </c>
      <c r="G112" s="1" t="s">
        <v>814</v>
      </c>
      <c r="H112" s="1" t="s">
        <v>15663</v>
      </c>
      <c r="I112" s="1" t="s">
        <v>817</v>
      </c>
      <c r="J112" s="1" t="s">
        <v>816</v>
      </c>
      <c r="K112" s="1" t="s">
        <v>816</v>
      </c>
      <c r="L112" s="1" t="s">
        <v>809</v>
      </c>
    </row>
    <row r="113" spans="1:12" x14ac:dyDescent="0.25">
      <c r="A113" s="4">
        <v>111</v>
      </c>
      <c r="B113" s="1" t="s">
        <v>744</v>
      </c>
      <c r="C113" s="1" t="s">
        <v>792</v>
      </c>
      <c r="D113" s="5">
        <v>120000</v>
      </c>
      <c r="E113" s="5">
        <v>160000</v>
      </c>
      <c r="F113" s="5">
        <v>140000</v>
      </c>
      <c r="G113" s="1" t="s">
        <v>793</v>
      </c>
      <c r="H113" s="1" t="s">
        <v>5779</v>
      </c>
      <c r="I113" s="1" t="s">
        <v>774</v>
      </c>
      <c r="J113" s="1" t="s">
        <v>794</v>
      </c>
      <c r="K113" s="1" t="s">
        <v>795</v>
      </c>
      <c r="L113" s="1" t="s">
        <v>761</v>
      </c>
    </row>
    <row r="114" spans="1:12" x14ac:dyDescent="0.25">
      <c r="A114" s="4">
        <v>112</v>
      </c>
      <c r="B114" s="1" t="s">
        <v>744</v>
      </c>
      <c r="C114" s="1" t="s">
        <v>1071</v>
      </c>
      <c r="D114" s="5">
        <v>102000</v>
      </c>
      <c r="E114" s="5">
        <v>163000</v>
      </c>
      <c r="F114" s="5">
        <v>132500</v>
      </c>
      <c r="G114" s="1" t="s">
        <v>1072</v>
      </c>
      <c r="H114" s="1" t="s">
        <v>4369</v>
      </c>
      <c r="I114" s="1" t="s">
        <v>788</v>
      </c>
      <c r="J114" s="1" t="s">
        <v>830</v>
      </c>
      <c r="K114" s="1" t="s">
        <v>795</v>
      </c>
      <c r="L114" s="1" t="s">
        <v>773</v>
      </c>
    </row>
    <row r="115" spans="1:12" x14ac:dyDescent="0.25">
      <c r="A115" s="4">
        <v>113</v>
      </c>
      <c r="B115" s="1" t="s">
        <v>892</v>
      </c>
      <c r="C115" s="1" t="s">
        <v>1073</v>
      </c>
      <c r="D115" s="5">
        <v>76000</v>
      </c>
      <c r="E115" s="5">
        <v>140000</v>
      </c>
      <c r="F115" s="5">
        <v>108000</v>
      </c>
      <c r="G115" s="1" t="s">
        <v>1074</v>
      </c>
      <c r="H115" s="1" t="s">
        <v>4369</v>
      </c>
      <c r="I115" s="1" t="s">
        <v>788</v>
      </c>
      <c r="J115" s="1" t="s">
        <v>886</v>
      </c>
      <c r="K115" s="1" t="s">
        <v>795</v>
      </c>
      <c r="L115" s="1" t="s">
        <v>755</v>
      </c>
    </row>
    <row r="116" spans="1:12" x14ac:dyDescent="0.25">
      <c r="A116" s="4">
        <v>114</v>
      </c>
      <c r="B116" s="1" t="s">
        <v>1075</v>
      </c>
      <c r="C116" s="1" t="s">
        <v>1076</v>
      </c>
      <c r="D116" s="5">
        <v>60000</v>
      </c>
      <c r="E116" s="5">
        <v>101000</v>
      </c>
      <c r="F116" s="5">
        <v>80500</v>
      </c>
      <c r="G116" s="1" t="s">
        <v>1077</v>
      </c>
      <c r="H116" s="1" t="s">
        <v>15696</v>
      </c>
      <c r="I116" s="1" t="s">
        <v>976</v>
      </c>
      <c r="J116" s="1" t="s">
        <v>1078</v>
      </c>
      <c r="K116" s="1" t="s">
        <v>1079</v>
      </c>
      <c r="L116" s="1" t="s">
        <v>748</v>
      </c>
    </row>
    <row r="117" spans="1:12" x14ac:dyDescent="0.25">
      <c r="A117" s="4">
        <v>115</v>
      </c>
      <c r="B117" s="1" t="s">
        <v>744</v>
      </c>
      <c r="C117" s="1" t="s">
        <v>1080</v>
      </c>
      <c r="D117" s="5">
        <v>82000</v>
      </c>
      <c r="E117" s="5">
        <v>133000</v>
      </c>
      <c r="F117" s="5">
        <v>107500</v>
      </c>
      <c r="G117" s="1" t="s">
        <v>1081</v>
      </c>
      <c r="H117" s="1" t="s">
        <v>15725</v>
      </c>
      <c r="I117" s="1" t="s">
        <v>756</v>
      </c>
      <c r="J117" s="1" t="s">
        <v>753</v>
      </c>
      <c r="K117" s="1" t="s">
        <v>754</v>
      </c>
      <c r="L117" s="1" t="s">
        <v>773</v>
      </c>
    </row>
    <row r="118" spans="1:12" x14ac:dyDescent="0.25">
      <c r="A118" s="4">
        <v>116</v>
      </c>
      <c r="B118" s="1" t="s">
        <v>892</v>
      </c>
      <c r="C118" s="1" t="s">
        <v>1082</v>
      </c>
      <c r="D118" s="5">
        <v>65000</v>
      </c>
      <c r="E118" s="5">
        <v>125000</v>
      </c>
      <c r="F118" s="5">
        <v>95000</v>
      </c>
      <c r="G118" s="1" t="s">
        <v>1083</v>
      </c>
      <c r="H118" s="1" t="s">
        <v>15726</v>
      </c>
      <c r="I118" s="1" t="s">
        <v>1084</v>
      </c>
      <c r="J118" s="1" t="s">
        <v>786</v>
      </c>
      <c r="K118" s="1" t="s">
        <v>760</v>
      </c>
      <c r="L118" s="1" t="s">
        <v>787</v>
      </c>
    </row>
    <row r="119" spans="1:12" x14ac:dyDescent="0.25">
      <c r="A119" s="4">
        <v>117</v>
      </c>
      <c r="B119" s="1" t="s">
        <v>15589</v>
      </c>
      <c r="C119" s="1" t="s">
        <v>1085</v>
      </c>
      <c r="D119" s="5">
        <v>91000</v>
      </c>
      <c r="E119" s="5">
        <v>148000</v>
      </c>
      <c r="F119" s="5">
        <v>119500</v>
      </c>
      <c r="G119" s="1" t="s">
        <v>1086</v>
      </c>
      <c r="H119" s="1" t="s">
        <v>15727</v>
      </c>
      <c r="I119" s="1" t="s">
        <v>788</v>
      </c>
      <c r="J119" s="1" t="s">
        <v>753</v>
      </c>
      <c r="K119" s="1" t="s">
        <v>754</v>
      </c>
      <c r="L119" s="1" t="s">
        <v>773</v>
      </c>
    </row>
    <row r="120" spans="1:12" x14ac:dyDescent="0.25">
      <c r="A120" s="4">
        <v>118</v>
      </c>
      <c r="B120" s="1" t="s">
        <v>1087</v>
      </c>
      <c r="C120" s="1" t="s">
        <v>1088</v>
      </c>
      <c r="D120" s="5">
        <v>95000</v>
      </c>
      <c r="E120" s="5">
        <v>173000</v>
      </c>
      <c r="F120" s="5">
        <v>134000</v>
      </c>
      <c r="G120" s="1" t="s">
        <v>1089</v>
      </c>
      <c r="H120" s="1" t="s">
        <v>15719</v>
      </c>
      <c r="I120" s="1" t="s">
        <v>1054</v>
      </c>
      <c r="J120" s="1" t="s">
        <v>772</v>
      </c>
      <c r="K120" s="1" t="s">
        <v>760</v>
      </c>
      <c r="L120" s="1" t="s">
        <v>778</v>
      </c>
    </row>
    <row r="121" spans="1:12" x14ac:dyDescent="0.25">
      <c r="A121" s="4">
        <v>119</v>
      </c>
      <c r="B121" s="1" t="s">
        <v>744</v>
      </c>
      <c r="C121" s="1" t="s">
        <v>1090</v>
      </c>
      <c r="D121" s="5">
        <v>77000</v>
      </c>
      <c r="E121" s="5">
        <v>124000</v>
      </c>
      <c r="F121" s="5">
        <v>100500</v>
      </c>
      <c r="G121" s="1" t="s">
        <v>1091</v>
      </c>
      <c r="H121" s="1" t="s">
        <v>15663</v>
      </c>
      <c r="I121" s="1" t="s">
        <v>817</v>
      </c>
      <c r="J121" s="1" t="s">
        <v>830</v>
      </c>
      <c r="K121" s="1" t="s">
        <v>795</v>
      </c>
      <c r="L121" s="1" t="s">
        <v>773</v>
      </c>
    </row>
    <row r="122" spans="1:12" x14ac:dyDescent="0.25">
      <c r="A122" s="4">
        <v>120</v>
      </c>
      <c r="B122" s="1" t="s">
        <v>744</v>
      </c>
      <c r="C122" s="1" t="s">
        <v>1092</v>
      </c>
      <c r="D122" s="5">
        <v>80000</v>
      </c>
      <c r="E122" s="5">
        <v>135000</v>
      </c>
      <c r="F122" s="5">
        <v>107500</v>
      </c>
      <c r="G122" s="1" t="s">
        <v>1093</v>
      </c>
      <c r="H122" s="1" t="s">
        <v>15692</v>
      </c>
      <c r="I122" s="1" t="s">
        <v>919</v>
      </c>
      <c r="J122" s="1" t="s">
        <v>1094</v>
      </c>
      <c r="K122" s="1" t="s">
        <v>822</v>
      </c>
      <c r="L122" s="1" t="s">
        <v>768</v>
      </c>
    </row>
    <row r="123" spans="1:12" x14ac:dyDescent="0.25">
      <c r="A123" s="4">
        <v>121</v>
      </c>
      <c r="B123" s="1" t="s">
        <v>892</v>
      </c>
      <c r="C123" s="1" t="s">
        <v>1095</v>
      </c>
      <c r="D123" s="5">
        <v>85000</v>
      </c>
      <c r="E123" s="5">
        <v>159000</v>
      </c>
      <c r="F123" s="5">
        <v>122000</v>
      </c>
      <c r="G123" s="1" t="s">
        <v>1096</v>
      </c>
      <c r="H123" s="1" t="s">
        <v>15682</v>
      </c>
      <c r="I123" s="1" t="s">
        <v>910</v>
      </c>
      <c r="J123" s="1" t="s">
        <v>794</v>
      </c>
      <c r="K123" s="1" t="s">
        <v>795</v>
      </c>
      <c r="L123" s="1" t="s">
        <v>773</v>
      </c>
    </row>
    <row r="124" spans="1:12" x14ac:dyDescent="0.25">
      <c r="A124" s="4">
        <v>122</v>
      </c>
      <c r="B124" s="1" t="s">
        <v>892</v>
      </c>
      <c r="C124" s="1" t="s">
        <v>1097</v>
      </c>
      <c r="D124" s="5">
        <v>80000</v>
      </c>
      <c r="E124" s="5">
        <v>105000</v>
      </c>
      <c r="F124" s="5">
        <v>92500</v>
      </c>
      <c r="G124" s="1" t="s">
        <v>906</v>
      </c>
      <c r="H124" s="1" t="s">
        <v>15667</v>
      </c>
      <c r="I124" s="1" t="s">
        <v>850</v>
      </c>
      <c r="J124" s="1" t="s">
        <v>777</v>
      </c>
      <c r="K124" s="1" t="s">
        <v>777</v>
      </c>
      <c r="L124" s="1" t="s">
        <v>755</v>
      </c>
    </row>
    <row r="125" spans="1:12" x14ac:dyDescent="0.25">
      <c r="A125" s="4">
        <v>123</v>
      </c>
      <c r="B125" s="1" t="s">
        <v>810</v>
      </c>
      <c r="C125" s="1" t="s">
        <v>1098</v>
      </c>
      <c r="D125" s="5">
        <v>43000</v>
      </c>
      <c r="E125" s="5">
        <v>81000</v>
      </c>
      <c r="F125" s="5">
        <v>62000</v>
      </c>
      <c r="G125" s="1" t="s">
        <v>1099</v>
      </c>
      <c r="H125" s="1" t="s">
        <v>15657</v>
      </c>
      <c r="I125" s="1" t="s">
        <v>756</v>
      </c>
      <c r="J125" s="1" t="s">
        <v>803</v>
      </c>
      <c r="K125" s="1" t="s">
        <v>760</v>
      </c>
      <c r="L125" s="1" t="s">
        <v>761</v>
      </c>
    </row>
    <row r="126" spans="1:12" x14ac:dyDescent="0.25">
      <c r="A126" s="4">
        <v>124</v>
      </c>
      <c r="B126" s="1" t="s">
        <v>1100</v>
      </c>
      <c r="C126" s="1" t="s">
        <v>1101</v>
      </c>
      <c r="D126" s="5">
        <v>29000</v>
      </c>
      <c r="E126" s="5">
        <v>50000</v>
      </c>
      <c r="F126" s="5">
        <v>39500</v>
      </c>
      <c r="G126" s="1" t="s">
        <v>1102</v>
      </c>
      <c r="H126" s="1" t="s">
        <v>15728</v>
      </c>
      <c r="I126" s="1" t="s">
        <v>930</v>
      </c>
      <c r="J126" s="1" t="s">
        <v>1103</v>
      </c>
      <c r="K126" s="1" t="s">
        <v>760</v>
      </c>
      <c r="L126" s="1" t="s">
        <v>787</v>
      </c>
    </row>
    <row r="127" spans="1:12" x14ac:dyDescent="0.25">
      <c r="A127" s="4">
        <v>125</v>
      </c>
      <c r="B127" s="1" t="s">
        <v>744</v>
      </c>
      <c r="C127" s="1" t="s">
        <v>1080</v>
      </c>
      <c r="D127" s="5">
        <v>82000</v>
      </c>
      <c r="E127" s="5">
        <v>133000</v>
      </c>
      <c r="F127" s="5">
        <v>107500</v>
      </c>
      <c r="G127" s="1" t="s">
        <v>1104</v>
      </c>
      <c r="H127" s="1" t="s">
        <v>15727</v>
      </c>
      <c r="I127" s="1" t="s">
        <v>788</v>
      </c>
      <c r="J127" s="1" t="s">
        <v>922</v>
      </c>
      <c r="K127" s="1" t="s">
        <v>904</v>
      </c>
      <c r="L127" s="1" t="s">
        <v>761</v>
      </c>
    </row>
    <row r="128" spans="1:12" x14ac:dyDescent="0.25">
      <c r="A128" s="4">
        <v>126</v>
      </c>
      <c r="B128" s="1" t="s">
        <v>1105</v>
      </c>
      <c r="C128" s="1" t="s">
        <v>1106</v>
      </c>
      <c r="D128" s="5">
        <v>26000</v>
      </c>
      <c r="E128" s="5">
        <v>55000</v>
      </c>
      <c r="F128" s="5">
        <v>40500</v>
      </c>
      <c r="G128" s="1" t="s">
        <v>1107</v>
      </c>
      <c r="H128" s="1" t="s">
        <v>15729</v>
      </c>
      <c r="I128" s="1" t="s">
        <v>941</v>
      </c>
      <c r="J128" s="1" t="s">
        <v>968</v>
      </c>
      <c r="K128" s="1" t="s">
        <v>760</v>
      </c>
      <c r="L128" s="1" t="s">
        <v>773</v>
      </c>
    </row>
    <row r="129" spans="1:12" x14ac:dyDescent="0.25">
      <c r="A129" s="4">
        <v>127</v>
      </c>
      <c r="B129" s="1" t="s">
        <v>15590</v>
      </c>
      <c r="C129" s="1" t="s">
        <v>1108</v>
      </c>
      <c r="D129" s="5">
        <v>61000</v>
      </c>
      <c r="E129" s="5">
        <v>118000</v>
      </c>
      <c r="F129" s="5">
        <v>89500</v>
      </c>
      <c r="G129" s="1" t="s">
        <v>913</v>
      </c>
      <c r="H129" s="1" t="s">
        <v>15730</v>
      </c>
      <c r="I129" s="1" t="s">
        <v>804</v>
      </c>
      <c r="J129" s="1" t="s">
        <v>883</v>
      </c>
      <c r="K129" s="1" t="s">
        <v>795</v>
      </c>
      <c r="L129" s="1" t="s">
        <v>809</v>
      </c>
    </row>
    <row r="130" spans="1:12" x14ac:dyDescent="0.25">
      <c r="A130" s="4">
        <v>128</v>
      </c>
      <c r="B130" s="1" t="s">
        <v>744</v>
      </c>
      <c r="C130" s="1" t="s">
        <v>1109</v>
      </c>
      <c r="D130" s="5">
        <v>60000</v>
      </c>
      <c r="E130" s="5">
        <v>102000</v>
      </c>
      <c r="F130" s="5">
        <v>81000</v>
      </c>
      <c r="G130" s="1" t="s">
        <v>1110</v>
      </c>
      <c r="H130" s="1" t="s">
        <v>15667</v>
      </c>
      <c r="I130" s="1" t="s">
        <v>850</v>
      </c>
      <c r="J130" s="1" t="s">
        <v>786</v>
      </c>
      <c r="K130" s="1" t="s">
        <v>760</v>
      </c>
      <c r="L130" s="1" t="s">
        <v>748</v>
      </c>
    </row>
    <row r="131" spans="1:12" x14ac:dyDescent="0.25">
      <c r="A131" s="4">
        <v>129</v>
      </c>
      <c r="B131" s="1" t="s">
        <v>889</v>
      </c>
      <c r="C131" s="1" t="s">
        <v>1111</v>
      </c>
      <c r="D131" s="5">
        <v>112000</v>
      </c>
      <c r="E131" s="5">
        <v>182000</v>
      </c>
      <c r="F131" s="5">
        <v>147000</v>
      </c>
      <c r="G131" s="1" t="s">
        <v>856</v>
      </c>
      <c r="H131" s="1" t="s">
        <v>15669</v>
      </c>
      <c r="I131" s="1" t="s">
        <v>804</v>
      </c>
      <c r="J131" s="1" t="s">
        <v>830</v>
      </c>
      <c r="K131" s="1" t="s">
        <v>795</v>
      </c>
      <c r="L131" s="1" t="s">
        <v>761</v>
      </c>
    </row>
    <row r="132" spans="1:12" x14ac:dyDescent="0.25">
      <c r="A132" s="4">
        <v>130</v>
      </c>
      <c r="B132" s="1" t="s">
        <v>744</v>
      </c>
      <c r="C132" s="1" t="s">
        <v>801</v>
      </c>
      <c r="D132" s="5">
        <v>64000</v>
      </c>
      <c r="E132" s="5">
        <v>106000</v>
      </c>
      <c r="F132" s="5">
        <v>85000</v>
      </c>
      <c r="G132" s="1" t="s">
        <v>1112</v>
      </c>
      <c r="H132" s="1" t="s">
        <v>15731</v>
      </c>
      <c r="I132" s="1" t="s">
        <v>779</v>
      </c>
      <c r="J132" s="1" t="s">
        <v>1113</v>
      </c>
      <c r="K132" s="1" t="s">
        <v>783</v>
      </c>
      <c r="L132" s="1" t="s">
        <v>761</v>
      </c>
    </row>
    <row r="133" spans="1:12" x14ac:dyDescent="0.25">
      <c r="A133" s="4">
        <v>131</v>
      </c>
      <c r="B133" s="1" t="s">
        <v>1114</v>
      </c>
      <c r="C133" s="1" t="s">
        <v>1115</v>
      </c>
      <c r="D133" s="5">
        <v>51000</v>
      </c>
      <c r="E133" s="5">
        <v>112000</v>
      </c>
      <c r="F133" s="5">
        <v>81500</v>
      </c>
      <c r="G133" s="1" t="s">
        <v>1116</v>
      </c>
      <c r="H133" s="1" t="s">
        <v>15732</v>
      </c>
      <c r="I133" s="1" t="s">
        <v>788</v>
      </c>
      <c r="J133" s="1" t="s">
        <v>903</v>
      </c>
      <c r="K133" s="1" t="s">
        <v>904</v>
      </c>
      <c r="L133" s="1" t="s">
        <v>778</v>
      </c>
    </row>
    <row r="134" spans="1:12" x14ac:dyDescent="0.25">
      <c r="A134" s="4">
        <v>132</v>
      </c>
      <c r="B134" s="1" t="s">
        <v>15591</v>
      </c>
      <c r="C134" s="1" t="s">
        <v>1118</v>
      </c>
      <c r="D134" s="5">
        <v>113000</v>
      </c>
      <c r="E134" s="5">
        <v>223000</v>
      </c>
      <c r="F134" s="5">
        <v>168000</v>
      </c>
      <c r="G134" s="1" t="s">
        <v>1119</v>
      </c>
      <c r="H134" s="1" t="s">
        <v>15733</v>
      </c>
      <c r="I134" s="1" t="s">
        <v>788</v>
      </c>
      <c r="J134" s="1" t="s">
        <v>816</v>
      </c>
      <c r="K134" s="1" t="s">
        <v>816</v>
      </c>
      <c r="L134" s="1" t="s">
        <v>768</v>
      </c>
    </row>
    <row r="135" spans="1:12" x14ac:dyDescent="0.25">
      <c r="A135" s="4">
        <v>133</v>
      </c>
      <c r="B135" s="1" t="s">
        <v>1120</v>
      </c>
      <c r="C135" s="1" t="s">
        <v>1121</v>
      </c>
      <c r="D135" s="5">
        <v>72000</v>
      </c>
      <c r="E135" s="5">
        <v>129000</v>
      </c>
      <c r="F135" s="5">
        <v>100500</v>
      </c>
      <c r="G135" s="1" t="s">
        <v>1122</v>
      </c>
      <c r="H135" s="1" t="s">
        <v>15734</v>
      </c>
      <c r="I135" s="1" t="s">
        <v>838</v>
      </c>
      <c r="J135" s="1" t="s">
        <v>747</v>
      </c>
      <c r="K135" s="1" t="s">
        <v>747</v>
      </c>
      <c r="L135" s="1" t="s">
        <v>773</v>
      </c>
    </row>
    <row r="136" spans="1:12" x14ac:dyDescent="0.25">
      <c r="A136" s="4">
        <v>134</v>
      </c>
      <c r="B136" s="1" t="s">
        <v>15592</v>
      </c>
      <c r="C136" s="1" t="s">
        <v>1123</v>
      </c>
      <c r="D136" s="5">
        <v>71000</v>
      </c>
      <c r="E136" s="5">
        <v>123000</v>
      </c>
      <c r="F136" s="5">
        <v>97000</v>
      </c>
      <c r="G136" s="1" t="s">
        <v>1124</v>
      </c>
      <c r="H136" s="1" t="s">
        <v>5779</v>
      </c>
      <c r="I136" s="1" t="s">
        <v>774</v>
      </c>
      <c r="J136" s="1" t="s">
        <v>786</v>
      </c>
      <c r="K136" s="1" t="s">
        <v>760</v>
      </c>
      <c r="L136" s="1" t="s">
        <v>761</v>
      </c>
    </row>
    <row r="137" spans="1:12" x14ac:dyDescent="0.25">
      <c r="A137" s="4">
        <v>135</v>
      </c>
      <c r="B137" s="1" t="s">
        <v>744</v>
      </c>
      <c r="C137" s="1" t="s">
        <v>801</v>
      </c>
      <c r="D137" s="5">
        <v>64000</v>
      </c>
      <c r="E137" s="5">
        <v>106000</v>
      </c>
      <c r="F137" s="5">
        <v>85000</v>
      </c>
      <c r="G137" s="1" t="s">
        <v>802</v>
      </c>
      <c r="H137" s="1" t="s">
        <v>15660</v>
      </c>
      <c r="I137" s="1" t="s">
        <v>804</v>
      </c>
      <c r="J137" s="1" t="s">
        <v>803</v>
      </c>
      <c r="K137" s="1" t="s">
        <v>760</v>
      </c>
      <c r="L137" s="1" t="s">
        <v>778</v>
      </c>
    </row>
    <row r="138" spans="1:12" x14ac:dyDescent="0.25">
      <c r="A138" s="4">
        <v>136</v>
      </c>
      <c r="B138" s="1" t="s">
        <v>827</v>
      </c>
      <c r="C138" s="1" t="s">
        <v>828</v>
      </c>
      <c r="D138" s="5">
        <v>118000</v>
      </c>
      <c r="E138" s="5">
        <v>189000</v>
      </c>
      <c r="F138" s="5">
        <v>153500</v>
      </c>
      <c r="G138" s="1" t="s">
        <v>829</v>
      </c>
      <c r="H138" s="1" t="s">
        <v>15665</v>
      </c>
      <c r="I138" s="1" t="s">
        <v>788</v>
      </c>
      <c r="J138" s="1" t="s">
        <v>830</v>
      </c>
      <c r="K138" s="1" t="s">
        <v>795</v>
      </c>
      <c r="L138" s="1" t="s">
        <v>773</v>
      </c>
    </row>
    <row r="139" spans="1:12" x14ac:dyDescent="0.25">
      <c r="A139" s="4">
        <v>137</v>
      </c>
      <c r="B139" s="1" t="s">
        <v>892</v>
      </c>
      <c r="C139" s="1" t="s">
        <v>1125</v>
      </c>
      <c r="D139" s="5">
        <v>120000</v>
      </c>
      <c r="E139" s="5">
        <v>145000</v>
      </c>
      <c r="F139" s="5">
        <v>132500</v>
      </c>
      <c r="G139" s="1" t="s">
        <v>1126</v>
      </c>
      <c r="H139" s="1" t="s">
        <v>15735</v>
      </c>
      <c r="I139" s="1" t="s">
        <v>762</v>
      </c>
      <c r="J139" s="1" t="s">
        <v>883</v>
      </c>
      <c r="K139" s="1" t="s">
        <v>795</v>
      </c>
      <c r="L139" s="1" t="s">
        <v>773</v>
      </c>
    </row>
    <row r="140" spans="1:12" x14ac:dyDescent="0.25">
      <c r="A140" s="4">
        <v>138</v>
      </c>
      <c r="B140" s="1" t="s">
        <v>892</v>
      </c>
      <c r="C140" s="1" t="s">
        <v>1127</v>
      </c>
      <c r="D140" s="5">
        <v>80000</v>
      </c>
      <c r="E140" s="5">
        <v>120000</v>
      </c>
      <c r="F140" s="5">
        <v>100000</v>
      </c>
      <c r="G140" s="1" t="s">
        <v>1005</v>
      </c>
      <c r="H140" s="1" t="s">
        <v>15667</v>
      </c>
      <c r="I140" s="1" t="s">
        <v>850</v>
      </c>
      <c r="J140" s="1" t="s">
        <v>886</v>
      </c>
      <c r="K140" s="1" t="s">
        <v>795</v>
      </c>
      <c r="L140" s="1" t="s">
        <v>853</v>
      </c>
    </row>
    <row r="141" spans="1:12" x14ac:dyDescent="0.25">
      <c r="A141" s="4">
        <v>139</v>
      </c>
      <c r="B141" s="1" t="s">
        <v>1128</v>
      </c>
      <c r="C141" s="1" t="s">
        <v>1129</v>
      </c>
      <c r="D141" s="5">
        <v>80000</v>
      </c>
      <c r="E141" s="5">
        <v>130000</v>
      </c>
      <c r="F141" s="5">
        <v>105000</v>
      </c>
      <c r="G141" s="1" t="s">
        <v>1130</v>
      </c>
      <c r="H141" s="1" t="s">
        <v>15666</v>
      </c>
      <c r="I141" s="1" t="s">
        <v>838</v>
      </c>
      <c r="J141" s="1" t="s">
        <v>1131</v>
      </c>
      <c r="K141" s="1" t="s">
        <v>1132</v>
      </c>
      <c r="L141" s="1" t="s">
        <v>773</v>
      </c>
    </row>
    <row r="142" spans="1:12" x14ac:dyDescent="0.25">
      <c r="A142" s="4">
        <v>140</v>
      </c>
      <c r="B142" s="1" t="s">
        <v>1133</v>
      </c>
      <c r="C142" s="1" t="s">
        <v>1134</v>
      </c>
      <c r="D142" s="5">
        <v>59000</v>
      </c>
      <c r="E142" s="5">
        <v>115000</v>
      </c>
      <c r="F142" s="5">
        <v>87000</v>
      </c>
      <c r="G142" s="1" t="s">
        <v>1135</v>
      </c>
      <c r="H142" s="1" t="s">
        <v>15736</v>
      </c>
      <c r="I142" s="1" t="s">
        <v>1138</v>
      </c>
      <c r="J142" s="1" t="s">
        <v>1136</v>
      </c>
      <c r="K142" s="1" t="s">
        <v>1137</v>
      </c>
      <c r="L142" s="1" t="s">
        <v>773</v>
      </c>
    </row>
    <row r="143" spans="1:12" x14ac:dyDescent="0.25">
      <c r="A143" s="4">
        <v>141</v>
      </c>
      <c r="B143" s="1" t="s">
        <v>1139</v>
      </c>
      <c r="C143" s="1" t="s">
        <v>1140</v>
      </c>
      <c r="D143" s="5">
        <v>71000</v>
      </c>
      <c r="E143" s="5">
        <v>136000</v>
      </c>
      <c r="F143" s="5">
        <v>103500</v>
      </c>
      <c r="G143" s="1" t="s">
        <v>1141</v>
      </c>
      <c r="H143" s="1" t="s">
        <v>4369</v>
      </c>
      <c r="I143" s="1" t="s">
        <v>788</v>
      </c>
      <c r="J143" s="1" t="s">
        <v>777</v>
      </c>
      <c r="K143" s="1" t="s">
        <v>777</v>
      </c>
      <c r="L143" s="1" t="s">
        <v>773</v>
      </c>
    </row>
    <row r="144" spans="1:12" x14ac:dyDescent="0.25">
      <c r="A144" s="4">
        <v>142</v>
      </c>
      <c r="B144" s="1" t="s">
        <v>15593</v>
      </c>
      <c r="C144" s="1" t="s">
        <v>1142</v>
      </c>
      <c r="D144" s="5">
        <v>81000</v>
      </c>
      <c r="E144" s="5">
        <v>167000</v>
      </c>
      <c r="F144" s="5">
        <v>124000</v>
      </c>
      <c r="G144" s="1" t="s">
        <v>1143</v>
      </c>
      <c r="H144" s="1" t="s">
        <v>15703</v>
      </c>
      <c r="I144" s="1" t="s">
        <v>956</v>
      </c>
      <c r="J144" s="1" t="s">
        <v>1144</v>
      </c>
      <c r="K144" s="1" t="s">
        <v>1049</v>
      </c>
      <c r="L144" s="1" t="s">
        <v>773</v>
      </c>
    </row>
    <row r="145" spans="1:12" x14ac:dyDescent="0.25">
      <c r="A145" s="4">
        <v>143</v>
      </c>
      <c r="B145" s="1" t="s">
        <v>1145</v>
      </c>
      <c r="C145" s="1" t="s">
        <v>951</v>
      </c>
      <c r="D145" s="5">
        <v>49000</v>
      </c>
      <c r="E145" s="5">
        <v>85000</v>
      </c>
      <c r="F145" s="5">
        <v>67000</v>
      </c>
      <c r="G145" s="1" t="s">
        <v>764</v>
      </c>
      <c r="H145" s="1" t="s">
        <v>15655</v>
      </c>
      <c r="I145" s="1" t="s">
        <v>769</v>
      </c>
      <c r="J145" s="1" t="s">
        <v>766</v>
      </c>
      <c r="K145" s="1" t="s">
        <v>767</v>
      </c>
      <c r="L145" s="1" t="s">
        <v>768</v>
      </c>
    </row>
    <row r="146" spans="1:12" x14ac:dyDescent="0.25">
      <c r="A146" s="4">
        <v>144</v>
      </c>
      <c r="B146" s="1" t="s">
        <v>892</v>
      </c>
      <c r="C146" s="1" t="s">
        <v>1006</v>
      </c>
      <c r="D146" s="5">
        <v>60000</v>
      </c>
      <c r="E146" s="5">
        <v>114000</v>
      </c>
      <c r="F146" s="5">
        <v>87000</v>
      </c>
      <c r="G146" s="1" t="s">
        <v>1146</v>
      </c>
      <c r="H146" s="1" t="s">
        <v>15682</v>
      </c>
      <c r="I146" s="1" t="s">
        <v>910</v>
      </c>
      <c r="J146" s="1" t="s">
        <v>883</v>
      </c>
      <c r="K146" s="1" t="s">
        <v>795</v>
      </c>
      <c r="L146" s="1" t="s">
        <v>755</v>
      </c>
    </row>
    <row r="147" spans="1:12" x14ac:dyDescent="0.25">
      <c r="A147" s="4">
        <v>145</v>
      </c>
      <c r="B147" s="1" t="s">
        <v>1147</v>
      </c>
      <c r="C147" s="1" t="s">
        <v>1148</v>
      </c>
      <c r="D147" s="5">
        <v>71000</v>
      </c>
      <c r="E147" s="5">
        <v>204000</v>
      </c>
      <c r="F147" s="5">
        <v>137500</v>
      </c>
      <c r="G147" s="1" t="s">
        <v>829</v>
      </c>
      <c r="H147" s="1" t="s">
        <v>15667</v>
      </c>
      <c r="I147" s="1" t="s">
        <v>850</v>
      </c>
      <c r="J147" s="1" t="s">
        <v>830</v>
      </c>
      <c r="K147" s="1" t="s">
        <v>795</v>
      </c>
      <c r="L147" s="1" t="s">
        <v>773</v>
      </c>
    </row>
    <row r="148" spans="1:12" x14ac:dyDescent="0.25">
      <c r="A148" s="4">
        <v>146</v>
      </c>
      <c r="B148" s="1" t="s">
        <v>911</v>
      </c>
      <c r="C148" s="1" t="s">
        <v>1149</v>
      </c>
      <c r="D148" s="5">
        <v>75000</v>
      </c>
      <c r="E148" s="5">
        <v>125000</v>
      </c>
      <c r="F148" s="5">
        <v>100000</v>
      </c>
      <c r="G148" s="1" t="s">
        <v>1150</v>
      </c>
      <c r="H148" s="1" t="s">
        <v>15692</v>
      </c>
      <c r="I148" s="1" t="s">
        <v>919</v>
      </c>
      <c r="J148" s="1" t="s">
        <v>772</v>
      </c>
      <c r="K148" s="1" t="s">
        <v>760</v>
      </c>
      <c r="L148" s="1" t="s">
        <v>761</v>
      </c>
    </row>
    <row r="149" spans="1:12" x14ac:dyDescent="0.25">
      <c r="A149" s="4">
        <v>147</v>
      </c>
      <c r="B149" s="1" t="s">
        <v>15594</v>
      </c>
      <c r="C149" s="1" t="s">
        <v>1151</v>
      </c>
      <c r="D149" s="5">
        <v>77000</v>
      </c>
      <c r="E149" s="5">
        <v>136000</v>
      </c>
      <c r="F149" s="5">
        <v>106500</v>
      </c>
      <c r="G149" s="1" t="s">
        <v>1152</v>
      </c>
      <c r="H149" s="1" t="s">
        <v>15737</v>
      </c>
      <c r="I149" s="1" t="s">
        <v>1153</v>
      </c>
      <c r="J149" s="1" t="s">
        <v>836</v>
      </c>
      <c r="K149" s="1" t="s">
        <v>837</v>
      </c>
      <c r="L149" s="1" t="s">
        <v>866</v>
      </c>
    </row>
    <row r="150" spans="1:12" x14ac:dyDescent="0.25">
      <c r="A150" s="4">
        <v>148</v>
      </c>
      <c r="B150" s="1" t="s">
        <v>1154</v>
      </c>
      <c r="C150" s="1" t="s">
        <v>1155</v>
      </c>
      <c r="D150" s="5">
        <v>74000</v>
      </c>
      <c r="E150" s="5">
        <v>123000</v>
      </c>
      <c r="F150" s="5">
        <v>98500</v>
      </c>
      <c r="G150" s="1" t="s">
        <v>764</v>
      </c>
      <c r="H150" s="1" t="s">
        <v>15655</v>
      </c>
      <c r="I150" s="1" t="s">
        <v>769</v>
      </c>
      <c r="J150" s="1" t="s">
        <v>766</v>
      </c>
      <c r="K150" s="1" t="s">
        <v>767</v>
      </c>
      <c r="L150" s="1" t="s">
        <v>768</v>
      </c>
    </row>
    <row r="151" spans="1:12" x14ac:dyDescent="0.25">
      <c r="A151" s="4">
        <v>149</v>
      </c>
      <c r="B151" s="1" t="s">
        <v>1060</v>
      </c>
      <c r="C151" s="1" t="s">
        <v>1156</v>
      </c>
      <c r="D151" s="5">
        <v>44000</v>
      </c>
      <c r="E151" s="5">
        <v>78000</v>
      </c>
      <c r="F151" s="5">
        <v>61000</v>
      </c>
      <c r="G151" s="1" t="s">
        <v>758</v>
      </c>
      <c r="H151" s="1" t="s">
        <v>15654</v>
      </c>
      <c r="I151" s="1" t="s">
        <v>762</v>
      </c>
      <c r="J151" s="1" t="s">
        <v>759</v>
      </c>
      <c r="K151" s="1" t="s">
        <v>760</v>
      </c>
      <c r="L151" s="1" t="s">
        <v>761</v>
      </c>
    </row>
    <row r="152" spans="1:12" x14ac:dyDescent="0.25">
      <c r="A152" s="4">
        <v>150</v>
      </c>
      <c r="B152" s="1" t="s">
        <v>1157</v>
      </c>
      <c r="C152" s="1" t="s">
        <v>1158</v>
      </c>
      <c r="D152" s="5">
        <v>65000</v>
      </c>
      <c r="E152" s="5">
        <v>148000</v>
      </c>
      <c r="F152" s="5">
        <v>106500</v>
      </c>
      <c r="G152" s="1" t="s">
        <v>1159</v>
      </c>
      <c r="H152" s="1" t="s">
        <v>15699</v>
      </c>
      <c r="I152" s="1" t="s">
        <v>976</v>
      </c>
      <c r="J152" s="1" t="s">
        <v>786</v>
      </c>
      <c r="K152" s="1" t="s">
        <v>760</v>
      </c>
      <c r="L152" s="1" t="s">
        <v>773</v>
      </c>
    </row>
    <row r="153" spans="1:12" x14ac:dyDescent="0.25">
      <c r="A153" s="4">
        <v>151</v>
      </c>
      <c r="B153" s="1" t="s">
        <v>892</v>
      </c>
      <c r="C153" s="1" t="s">
        <v>1160</v>
      </c>
      <c r="D153" s="5">
        <v>59000</v>
      </c>
      <c r="E153" s="5">
        <v>110000</v>
      </c>
      <c r="F153" s="5">
        <v>84500</v>
      </c>
      <c r="G153" s="1" t="s">
        <v>1161</v>
      </c>
      <c r="H153" s="1" t="s">
        <v>15663</v>
      </c>
      <c r="I153" s="1" t="s">
        <v>817</v>
      </c>
      <c r="J153" s="1" t="s">
        <v>794</v>
      </c>
      <c r="K153" s="1" t="s">
        <v>795</v>
      </c>
      <c r="L153" s="1" t="s">
        <v>773</v>
      </c>
    </row>
    <row r="154" spans="1:12" x14ac:dyDescent="0.25">
      <c r="A154" s="4">
        <v>152</v>
      </c>
      <c r="B154" s="1" t="s">
        <v>15595</v>
      </c>
      <c r="C154" s="1" t="s">
        <v>1162</v>
      </c>
      <c r="D154" s="5">
        <v>85000</v>
      </c>
      <c r="E154" s="5">
        <v>134000</v>
      </c>
      <c r="F154" s="5">
        <v>109500</v>
      </c>
      <c r="G154" s="1" t="s">
        <v>1163</v>
      </c>
      <c r="H154" s="1" t="s">
        <v>15738</v>
      </c>
      <c r="I154" s="1" t="s">
        <v>823</v>
      </c>
      <c r="J154" s="1" t="s">
        <v>903</v>
      </c>
      <c r="K154" s="1" t="s">
        <v>904</v>
      </c>
      <c r="L154" s="1" t="s">
        <v>755</v>
      </c>
    </row>
    <row r="155" spans="1:12" x14ac:dyDescent="0.25">
      <c r="A155" s="4">
        <v>153</v>
      </c>
      <c r="B155" s="1" t="s">
        <v>911</v>
      </c>
      <c r="C155" s="1" t="s">
        <v>1164</v>
      </c>
      <c r="D155" s="5">
        <v>124000</v>
      </c>
      <c r="E155" s="5">
        <v>204000</v>
      </c>
      <c r="F155" s="5">
        <v>164000</v>
      </c>
      <c r="G155" s="1" t="s">
        <v>1165</v>
      </c>
      <c r="H155" s="1" t="s">
        <v>11245</v>
      </c>
      <c r="I155" s="1" t="s">
        <v>817</v>
      </c>
      <c r="J155" s="1" t="s">
        <v>836</v>
      </c>
      <c r="K155" s="1" t="s">
        <v>837</v>
      </c>
      <c r="L155" s="1" t="s">
        <v>809</v>
      </c>
    </row>
    <row r="156" spans="1:12" x14ac:dyDescent="0.25">
      <c r="A156" s="4">
        <v>154</v>
      </c>
      <c r="B156" s="1" t="s">
        <v>15596</v>
      </c>
      <c r="C156" s="1" t="s">
        <v>1166</v>
      </c>
      <c r="D156" s="5">
        <v>131000</v>
      </c>
      <c r="E156" s="5">
        <v>207000</v>
      </c>
      <c r="F156" s="5">
        <v>169000</v>
      </c>
      <c r="G156" s="1" t="s">
        <v>1167</v>
      </c>
      <c r="H156" s="1" t="s">
        <v>15739</v>
      </c>
      <c r="I156" s="1" t="s">
        <v>788</v>
      </c>
      <c r="J156" s="1" t="s">
        <v>816</v>
      </c>
      <c r="K156" s="1" t="s">
        <v>816</v>
      </c>
      <c r="L156" s="1" t="s">
        <v>809</v>
      </c>
    </row>
    <row r="157" spans="1:12" x14ac:dyDescent="0.25">
      <c r="A157" s="4">
        <v>155</v>
      </c>
      <c r="B157" s="1" t="s">
        <v>889</v>
      </c>
      <c r="C157" s="1" t="s">
        <v>1168</v>
      </c>
      <c r="D157" s="5">
        <v>110000</v>
      </c>
      <c r="E157" s="5">
        <v>174000</v>
      </c>
      <c r="F157" s="5">
        <v>142000</v>
      </c>
      <c r="G157" s="1" t="s">
        <v>875</v>
      </c>
      <c r="H157" s="1" t="s">
        <v>15740</v>
      </c>
      <c r="I157" s="1" t="s">
        <v>788</v>
      </c>
      <c r="J157" s="1" t="s">
        <v>876</v>
      </c>
      <c r="K157" s="1" t="s">
        <v>877</v>
      </c>
      <c r="L157" s="1" t="s">
        <v>755</v>
      </c>
    </row>
    <row r="158" spans="1:12" x14ac:dyDescent="0.25">
      <c r="A158" s="4">
        <v>156</v>
      </c>
      <c r="B158" s="1" t="s">
        <v>15597</v>
      </c>
      <c r="C158" s="1" t="s">
        <v>1169</v>
      </c>
      <c r="D158" s="5">
        <v>52000</v>
      </c>
      <c r="E158" s="5">
        <v>101000</v>
      </c>
      <c r="F158" s="5">
        <v>76500</v>
      </c>
      <c r="G158" s="1" t="s">
        <v>814</v>
      </c>
      <c r="H158" s="1" t="s">
        <v>11245</v>
      </c>
      <c r="I158" s="1" t="s">
        <v>817</v>
      </c>
      <c r="J158" s="1" t="s">
        <v>816</v>
      </c>
      <c r="K158" s="1" t="s">
        <v>816</v>
      </c>
      <c r="L158" s="1" t="s">
        <v>809</v>
      </c>
    </row>
    <row r="159" spans="1:12" x14ac:dyDescent="0.25">
      <c r="A159" s="4">
        <v>157</v>
      </c>
      <c r="B159" s="1" t="s">
        <v>15598</v>
      </c>
      <c r="C159" s="1" t="s">
        <v>1170</v>
      </c>
      <c r="D159" s="5">
        <v>81000</v>
      </c>
      <c r="E159" s="5">
        <v>133000</v>
      </c>
      <c r="F159" s="5">
        <v>107000</v>
      </c>
      <c r="G159" s="1" t="s">
        <v>1171</v>
      </c>
      <c r="H159" s="1" t="s">
        <v>15741</v>
      </c>
      <c r="I159" s="1" t="s">
        <v>756</v>
      </c>
      <c r="J159" s="1" t="s">
        <v>836</v>
      </c>
      <c r="K159" s="1" t="s">
        <v>837</v>
      </c>
      <c r="L159" s="1" t="s">
        <v>768</v>
      </c>
    </row>
    <row r="160" spans="1:12" x14ac:dyDescent="0.25">
      <c r="A160" s="4">
        <v>158</v>
      </c>
      <c r="B160" s="1" t="s">
        <v>1172</v>
      </c>
      <c r="C160" s="1" t="s">
        <v>1173</v>
      </c>
      <c r="D160" s="5">
        <v>132000</v>
      </c>
      <c r="E160" s="5">
        <v>211000</v>
      </c>
      <c r="F160" s="5">
        <v>171500</v>
      </c>
      <c r="G160" s="1" t="s">
        <v>1174</v>
      </c>
      <c r="H160" s="1" t="s">
        <v>15658</v>
      </c>
      <c r="I160" s="1" t="s">
        <v>788</v>
      </c>
      <c r="J160" s="1" t="s">
        <v>886</v>
      </c>
      <c r="K160" s="1" t="s">
        <v>795</v>
      </c>
      <c r="L160" s="1" t="s">
        <v>809</v>
      </c>
    </row>
    <row r="161" spans="1:12" x14ac:dyDescent="0.25">
      <c r="A161" s="4">
        <v>159</v>
      </c>
      <c r="B161" s="1" t="s">
        <v>841</v>
      </c>
      <c r="C161" s="1" t="s">
        <v>842</v>
      </c>
      <c r="D161" s="5">
        <v>73000</v>
      </c>
      <c r="E161" s="5">
        <v>119000</v>
      </c>
      <c r="F161" s="5">
        <v>96000</v>
      </c>
      <c r="G161" s="1" t="s">
        <v>843</v>
      </c>
      <c r="H161" s="1" t="s">
        <v>15656</v>
      </c>
      <c r="I161" s="1" t="s">
        <v>779</v>
      </c>
      <c r="J161" s="1" t="s">
        <v>844</v>
      </c>
      <c r="K161" s="1" t="s">
        <v>837</v>
      </c>
      <c r="L161" s="1" t="s">
        <v>773</v>
      </c>
    </row>
    <row r="162" spans="1:12" x14ac:dyDescent="0.25">
      <c r="A162" s="4">
        <v>160</v>
      </c>
      <c r="B162" s="1" t="s">
        <v>831</v>
      </c>
      <c r="C162" s="1" t="s">
        <v>832</v>
      </c>
      <c r="D162" s="5">
        <v>110000</v>
      </c>
      <c r="E162" s="5">
        <v>175000</v>
      </c>
      <c r="F162" s="5">
        <v>142500</v>
      </c>
      <c r="G162" s="1" t="s">
        <v>833</v>
      </c>
      <c r="H162" s="1" t="s">
        <v>4369</v>
      </c>
      <c r="I162" s="1" t="s">
        <v>788</v>
      </c>
      <c r="J162" s="1" t="s">
        <v>830</v>
      </c>
      <c r="K162" s="1" t="s">
        <v>795</v>
      </c>
      <c r="L162" s="1" t="s">
        <v>773</v>
      </c>
    </row>
    <row r="163" spans="1:12" x14ac:dyDescent="0.25">
      <c r="A163" s="4">
        <v>161</v>
      </c>
      <c r="B163" s="1" t="s">
        <v>1175</v>
      </c>
      <c r="C163" s="1" t="s">
        <v>1176</v>
      </c>
      <c r="D163" s="5">
        <v>74000</v>
      </c>
      <c r="E163" s="5">
        <v>140000</v>
      </c>
      <c r="F163" s="5">
        <v>107000</v>
      </c>
      <c r="G163" s="1" t="s">
        <v>1135</v>
      </c>
      <c r="H163" s="1" t="s">
        <v>15736</v>
      </c>
      <c r="I163" s="1" t="s">
        <v>1138</v>
      </c>
      <c r="J163" s="1" t="s">
        <v>1136</v>
      </c>
      <c r="K163" s="1" t="s">
        <v>1137</v>
      </c>
      <c r="L163" s="1" t="s">
        <v>773</v>
      </c>
    </row>
    <row r="164" spans="1:12" x14ac:dyDescent="0.25">
      <c r="A164" s="4">
        <v>162</v>
      </c>
      <c r="B164" s="1" t="s">
        <v>1177</v>
      </c>
      <c r="C164" s="1" t="s">
        <v>1178</v>
      </c>
      <c r="D164" s="5">
        <v>100000</v>
      </c>
      <c r="E164" s="5">
        <v>190000</v>
      </c>
      <c r="F164" s="5">
        <v>145000</v>
      </c>
      <c r="G164" s="1" t="s">
        <v>1179</v>
      </c>
      <c r="H164" s="1" t="s">
        <v>15680</v>
      </c>
      <c r="I164" s="1" t="s">
        <v>817</v>
      </c>
      <c r="J164" s="1" t="s">
        <v>816</v>
      </c>
      <c r="K164" s="1" t="s">
        <v>816</v>
      </c>
      <c r="L164" s="1" t="s">
        <v>778</v>
      </c>
    </row>
    <row r="165" spans="1:12" x14ac:dyDescent="0.25">
      <c r="A165" s="4">
        <v>163</v>
      </c>
      <c r="B165" s="1" t="s">
        <v>1060</v>
      </c>
      <c r="C165" s="1" t="s">
        <v>1180</v>
      </c>
      <c r="D165" s="5">
        <v>43000</v>
      </c>
      <c r="E165" s="5">
        <v>80000</v>
      </c>
      <c r="F165" s="5">
        <v>61500</v>
      </c>
      <c r="G165" s="1" t="s">
        <v>1181</v>
      </c>
      <c r="H165" s="1" t="s">
        <v>15669</v>
      </c>
      <c r="I165" s="1" t="s">
        <v>804</v>
      </c>
      <c r="J165" s="1" t="s">
        <v>1144</v>
      </c>
      <c r="K165" s="1" t="s">
        <v>1049</v>
      </c>
      <c r="L165" s="1" t="s">
        <v>787</v>
      </c>
    </row>
    <row r="166" spans="1:12" x14ac:dyDescent="0.25">
      <c r="A166" s="4">
        <v>164</v>
      </c>
      <c r="B166" s="1" t="s">
        <v>15599</v>
      </c>
      <c r="C166" s="1" t="s">
        <v>1182</v>
      </c>
      <c r="D166" s="5">
        <v>91000</v>
      </c>
      <c r="E166" s="5">
        <v>149000</v>
      </c>
      <c r="F166" s="5">
        <v>120000</v>
      </c>
      <c r="G166" s="1" t="s">
        <v>1183</v>
      </c>
      <c r="H166" s="1" t="s">
        <v>15742</v>
      </c>
      <c r="I166" s="1" t="s">
        <v>1038</v>
      </c>
      <c r="J166" s="1" t="s">
        <v>1184</v>
      </c>
      <c r="K166" s="1" t="s">
        <v>783</v>
      </c>
      <c r="L166" s="1" t="s">
        <v>748</v>
      </c>
    </row>
    <row r="167" spans="1:12" x14ac:dyDescent="0.25">
      <c r="A167" s="4">
        <v>165</v>
      </c>
      <c r="B167" s="1" t="s">
        <v>1185</v>
      </c>
      <c r="C167" s="1" t="s">
        <v>1186</v>
      </c>
      <c r="D167" s="5">
        <v>42000</v>
      </c>
      <c r="E167" s="5">
        <v>82000</v>
      </c>
      <c r="F167" s="5">
        <v>62000</v>
      </c>
      <c r="G167" s="1" t="s">
        <v>1187</v>
      </c>
      <c r="H167" s="1" t="s">
        <v>15663</v>
      </c>
      <c r="I167" s="1" t="s">
        <v>817</v>
      </c>
      <c r="J167" s="1" t="s">
        <v>816</v>
      </c>
      <c r="K167" s="1" t="s">
        <v>816</v>
      </c>
      <c r="L167" s="1" t="s">
        <v>761</v>
      </c>
    </row>
    <row r="168" spans="1:12" x14ac:dyDescent="0.25">
      <c r="A168" s="4">
        <v>166</v>
      </c>
      <c r="B168" s="1" t="s">
        <v>889</v>
      </c>
      <c r="C168" s="1" t="s">
        <v>1188</v>
      </c>
      <c r="D168" s="5">
        <v>116000</v>
      </c>
      <c r="E168" s="5">
        <v>185000</v>
      </c>
      <c r="F168" s="5">
        <v>150500</v>
      </c>
      <c r="G168" s="1" t="s">
        <v>1074</v>
      </c>
      <c r="H168" s="1" t="s">
        <v>4369</v>
      </c>
      <c r="I168" s="1" t="s">
        <v>788</v>
      </c>
      <c r="J168" s="1" t="s">
        <v>886</v>
      </c>
      <c r="K168" s="1" t="s">
        <v>795</v>
      </c>
      <c r="L168" s="1" t="s">
        <v>755</v>
      </c>
    </row>
    <row r="169" spans="1:12" x14ac:dyDescent="0.25">
      <c r="A169" s="4">
        <v>167</v>
      </c>
      <c r="B169" s="1" t="s">
        <v>1189</v>
      </c>
      <c r="C169" s="1" t="s">
        <v>1190</v>
      </c>
      <c r="D169" s="5">
        <v>59000</v>
      </c>
      <c r="E169" s="5">
        <v>116000</v>
      </c>
      <c r="F169" s="5">
        <v>87500</v>
      </c>
      <c r="G169" s="1" t="s">
        <v>1191</v>
      </c>
      <c r="H169" s="1" t="s">
        <v>15743</v>
      </c>
      <c r="I169" s="1" t="s">
        <v>871</v>
      </c>
      <c r="J169" s="1" t="s">
        <v>772</v>
      </c>
      <c r="K169" s="1" t="s">
        <v>760</v>
      </c>
      <c r="L169" s="1" t="s">
        <v>773</v>
      </c>
    </row>
    <row r="170" spans="1:12" x14ac:dyDescent="0.25">
      <c r="A170" s="4">
        <v>168</v>
      </c>
      <c r="B170" s="1" t="s">
        <v>892</v>
      </c>
      <c r="C170" s="1" t="s">
        <v>1192</v>
      </c>
      <c r="D170" s="5">
        <v>48000</v>
      </c>
      <c r="E170" s="5">
        <v>95000</v>
      </c>
      <c r="F170" s="5">
        <v>71500</v>
      </c>
      <c r="G170" s="1" t="s">
        <v>1193</v>
      </c>
      <c r="H170" s="1" t="s">
        <v>15744</v>
      </c>
      <c r="I170" s="1" t="s">
        <v>762</v>
      </c>
      <c r="J170" s="1" t="s">
        <v>772</v>
      </c>
      <c r="K170" s="1" t="s">
        <v>760</v>
      </c>
      <c r="L170" s="1" t="s">
        <v>787</v>
      </c>
    </row>
    <row r="171" spans="1:12" x14ac:dyDescent="0.25">
      <c r="A171" s="4">
        <v>169</v>
      </c>
      <c r="B171" s="1" t="s">
        <v>15600</v>
      </c>
      <c r="C171" s="1" t="s">
        <v>1194</v>
      </c>
      <c r="D171" s="5">
        <v>31000</v>
      </c>
      <c r="E171" s="5">
        <v>72000</v>
      </c>
      <c r="F171" s="5">
        <v>51500</v>
      </c>
      <c r="G171" s="1" t="s">
        <v>1195</v>
      </c>
      <c r="H171" s="1" t="s">
        <v>15745</v>
      </c>
      <c r="I171" s="1" t="s">
        <v>788</v>
      </c>
      <c r="J171" s="1" t="s">
        <v>808</v>
      </c>
      <c r="K171" s="1" t="s">
        <v>800</v>
      </c>
      <c r="L171" s="1" t="s">
        <v>761</v>
      </c>
    </row>
    <row r="172" spans="1:12" x14ac:dyDescent="0.25">
      <c r="A172" s="4">
        <v>170</v>
      </c>
      <c r="B172" s="1" t="s">
        <v>1196</v>
      </c>
      <c r="C172" s="1" t="s">
        <v>1197</v>
      </c>
      <c r="D172" s="5">
        <v>105000</v>
      </c>
      <c r="E172" s="5">
        <v>198000</v>
      </c>
      <c r="F172" s="5">
        <v>151500</v>
      </c>
      <c r="G172" s="1" t="s">
        <v>814</v>
      </c>
      <c r="H172" s="1" t="s">
        <v>15690</v>
      </c>
      <c r="I172" s="1" t="s">
        <v>788</v>
      </c>
      <c r="J172" s="1" t="s">
        <v>816</v>
      </c>
      <c r="K172" s="1" t="s">
        <v>816</v>
      </c>
      <c r="L172" s="1" t="s">
        <v>809</v>
      </c>
    </row>
    <row r="173" spans="1:12" x14ac:dyDescent="0.25">
      <c r="A173" s="4">
        <v>171</v>
      </c>
      <c r="B173" s="1" t="s">
        <v>1060</v>
      </c>
      <c r="C173" s="1" t="s">
        <v>1004</v>
      </c>
      <c r="D173" s="5">
        <v>55000</v>
      </c>
      <c r="E173" s="5">
        <v>100000</v>
      </c>
      <c r="F173" s="5">
        <v>77500</v>
      </c>
      <c r="G173" s="1" t="s">
        <v>1198</v>
      </c>
      <c r="H173" s="1" t="s">
        <v>15746</v>
      </c>
      <c r="I173" s="1" t="s">
        <v>823</v>
      </c>
      <c r="J173" s="1" t="s">
        <v>883</v>
      </c>
      <c r="K173" s="1" t="s">
        <v>795</v>
      </c>
      <c r="L173" s="1" t="s">
        <v>773</v>
      </c>
    </row>
    <row r="174" spans="1:12" x14ac:dyDescent="0.25">
      <c r="A174" s="4">
        <v>172</v>
      </c>
      <c r="B174" s="1" t="s">
        <v>1199</v>
      </c>
      <c r="C174" s="1" t="s">
        <v>1200</v>
      </c>
      <c r="D174" s="5">
        <v>98000</v>
      </c>
      <c r="E174" s="5">
        <v>182000</v>
      </c>
      <c r="F174" s="5">
        <v>140000</v>
      </c>
      <c r="G174" s="1" t="s">
        <v>814</v>
      </c>
      <c r="H174" s="1" t="s">
        <v>11245</v>
      </c>
      <c r="I174" s="1" t="s">
        <v>817</v>
      </c>
      <c r="J174" s="1" t="s">
        <v>816</v>
      </c>
      <c r="K174" s="1" t="s">
        <v>816</v>
      </c>
      <c r="L174" s="1" t="s">
        <v>809</v>
      </c>
    </row>
    <row r="175" spans="1:12" x14ac:dyDescent="0.25">
      <c r="A175" s="4">
        <v>173</v>
      </c>
      <c r="B175" s="1" t="s">
        <v>889</v>
      </c>
      <c r="C175" s="1" t="s">
        <v>1201</v>
      </c>
      <c r="D175" s="5">
        <v>73000</v>
      </c>
      <c r="E175" s="5">
        <v>124000</v>
      </c>
      <c r="F175" s="5">
        <v>98500</v>
      </c>
      <c r="G175" s="1" t="s">
        <v>1202</v>
      </c>
      <c r="H175" s="1" t="s">
        <v>15747</v>
      </c>
      <c r="I175" s="1" t="s">
        <v>823</v>
      </c>
      <c r="J175" s="1" t="s">
        <v>836</v>
      </c>
      <c r="K175" s="1" t="s">
        <v>837</v>
      </c>
      <c r="L175" s="1" t="s">
        <v>853</v>
      </c>
    </row>
    <row r="176" spans="1:12" x14ac:dyDescent="0.25">
      <c r="A176" s="4">
        <v>174</v>
      </c>
      <c r="B176" s="1" t="s">
        <v>15601</v>
      </c>
      <c r="C176" s="1" t="s">
        <v>1203</v>
      </c>
      <c r="D176" s="5">
        <v>200000</v>
      </c>
      <c r="E176" s="5">
        <v>250000</v>
      </c>
      <c r="F176" s="5">
        <v>225000</v>
      </c>
      <c r="G176" s="1" t="s">
        <v>1204</v>
      </c>
      <c r="H176" s="1" t="s">
        <v>4369</v>
      </c>
      <c r="I176" s="1" t="s">
        <v>788</v>
      </c>
      <c r="J176" s="1" t="s">
        <v>883</v>
      </c>
      <c r="K176" s="1" t="s">
        <v>795</v>
      </c>
      <c r="L176" s="1" t="s">
        <v>969</v>
      </c>
    </row>
    <row r="177" spans="1:12" x14ac:dyDescent="0.25">
      <c r="A177" s="4">
        <v>175</v>
      </c>
      <c r="B177" s="1" t="s">
        <v>1205</v>
      </c>
      <c r="C177" s="1" t="s">
        <v>1206</v>
      </c>
      <c r="D177" s="5">
        <v>117000</v>
      </c>
      <c r="E177" s="5">
        <v>206000</v>
      </c>
      <c r="F177" s="5">
        <v>161500</v>
      </c>
      <c r="G177" s="1" t="s">
        <v>814</v>
      </c>
      <c r="H177" s="1" t="s">
        <v>11245</v>
      </c>
      <c r="I177" s="1" t="s">
        <v>817</v>
      </c>
      <c r="J177" s="1" t="s">
        <v>816</v>
      </c>
      <c r="K177" s="1" t="s">
        <v>816</v>
      </c>
      <c r="L177" s="1" t="s">
        <v>809</v>
      </c>
    </row>
    <row r="178" spans="1:12" x14ac:dyDescent="0.25">
      <c r="A178" s="4">
        <v>176</v>
      </c>
      <c r="B178" s="1" t="s">
        <v>15602</v>
      </c>
      <c r="C178" s="1" t="s">
        <v>1207</v>
      </c>
      <c r="D178" s="5">
        <v>111000</v>
      </c>
      <c r="E178" s="5">
        <v>183000</v>
      </c>
      <c r="F178" s="5">
        <v>147000</v>
      </c>
      <c r="G178" s="1" t="s">
        <v>1208</v>
      </c>
      <c r="H178" s="1" t="s">
        <v>5779</v>
      </c>
      <c r="I178" s="1" t="s">
        <v>774</v>
      </c>
      <c r="J178" s="1" t="s">
        <v>836</v>
      </c>
      <c r="K178" s="1" t="s">
        <v>837</v>
      </c>
      <c r="L178" s="1" t="s">
        <v>778</v>
      </c>
    </row>
    <row r="179" spans="1:12" x14ac:dyDescent="0.25">
      <c r="A179" s="4">
        <v>177</v>
      </c>
      <c r="B179" s="1" t="s">
        <v>15603</v>
      </c>
      <c r="C179" s="1" t="s">
        <v>1156</v>
      </c>
      <c r="D179" s="5">
        <v>44000</v>
      </c>
      <c r="E179" s="5">
        <v>78000</v>
      </c>
      <c r="F179" s="5">
        <v>61000</v>
      </c>
      <c r="G179" s="1" t="s">
        <v>1209</v>
      </c>
      <c r="H179" s="1" t="s">
        <v>15748</v>
      </c>
      <c r="I179" s="1" t="s">
        <v>941</v>
      </c>
      <c r="J179" s="1" t="s">
        <v>766</v>
      </c>
      <c r="K179" s="1" t="s">
        <v>767</v>
      </c>
      <c r="L179" s="1" t="s">
        <v>778</v>
      </c>
    </row>
    <row r="180" spans="1:12" x14ac:dyDescent="0.25">
      <c r="A180" s="4">
        <v>178</v>
      </c>
      <c r="B180" s="1" t="s">
        <v>1210</v>
      </c>
      <c r="C180" s="1" t="s">
        <v>1211</v>
      </c>
      <c r="D180" s="5">
        <v>81000</v>
      </c>
      <c r="E180" s="5">
        <v>159000</v>
      </c>
      <c r="F180" s="5">
        <v>120000</v>
      </c>
      <c r="G180" s="1" t="s">
        <v>1143</v>
      </c>
      <c r="H180" s="1" t="s">
        <v>15703</v>
      </c>
      <c r="I180" s="1" t="s">
        <v>956</v>
      </c>
      <c r="J180" s="1" t="s">
        <v>1144</v>
      </c>
      <c r="K180" s="1" t="s">
        <v>1049</v>
      </c>
      <c r="L180" s="1" t="s">
        <v>773</v>
      </c>
    </row>
    <row r="181" spans="1:12" x14ac:dyDescent="0.25">
      <c r="A181" s="4">
        <v>179</v>
      </c>
      <c r="B181" s="1" t="s">
        <v>15604</v>
      </c>
      <c r="C181" s="1" t="s">
        <v>1212</v>
      </c>
      <c r="D181" s="5">
        <v>83000</v>
      </c>
      <c r="E181" s="5">
        <v>166000</v>
      </c>
      <c r="F181" s="5">
        <v>124500</v>
      </c>
      <c r="G181" s="1" t="s">
        <v>1213</v>
      </c>
      <c r="H181" s="1" t="s">
        <v>15722</v>
      </c>
      <c r="I181" s="1" t="s">
        <v>1063</v>
      </c>
      <c r="J181" s="1" t="s">
        <v>1214</v>
      </c>
      <c r="K181" s="1" t="s">
        <v>783</v>
      </c>
      <c r="L181" s="1" t="s">
        <v>768</v>
      </c>
    </row>
    <row r="182" spans="1:12" x14ac:dyDescent="0.25">
      <c r="A182" s="4">
        <v>180</v>
      </c>
      <c r="B182" s="1" t="s">
        <v>889</v>
      </c>
      <c r="C182" s="1" t="s">
        <v>1215</v>
      </c>
      <c r="D182" s="5">
        <v>114000</v>
      </c>
      <c r="E182" s="5">
        <v>182000</v>
      </c>
      <c r="F182" s="5">
        <v>148000</v>
      </c>
      <c r="G182" s="1" t="s">
        <v>1216</v>
      </c>
      <c r="H182" s="1" t="s">
        <v>15749</v>
      </c>
      <c r="I182" s="1" t="s">
        <v>788</v>
      </c>
      <c r="J182" s="1" t="s">
        <v>1023</v>
      </c>
      <c r="K182" s="1" t="s">
        <v>783</v>
      </c>
      <c r="L182" s="1" t="s">
        <v>748</v>
      </c>
    </row>
    <row r="183" spans="1:12" x14ac:dyDescent="0.25">
      <c r="A183" s="4">
        <v>181</v>
      </c>
      <c r="B183" s="1" t="s">
        <v>1217</v>
      </c>
      <c r="C183" s="1" t="s">
        <v>1218</v>
      </c>
      <c r="D183" s="5">
        <v>42000</v>
      </c>
      <c r="E183" s="5">
        <v>76000</v>
      </c>
      <c r="F183" s="5">
        <v>59000</v>
      </c>
      <c r="G183" s="1" t="s">
        <v>1219</v>
      </c>
      <c r="H183" s="1" t="s">
        <v>15688</v>
      </c>
      <c r="I183" s="1" t="s">
        <v>930</v>
      </c>
      <c r="J183" s="1" t="s">
        <v>747</v>
      </c>
      <c r="K183" s="1" t="s">
        <v>747</v>
      </c>
      <c r="L183" s="1" t="s">
        <v>787</v>
      </c>
    </row>
    <row r="184" spans="1:12" x14ac:dyDescent="0.25">
      <c r="A184" s="4">
        <v>182</v>
      </c>
      <c r="B184" s="1" t="s">
        <v>15605</v>
      </c>
      <c r="C184" s="1" t="s">
        <v>1220</v>
      </c>
      <c r="D184" s="5">
        <v>114000</v>
      </c>
      <c r="E184" s="5">
        <v>179000</v>
      </c>
      <c r="F184" s="5">
        <v>146500</v>
      </c>
      <c r="G184" s="1" t="s">
        <v>865</v>
      </c>
      <c r="H184" s="1" t="s">
        <v>15671</v>
      </c>
      <c r="I184" s="1" t="s">
        <v>817</v>
      </c>
      <c r="J184" s="1" t="s">
        <v>836</v>
      </c>
      <c r="K184" s="1" t="s">
        <v>837</v>
      </c>
      <c r="L184" s="1" t="s">
        <v>866</v>
      </c>
    </row>
    <row r="185" spans="1:12" x14ac:dyDescent="0.25">
      <c r="A185" s="4">
        <v>183</v>
      </c>
      <c r="B185" s="1" t="s">
        <v>15606</v>
      </c>
      <c r="C185" s="1" t="s">
        <v>1221</v>
      </c>
      <c r="D185" s="5">
        <v>60000</v>
      </c>
      <c r="E185" s="5">
        <v>123000</v>
      </c>
      <c r="F185" s="5">
        <v>91500</v>
      </c>
      <c r="G185" s="1" t="s">
        <v>1222</v>
      </c>
      <c r="H185" s="1" t="s">
        <v>15750</v>
      </c>
      <c r="I185" s="1" t="s">
        <v>817</v>
      </c>
      <c r="J185" s="1" t="s">
        <v>816</v>
      </c>
      <c r="K185" s="1" t="s">
        <v>816</v>
      </c>
      <c r="L185" s="1" t="s">
        <v>773</v>
      </c>
    </row>
    <row r="186" spans="1:12" x14ac:dyDescent="0.25">
      <c r="A186" s="4">
        <v>184</v>
      </c>
      <c r="B186" s="1" t="s">
        <v>1223</v>
      </c>
      <c r="C186" s="1" t="s">
        <v>1224</v>
      </c>
      <c r="D186" s="5">
        <v>100000</v>
      </c>
      <c r="E186" s="5">
        <v>166000</v>
      </c>
      <c r="F186" s="5">
        <v>133000</v>
      </c>
      <c r="G186" s="1" t="s">
        <v>1225</v>
      </c>
      <c r="H186" s="1" t="s">
        <v>15667</v>
      </c>
      <c r="I186" s="1" t="s">
        <v>850</v>
      </c>
      <c r="J186" s="1" t="s">
        <v>816</v>
      </c>
      <c r="K186" s="1" t="s">
        <v>816</v>
      </c>
      <c r="L186" s="1" t="s">
        <v>773</v>
      </c>
    </row>
    <row r="187" spans="1:12" x14ac:dyDescent="0.25">
      <c r="A187" s="4">
        <v>185</v>
      </c>
      <c r="B187" s="1" t="s">
        <v>1226</v>
      </c>
      <c r="C187" s="1" t="s">
        <v>1227</v>
      </c>
      <c r="D187" s="5">
        <v>108000</v>
      </c>
      <c r="E187" s="5">
        <v>173000</v>
      </c>
      <c r="F187" s="5">
        <v>140500</v>
      </c>
      <c r="G187" s="1" t="s">
        <v>1228</v>
      </c>
      <c r="H187" s="1" t="s">
        <v>15751</v>
      </c>
      <c r="I187" s="1" t="s">
        <v>1138</v>
      </c>
      <c r="J187" s="1" t="s">
        <v>816</v>
      </c>
      <c r="K187" s="1" t="s">
        <v>816</v>
      </c>
      <c r="L187" s="1" t="s">
        <v>826</v>
      </c>
    </row>
    <row r="188" spans="1:12" x14ac:dyDescent="0.25">
      <c r="A188" s="4">
        <v>186</v>
      </c>
      <c r="B188" s="1" t="s">
        <v>892</v>
      </c>
      <c r="C188" s="1" t="s">
        <v>1229</v>
      </c>
      <c r="D188" s="5">
        <v>48000</v>
      </c>
      <c r="E188" s="5">
        <v>93000</v>
      </c>
      <c r="F188" s="5">
        <v>70500</v>
      </c>
      <c r="G188" s="1" t="s">
        <v>1230</v>
      </c>
      <c r="H188" s="1" t="s">
        <v>15752</v>
      </c>
      <c r="I188" s="1" t="s">
        <v>1018</v>
      </c>
      <c r="J188" s="1" t="s">
        <v>886</v>
      </c>
      <c r="K188" s="1" t="s">
        <v>795</v>
      </c>
      <c r="L188" s="1" t="s">
        <v>773</v>
      </c>
    </row>
    <row r="189" spans="1:12" x14ac:dyDescent="0.25">
      <c r="A189" s="4">
        <v>187</v>
      </c>
      <c r="B189" s="1" t="s">
        <v>1231</v>
      </c>
      <c r="C189" s="1" t="s">
        <v>1232</v>
      </c>
      <c r="D189" s="5">
        <v>54000</v>
      </c>
      <c r="E189" s="5">
        <v>115000</v>
      </c>
      <c r="F189" s="5">
        <v>84500</v>
      </c>
      <c r="G189" s="1" t="s">
        <v>791</v>
      </c>
      <c r="H189" s="1" t="s">
        <v>15659</v>
      </c>
      <c r="I189" s="1" t="s">
        <v>774</v>
      </c>
      <c r="J189" s="1" t="s">
        <v>753</v>
      </c>
      <c r="K189" s="1" t="s">
        <v>754</v>
      </c>
      <c r="L189" s="1" t="s">
        <v>768</v>
      </c>
    </row>
    <row r="190" spans="1:12" x14ac:dyDescent="0.25">
      <c r="A190" s="4">
        <v>188</v>
      </c>
      <c r="B190" s="1" t="s">
        <v>1233</v>
      </c>
      <c r="C190" s="1" t="s">
        <v>1234</v>
      </c>
      <c r="D190" s="5">
        <v>60000</v>
      </c>
      <c r="E190" s="5">
        <v>127000</v>
      </c>
      <c r="F190" s="5">
        <v>93500</v>
      </c>
      <c r="G190" s="1" t="s">
        <v>1235</v>
      </c>
      <c r="H190" s="1" t="s">
        <v>15753</v>
      </c>
      <c r="I190" s="1" t="s">
        <v>756</v>
      </c>
      <c r="J190" s="1" t="s">
        <v>886</v>
      </c>
      <c r="K190" s="1" t="s">
        <v>795</v>
      </c>
      <c r="L190" s="1" t="s">
        <v>969</v>
      </c>
    </row>
    <row r="191" spans="1:12" x14ac:dyDescent="0.25">
      <c r="A191" s="4">
        <v>189</v>
      </c>
      <c r="B191" s="1" t="s">
        <v>1236</v>
      </c>
      <c r="C191" s="1" t="s">
        <v>1237</v>
      </c>
      <c r="D191" s="5">
        <v>90000</v>
      </c>
      <c r="E191" s="5">
        <v>179000</v>
      </c>
      <c r="F191" s="5">
        <v>134500</v>
      </c>
      <c r="G191" s="1" t="s">
        <v>1187</v>
      </c>
      <c r="H191" s="1" t="s">
        <v>15663</v>
      </c>
      <c r="I191" s="1" t="s">
        <v>817</v>
      </c>
      <c r="J191" s="1" t="s">
        <v>816</v>
      </c>
      <c r="K191" s="1" t="s">
        <v>816</v>
      </c>
      <c r="L191" s="1" t="s">
        <v>761</v>
      </c>
    </row>
    <row r="192" spans="1:12" x14ac:dyDescent="0.25">
      <c r="A192" s="4">
        <v>190</v>
      </c>
      <c r="B192" s="1" t="s">
        <v>1238</v>
      </c>
      <c r="C192" s="1" t="s">
        <v>1239</v>
      </c>
      <c r="D192" s="5">
        <v>138000</v>
      </c>
      <c r="E192" s="5">
        <v>224000</v>
      </c>
      <c r="F192" s="5">
        <v>181000</v>
      </c>
      <c r="G192" s="1" t="s">
        <v>1240</v>
      </c>
      <c r="H192" s="1" t="s">
        <v>4369</v>
      </c>
      <c r="I192" s="1" t="s">
        <v>788</v>
      </c>
      <c r="J192" s="1" t="s">
        <v>794</v>
      </c>
      <c r="K192" s="1" t="s">
        <v>795</v>
      </c>
      <c r="L192" s="1" t="s">
        <v>853</v>
      </c>
    </row>
    <row r="193" spans="1:12" x14ac:dyDescent="0.25">
      <c r="A193" s="4">
        <v>191</v>
      </c>
      <c r="B193" s="1" t="s">
        <v>1241</v>
      </c>
      <c r="C193" s="1" t="s">
        <v>1232</v>
      </c>
      <c r="D193" s="5">
        <v>54000</v>
      </c>
      <c r="E193" s="5">
        <v>115000</v>
      </c>
      <c r="F193" s="5">
        <v>84500</v>
      </c>
      <c r="G193" s="1" t="s">
        <v>791</v>
      </c>
      <c r="H193" s="1" t="s">
        <v>15659</v>
      </c>
      <c r="I193" s="1" t="s">
        <v>774</v>
      </c>
      <c r="J193" s="1" t="s">
        <v>753</v>
      </c>
      <c r="K193" s="1" t="s">
        <v>754</v>
      </c>
      <c r="L193" s="1" t="s">
        <v>768</v>
      </c>
    </row>
    <row r="194" spans="1:12" x14ac:dyDescent="0.25">
      <c r="A194" s="4">
        <v>192</v>
      </c>
      <c r="B194" s="1" t="s">
        <v>1242</v>
      </c>
      <c r="C194" s="1" t="s">
        <v>1243</v>
      </c>
      <c r="D194" s="5">
        <v>190000</v>
      </c>
      <c r="E194" s="5">
        <v>220000</v>
      </c>
      <c r="F194" s="5">
        <v>205000</v>
      </c>
      <c r="G194" s="1" t="s">
        <v>1244</v>
      </c>
      <c r="H194" s="1" t="s">
        <v>15665</v>
      </c>
      <c r="I194" s="1" t="s">
        <v>788</v>
      </c>
      <c r="J194" s="1" t="s">
        <v>794</v>
      </c>
      <c r="K194" s="1" t="s">
        <v>795</v>
      </c>
      <c r="L194" s="1" t="s">
        <v>748</v>
      </c>
    </row>
    <row r="195" spans="1:12" x14ac:dyDescent="0.25">
      <c r="A195" s="4">
        <v>193</v>
      </c>
      <c r="B195" s="1" t="s">
        <v>1245</v>
      </c>
      <c r="C195" s="1" t="s">
        <v>1246</v>
      </c>
      <c r="D195" s="5">
        <v>35000</v>
      </c>
      <c r="E195" s="5">
        <v>62000</v>
      </c>
      <c r="F195" s="5">
        <v>48500</v>
      </c>
      <c r="G195" s="1" t="s">
        <v>1247</v>
      </c>
      <c r="H195" s="1" t="s">
        <v>15754</v>
      </c>
      <c r="I195" s="1" t="s">
        <v>788</v>
      </c>
      <c r="J195" s="1" t="s">
        <v>1248</v>
      </c>
      <c r="K195" s="1" t="s">
        <v>1249</v>
      </c>
      <c r="L195" s="1" t="s">
        <v>761</v>
      </c>
    </row>
    <row r="196" spans="1:12" x14ac:dyDescent="0.25">
      <c r="A196" s="4">
        <v>194</v>
      </c>
      <c r="B196" s="1" t="s">
        <v>1250</v>
      </c>
      <c r="C196" s="1" t="s">
        <v>1251</v>
      </c>
      <c r="D196" s="5">
        <v>39000</v>
      </c>
      <c r="E196" s="5">
        <v>66000</v>
      </c>
      <c r="F196" s="5">
        <v>52500</v>
      </c>
      <c r="G196" s="1" t="s">
        <v>1252</v>
      </c>
      <c r="H196" s="1" t="s">
        <v>15755</v>
      </c>
      <c r="I196" s="1" t="s">
        <v>850</v>
      </c>
      <c r="J196" s="1" t="s">
        <v>1253</v>
      </c>
      <c r="K196" s="1" t="s">
        <v>904</v>
      </c>
      <c r="L196" s="1" t="s">
        <v>761</v>
      </c>
    </row>
    <row r="197" spans="1:12" x14ac:dyDescent="0.25">
      <c r="A197" s="4">
        <v>195</v>
      </c>
      <c r="B197" s="1" t="s">
        <v>1254</v>
      </c>
      <c r="C197" s="1" t="s">
        <v>1142</v>
      </c>
      <c r="D197" s="5">
        <v>81000</v>
      </c>
      <c r="E197" s="5">
        <v>167000</v>
      </c>
      <c r="F197" s="5">
        <v>124000</v>
      </c>
      <c r="G197" s="1" t="s">
        <v>1143</v>
      </c>
      <c r="H197" s="1" t="s">
        <v>15703</v>
      </c>
      <c r="I197" s="1" t="s">
        <v>956</v>
      </c>
      <c r="J197" s="1" t="s">
        <v>1144</v>
      </c>
      <c r="K197" s="1" t="s">
        <v>1049</v>
      </c>
      <c r="L197" s="1" t="s">
        <v>773</v>
      </c>
    </row>
    <row r="198" spans="1:12" x14ac:dyDescent="0.25">
      <c r="A198" s="4">
        <v>196</v>
      </c>
      <c r="B198" s="1" t="s">
        <v>1255</v>
      </c>
      <c r="C198" s="1" t="s">
        <v>1256</v>
      </c>
      <c r="D198" s="5">
        <v>42000</v>
      </c>
      <c r="E198" s="5">
        <v>86000</v>
      </c>
      <c r="F198" s="5">
        <v>64000</v>
      </c>
      <c r="G198" s="1" t="s">
        <v>1257</v>
      </c>
      <c r="H198" s="1" t="s">
        <v>15756</v>
      </c>
      <c r="I198" s="1" t="s">
        <v>788</v>
      </c>
      <c r="J198" s="1" t="s">
        <v>753</v>
      </c>
      <c r="K198" s="1" t="s">
        <v>754</v>
      </c>
      <c r="L198" s="1" t="s">
        <v>768</v>
      </c>
    </row>
    <row r="199" spans="1:12" x14ac:dyDescent="0.25">
      <c r="A199" s="4">
        <v>197</v>
      </c>
      <c r="B199" s="1" t="s">
        <v>15607</v>
      </c>
      <c r="C199" s="1" t="s">
        <v>1258</v>
      </c>
      <c r="D199" s="5">
        <v>69000</v>
      </c>
      <c r="E199" s="5">
        <v>127000</v>
      </c>
      <c r="F199" s="5">
        <v>98000</v>
      </c>
      <c r="G199" s="1" t="s">
        <v>1259</v>
      </c>
      <c r="H199" s="1" t="s">
        <v>15757</v>
      </c>
      <c r="I199" s="1" t="s">
        <v>1153</v>
      </c>
      <c r="J199" s="1" t="s">
        <v>1260</v>
      </c>
      <c r="K199" s="1" t="s">
        <v>800</v>
      </c>
      <c r="L199" s="1" t="s">
        <v>809</v>
      </c>
    </row>
    <row r="200" spans="1:12" x14ac:dyDescent="0.25">
      <c r="A200" s="4">
        <v>198</v>
      </c>
      <c r="B200" s="1" t="s">
        <v>1261</v>
      </c>
      <c r="C200" s="1" t="s">
        <v>1262</v>
      </c>
      <c r="D200" s="5">
        <v>40000</v>
      </c>
      <c r="E200" s="5">
        <v>68000</v>
      </c>
      <c r="F200" s="5">
        <v>54000</v>
      </c>
      <c r="G200" s="1" t="s">
        <v>1263</v>
      </c>
      <c r="H200" s="1" t="s">
        <v>15715</v>
      </c>
      <c r="I200" s="1" t="s">
        <v>1038</v>
      </c>
      <c r="J200" s="1" t="s">
        <v>1253</v>
      </c>
      <c r="K200" s="1" t="s">
        <v>904</v>
      </c>
      <c r="L200" s="1" t="s">
        <v>773</v>
      </c>
    </row>
    <row r="201" spans="1:12" x14ac:dyDescent="0.25">
      <c r="A201" s="4">
        <v>199</v>
      </c>
      <c r="B201" s="1" t="s">
        <v>1264</v>
      </c>
      <c r="C201" s="1" t="s">
        <v>1265</v>
      </c>
      <c r="D201" s="5">
        <v>49000</v>
      </c>
      <c r="E201" s="5">
        <v>113000</v>
      </c>
      <c r="F201" s="5">
        <v>81000</v>
      </c>
      <c r="G201" s="1" t="s">
        <v>1266</v>
      </c>
      <c r="H201" s="1" t="s">
        <v>15725</v>
      </c>
      <c r="I201" s="1" t="s">
        <v>756</v>
      </c>
      <c r="J201" s="1" t="s">
        <v>816</v>
      </c>
      <c r="K201" s="1" t="s">
        <v>816</v>
      </c>
      <c r="L201" s="1" t="s">
        <v>787</v>
      </c>
    </row>
    <row r="202" spans="1:12" x14ac:dyDescent="0.25">
      <c r="A202" s="4">
        <v>200</v>
      </c>
      <c r="B202" s="1" t="s">
        <v>1267</v>
      </c>
      <c r="C202" s="1" t="s">
        <v>1268</v>
      </c>
      <c r="D202" s="5">
        <v>75000</v>
      </c>
      <c r="E202" s="5">
        <v>140000</v>
      </c>
      <c r="F202" s="5">
        <v>107500</v>
      </c>
      <c r="G202" s="1" t="s">
        <v>1269</v>
      </c>
      <c r="H202" s="1" t="s">
        <v>15667</v>
      </c>
      <c r="I202" s="1" t="s">
        <v>850</v>
      </c>
      <c r="J202" s="1" t="s">
        <v>1270</v>
      </c>
      <c r="K202" s="1" t="s">
        <v>849</v>
      </c>
      <c r="L202" s="1" t="s">
        <v>755</v>
      </c>
    </row>
    <row r="203" spans="1:12" x14ac:dyDescent="0.25">
      <c r="A203" s="4">
        <v>201</v>
      </c>
      <c r="B203" s="1" t="s">
        <v>845</v>
      </c>
      <c r="C203" s="1" t="s">
        <v>846</v>
      </c>
      <c r="D203" s="5">
        <v>86000</v>
      </c>
      <c r="E203" s="5">
        <v>139000</v>
      </c>
      <c r="F203" s="5">
        <v>112500</v>
      </c>
      <c r="G203" s="1" t="s">
        <v>847</v>
      </c>
      <c r="H203" s="1" t="s">
        <v>15667</v>
      </c>
      <c r="I203" s="1" t="s">
        <v>850</v>
      </c>
      <c r="J203" s="1" t="s">
        <v>848</v>
      </c>
      <c r="K203" s="1" t="s">
        <v>849</v>
      </c>
      <c r="L203" s="1" t="s">
        <v>773</v>
      </c>
    </row>
    <row r="204" spans="1:12" x14ac:dyDescent="0.25">
      <c r="A204" s="4">
        <v>202</v>
      </c>
      <c r="B204" s="1" t="s">
        <v>744</v>
      </c>
      <c r="C204" s="1" t="s">
        <v>1271</v>
      </c>
      <c r="D204" s="5">
        <v>66000</v>
      </c>
      <c r="E204" s="5">
        <v>112000</v>
      </c>
      <c r="F204" s="5">
        <v>89000</v>
      </c>
      <c r="G204" s="1" t="s">
        <v>1272</v>
      </c>
      <c r="H204" s="1" t="s">
        <v>15669</v>
      </c>
      <c r="I204" s="1" t="s">
        <v>804</v>
      </c>
      <c r="J204" s="1" t="s">
        <v>747</v>
      </c>
      <c r="K204" s="1" t="s">
        <v>747</v>
      </c>
      <c r="L204" s="1" t="s">
        <v>809</v>
      </c>
    </row>
    <row r="205" spans="1:12" x14ac:dyDescent="0.25">
      <c r="A205" s="4">
        <v>203</v>
      </c>
      <c r="B205" s="1" t="s">
        <v>1273</v>
      </c>
      <c r="C205" s="1" t="s">
        <v>1274</v>
      </c>
      <c r="D205" s="5">
        <v>76000</v>
      </c>
      <c r="E205" s="5">
        <v>125000</v>
      </c>
      <c r="F205" s="5">
        <v>100500</v>
      </c>
      <c r="G205" s="1" t="s">
        <v>1275</v>
      </c>
      <c r="H205" s="1" t="s">
        <v>15758</v>
      </c>
      <c r="I205" s="1" t="s">
        <v>1038</v>
      </c>
      <c r="J205" s="1" t="s">
        <v>836</v>
      </c>
      <c r="K205" s="1" t="s">
        <v>837</v>
      </c>
      <c r="L205" s="1" t="s">
        <v>778</v>
      </c>
    </row>
    <row r="206" spans="1:12" x14ac:dyDescent="0.25">
      <c r="A206" s="4">
        <v>204</v>
      </c>
      <c r="B206" s="1" t="s">
        <v>15608</v>
      </c>
      <c r="C206" s="1" t="s">
        <v>1276</v>
      </c>
      <c r="D206" s="5">
        <v>44000</v>
      </c>
      <c r="E206" s="5">
        <v>86000</v>
      </c>
      <c r="F206" s="5">
        <v>65000</v>
      </c>
      <c r="G206" s="1" t="s">
        <v>1277</v>
      </c>
      <c r="H206" s="1" t="s">
        <v>5779</v>
      </c>
      <c r="I206" s="1" t="s">
        <v>774</v>
      </c>
      <c r="J206" s="1" t="s">
        <v>1131</v>
      </c>
      <c r="K206" s="1" t="s">
        <v>1132</v>
      </c>
      <c r="L206" s="1" t="s">
        <v>755</v>
      </c>
    </row>
    <row r="207" spans="1:12" x14ac:dyDescent="0.25">
      <c r="A207" s="4">
        <v>205</v>
      </c>
      <c r="B207" s="1" t="s">
        <v>744</v>
      </c>
      <c r="C207" s="1" t="s">
        <v>1278</v>
      </c>
      <c r="D207" s="5">
        <v>53000</v>
      </c>
      <c r="E207" s="5">
        <v>92000</v>
      </c>
      <c r="F207" s="5">
        <v>72500</v>
      </c>
      <c r="G207" s="1" t="s">
        <v>1279</v>
      </c>
      <c r="H207" s="1" t="s">
        <v>15656</v>
      </c>
      <c r="I207" s="1" t="s">
        <v>779</v>
      </c>
      <c r="J207" s="1" t="s">
        <v>786</v>
      </c>
      <c r="K207" s="1" t="s">
        <v>760</v>
      </c>
      <c r="L207" s="1" t="s">
        <v>773</v>
      </c>
    </row>
    <row r="208" spans="1:12" x14ac:dyDescent="0.25">
      <c r="A208" s="4">
        <v>206</v>
      </c>
      <c r="B208" s="1" t="s">
        <v>1060</v>
      </c>
      <c r="C208" s="1" t="s">
        <v>1156</v>
      </c>
      <c r="D208" s="5">
        <v>44000</v>
      </c>
      <c r="E208" s="5">
        <v>78000</v>
      </c>
      <c r="F208" s="5">
        <v>61000</v>
      </c>
      <c r="G208" s="1" t="s">
        <v>758</v>
      </c>
      <c r="H208" s="1" t="s">
        <v>15654</v>
      </c>
      <c r="I208" s="1" t="s">
        <v>762</v>
      </c>
      <c r="J208" s="1" t="s">
        <v>759</v>
      </c>
      <c r="K208" s="1" t="s">
        <v>760</v>
      </c>
      <c r="L208" s="1" t="s">
        <v>761</v>
      </c>
    </row>
    <row r="209" spans="1:12" x14ac:dyDescent="0.25">
      <c r="A209" s="4">
        <v>207</v>
      </c>
      <c r="B209" s="1" t="s">
        <v>15595</v>
      </c>
      <c r="C209" s="1" t="s">
        <v>1162</v>
      </c>
      <c r="D209" s="5">
        <v>85000</v>
      </c>
      <c r="E209" s="5">
        <v>134000</v>
      </c>
      <c r="F209" s="5">
        <v>109500</v>
      </c>
      <c r="G209" s="1" t="s">
        <v>1163</v>
      </c>
      <c r="H209" s="1" t="s">
        <v>15738</v>
      </c>
      <c r="I209" s="1" t="s">
        <v>823</v>
      </c>
      <c r="J209" s="1" t="s">
        <v>903</v>
      </c>
      <c r="K209" s="1" t="s">
        <v>904</v>
      </c>
      <c r="L209" s="1" t="s">
        <v>755</v>
      </c>
    </row>
    <row r="210" spans="1:12" x14ac:dyDescent="0.25">
      <c r="A210" s="4">
        <v>208</v>
      </c>
      <c r="B210" s="1" t="s">
        <v>892</v>
      </c>
      <c r="C210" s="1" t="s">
        <v>1160</v>
      </c>
      <c r="D210" s="5">
        <v>59000</v>
      </c>
      <c r="E210" s="5">
        <v>110000</v>
      </c>
      <c r="F210" s="5">
        <v>84500</v>
      </c>
      <c r="G210" s="1" t="s">
        <v>1161</v>
      </c>
      <c r="H210" s="1" t="s">
        <v>15663</v>
      </c>
      <c r="I210" s="1" t="s">
        <v>817</v>
      </c>
      <c r="J210" s="1" t="s">
        <v>794</v>
      </c>
      <c r="K210" s="1" t="s">
        <v>795</v>
      </c>
      <c r="L210" s="1" t="s">
        <v>773</v>
      </c>
    </row>
    <row r="211" spans="1:12" x14ac:dyDescent="0.25">
      <c r="A211" s="4">
        <v>209</v>
      </c>
      <c r="B211" s="1" t="s">
        <v>744</v>
      </c>
      <c r="C211" s="1" t="s">
        <v>834</v>
      </c>
      <c r="D211" s="5">
        <v>64000</v>
      </c>
      <c r="E211" s="5">
        <v>111000</v>
      </c>
      <c r="F211" s="5">
        <v>87500</v>
      </c>
      <c r="G211" s="1" t="s">
        <v>1280</v>
      </c>
      <c r="H211" s="1" t="s">
        <v>15667</v>
      </c>
      <c r="I211" s="1" t="s">
        <v>850</v>
      </c>
      <c r="J211" s="1" t="s">
        <v>772</v>
      </c>
      <c r="K211" s="1" t="s">
        <v>760</v>
      </c>
      <c r="L211" s="1" t="s">
        <v>853</v>
      </c>
    </row>
    <row r="212" spans="1:12" x14ac:dyDescent="0.25">
      <c r="A212" s="4">
        <v>210</v>
      </c>
      <c r="B212" s="1" t="s">
        <v>810</v>
      </c>
      <c r="C212" s="1" t="s">
        <v>1281</v>
      </c>
      <c r="D212" s="5">
        <v>65000</v>
      </c>
      <c r="E212" s="5">
        <v>120000</v>
      </c>
      <c r="F212" s="5">
        <v>92500</v>
      </c>
      <c r="G212" s="1" t="s">
        <v>1282</v>
      </c>
      <c r="H212" s="1" t="s">
        <v>15759</v>
      </c>
      <c r="I212" s="1" t="s">
        <v>788</v>
      </c>
      <c r="J212" s="1" t="s">
        <v>1283</v>
      </c>
      <c r="K212" s="1" t="s">
        <v>822</v>
      </c>
      <c r="L212" s="1" t="s">
        <v>809</v>
      </c>
    </row>
    <row r="213" spans="1:12" x14ac:dyDescent="0.25">
      <c r="A213" s="4">
        <v>211</v>
      </c>
      <c r="B213" s="1" t="s">
        <v>1284</v>
      </c>
      <c r="C213" s="1" t="s">
        <v>1285</v>
      </c>
      <c r="D213" s="5">
        <v>60000</v>
      </c>
      <c r="E213" s="5">
        <v>103000</v>
      </c>
      <c r="F213" s="5">
        <v>81500</v>
      </c>
      <c r="G213" s="1" t="s">
        <v>1033</v>
      </c>
      <c r="H213" s="1" t="s">
        <v>15713</v>
      </c>
      <c r="I213" s="1" t="s">
        <v>804</v>
      </c>
      <c r="J213" s="1" t="s">
        <v>1034</v>
      </c>
      <c r="K213" s="1" t="s">
        <v>765</v>
      </c>
      <c r="L213" s="1" t="s">
        <v>778</v>
      </c>
    </row>
    <row r="214" spans="1:12" x14ac:dyDescent="0.25">
      <c r="A214" s="4">
        <v>212</v>
      </c>
      <c r="B214" s="1" t="s">
        <v>1286</v>
      </c>
      <c r="C214" s="1" t="s">
        <v>1287</v>
      </c>
      <c r="D214" s="5">
        <v>53000</v>
      </c>
      <c r="E214" s="5">
        <v>105000</v>
      </c>
      <c r="F214" s="5">
        <v>79000</v>
      </c>
      <c r="G214" s="1" t="s">
        <v>1288</v>
      </c>
      <c r="H214" s="1" t="s">
        <v>15760</v>
      </c>
      <c r="I214" s="1" t="s">
        <v>919</v>
      </c>
      <c r="J214" s="1" t="s">
        <v>1289</v>
      </c>
      <c r="K214" s="1" t="s">
        <v>849</v>
      </c>
      <c r="L214" s="1" t="s">
        <v>773</v>
      </c>
    </row>
    <row r="215" spans="1:12" x14ac:dyDescent="0.25">
      <c r="A215" s="4">
        <v>213</v>
      </c>
      <c r="B215" s="1" t="s">
        <v>911</v>
      </c>
      <c r="C215" s="1" t="s">
        <v>1164</v>
      </c>
      <c r="D215" s="5">
        <v>124000</v>
      </c>
      <c r="E215" s="5">
        <v>204000</v>
      </c>
      <c r="F215" s="5">
        <v>164000</v>
      </c>
      <c r="G215" s="1" t="s">
        <v>1165</v>
      </c>
      <c r="H215" s="1" t="s">
        <v>11245</v>
      </c>
      <c r="I215" s="1" t="s">
        <v>817</v>
      </c>
      <c r="J215" s="1" t="s">
        <v>836</v>
      </c>
      <c r="K215" s="1" t="s">
        <v>837</v>
      </c>
      <c r="L215" s="1" t="s">
        <v>809</v>
      </c>
    </row>
    <row r="216" spans="1:12" x14ac:dyDescent="0.25">
      <c r="A216" s="4">
        <v>214</v>
      </c>
      <c r="B216" s="1" t="s">
        <v>15596</v>
      </c>
      <c r="C216" s="1" t="s">
        <v>1166</v>
      </c>
      <c r="D216" s="5">
        <v>131000</v>
      </c>
      <c r="E216" s="5">
        <v>207000</v>
      </c>
      <c r="F216" s="5">
        <v>169000</v>
      </c>
      <c r="G216" s="1" t="s">
        <v>1167</v>
      </c>
      <c r="H216" s="1" t="s">
        <v>15739</v>
      </c>
      <c r="I216" s="1" t="s">
        <v>788</v>
      </c>
      <c r="J216" s="1" t="s">
        <v>816</v>
      </c>
      <c r="K216" s="1" t="s">
        <v>816</v>
      </c>
      <c r="L216" s="1" t="s">
        <v>809</v>
      </c>
    </row>
    <row r="217" spans="1:12" x14ac:dyDescent="0.25">
      <c r="A217" s="4">
        <v>215</v>
      </c>
      <c r="B217" s="1" t="s">
        <v>889</v>
      </c>
      <c r="C217" s="1" t="s">
        <v>1168</v>
      </c>
      <c r="D217" s="5">
        <v>110000</v>
      </c>
      <c r="E217" s="5">
        <v>174000</v>
      </c>
      <c r="F217" s="5">
        <v>142000</v>
      </c>
      <c r="G217" s="1" t="s">
        <v>875</v>
      </c>
      <c r="H217" s="1" t="s">
        <v>15740</v>
      </c>
      <c r="I217" s="1" t="s">
        <v>788</v>
      </c>
      <c r="J217" s="1" t="s">
        <v>876</v>
      </c>
      <c r="K217" s="1" t="s">
        <v>877</v>
      </c>
      <c r="L217" s="1" t="s">
        <v>755</v>
      </c>
    </row>
    <row r="218" spans="1:12" x14ac:dyDescent="0.25">
      <c r="A218" s="4">
        <v>216</v>
      </c>
      <c r="B218" s="1" t="s">
        <v>810</v>
      </c>
      <c r="C218" s="1" t="s">
        <v>1290</v>
      </c>
      <c r="D218" s="5">
        <v>33000</v>
      </c>
      <c r="E218" s="5">
        <v>62000</v>
      </c>
      <c r="F218" s="5">
        <v>47500</v>
      </c>
      <c r="G218" s="1" t="s">
        <v>1291</v>
      </c>
      <c r="H218" s="1" t="s">
        <v>15761</v>
      </c>
      <c r="I218" s="1" t="s">
        <v>788</v>
      </c>
      <c r="J218" s="1" t="s">
        <v>1292</v>
      </c>
      <c r="K218" s="1" t="s">
        <v>1137</v>
      </c>
      <c r="L218" s="1" t="s">
        <v>748</v>
      </c>
    </row>
    <row r="219" spans="1:12" x14ac:dyDescent="0.25">
      <c r="A219" s="4">
        <v>217</v>
      </c>
      <c r="B219" s="1" t="s">
        <v>15597</v>
      </c>
      <c r="C219" s="1" t="s">
        <v>1169</v>
      </c>
      <c r="D219" s="5">
        <v>52000</v>
      </c>
      <c r="E219" s="5">
        <v>101000</v>
      </c>
      <c r="F219" s="5">
        <v>76500</v>
      </c>
      <c r="G219" s="1" t="s">
        <v>814</v>
      </c>
      <c r="H219" s="1" t="s">
        <v>11245</v>
      </c>
      <c r="I219" s="1" t="s">
        <v>817</v>
      </c>
      <c r="J219" s="1" t="s">
        <v>816</v>
      </c>
      <c r="K219" s="1" t="s">
        <v>816</v>
      </c>
      <c r="L219" s="1" t="s">
        <v>809</v>
      </c>
    </row>
    <row r="220" spans="1:12" x14ac:dyDescent="0.25">
      <c r="A220" s="4">
        <v>218</v>
      </c>
      <c r="B220" s="1" t="s">
        <v>810</v>
      </c>
      <c r="C220" s="1" t="s">
        <v>1293</v>
      </c>
      <c r="D220" s="5">
        <v>48000</v>
      </c>
      <c r="E220" s="5">
        <v>90000</v>
      </c>
      <c r="F220" s="5">
        <v>69000</v>
      </c>
      <c r="G220" s="1" t="s">
        <v>1294</v>
      </c>
      <c r="H220" s="1" t="s">
        <v>4369</v>
      </c>
      <c r="I220" s="1" t="s">
        <v>788</v>
      </c>
      <c r="J220" s="1" t="s">
        <v>830</v>
      </c>
      <c r="K220" s="1" t="s">
        <v>795</v>
      </c>
      <c r="L220" s="1" t="s">
        <v>773</v>
      </c>
    </row>
    <row r="221" spans="1:12" x14ac:dyDescent="0.25">
      <c r="A221" s="4">
        <v>219</v>
      </c>
      <c r="B221" s="1" t="s">
        <v>810</v>
      </c>
      <c r="C221" s="1" t="s">
        <v>1295</v>
      </c>
      <c r="D221" s="5">
        <v>34000</v>
      </c>
      <c r="E221" s="5">
        <v>64000</v>
      </c>
      <c r="F221" s="5">
        <v>49000</v>
      </c>
      <c r="G221" s="1" t="s">
        <v>1296</v>
      </c>
      <c r="H221" s="1" t="s">
        <v>15762</v>
      </c>
      <c r="I221" s="1" t="s">
        <v>1297</v>
      </c>
      <c r="J221" s="1" t="s">
        <v>886</v>
      </c>
      <c r="K221" s="1" t="s">
        <v>795</v>
      </c>
      <c r="L221" s="1" t="s">
        <v>748</v>
      </c>
    </row>
    <row r="222" spans="1:12" x14ac:dyDescent="0.25">
      <c r="A222" s="4">
        <v>220</v>
      </c>
      <c r="B222" s="1" t="s">
        <v>1172</v>
      </c>
      <c r="C222" s="1" t="s">
        <v>1173</v>
      </c>
      <c r="D222" s="5">
        <v>132000</v>
      </c>
      <c r="E222" s="5">
        <v>211000</v>
      </c>
      <c r="F222" s="5">
        <v>171500</v>
      </c>
      <c r="G222" s="1" t="s">
        <v>1174</v>
      </c>
      <c r="H222" s="1" t="s">
        <v>15658</v>
      </c>
      <c r="I222" s="1" t="s">
        <v>788</v>
      </c>
      <c r="J222" s="1" t="s">
        <v>886</v>
      </c>
      <c r="K222" s="1" t="s">
        <v>795</v>
      </c>
      <c r="L222" s="1" t="s">
        <v>809</v>
      </c>
    </row>
    <row r="223" spans="1:12" x14ac:dyDescent="0.25">
      <c r="A223" s="4">
        <v>221</v>
      </c>
      <c r="B223" s="1" t="s">
        <v>15598</v>
      </c>
      <c r="C223" s="1" t="s">
        <v>1170</v>
      </c>
      <c r="D223" s="5">
        <v>81000</v>
      </c>
      <c r="E223" s="5">
        <v>133000</v>
      </c>
      <c r="F223" s="5">
        <v>107000</v>
      </c>
      <c r="G223" s="1" t="s">
        <v>1171</v>
      </c>
      <c r="H223" s="1" t="s">
        <v>15741</v>
      </c>
      <c r="I223" s="1" t="s">
        <v>756</v>
      </c>
      <c r="J223" s="1" t="s">
        <v>836</v>
      </c>
      <c r="K223" s="1" t="s">
        <v>837</v>
      </c>
      <c r="L223" s="1" t="s">
        <v>768</v>
      </c>
    </row>
    <row r="224" spans="1:12" x14ac:dyDescent="0.25">
      <c r="A224" s="4">
        <v>222</v>
      </c>
      <c r="B224" s="1" t="s">
        <v>15609</v>
      </c>
      <c r="C224" s="1" t="s">
        <v>1218</v>
      </c>
      <c r="D224" s="5">
        <v>42000</v>
      </c>
      <c r="E224" s="5">
        <v>76000</v>
      </c>
      <c r="F224" s="5">
        <v>59000</v>
      </c>
      <c r="G224" s="1" t="s">
        <v>1298</v>
      </c>
      <c r="H224" s="1" t="s">
        <v>15763</v>
      </c>
      <c r="I224" s="1" t="s">
        <v>823</v>
      </c>
      <c r="J224" s="1" t="s">
        <v>830</v>
      </c>
      <c r="K224" s="1" t="s">
        <v>795</v>
      </c>
      <c r="L224" s="1" t="s">
        <v>773</v>
      </c>
    </row>
    <row r="225" spans="1:12" x14ac:dyDescent="0.25">
      <c r="A225" s="4">
        <v>223</v>
      </c>
      <c r="B225" s="1" t="s">
        <v>744</v>
      </c>
      <c r="C225" s="1" t="s">
        <v>1299</v>
      </c>
      <c r="D225" s="5">
        <v>66000</v>
      </c>
      <c r="E225" s="5">
        <v>111000</v>
      </c>
      <c r="F225" s="5">
        <v>88500</v>
      </c>
      <c r="G225" s="1" t="s">
        <v>1300</v>
      </c>
      <c r="H225" s="1" t="s">
        <v>15699</v>
      </c>
      <c r="I225" s="1" t="s">
        <v>976</v>
      </c>
      <c r="J225" s="1" t="s">
        <v>883</v>
      </c>
      <c r="K225" s="1" t="s">
        <v>795</v>
      </c>
      <c r="L225" s="1" t="s">
        <v>787</v>
      </c>
    </row>
    <row r="226" spans="1:12" x14ac:dyDescent="0.25">
      <c r="A226" s="4">
        <v>224</v>
      </c>
      <c r="B226" s="1" t="s">
        <v>1175</v>
      </c>
      <c r="C226" s="1" t="s">
        <v>1176</v>
      </c>
      <c r="D226" s="5">
        <v>74000</v>
      </c>
      <c r="E226" s="5">
        <v>140000</v>
      </c>
      <c r="F226" s="5">
        <v>107000</v>
      </c>
      <c r="G226" s="1" t="s">
        <v>1135</v>
      </c>
      <c r="H226" s="1" t="s">
        <v>15736</v>
      </c>
      <c r="I226" s="1" t="s">
        <v>1138</v>
      </c>
      <c r="J226" s="1" t="s">
        <v>1136</v>
      </c>
      <c r="K226" s="1" t="s">
        <v>1137</v>
      </c>
      <c r="L226" s="1" t="s">
        <v>773</v>
      </c>
    </row>
    <row r="227" spans="1:12" x14ac:dyDescent="0.25">
      <c r="A227" s="4">
        <v>225</v>
      </c>
      <c r="B227" s="1" t="s">
        <v>857</v>
      </c>
      <c r="C227" s="1" t="s">
        <v>858</v>
      </c>
      <c r="D227" s="5">
        <v>63000</v>
      </c>
      <c r="E227" s="5">
        <v>110000</v>
      </c>
      <c r="F227" s="5">
        <v>86500</v>
      </c>
      <c r="G227" s="1" t="s">
        <v>859</v>
      </c>
      <c r="H227" s="1" t="s">
        <v>15663</v>
      </c>
      <c r="I227" s="1" t="s">
        <v>817</v>
      </c>
      <c r="J227" s="1" t="s">
        <v>816</v>
      </c>
      <c r="K227" s="1" t="s">
        <v>816</v>
      </c>
      <c r="L227" s="1" t="s">
        <v>809</v>
      </c>
    </row>
    <row r="228" spans="1:12" x14ac:dyDescent="0.25">
      <c r="A228" s="4">
        <v>226</v>
      </c>
      <c r="B228" s="1" t="s">
        <v>744</v>
      </c>
      <c r="C228" s="1" t="s">
        <v>851</v>
      </c>
      <c r="D228" s="5">
        <v>63000</v>
      </c>
      <c r="E228" s="5">
        <v>105000</v>
      </c>
      <c r="F228" s="5">
        <v>84000</v>
      </c>
      <c r="G228" s="1" t="s">
        <v>852</v>
      </c>
      <c r="H228" s="1" t="s">
        <v>15668</v>
      </c>
      <c r="I228" s="1" t="s">
        <v>854</v>
      </c>
      <c r="J228" s="1" t="s">
        <v>848</v>
      </c>
      <c r="K228" s="1" t="s">
        <v>849</v>
      </c>
      <c r="L228" s="1" t="s">
        <v>853</v>
      </c>
    </row>
    <row r="229" spans="1:12" x14ac:dyDescent="0.25">
      <c r="A229" s="4">
        <v>227</v>
      </c>
      <c r="B229" s="1" t="s">
        <v>15610</v>
      </c>
      <c r="C229" s="1" t="s">
        <v>1301</v>
      </c>
      <c r="D229" s="5">
        <v>91000</v>
      </c>
      <c r="E229" s="5">
        <v>138000</v>
      </c>
      <c r="F229" s="5">
        <v>114500</v>
      </c>
      <c r="G229" s="1" t="s">
        <v>1302</v>
      </c>
      <c r="H229" s="1" t="s">
        <v>5779</v>
      </c>
      <c r="I229" s="1" t="s">
        <v>774</v>
      </c>
      <c r="J229" s="1" t="s">
        <v>786</v>
      </c>
      <c r="K229" s="1" t="s">
        <v>760</v>
      </c>
      <c r="L229" s="1" t="s">
        <v>748</v>
      </c>
    </row>
    <row r="230" spans="1:12" x14ac:dyDescent="0.25">
      <c r="A230" s="4">
        <v>228</v>
      </c>
      <c r="B230" s="1" t="s">
        <v>1177</v>
      </c>
      <c r="C230" s="1" t="s">
        <v>1178</v>
      </c>
      <c r="D230" s="5">
        <v>100000</v>
      </c>
      <c r="E230" s="5">
        <v>190000</v>
      </c>
      <c r="F230" s="5">
        <v>145000</v>
      </c>
      <c r="G230" s="1" t="s">
        <v>1179</v>
      </c>
      <c r="H230" s="1" t="s">
        <v>15680</v>
      </c>
      <c r="I230" s="1" t="s">
        <v>817</v>
      </c>
      <c r="J230" s="1" t="s">
        <v>816</v>
      </c>
      <c r="K230" s="1" t="s">
        <v>816</v>
      </c>
      <c r="L230" s="1" t="s">
        <v>778</v>
      </c>
    </row>
    <row r="231" spans="1:12" x14ac:dyDescent="0.25">
      <c r="A231" s="4">
        <v>229</v>
      </c>
      <c r="B231" s="1" t="s">
        <v>892</v>
      </c>
      <c r="C231" s="1" t="s">
        <v>1303</v>
      </c>
      <c r="D231" s="5">
        <v>62000</v>
      </c>
      <c r="E231" s="5">
        <v>114000</v>
      </c>
      <c r="F231" s="5">
        <v>88000</v>
      </c>
      <c r="G231" s="1" t="s">
        <v>1304</v>
      </c>
      <c r="H231" s="1" t="s">
        <v>15764</v>
      </c>
      <c r="I231" s="1" t="s">
        <v>1153</v>
      </c>
      <c r="J231" s="1" t="s">
        <v>794</v>
      </c>
      <c r="K231" s="1" t="s">
        <v>795</v>
      </c>
      <c r="L231" s="1" t="s">
        <v>761</v>
      </c>
    </row>
    <row r="232" spans="1:12" x14ac:dyDescent="0.25">
      <c r="A232" s="4">
        <v>230</v>
      </c>
      <c r="B232" s="1" t="s">
        <v>1305</v>
      </c>
      <c r="C232" s="1" t="s">
        <v>1306</v>
      </c>
      <c r="D232" s="5">
        <v>71000</v>
      </c>
      <c r="E232" s="5">
        <v>129000</v>
      </c>
      <c r="F232" s="5">
        <v>100000</v>
      </c>
      <c r="G232" s="1" t="s">
        <v>1307</v>
      </c>
      <c r="H232" s="1" t="s">
        <v>15667</v>
      </c>
      <c r="I232" s="1" t="s">
        <v>850</v>
      </c>
      <c r="J232" s="1" t="s">
        <v>794</v>
      </c>
      <c r="K232" s="1" t="s">
        <v>795</v>
      </c>
      <c r="L232" s="1" t="s">
        <v>761</v>
      </c>
    </row>
    <row r="233" spans="1:12" x14ac:dyDescent="0.25">
      <c r="A233" s="4">
        <v>231</v>
      </c>
      <c r="B233" s="1" t="s">
        <v>1060</v>
      </c>
      <c r="C233" s="1" t="s">
        <v>1180</v>
      </c>
      <c r="D233" s="5">
        <v>43000</v>
      </c>
      <c r="E233" s="5">
        <v>80000</v>
      </c>
      <c r="F233" s="5">
        <v>61500</v>
      </c>
      <c r="G233" s="1" t="s">
        <v>1181</v>
      </c>
      <c r="H233" s="1" t="s">
        <v>15669</v>
      </c>
      <c r="I233" s="1" t="s">
        <v>804</v>
      </c>
      <c r="J233" s="1" t="s">
        <v>1144</v>
      </c>
      <c r="K233" s="1" t="s">
        <v>1049</v>
      </c>
      <c r="L233" s="1" t="s">
        <v>787</v>
      </c>
    </row>
    <row r="234" spans="1:12" x14ac:dyDescent="0.25">
      <c r="A234" s="4">
        <v>232</v>
      </c>
      <c r="B234" s="1" t="s">
        <v>744</v>
      </c>
      <c r="C234" s="1" t="s">
        <v>1308</v>
      </c>
      <c r="D234" s="5">
        <v>74000</v>
      </c>
      <c r="E234" s="5">
        <v>119000</v>
      </c>
      <c r="F234" s="5">
        <v>96500</v>
      </c>
      <c r="G234" s="1" t="s">
        <v>1309</v>
      </c>
      <c r="H234" s="1" t="s">
        <v>15765</v>
      </c>
      <c r="I234" s="1" t="s">
        <v>862</v>
      </c>
      <c r="J234" s="1" t="s">
        <v>772</v>
      </c>
      <c r="K234" s="1" t="s">
        <v>760</v>
      </c>
      <c r="L234" s="1" t="s">
        <v>778</v>
      </c>
    </row>
    <row r="235" spans="1:12" x14ac:dyDescent="0.25">
      <c r="A235" s="4">
        <v>233</v>
      </c>
      <c r="B235" s="1" t="s">
        <v>1310</v>
      </c>
      <c r="C235" s="1" t="s">
        <v>1311</v>
      </c>
      <c r="D235" s="5">
        <v>55000</v>
      </c>
      <c r="E235" s="5">
        <v>97000</v>
      </c>
      <c r="F235" s="5">
        <v>76000</v>
      </c>
      <c r="G235" s="1" t="s">
        <v>1312</v>
      </c>
      <c r="H235" s="1" t="s">
        <v>15726</v>
      </c>
      <c r="I235" s="1" t="s">
        <v>1084</v>
      </c>
      <c r="J235" s="1" t="s">
        <v>786</v>
      </c>
      <c r="K235" s="1" t="s">
        <v>760</v>
      </c>
      <c r="L235" s="1" t="s">
        <v>773</v>
      </c>
    </row>
    <row r="236" spans="1:12" x14ac:dyDescent="0.25">
      <c r="A236" s="4">
        <v>234</v>
      </c>
      <c r="B236" s="1" t="s">
        <v>744</v>
      </c>
      <c r="C236" s="1" t="s">
        <v>1313</v>
      </c>
      <c r="D236" s="5">
        <v>15000</v>
      </c>
      <c r="E236" s="5">
        <v>16000</v>
      </c>
      <c r="F236" s="5">
        <v>15500</v>
      </c>
      <c r="G236" s="1" t="s">
        <v>1314</v>
      </c>
      <c r="H236" s="1" t="s">
        <v>15766</v>
      </c>
      <c r="I236" s="1" t="s">
        <v>774</v>
      </c>
      <c r="J236" s="1" t="s">
        <v>803</v>
      </c>
      <c r="K236" s="1" t="s">
        <v>760</v>
      </c>
      <c r="L236" s="1" t="s">
        <v>761</v>
      </c>
    </row>
    <row r="237" spans="1:12" x14ac:dyDescent="0.25">
      <c r="A237" s="4">
        <v>235</v>
      </c>
      <c r="B237" s="1" t="s">
        <v>744</v>
      </c>
      <c r="C237" s="1" t="s">
        <v>1315</v>
      </c>
      <c r="D237" s="5">
        <v>61000</v>
      </c>
      <c r="E237" s="5">
        <v>106000</v>
      </c>
      <c r="F237" s="5">
        <v>83500</v>
      </c>
      <c r="G237" s="1" t="s">
        <v>1316</v>
      </c>
      <c r="H237" s="1" t="s">
        <v>15767</v>
      </c>
      <c r="I237" s="1" t="s">
        <v>779</v>
      </c>
      <c r="J237" s="1" t="s">
        <v>772</v>
      </c>
      <c r="K237" s="1" t="s">
        <v>760</v>
      </c>
      <c r="L237" s="1" t="s">
        <v>773</v>
      </c>
    </row>
    <row r="238" spans="1:12" x14ac:dyDescent="0.25">
      <c r="A238" s="4">
        <v>236</v>
      </c>
      <c r="B238" s="1" t="s">
        <v>15599</v>
      </c>
      <c r="C238" s="1" t="s">
        <v>1182</v>
      </c>
      <c r="D238" s="5">
        <v>91000</v>
      </c>
      <c r="E238" s="5">
        <v>149000</v>
      </c>
      <c r="F238" s="5">
        <v>120000</v>
      </c>
      <c r="G238" s="1" t="s">
        <v>1183</v>
      </c>
      <c r="H238" s="1" t="s">
        <v>15742</v>
      </c>
      <c r="I238" s="1" t="s">
        <v>1038</v>
      </c>
      <c r="J238" s="1" t="s">
        <v>1184</v>
      </c>
      <c r="K238" s="1" t="s">
        <v>783</v>
      </c>
      <c r="L238" s="1" t="s">
        <v>748</v>
      </c>
    </row>
    <row r="239" spans="1:12" x14ac:dyDescent="0.25">
      <c r="A239" s="4">
        <v>237</v>
      </c>
      <c r="B239" s="1" t="s">
        <v>744</v>
      </c>
      <c r="C239" s="1" t="s">
        <v>1317</v>
      </c>
      <c r="D239" s="5">
        <v>127000</v>
      </c>
      <c r="E239" s="5">
        <v>199000</v>
      </c>
      <c r="F239" s="5">
        <v>163000</v>
      </c>
      <c r="G239" s="1" t="s">
        <v>1167</v>
      </c>
      <c r="H239" s="1" t="s">
        <v>15739</v>
      </c>
      <c r="I239" s="1" t="s">
        <v>788</v>
      </c>
      <c r="J239" s="1" t="s">
        <v>816</v>
      </c>
      <c r="K239" s="1" t="s">
        <v>816</v>
      </c>
      <c r="L239" s="1" t="s">
        <v>809</v>
      </c>
    </row>
    <row r="240" spans="1:12" x14ac:dyDescent="0.25">
      <c r="A240" s="4">
        <v>238</v>
      </c>
      <c r="B240" s="1" t="s">
        <v>1318</v>
      </c>
      <c r="C240" s="1" t="s">
        <v>1319</v>
      </c>
      <c r="D240" s="5">
        <v>74000</v>
      </c>
      <c r="E240" s="5">
        <v>126000</v>
      </c>
      <c r="F240" s="5">
        <v>100000</v>
      </c>
      <c r="G240" s="1" t="s">
        <v>1320</v>
      </c>
      <c r="H240" s="1" t="s">
        <v>15768</v>
      </c>
      <c r="I240" s="1" t="s">
        <v>1321</v>
      </c>
      <c r="J240" s="1" t="s">
        <v>836</v>
      </c>
      <c r="K240" s="1" t="s">
        <v>837</v>
      </c>
      <c r="L240" s="1" t="s">
        <v>773</v>
      </c>
    </row>
    <row r="241" spans="1:12" x14ac:dyDescent="0.25">
      <c r="A241" s="4">
        <v>239</v>
      </c>
      <c r="B241" s="1" t="s">
        <v>789</v>
      </c>
      <c r="C241" s="1" t="s">
        <v>1322</v>
      </c>
      <c r="D241" s="5">
        <v>33000</v>
      </c>
      <c r="E241" s="5">
        <v>72000</v>
      </c>
      <c r="F241" s="5">
        <v>52500</v>
      </c>
      <c r="G241" s="1" t="s">
        <v>1323</v>
      </c>
      <c r="H241" s="1" t="s">
        <v>15723</v>
      </c>
      <c r="I241" s="1" t="s">
        <v>1066</v>
      </c>
      <c r="J241" s="1" t="s">
        <v>1292</v>
      </c>
      <c r="K241" s="1" t="s">
        <v>1137</v>
      </c>
      <c r="L241" s="1" t="s">
        <v>773</v>
      </c>
    </row>
    <row r="242" spans="1:12" x14ac:dyDescent="0.25">
      <c r="A242" s="4">
        <v>240</v>
      </c>
      <c r="B242" s="1" t="s">
        <v>1324</v>
      </c>
      <c r="C242" s="1" t="s">
        <v>1325</v>
      </c>
      <c r="D242" s="5">
        <v>37000</v>
      </c>
      <c r="E242" s="5">
        <v>63000</v>
      </c>
      <c r="F242" s="5">
        <v>50000</v>
      </c>
      <c r="G242" s="1" t="s">
        <v>1326</v>
      </c>
      <c r="H242" s="1" t="s">
        <v>15682</v>
      </c>
      <c r="I242" s="1" t="s">
        <v>910</v>
      </c>
      <c r="J242" s="1" t="s">
        <v>753</v>
      </c>
      <c r="K242" s="1" t="s">
        <v>754</v>
      </c>
      <c r="L242" s="1" t="s">
        <v>773</v>
      </c>
    </row>
    <row r="243" spans="1:12" x14ac:dyDescent="0.25">
      <c r="A243" s="4">
        <v>241</v>
      </c>
      <c r="B243" s="1" t="s">
        <v>15611</v>
      </c>
      <c r="C243" s="1" t="s">
        <v>1327</v>
      </c>
      <c r="D243" s="5">
        <v>67000</v>
      </c>
      <c r="E243" s="5">
        <v>119000</v>
      </c>
      <c r="F243" s="5">
        <v>93000</v>
      </c>
      <c r="G243" s="1" t="s">
        <v>1328</v>
      </c>
      <c r="H243" s="1" t="s">
        <v>15767</v>
      </c>
      <c r="I243" s="1" t="s">
        <v>779</v>
      </c>
      <c r="J243" s="1" t="s">
        <v>786</v>
      </c>
      <c r="K243" s="1" t="s">
        <v>760</v>
      </c>
      <c r="L243" s="1" t="s">
        <v>748</v>
      </c>
    </row>
    <row r="244" spans="1:12" x14ac:dyDescent="0.25">
      <c r="A244" s="4">
        <v>242</v>
      </c>
      <c r="B244" s="1" t="s">
        <v>744</v>
      </c>
      <c r="C244" s="1" t="s">
        <v>1329</v>
      </c>
      <c r="D244" s="5">
        <v>72000</v>
      </c>
      <c r="E244" s="5">
        <v>117000</v>
      </c>
      <c r="F244" s="5">
        <v>94500</v>
      </c>
      <c r="G244" s="1" t="s">
        <v>1330</v>
      </c>
      <c r="H244" s="1" t="s">
        <v>15692</v>
      </c>
      <c r="I244" s="1" t="s">
        <v>919</v>
      </c>
      <c r="J244" s="1" t="s">
        <v>844</v>
      </c>
      <c r="K244" s="1" t="s">
        <v>837</v>
      </c>
      <c r="L244" s="1" t="s">
        <v>755</v>
      </c>
    </row>
    <row r="245" spans="1:12" x14ac:dyDescent="0.25">
      <c r="A245" s="4">
        <v>243</v>
      </c>
      <c r="B245" s="1" t="s">
        <v>889</v>
      </c>
      <c r="C245" s="1" t="s">
        <v>1188</v>
      </c>
      <c r="D245" s="5">
        <v>116000</v>
      </c>
      <c r="E245" s="5">
        <v>185000</v>
      </c>
      <c r="F245" s="5">
        <v>150500</v>
      </c>
      <c r="G245" s="1" t="s">
        <v>1074</v>
      </c>
      <c r="H245" s="1" t="s">
        <v>4369</v>
      </c>
      <c r="I245" s="1" t="s">
        <v>788</v>
      </c>
      <c r="J245" s="1" t="s">
        <v>886</v>
      </c>
      <c r="K245" s="1" t="s">
        <v>795</v>
      </c>
      <c r="L245" s="1" t="s">
        <v>755</v>
      </c>
    </row>
    <row r="246" spans="1:12" x14ac:dyDescent="0.25">
      <c r="A246" s="4">
        <v>244</v>
      </c>
      <c r="B246" s="1" t="s">
        <v>744</v>
      </c>
      <c r="C246" s="1" t="s">
        <v>1331</v>
      </c>
      <c r="D246" s="5">
        <v>78000</v>
      </c>
      <c r="E246" s="5">
        <v>126000</v>
      </c>
      <c r="F246" s="5">
        <v>102000</v>
      </c>
      <c r="G246" s="1" t="s">
        <v>1332</v>
      </c>
      <c r="H246" s="1" t="s">
        <v>15769</v>
      </c>
      <c r="I246" s="1" t="s">
        <v>1054</v>
      </c>
      <c r="J246" s="1" t="s">
        <v>836</v>
      </c>
      <c r="K246" s="1" t="s">
        <v>837</v>
      </c>
      <c r="L246" s="1" t="s">
        <v>866</v>
      </c>
    </row>
    <row r="247" spans="1:12" x14ac:dyDescent="0.25">
      <c r="A247" s="4">
        <v>245</v>
      </c>
      <c r="B247" s="1" t="s">
        <v>1185</v>
      </c>
      <c r="C247" s="1" t="s">
        <v>1186</v>
      </c>
      <c r="D247" s="5">
        <v>42000</v>
      </c>
      <c r="E247" s="5">
        <v>82000</v>
      </c>
      <c r="F247" s="5">
        <v>62000</v>
      </c>
      <c r="G247" s="1" t="s">
        <v>1187</v>
      </c>
      <c r="H247" s="1" t="s">
        <v>15663</v>
      </c>
      <c r="I247" s="1" t="s">
        <v>817</v>
      </c>
      <c r="J247" s="1" t="s">
        <v>816</v>
      </c>
      <c r="K247" s="1" t="s">
        <v>816</v>
      </c>
      <c r="L247" s="1" t="s">
        <v>761</v>
      </c>
    </row>
    <row r="248" spans="1:12" x14ac:dyDescent="0.25">
      <c r="A248" s="4">
        <v>246</v>
      </c>
      <c r="B248" s="1" t="s">
        <v>1189</v>
      </c>
      <c r="C248" s="1" t="s">
        <v>1190</v>
      </c>
      <c r="D248" s="5">
        <v>59000</v>
      </c>
      <c r="E248" s="5">
        <v>116000</v>
      </c>
      <c r="F248" s="5">
        <v>87500</v>
      </c>
      <c r="G248" s="1" t="s">
        <v>1191</v>
      </c>
      <c r="H248" s="1" t="s">
        <v>15743</v>
      </c>
      <c r="I248" s="1" t="s">
        <v>871</v>
      </c>
      <c r="J248" s="1" t="s">
        <v>772</v>
      </c>
      <c r="K248" s="1" t="s">
        <v>760</v>
      </c>
      <c r="L248" s="1" t="s">
        <v>773</v>
      </c>
    </row>
    <row r="249" spans="1:12" x14ac:dyDescent="0.25">
      <c r="A249" s="4">
        <v>247</v>
      </c>
      <c r="B249" s="1" t="s">
        <v>867</v>
      </c>
      <c r="C249" s="1" t="s">
        <v>851</v>
      </c>
      <c r="D249" s="5">
        <v>63000</v>
      </c>
      <c r="E249" s="5">
        <v>105000</v>
      </c>
      <c r="F249" s="5">
        <v>84000</v>
      </c>
      <c r="G249" s="1" t="s">
        <v>859</v>
      </c>
      <c r="H249" s="1" t="s">
        <v>15672</v>
      </c>
      <c r="I249" s="1" t="s">
        <v>868</v>
      </c>
      <c r="J249" s="1" t="s">
        <v>816</v>
      </c>
      <c r="K249" s="1" t="s">
        <v>816</v>
      </c>
      <c r="L249" s="1" t="s">
        <v>809</v>
      </c>
    </row>
    <row r="250" spans="1:12" x14ac:dyDescent="0.25">
      <c r="A250" s="4">
        <v>248</v>
      </c>
      <c r="B250" s="1" t="s">
        <v>744</v>
      </c>
      <c r="C250" s="1" t="s">
        <v>855</v>
      </c>
      <c r="D250" s="5">
        <v>109000</v>
      </c>
      <c r="E250" s="5">
        <v>177000</v>
      </c>
      <c r="F250" s="5">
        <v>143000</v>
      </c>
      <c r="G250" s="1" t="s">
        <v>856</v>
      </c>
      <c r="H250" s="1" t="s">
        <v>15669</v>
      </c>
      <c r="I250" s="1" t="s">
        <v>804</v>
      </c>
      <c r="J250" s="1" t="s">
        <v>830</v>
      </c>
      <c r="K250" s="1" t="s">
        <v>795</v>
      </c>
      <c r="L250" s="1" t="s">
        <v>761</v>
      </c>
    </row>
    <row r="251" spans="1:12" x14ac:dyDescent="0.25">
      <c r="A251" s="4">
        <v>249</v>
      </c>
      <c r="B251" s="1" t="s">
        <v>15612</v>
      </c>
      <c r="C251" s="1" t="s">
        <v>1334</v>
      </c>
      <c r="D251" s="5">
        <v>116000</v>
      </c>
      <c r="E251" s="5">
        <v>194000</v>
      </c>
      <c r="F251" s="5">
        <v>155000</v>
      </c>
      <c r="G251" s="1" t="s">
        <v>966</v>
      </c>
      <c r="H251" s="1" t="s">
        <v>15770</v>
      </c>
      <c r="I251" s="1" t="s">
        <v>956</v>
      </c>
      <c r="J251" s="1" t="s">
        <v>968</v>
      </c>
      <c r="K251" s="1" t="s">
        <v>760</v>
      </c>
      <c r="L251" s="1" t="s">
        <v>969</v>
      </c>
    </row>
    <row r="252" spans="1:12" x14ac:dyDescent="0.25">
      <c r="A252" s="4">
        <v>250</v>
      </c>
      <c r="B252" s="1" t="s">
        <v>892</v>
      </c>
      <c r="C252" s="1" t="s">
        <v>1192</v>
      </c>
      <c r="D252" s="5">
        <v>48000</v>
      </c>
      <c r="E252" s="5">
        <v>95000</v>
      </c>
      <c r="F252" s="5">
        <v>71500</v>
      </c>
      <c r="G252" s="1" t="s">
        <v>1193</v>
      </c>
      <c r="H252" s="1" t="s">
        <v>15744</v>
      </c>
      <c r="I252" s="1" t="s">
        <v>762</v>
      </c>
      <c r="J252" s="1" t="s">
        <v>772</v>
      </c>
      <c r="K252" s="1" t="s">
        <v>760</v>
      </c>
      <c r="L252" s="1" t="s">
        <v>787</v>
      </c>
    </row>
    <row r="253" spans="1:12" x14ac:dyDescent="0.25">
      <c r="A253" s="4">
        <v>251</v>
      </c>
      <c r="B253" s="1" t="s">
        <v>744</v>
      </c>
      <c r="C253" s="1" t="s">
        <v>1335</v>
      </c>
      <c r="D253" s="5">
        <v>83000</v>
      </c>
      <c r="E253" s="5">
        <v>133000</v>
      </c>
      <c r="F253" s="5">
        <v>108000</v>
      </c>
      <c r="G253" s="1" t="s">
        <v>1336</v>
      </c>
      <c r="H253" s="1" t="s">
        <v>15771</v>
      </c>
      <c r="I253" s="1" t="s">
        <v>788</v>
      </c>
      <c r="J253" s="1" t="s">
        <v>836</v>
      </c>
      <c r="K253" s="1" t="s">
        <v>837</v>
      </c>
      <c r="L253" s="1" t="s">
        <v>853</v>
      </c>
    </row>
    <row r="254" spans="1:12" x14ac:dyDescent="0.25">
      <c r="A254" s="4">
        <v>252</v>
      </c>
      <c r="B254" s="1" t="s">
        <v>1196</v>
      </c>
      <c r="C254" s="1" t="s">
        <v>1197</v>
      </c>
      <c r="D254" s="5">
        <v>105000</v>
      </c>
      <c r="E254" s="5">
        <v>198000</v>
      </c>
      <c r="F254" s="5">
        <v>151500</v>
      </c>
      <c r="G254" s="1" t="s">
        <v>814</v>
      </c>
      <c r="H254" s="1" t="s">
        <v>15690</v>
      </c>
      <c r="I254" s="1" t="s">
        <v>788</v>
      </c>
      <c r="J254" s="1" t="s">
        <v>816</v>
      </c>
      <c r="K254" s="1" t="s">
        <v>816</v>
      </c>
      <c r="L254" s="1" t="s">
        <v>809</v>
      </c>
    </row>
    <row r="255" spans="1:12" x14ac:dyDescent="0.25">
      <c r="A255" s="4">
        <v>253</v>
      </c>
      <c r="B255" s="1" t="s">
        <v>15600</v>
      </c>
      <c r="C255" s="1" t="s">
        <v>1194</v>
      </c>
      <c r="D255" s="5">
        <v>31000</v>
      </c>
      <c r="E255" s="5">
        <v>72000</v>
      </c>
      <c r="F255" s="5">
        <v>51500</v>
      </c>
      <c r="G255" s="1" t="s">
        <v>1195</v>
      </c>
      <c r="H255" s="1" t="s">
        <v>15745</v>
      </c>
      <c r="I255" s="1" t="s">
        <v>788</v>
      </c>
      <c r="J255" s="1" t="s">
        <v>808</v>
      </c>
      <c r="K255" s="1" t="s">
        <v>800</v>
      </c>
      <c r="L255" s="1" t="s">
        <v>761</v>
      </c>
    </row>
    <row r="256" spans="1:12" x14ac:dyDescent="0.25">
      <c r="A256" s="4">
        <v>254</v>
      </c>
      <c r="B256" s="1" t="s">
        <v>1199</v>
      </c>
      <c r="C256" s="1" t="s">
        <v>1200</v>
      </c>
      <c r="D256" s="5">
        <v>98000</v>
      </c>
      <c r="E256" s="5">
        <v>182000</v>
      </c>
      <c r="F256" s="5">
        <v>140000</v>
      </c>
      <c r="G256" s="1" t="s">
        <v>814</v>
      </c>
      <c r="H256" s="1" t="s">
        <v>11245</v>
      </c>
      <c r="I256" s="1" t="s">
        <v>817</v>
      </c>
      <c r="J256" s="1" t="s">
        <v>816</v>
      </c>
      <c r="K256" s="1" t="s">
        <v>816</v>
      </c>
      <c r="L256" s="1" t="s">
        <v>809</v>
      </c>
    </row>
    <row r="257" spans="1:12" x14ac:dyDescent="0.25">
      <c r="A257" s="4">
        <v>255</v>
      </c>
      <c r="B257" s="1" t="s">
        <v>1060</v>
      </c>
      <c r="C257" s="1" t="s">
        <v>1004</v>
      </c>
      <c r="D257" s="5">
        <v>55000</v>
      </c>
      <c r="E257" s="5">
        <v>100000</v>
      </c>
      <c r="F257" s="5">
        <v>77500</v>
      </c>
      <c r="G257" s="1" t="s">
        <v>1198</v>
      </c>
      <c r="H257" s="1" t="s">
        <v>15746</v>
      </c>
      <c r="I257" s="1" t="s">
        <v>823</v>
      </c>
      <c r="J257" s="1" t="s">
        <v>883</v>
      </c>
      <c r="K257" s="1" t="s">
        <v>795</v>
      </c>
      <c r="L257" s="1" t="s">
        <v>773</v>
      </c>
    </row>
    <row r="258" spans="1:12" x14ac:dyDescent="0.25">
      <c r="A258" s="4">
        <v>256</v>
      </c>
      <c r="B258" s="1" t="s">
        <v>1337</v>
      </c>
      <c r="C258" s="1" t="s">
        <v>1338</v>
      </c>
      <c r="D258" s="5">
        <v>45000</v>
      </c>
      <c r="E258" s="5">
        <v>82000</v>
      </c>
      <c r="F258" s="5">
        <v>63500</v>
      </c>
      <c r="G258" s="1" t="s">
        <v>1339</v>
      </c>
      <c r="H258" s="1" t="s">
        <v>15772</v>
      </c>
      <c r="I258" s="1" t="s">
        <v>1297</v>
      </c>
      <c r="J258" s="1" t="s">
        <v>1184</v>
      </c>
      <c r="K258" s="1" t="s">
        <v>783</v>
      </c>
      <c r="L258" s="1" t="s">
        <v>748</v>
      </c>
    </row>
    <row r="259" spans="1:12" x14ac:dyDescent="0.25">
      <c r="A259" s="4">
        <v>257</v>
      </c>
      <c r="B259" s="1" t="s">
        <v>744</v>
      </c>
      <c r="C259" s="1" t="s">
        <v>1340</v>
      </c>
      <c r="D259" s="5">
        <v>83000</v>
      </c>
      <c r="E259" s="5">
        <v>135000</v>
      </c>
      <c r="F259" s="5">
        <v>109000</v>
      </c>
      <c r="G259" s="1" t="s">
        <v>1341</v>
      </c>
      <c r="H259" s="1" t="s">
        <v>4369</v>
      </c>
      <c r="I259" s="1" t="s">
        <v>788</v>
      </c>
      <c r="J259" s="1" t="s">
        <v>883</v>
      </c>
      <c r="K259" s="1" t="s">
        <v>795</v>
      </c>
      <c r="L259" s="1" t="s">
        <v>898</v>
      </c>
    </row>
    <row r="260" spans="1:12" x14ac:dyDescent="0.25">
      <c r="A260" s="4">
        <v>258</v>
      </c>
      <c r="B260" s="1" t="s">
        <v>744</v>
      </c>
      <c r="C260" s="1" t="s">
        <v>1342</v>
      </c>
      <c r="D260" s="5">
        <v>70000</v>
      </c>
      <c r="E260" s="5">
        <v>122000</v>
      </c>
      <c r="F260" s="5">
        <v>96000</v>
      </c>
      <c r="G260" s="1" t="s">
        <v>1343</v>
      </c>
      <c r="H260" s="1" t="s">
        <v>15773</v>
      </c>
      <c r="I260" s="1" t="s">
        <v>1153</v>
      </c>
      <c r="J260" s="1" t="s">
        <v>747</v>
      </c>
      <c r="K260" s="1" t="s">
        <v>747</v>
      </c>
      <c r="L260" s="1" t="s">
        <v>768</v>
      </c>
    </row>
    <row r="261" spans="1:12" x14ac:dyDescent="0.25">
      <c r="A261" s="4">
        <v>259</v>
      </c>
      <c r="B261" s="1" t="s">
        <v>15601</v>
      </c>
      <c r="C261" s="1" t="s">
        <v>1203</v>
      </c>
      <c r="D261" s="5">
        <v>200000</v>
      </c>
      <c r="E261" s="5">
        <v>250000</v>
      </c>
      <c r="F261" s="5">
        <v>225000</v>
      </c>
      <c r="G261" s="1" t="s">
        <v>1204</v>
      </c>
      <c r="H261" s="1" t="s">
        <v>4369</v>
      </c>
      <c r="I261" s="1" t="s">
        <v>788</v>
      </c>
      <c r="J261" s="1" t="s">
        <v>883</v>
      </c>
      <c r="K261" s="1" t="s">
        <v>795</v>
      </c>
      <c r="L261" s="1" t="s">
        <v>969</v>
      </c>
    </row>
    <row r="262" spans="1:12" x14ac:dyDescent="0.25">
      <c r="A262" s="4">
        <v>260</v>
      </c>
      <c r="B262" s="1" t="s">
        <v>892</v>
      </c>
      <c r="C262" s="1" t="s">
        <v>1344</v>
      </c>
      <c r="D262" s="5">
        <v>70000</v>
      </c>
      <c r="E262" s="5">
        <v>132000</v>
      </c>
      <c r="F262" s="5">
        <v>101000</v>
      </c>
      <c r="G262" s="1" t="s">
        <v>1213</v>
      </c>
      <c r="H262" s="1" t="s">
        <v>15774</v>
      </c>
      <c r="I262" s="1" t="s">
        <v>788</v>
      </c>
      <c r="J262" s="1" t="s">
        <v>1214</v>
      </c>
      <c r="K262" s="1" t="s">
        <v>783</v>
      </c>
      <c r="L262" s="1" t="s">
        <v>768</v>
      </c>
    </row>
    <row r="263" spans="1:12" x14ac:dyDescent="0.25">
      <c r="A263" s="4">
        <v>261</v>
      </c>
      <c r="B263" s="1" t="s">
        <v>889</v>
      </c>
      <c r="C263" s="1" t="s">
        <v>1201</v>
      </c>
      <c r="D263" s="5">
        <v>73000</v>
      </c>
      <c r="E263" s="5">
        <v>124000</v>
      </c>
      <c r="F263" s="5">
        <v>98500</v>
      </c>
      <c r="G263" s="1" t="s">
        <v>1202</v>
      </c>
      <c r="H263" s="1" t="s">
        <v>15747</v>
      </c>
      <c r="I263" s="1" t="s">
        <v>823</v>
      </c>
      <c r="J263" s="1" t="s">
        <v>836</v>
      </c>
      <c r="K263" s="1" t="s">
        <v>837</v>
      </c>
      <c r="L263" s="1" t="s">
        <v>853</v>
      </c>
    </row>
    <row r="264" spans="1:12" x14ac:dyDescent="0.25">
      <c r="A264" s="4">
        <v>262</v>
      </c>
      <c r="B264" s="1" t="s">
        <v>1345</v>
      </c>
      <c r="C264" s="1" t="s">
        <v>1346</v>
      </c>
      <c r="D264" s="5">
        <v>54000</v>
      </c>
      <c r="E264" s="5">
        <v>101000</v>
      </c>
      <c r="F264" s="5">
        <v>77500</v>
      </c>
      <c r="G264" s="1" t="s">
        <v>1347</v>
      </c>
      <c r="H264" s="1" t="s">
        <v>15775</v>
      </c>
      <c r="I264" s="1" t="s">
        <v>1348</v>
      </c>
      <c r="J264" s="1" t="s">
        <v>922</v>
      </c>
      <c r="K264" s="1" t="s">
        <v>904</v>
      </c>
      <c r="L264" s="1" t="s">
        <v>778</v>
      </c>
    </row>
    <row r="265" spans="1:12" x14ac:dyDescent="0.25">
      <c r="A265" s="4">
        <v>263</v>
      </c>
      <c r="B265" s="1" t="s">
        <v>1205</v>
      </c>
      <c r="C265" s="1" t="s">
        <v>1206</v>
      </c>
      <c r="D265" s="5">
        <v>117000</v>
      </c>
      <c r="E265" s="5">
        <v>206000</v>
      </c>
      <c r="F265" s="5">
        <v>161500</v>
      </c>
      <c r="G265" s="1" t="s">
        <v>814</v>
      </c>
      <c r="H265" s="1" t="s">
        <v>11245</v>
      </c>
      <c r="I265" s="1" t="s">
        <v>817</v>
      </c>
      <c r="J265" s="1" t="s">
        <v>816</v>
      </c>
      <c r="K265" s="1" t="s">
        <v>816</v>
      </c>
      <c r="L265" s="1" t="s">
        <v>809</v>
      </c>
    </row>
    <row r="266" spans="1:12" x14ac:dyDescent="0.25">
      <c r="A266" s="4">
        <v>264</v>
      </c>
      <c r="B266" s="1" t="s">
        <v>15602</v>
      </c>
      <c r="C266" s="1" t="s">
        <v>1207</v>
      </c>
      <c r="D266" s="5">
        <v>111000</v>
      </c>
      <c r="E266" s="5">
        <v>183000</v>
      </c>
      <c r="F266" s="5">
        <v>147000</v>
      </c>
      <c r="G266" s="1" t="s">
        <v>1208</v>
      </c>
      <c r="H266" s="1" t="s">
        <v>5779</v>
      </c>
      <c r="I266" s="1" t="s">
        <v>774</v>
      </c>
      <c r="J266" s="1" t="s">
        <v>836</v>
      </c>
      <c r="K266" s="1" t="s">
        <v>837</v>
      </c>
      <c r="L266" s="1" t="s">
        <v>778</v>
      </c>
    </row>
    <row r="267" spans="1:12" x14ac:dyDescent="0.25">
      <c r="A267" s="4">
        <v>265</v>
      </c>
      <c r="B267" s="1" t="s">
        <v>744</v>
      </c>
      <c r="C267" s="1" t="s">
        <v>1349</v>
      </c>
      <c r="D267" s="5">
        <v>68000</v>
      </c>
      <c r="E267" s="5">
        <v>112000</v>
      </c>
      <c r="F267" s="5">
        <v>90000</v>
      </c>
      <c r="G267" s="1" t="s">
        <v>1350</v>
      </c>
      <c r="H267" s="1" t="s">
        <v>15776</v>
      </c>
      <c r="I267" s="1" t="s">
        <v>788</v>
      </c>
      <c r="J267" s="1" t="s">
        <v>883</v>
      </c>
      <c r="K267" s="1" t="s">
        <v>795</v>
      </c>
      <c r="L267" s="1" t="s">
        <v>773</v>
      </c>
    </row>
    <row r="268" spans="1:12" x14ac:dyDescent="0.25">
      <c r="A268" s="4">
        <v>266</v>
      </c>
      <c r="B268" s="1" t="s">
        <v>1351</v>
      </c>
      <c r="C268" s="1" t="s">
        <v>1352</v>
      </c>
      <c r="D268" s="5">
        <v>42000</v>
      </c>
      <c r="E268" s="5">
        <v>74000</v>
      </c>
      <c r="F268" s="5">
        <v>58000</v>
      </c>
      <c r="G268" s="1" t="s">
        <v>1353</v>
      </c>
      <c r="H268" s="1" t="s">
        <v>15777</v>
      </c>
      <c r="I268" s="1" t="s">
        <v>823</v>
      </c>
      <c r="J268" s="1" t="s">
        <v>782</v>
      </c>
      <c r="K268" s="1" t="s">
        <v>783</v>
      </c>
      <c r="L268" s="1" t="s">
        <v>866</v>
      </c>
    </row>
    <row r="269" spans="1:12" x14ac:dyDescent="0.25">
      <c r="A269" s="4">
        <v>267</v>
      </c>
      <c r="B269" s="1" t="s">
        <v>15603</v>
      </c>
      <c r="C269" s="1" t="s">
        <v>1156</v>
      </c>
      <c r="D269" s="5">
        <v>44000</v>
      </c>
      <c r="E269" s="5">
        <v>78000</v>
      </c>
      <c r="F269" s="5">
        <v>61000</v>
      </c>
      <c r="G269" s="1" t="s">
        <v>1209</v>
      </c>
      <c r="H269" s="1" t="s">
        <v>15748</v>
      </c>
      <c r="I269" s="1" t="s">
        <v>941</v>
      </c>
      <c r="J269" s="1" t="s">
        <v>766</v>
      </c>
      <c r="K269" s="1" t="s">
        <v>767</v>
      </c>
      <c r="L269" s="1" t="s">
        <v>778</v>
      </c>
    </row>
    <row r="270" spans="1:12" x14ac:dyDescent="0.25">
      <c r="A270" s="4">
        <v>268</v>
      </c>
      <c r="B270" s="1" t="s">
        <v>1210</v>
      </c>
      <c r="C270" s="1" t="s">
        <v>1211</v>
      </c>
      <c r="D270" s="5">
        <v>81000</v>
      </c>
      <c r="E270" s="5">
        <v>159000</v>
      </c>
      <c r="F270" s="5">
        <v>120000</v>
      </c>
      <c r="G270" s="1" t="s">
        <v>1143</v>
      </c>
      <c r="H270" s="1" t="s">
        <v>15703</v>
      </c>
      <c r="I270" s="1" t="s">
        <v>956</v>
      </c>
      <c r="J270" s="1" t="s">
        <v>1144</v>
      </c>
      <c r="K270" s="1" t="s">
        <v>1049</v>
      </c>
      <c r="L270" s="1" t="s">
        <v>773</v>
      </c>
    </row>
    <row r="271" spans="1:12" x14ac:dyDescent="0.25">
      <c r="A271" s="4">
        <v>269</v>
      </c>
      <c r="B271" s="1" t="s">
        <v>744</v>
      </c>
      <c r="C271" s="1" t="s">
        <v>1354</v>
      </c>
      <c r="D271" s="5">
        <v>95000</v>
      </c>
      <c r="E271" s="5">
        <v>161000</v>
      </c>
      <c r="F271" s="5">
        <v>128000</v>
      </c>
      <c r="G271" s="1" t="s">
        <v>1355</v>
      </c>
      <c r="H271" s="1" t="s">
        <v>5779</v>
      </c>
      <c r="I271" s="1" t="s">
        <v>774</v>
      </c>
      <c r="J271" s="1" t="s">
        <v>1356</v>
      </c>
      <c r="K271" s="1" t="s">
        <v>800</v>
      </c>
      <c r="L271" s="1" t="s">
        <v>768</v>
      </c>
    </row>
    <row r="272" spans="1:12" x14ac:dyDescent="0.25">
      <c r="A272" s="4">
        <v>270</v>
      </c>
      <c r="B272" s="1" t="s">
        <v>744</v>
      </c>
      <c r="C272" s="1" t="s">
        <v>860</v>
      </c>
      <c r="D272" s="5">
        <v>75000</v>
      </c>
      <c r="E272" s="5">
        <v>124000</v>
      </c>
      <c r="F272" s="5">
        <v>99500</v>
      </c>
      <c r="G272" s="1" t="s">
        <v>861</v>
      </c>
      <c r="H272" s="1" t="s">
        <v>15670</v>
      </c>
      <c r="I272" s="1" t="s">
        <v>862</v>
      </c>
      <c r="J272" s="1" t="s">
        <v>782</v>
      </c>
      <c r="K272" s="1" t="s">
        <v>783</v>
      </c>
      <c r="L272" s="1" t="s">
        <v>761</v>
      </c>
    </row>
    <row r="273" spans="1:12" x14ac:dyDescent="0.25">
      <c r="A273" s="4">
        <v>271</v>
      </c>
      <c r="B273" s="1" t="s">
        <v>744</v>
      </c>
      <c r="C273" s="1" t="s">
        <v>869</v>
      </c>
      <c r="D273" s="5">
        <v>72000</v>
      </c>
      <c r="E273" s="5">
        <v>120000</v>
      </c>
      <c r="F273" s="5">
        <v>96000</v>
      </c>
      <c r="G273" s="1" t="s">
        <v>870</v>
      </c>
      <c r="H273" s="1" t="s">
        <v>15673</v>
      </c>
      <c r="I273" s="1" t="s">
        <v>871</v>
      </c>
      <c r="J273" s="1" t="s">
        <v>777</v>
      </c>
      <c r="K273" s="1" t="s">
        <v>777</v>
      </c>
      <c r="L273" s="1" t="s">
        <v>768</v>
      </c>
    </row>
    <row r="274" spans="1:12" x14ac:dyDescent="0.25">
      <c r="A274" s="4">
        <v>272</v>
      </c>
      <c r="B274" s="1" t="s">
        <v>744</v>
      </c>
      <c r="C274" s="1" t="s">
        <v>1357</v>
      </c>
      <c r="D274" s="5">
        <v>76000</v>
      </c>
      <c r="E274" s="5">
        <v>126000</v>
      </c>
      <c r="F274" s="5">
        <v>101000</v>
      </c>
      <c r="G274" s="1" t="s">
        <v>1358</v>
      </c>
      <c r="H274" s="1" t="s">
        <v>15682</v>
      </c>
      <c r="I274" s="1" t="s">
        <v>910</v>
      </c>
      <c r="J274" s="1" t="s">
        <v>816</v>
      </c>
      <c r="K274" s="1" t="s">
        <v>816</v>
      </c>
      <c r="L274" s="1" t="s">
        <v>761</v>
      </c>
    </row>
    <row r="275" spans="1:12" x14ac:dyDescent="0.25">
      <c r="A275" s="4">
        <v>273</v>
      </c>
      <c r="B275" s="1" t="s">
        <v>889</v>
      </c>
      <c r="C275" s="1" t="s">
        <v>1215</v>
      </c>
      <c r="D275" s="5">
        <v>114000</v>
      </c>
      <c r="E275" s="5">
        <v>182000</v>
      </c>
      <c r="F275" s="5">
        <v>148000</v>
      </c>
      <c r="G275" s="1" t="s">
        <v>1216</v>
      </c>
      <c r="H275" s="1" t="s">
        <v>15749</v>
      </c>
      <c r="I275" s="1" t="s">
        <v>788</v>
      </c>
      <c r="J275" s="1" t="s">
        <v>1023</v>
      </c>
      <c r="K275" s="1" t="s">
        <v>783</v>
      </c>
      <c r="L275" s="1" t="s">
        <v>748</v>
      </c>
    </row>
    <row r="276" spans="1:12" x14ac:dyDescent="0.25">
      <c r="A276" s="4">
        <v>274</v>
      </c>
      <c r="B276" s="1" t="s">
        <v>1359</v>
      </c>
      <c r="C276" s="1" t="s">
        <v>1360</v>
      </c>
      <c r="D276" s="5">
        <v>108000</v>
      </c>
      <c r="E276" s="5">
        <v>176000</v>
      </c>
      <c r="F276" s="5">
        <v>142000</v>
      </c>
      <c r="G276" s="1" t="s">
        <v>856</v>
      </c>
      <c r="H276" s="1" t="s">
        <v>15714</v>
      </c>
      <c r="I276" s="1" t="s">
        <v>804</v>
      </c>
      <c r="J276" s="1" t="s">
        <v>830</v>
      </c>
      <c r="K276" s="1" t="s">
        <v>795</v>
      </c>
      <c r="L276" s="1" t="s">
        <v>761</v>
      </c>
    </row>
    <row r="277" spans="1:12" x14ac:dyDescent="0.25">
      <c r="A277" s="4">
        <v>275</v>
      </c>
      <c r="B277" s="1" t="s">
        <v>889</v>
      </c>
      <c r="C277" s="1" t="s">
        <v>1361</v>
      </c>
      <c r="D277" s="5">
        <v>130000</v>
      </c>
      <c r="E277" s="5">
        <v>208000</v>
      </c>
      <c r="F277" s="5">
        <v>169000</v>
      </c>
      <c r="G277" s="1" t="s">
        <v>1362</v>
      </c>
      <c r="H277" s="1" t="s">
        <v>15693</v>
      </c>
      <c r="I277" s="1" t="s">
        <v>788</v>
      </c>
      <c r="J277" s="1" t="s">
        <v>1363</v>
      </c>
      <c r="K277" s="1" t="s">
        <v>1049</v>
      </c>
      <c r="L277" s="1" t="s">
        <v>773</v>
      </c>
    </row>
    <row r="278" spans="1:12" x14ac:dyDescent="0.25">
      <c r="A278" s="4">
        <v>276</v>
      </c>
      <c r="B278" s="1" t="s">
        <v>15604</v>
      </c>
      <c r="C278" s="1" t="s">
        <v>1212</v>
      </c>
      <c r="D278" s="5">
        <v>83000</v>
      </c>
      <c r="E278" s="5">
        <v>166000</v>
      </c>
      <c r="F278" s="5">
        <v>124500</v>
      </c>
      <c r="G278" s="1" t="s">
        <v>1213</v>
      </c>
      <c r="H278" s="1" t="s">
        <v>15722</v>
      </c>
      <c r="I278" s="1" t="s">
        <v>1063</v>
      </c>
      <c r="J278" s="1" t="s">
        <v>1214</v>
      </c>
      <c r="K278" s="1" t="s">
        <v>783</v>
      </c>
      <c r="L278" s="1" t="s">
        <v>768</v>
      </c>
    </row>
    <row r="279" spans="1:12" x14ac:dyDescent="0.25">
      <c r="A279" s="4">
        <v>277</v>
      </c>
      <c r="B279" s="1" t="s">
        <v>1217</v>
      </c>
      <c r="C279" s="1" t="s">
        <v>1218</v>
      </c>
      <c r="D279" s="5">
        <v>42000</v>
      </c>
      <c r="E279" s="5">
        <v>76000</v>
      </c>
      <c r="F279" s="5">
        <v>59000</v>
      </c>
      <c r="G279" s="1" t="s">
        <v>1219</v>
      </c>
      <c r="H279" s="1" t="s">
        <v>15688</v>
      </c>
      <c r="I279" s="1" t="s">
        <v>930</v>
      </c>
      <c r="J279" s="1" t="s">
        <v>747</v>
      </c>
      <c r="K279" s="1" t="s">
        <v>747</v>
      </c>
      <c r="L279" s="1" t="s">
        <v>787</v>
      </c>
    </row>
    <row r="280" spans="1:12" x14ac:dyDescent="0.25">
      <c r="A280" s="4">
        <v>278</v>
      </c>
      <c r="B280" s="1" t="s">
        <v>15838</v>
      </c>
      <c r="C280" s="1" t="s">
        <v>1364</v>
      </c>
      <c r="D280" s="5">
        <v>37000</v>
      </c>
      <c r="E280" s="5">
        <v>68000</v>
      </c>
      <c r="F280" s="5">
        <v>52500</v>
      </c>
      <c r="G280" s="1" t="s">
        <v>1365</v>
      </c>
      <c r="H280" s="1" t="s">
        <v>15690</v>
      </c>
      <c r="I280" s="1" t="s">
        <v>788</v>
      </c>
      <c r="J280" s="1" t="s">
        <v>786</v>
      </c>
      <c r="K280" s="1" t="s">
        <v>760</v>
      </c>
      <c r="L280" s="1" t="s">
        <v>853</v>
      </c>
    </row>
    <row r="281" spans="1:12" x14ac:dyDescent="0.25">
      <c r="A281" s="4">
        <v>279</v>
      </c>
      <c r="B281" s="1" t="s">
        <v>892</v>
      </c>
      <c r="C281" s="1" t="s">
        <v>1366</v>
      </c>
      <c r="D281" s="5">
        <v>52000</v>
      </c>
      <c r="E281" s="5">
        <v>99000</v>
      </c>
      <c r="F281" s="5">
        <v>75500</v>
      </c>
      <c r="G281" s="1" t="s">
        <v>1367</v>
      </c>
      <c r="H281" s="1" t="s">
        <v>15718</v>
      </c>
      <c r="I281" s="1" t="s">
        <v>779</v>
      </c>
      <c r="J281" s="1" t="s">
        <v>883</v>
      </c>
      <c r="K281" s="1" t="s">
        <v>795</v>
      </c>
      <c r="L281" s="1" t="s">
        <v>748</v>
      </c>
    </row>
    <row r="282" spans="1:12" x14ac:dyDescent="0.25">
      <c r="A282" s="4">
        <v>280</v>
      </c>
      <c r="B282" s="1" t="s">
        <v>889</v>
      </c>
      <c r="C282" s="1" t="s">
        <v>1368</v>
      </c>
      <c r="D282" s="5">
        <v>105000</v>
      </c>
      <c r="E282" s="5">
        <v>173000</v>
      </c>
      <c r="F282" s="5">
        <v>139000</v>
      </c>
      <c r="G282" s="1" t="s">
        <v>932</v>
      </c>
      <c r="H282" s="1" t="s">
        <v>15689</v>
      </c>
      <c r="I282" s="1" t="s">
        <v>774</v>
      </c>
      <c r="J282" s="1" t="s">
        <v>844</v>
      </c>
      <c r="K282" s="1" t="s">
        <v>837</v>
      </c>
      <c r="L282" s="1" t="s">
        <v>809</v>
      </c>
    </row>
    <row r="283" spans="1:12" x14ac:dyDescent="0.25">
      <c r="A283" s="4">
        <v>281</v>
      </c>
      <c r="B283" s="1" t="s">
        <v>15613</v>
      </c>
      <c r="C283" s="1" t="s">
        <v>1369</v>
      </c>
      <c r="D283" s="5">
        <v>71000</v>
      </c>
      <c r="E283" s="5">
        <v>134000</v>
      </c>
      <c r="F283" s="5">
        <v>102500</v>
      </c>
      <c r="G283" s="1" t="s">
        <v>814</v>
      </c>
      <c r="H283" s="1" t="s">
        <v>15663</v>
      </c>
      <c r="I283" s="1" t="s">
        <v>817</v>
      </c>
      <c r="J283" s="1" t="s">
        <v>816</v>
      </c>
      <c r="K283" s="1" t="s">
        <v>816</v>
      </c>
      <c r="L283" s="1" t="s">
        <v>809</v>
      </c>
    </row>
    <row r="284" spans="1:12" x14ac:dyDescent="0.25">
      <c r="A284" s="4">
        <v>282</v>
      </c>
      <c r="B284" s="1" t="s">
        <v>1370</v>
      </c>
      <c r="C284" s="1" t="s">
        <v>1371</v>
      </c>
      <c r="D284" s="5">
        <v>39000</v>
      </c>
      <c r="E284" s="5">
        <v>82000</v>
      </c>
      <c r="F284" s="5">
        <v>60500</v>
      </c>
      <c r="G284" s="1" t="s">
        <v>1372</v>
      </c>
      <c r="H284" s="1" t="s">
        <v>15778</v>
      </c>
      <c r="I284" s="1" t="s">
        <v>1373</v>
      </c>
      <c r="J284" s="1" t="s">
        <v>1103</v>
      </c>
      <c r="K284" s="1" t="s">
        <v>760</v>
      </c>
      <c r="L284" s="1" t="s">
        <v>787</v>
      </c>
    </row>
    <row r="285" spans="1:12" x14ac:dyDescent="0.25">
      <c r="A285" s="4">
        <v>283</v>
      </c>
      <c r="B285" s="1" t="s">
        <v>15605</v>
      </c>
      <c r="C285" s="1" t="s">
        <v>1220</v>
      </c>
      <c r="D285" s="5">
        <v>114000</v>
      </c>
      <c r="E285" s="5">
        <v>179000</v>
      </c>
      <c r="F285" s="5">
        <v>146500</v>
      </c>
      <c r="G285" s="1" t="s">
        <v>865</v>
      </c>
      <c r="H285" s="1" t="s">
        <v>15671</v>
      </c>
      <c r="I285" s="1" t="s">
        <v>817</v>
      </c>
      <c r="J285" s="1" t="s">
        <v>836</v>
      </c>
      <c r="K285" s="1" t="s">
        <v>837</v>
      </c>
      <c r="L285" s="1" t="s">
        <v>866</v>
      </c>
    </row>
    <row r="286" spans="1:12" x14ac:dyDescent="0.25">
      <c r="A286" s="4">
        <v>284</v>
      </c>
      <c r="B286" s="1" t="s">
        <v>1374</v>
      </c>
      <c r="C286" s="1" t="s">
        <v>1375</v>
      </c>
      <c r="D286" s="5">
        <v>88000</v>
      </c>
      <c r="E286" s="5">
        <v>162000</v>
      </c>
      <c r="F286" s="5">
        <v>125000</v>
      </c>
      <c r="G286" s="1" t="s">
        <v>1167</v>
      </c>
      <c r="H286" s="1" t="s">
        <v>15739</v>
      </c>
      <c r="I286" s="1" t="s">
        <v>788</v>
      </c>
      <c r="J286" s="1" t="s">
        <v>816</v>
      </c>
      <c r="K286" s="1" t="s">
        <v>816</v>
      </c>
      <c r="L286" s="1" t="s">
        <v>809</v>
      </c>
    </row>
    <row r="287" spans="1:12" x14ac:dyDescent="0.25">
      <c r="A287" s="4">
        <v>285</v>
      </c>
      <c r="B287" s="1" t="s">
        <v>1376</v>
      </c>
      <c r="C287" s="1" t="s">
        <v>1109</v>
      </c>
      <c r="D287" s="5">
        <v>60000</v>
      </c>
      <c r="E287" s="5">
        <v>102000</v>
      </c>
      <c r="F287" s="5">
        <v>81000</v>
      </c>
      <c r="G287" s="1" t="s">
        <v>1165</v>
      </c>
      <c r="H287" s="1" t="s">
        <v>15748</v>
      </c>
      <c r="I287" s="1" t="s">
        <v>817</v>
      </c>
      <c r="J287" s="1" t="s">
        <v>836</v>
      </c>
      <c r="K287" s="1" t="s">
        <v>837</v>
      </c>
      <c r="L287" s="1" t="s">
        <v>809</v>
      </c>
    </row>
    <row r="288" spans="1:12" x14ac:dyDescent="0.25">
      <c r="A288" s="4">
        <v>286</v>
      </c>
      <c r="B288" s="1" t="s">
        <v>1223</v>
      </c>
      <c r="C288" s="1" t="s">
        <v>1224</v>
      </c>
      <c r="D288" s="5">
        <v>100000</v>
      </c>
      <c r="E288" s="5">
        <v>166000</v>
      </c>
      <c r="F288" s="5">
        <v>133000</v>
      </c>
      <c r="G288" s="1" t="s">
        <v>1225</v>
      </c>
      <c r="H288" s="1" t="s">
        <v>15667</v>
      </c>
      <c r="I288" s="1" t="s">
        <v>850</v>
      </c>
      <c r="J288" s="1" t="s">
        <v>816</v>
      </c>
      <c r="K288" s="1" t="s">
        <v>816</v>
      </c>
      <c r="L288" s="1" t="s">
        <v>773</v>
      </c>
    </row>
    <row r="289" spans="1:12" x14ac:dyDescent="0.25">
      <c r="A289" s="4">
        <v>287</v>
      </c>
      <c r="B289" s="1" t="s">
        <v>1377</v>
      </c>
      <c r="C289" s="1" t="s">
        <v>1378</v>
      </c>
      <c r="D289" s="5">
        <v>55000</v>
      </c>
      <c r="E289" s="5">
        <v>99000</v>
      </c>
      <c r="F289" s="5">
        <v>77000</v>
      </c>
      <c r="G289" s="1" t="s">
        <v>1031</v>
      </c>
      <c r="H289" s="1" t="s">
        <v>15682</v>
      </c>
      <c r="I289" s="1" t="s">
        <v>910</v>
      </c>
      <c r="J289" s="1" t="s">
        <v>883</v>
      </c>
      <c r="K289" s="1" t="s">
        <v>795</v>
      </c>
      <c r="L289" s="1" t="s">
        <v>809</v>
      </c>
    </row>
    <row r="290" spans="1:12" x14ac:dyDescent="0.25">
      <c r="A290" s="4">
        <v>288</v>
      </c>
      <c r="B290" s="1" t="s">
        <v>892</v>
      </c>
      <c r="C290" s="1" t="s">
        <v>1379</v>
      </c>
      <c r="D290" s="5">
        <v>67000</v>
      </c>
      <c r="E290" s="5">
        <v>117000</v>
      </c>
      <c r="F290" s="5">
        <v>92000</v>
      </c>
      <c r="G290" s="1" t="s">
        <v>802</v>
      </c>
      <c r="H290" s="1" t="s">
        <v>15669</v>
      </c>
      <c r="I290" s="1" t="s">
        <v>804</v>
      </c>
      <c r="J290" s="1" t="s">
        <v>803</v>
      </c>
      <c r="K290" s="1" t="s">
        <v>760</v>
      </c>
      <c r="L290" s="1" t="s">
        <v>778</v>
      </c>
    </row>
    <row r="291" spans="1:12" x14ac:dyDescent="0.25">
      <c r="A291" s="4">
        <v>289</v>
      </c>
      <c r="B291" s="1" t="s">
        <v>15614</v>
      </c>
      <c r="C291" s="1" t="s">
        <v>1380</v>
      </c>
      <c r="D291" s="5">
        <v>92000</v>
      </c>
      <c r="E291" s="5">
        <v>150000</v>
      </c>
      <c r="F291" s="5">
        <v>121000</v>
      </c>
      <c r="G291" s="1" t="s">
        <v>873</v>
      </c>
      <c r="H291" s="1" t="s">
        <v>15663</v>
      </c>
      <c r="I291" s="1" t="s">
        <v>817</v>
      </c>
      <c r="J291" s="1" t="s">
        <v>816</v>
      </c>
      <c r="K291" s="1" t="s">
        <v>816</v>
      </c>
      <c r="L291" s="1" t="s">
        <v>809</v>
      </c>
    </row>
    <row r="292" spans="1:12" x14ac:dyDescent="0.25">
      <c r="A292" s="4">
        <v>290</v>
      </c>
      <c r="B292" s="1" t="s">
        <v>1381</v>
      </c>
      <c r="C292" s="1" t="s">
        <v>1382</v>
      </c>
      <c r="D292" s="5">
        <v>116000</v>
      </c>
      <c r="E292" s="5">
        <v>209000</v>
      </c>
      <c r="F292" s="5">
        <v>162500</v>
      </c>
      <c r="G292" s="1" t="s">
        <v>1074</v>
      </c>
      <c r="H292" s="1" t="s">
        <v>4369</v>
      </c>
      <c r="I292" s="1" t="s">
        <v>788</v>
      </c>
      <c r="J292" s="1" t="s">
        <v>886</v>
      </c>
      <c r="K292" s="1" t="s">
        <v>795</v>
      </c>
      <c r="L292" s="1" t="s">
        <v>755</v>
      </c>
    </row>
    <row r="293" spans="1:12" x14ac:dyDescent="0.25">
      <c r="A293" s="4">
        <v>291</v>
      </c>
      <c r="B293" s="1" t="s">
        <v>15615</v>
      </c>
      <c r="C293" s="1" t="s">
        <v>1383</v>
      </c>
      <c r="D293" s="5">
        <v>38000</v>
      </c>
      <c r="E293" s="5">
        <v>82000</v>
      </c>
      <c r="F293" s="5">
        <v>60000</v>
      </c>
      <c r="G293" s="1" t="s">
        <v>1384</v>
      </c>
      <c r="H293" s="1" t="s">
        <v>15779</v>
      </c>
      <c r="I293" s="1" t="s">
        <v>779</v>
      </c>
      <c r="J293" s="1" t="s">
        <v>803</v>
      </c>
      <c r="K293" s="1" t="s">
        <v>760</v>
      </c>
      <c r="L293" s="1" t="s">
        <v>768</v>
      </c>
    </row>
    <row r="294" spans="1:12" x14ac:dyDescent="0.25">
      <c r="A294" s="4">
        <v>292</v>
      </c>
      <c r="B294" s="1" t="s">
        <v>1385</v>
      </c>
      <c r="C294" s="1" t="s">
        <v>1386</v>
      </c>
      <c r="D294" s="5">
        <v>62000</v>
      </c>
      <c r="E294" s="5">
        <v>119000</v>
      </c>
      <c r="F294" s="5">
        <v>90500</v>
      </c>
      <c r="G294" s="1" t="s">
        <v>975</v>
      </c>
      <c r="H294" s="1" t="s">
        <v>15699</v>
      </c>
      <c r="I294" s="1" t="s">
        <v>976</v>
      </c>
      <c r="J294" s="1" t="s">
        <v>830</v>
      </c>
      <c r="K294" s="1" t="s">
        <v>795</v>
      </c>
      <c r="L294" s="1" t="s">
        <v>773</v>
      </c>
    </row>
    <row r="295" spans="1:12" x14ac:dyDescent="0.25">
      <c r="A295" s="4">
        <v>293</v>
      </c>
      <c r="B295" s="1" t="s">
        <v>872</v>
      </c>
      <c r="C295" s="1" t="s">
        <v>770</v>
      </c>
      <c r="D295" s="5">
        <v>86000</v>
      </c>
      <c r="E295" s="5">
        <v>143000</v>
      </c>
      <c r="F295" s="5">
        <v>114500</v>
      </c>
      <c r="G295" s="1" t="s">
        <v>873</v>
      </c>
      <c r="H295" s="1" t="s">
        <v>15663</v>
      </c>
      <c r="I295" s="1" t="s">
        <v>817</v>
      </c>
      <c r="J295" s="1" t="s">
        <v>816</v>
      </c>
      <c r="K295" s="1" t="s">
        <v>816</v>
      </c>
      <c r="L295" s="1" t="s">
        <v>809</v>
      </c>
    </row>
    <row r="296" spans="1:12" x14ac:dyDescent="0.25">
      <c r="A296" s="4">
        <v>294</v>
      </c>
      <c r="B296" s="1" t="s">
        <v>744</v>
      </c>
      <c r="C296" s="1" t="s">
        <v>874</v>
      </c>
      <c r="D296" s="5">
        <v>93000</v>
      </c>
      <c r="E296" s="5">
        <v>149000</v>
      </c>
      <c r="F296" s="5">
        <v>121000</v>
      </c>
      <c r="G296" s="1" t="s">
        <v>875</v>
      </c>
      <c r="H296" s="1" t="s">
        <v>15674</v>
      </c>
      <c r="I296" s="1" t="s">
        <v>788</v>
      </c>
      <c r="J296" s="1" t="s">
        <v>876</v>
      </c>
      <c r="K296" s="1" t="s">
        <v>877</v>
      </c>
      <c r="L296" s="1" t="s">
        <v>755</v>
      </c>
    </row>
    <row r="297" spans="1:12" x14ac:dyDescent="0.25">
      <c r="A297" s="4">
        <v>295</v>
      </c>
      <c r="B297" s="1" t="s">
        <v>889</v>
      </c>
      <c r="C297" s="1" t="s">
        <v>1387</v>
      </c>
      <c r="D297" s="5">
        <v>84000</v>
      </c>
      <c r="E297" s="5">
        <v>136000</v>
      </c>
      <c r="F297" s="5">
        <v>110000</v>
      </c>
      <c r="G297" s="1" t="s">
        <v>1388</v>
      </c>
      <c r="H297" s="1" t="s">
        <v>15656</v>
      </c>
      <c r="I297" s="1" t="s">
        <v>779</v>
      </c>
      <c r="J297" s="1" t="s">
        <v>772</v>
      </c>
      <c r="K297" s="1" t="s">
        <v>760</v>
      </c>
      <c r="L297" s="1" t="s">
        <v>748</v>
      </c>
    </row>
    <row r="298" spans="1:12" x14ac:dyDescent="0.25">
      <c r="A298" s="4">
        <v>296</v>
      </c>
      <c r="B298" s="1" t="s">
        <v>15606</v>
      </c>
      <c r="C298" s="1" t="s">
        <v>1221</v>
      </c>
      <c r="D298" s="5">
        <v>60000</v>
      </c>
      <c r="E298" s="5">
        <v>123000</v>
      </c>
      <c r="F298" s="5">
        <v>91500</v>
      </c>
      <c r="G298" s="1" t="s">
        <v>1222</v>
      </c>
      <c r="H298" s="1" t="s">
        <v>15750</v>
      </c>
      <c r="I298" s="1" t="s">
        <v>817</v>
      </c>
      <c r="J298" s="1" t="s">
        <v>816</v>
      </c>
      <c r="K298" s="1" t="s">
        <v>816</v>
      </c>
      <c r="L298" s="1" t="s">
        <v>773</v>
      </c>
    </row>
    <row r="299" spans="1:12" x14ac:dyDescent="0.25">
      <c r="A299" s="4">
        <v>297</v>
      </c>
      <c r="B299" s="1" t="s">
        <v>1389</v>
      </c>
      <c r="C299" s="1" t="s">
        <v>1390</v>
      </c>
      <c r="D299" s="5">
        <v>52000</v>
      </c>
      <c r="E299" s="5">
        <v>89000</v>
      </c>
      <c r="F299" s="5">
        <v>70500</v>
      </c>
      <c r="G299" s="1" t="s">
        <v>802</v>
      </c>
      <c r="H299" s="1" t="s">
        <v>15780</v>
      </c>
      <c r="I299" s="1" t="s">
        <v>804</v>
      </c>
      <c r="J299" s="1" t="s">
        <v>803</v>
      </c>
      <c r="K299" s="1" t="s">
        <v>760</v>
      </c>
      <c r="L299" s="1" t="s">
        <v>778</v>
      </c>
    </row>
    <row r="300" spans="1:12" x14ac:dyDescent="0.25">
      <c r="A300" s="4">
        <v>298</v>
      </c>
      <c r="B300" s="1" t="s">
        <v>892</v>
      </c>
      <c r="C300" s="1" t="s">
        <v>1229</v>
      </c>
      <c r="D300" s="5">
        <v>48000</v>
      </c>
      <c r="E300" s="5">
        <v>93000</v>
      </c>
      <c r="F300" s="5">
        <v>70500</v>
      </c>
      <c r="G300" s="1" t="s">
        <v>1230</v>
      </c>
      <c r="H300" s="1" t="s">
        <v>15752</v>
      </c>
      <c r="I300" s="1" t="s">
        <v>1018</v>
      </c>
      <c r="J300" s="1" t="s">
        <v>886</v>
      </c>
      <c r="K300" s="1" t="s">
        <v>795</v>
      </c>
      <c r="L300" s="1" t="s">
        <v>773</v>
      </c>
    </row>
    <row r="301" spans="1:12" x14ac:dyDescent="0.25">
      <c r="A301" s="4">
        <v>299</v>
      </c>
      <c r="B301" s="1" t="s">
        <v>1391</v>
      </c>
      <c r="C301" s="1" t="s">
        <v>763</v>
      </c>
      <c r="D301" s="5">
        <v>56000</v>
      </c>
      <c r="E301" s="5">
        <v>97000</v>
      </c>
      <c r="F301" s="5">
        <v>76500</v>
      </c>
      <c r="G301" s="1" t="s">
        <v>764</v>
      </c>
      <c r="H301" s="1" t="s">
        <v>15655</v>
      </c>
      <c r="I301" s="1" t="s">
        <v>769</v>
      </c>
      <c r="J301" s="1" t="s">
        <v>766</v>
      </c>
      <c r="K301" s="1" t="s">
        <v>767</v>
      </c>
      <c r="L301" s="1" t="s">
        <v>768</v>
      </c>
    </row>
    <row r="302" spans="1:12" x14ac:dyDescent="0.25">
      <c r="A302" s="4">
        <v>300</v>
      </c>
      <c r="B302" s="1" t="s">
        <v>892</v>
      </c>
      <c r="C302" s="1" t="s">
        <v>1392</v>
      </c>
      <c r="D302" s="5">
        <v>65000</v>
      </c>
      <c r="E302" s="5">
        <v>119000</v>
      </c>
      <c r="F302" s="5">
        <v>92000</v>
      </c>
      <c r="G302" s="1" t="s">
        <v>1165</v>
      </c>
      <c r="H302" s="1" t="s">
        <v>15748</v>
      </c>
      <c r="I302" s="1" t="s">
        <v>817</v>
      </c>
      <c r="J302" s="1" t="s">
        <v>836</v>
      </c>
      <c r="K302" s="1" t="s">
        <v>837</v>
      </c>
      <c r="L302" s="1" t="s">
        <v>809</v>
      </c>
    </row>
    <row r="303" spans="1:12" x14ac:dyDescent="0.25">
      <c r="A303" s="4">
        <v>301</v>
      </c>
      <c r="B303" s="1" t="s">
        <v>1226</v>
      </c>
      <c r="C303" s="1" t="s">
        <v>1227</v>
      </c>
      <c r="D303" s="5">
        <v>108000</v>
      </c>
      <c r="E303" s="5">
        <v>173000</v>
      </c>
      <c r="F303" s="5">
        <v>140500</v>
      </c>
      <c r="G303" s="1" t="s">
        <v>1228</v>
      </c>
      <c r="H303" s="1" t="s">
        <v>15751</v>
      </c>
      <c r="I303" s="1" t="s">
        <v>1138</v>
      </c>
      <c r="J303" s="1" t="s">
        <v>816</v>
      </c>
      <c r="K303" s="1" t="s">
        <v>816</v>
      </c>
      <c r="L303" s="1" t="s">
        <v>826</v>
      </c>
    </row>
    <row r="304" spans="1:12" x14ac:dyDescent="0.25">
      <c r="A304" s="4">
        <v>302</v>
      </c>
      <c r="B304" s="1" t="s">
        <v>15839</v>
      </c>
      <c r="C304" s="1" t="s">
        <v>1393</v>
      </c>
      <c r="D304" s="5">
        <v>63000</v>
      </c>
      <c r="E304" s="5">
        <v>101000</v>
      </c>
      <c r="F304" s="5">
        <v>82000</v>
      </c>
      <c r="G304" s="1" t="s">
        <v>885</v>
      </c>
      <c r="H304" s="1" t="s">
        <v>15706</v>
      </c>
      <c r="I304" s="1" t="s">
        <v>804</v>
      </c>
      <c r="J304" s="1" t="s">
        <v>886</v>
      </c>
      <c r="K304" s="1" t="s">
        <v>795</v>
      </c>
      <c r="L304" s="1" t="s">
        <v>778</v>
      </c>
    </row>
    <row r="305" spans="1:12" x14ac:dyDescent="0.25">
      <c r="A305" s="4">
        <v>303</v>
      </c>
      <c r="B305" s="1" t="s">
        <v>1231</v>
      </c>
      <c r="C305" s="1" t="s">
        <v>1232</v>
      </c>
      <c r="D305" s="5">
        <v>54000</v>
      </c>
      <c r="E305" s="5">
        <v>115000</v>
      </c>
      <c r="F305" s="5">
        <v>84500</v>
      </c>
      <c r="G305" s="1" t="s">
        <v>791</v>
      </c>
      <c r="H305" s="1" t="s">
        <v>15659</v>
      </c>
      <c r="I305" s="1" t="s">
        <v>774</v>
      </c>
      <c r="J305" s="1" t="s">
        <v>753</v>
      </c>
      <c r="K305" s="1" t="s">
        <v>754</v>
      </c>
      <c r="L305" s="1" t="s">
        <v>768</v>
      </c>
    </row>
    <row r="306" spans="1:12" x14ac:dyDescent="0.25">
      <c r="A306" s="4">
        <v>304</v>
      </c>
      <c r="B306" s="1" t="s">
        <v>1236</v>
      </c>
      <c r="C306" s="1" t="s">
        <v>1237</v>
      </c>
      <c r="D306" s="5">
        <v>90000</v>
      </c>
      <c r="E306" s="5">
        <v>179000</v>
      </c>
      <c r="F306" s="5">
        <v>134500</v>
      </c>
      <c r="G306" s="1" t="s">
        <v>1187</v>
      </c>
      <c r="H306" s="1" t="s">
        <v>15663</v>
      </c>
      <c r="I306" s="1" t="s">
        <v>817</v>
      </c>
      <c r="J306" s="1" t="s">
        <v>816</v>
      </c>
      <c r="K306" s="1" t="s">
        <v>816</v>
      </c>
      <c r="L306" s="1" t="s">
        <v>761</v>
      </c>
    </row>
    <row r="307" spans="1:12" x14ac:dyDescent="0.25">
      <c r="A307" s="4">
        <v>305</v>
      </c>
      <c r="B307" s="1" t="s">
        <v>744</v>
      </c>
      <c r="C307" s="1" t="s">
        <v>1394</v>
      </c>
      <c r="D307" s="5">
        <v>127000</v>
      </c>
      <c r="E307" s="5">
        <v>202000</v>
      </c>
      <c r="F307" s="5">
        <v>164500</v>
      </c>
      <c r="G307" s="1" t="s">
        <v>1395</v>
      </c>
      <c r="H307" s="1" t="s">
        <v>4369</v>
      </c>
      <c r="I307" s="1" t="s">
        <v>788</v>
      </c>
      <c r="J307" s="1" t="s">
        <v>772</v>
      </c>
      <c r="K307" s="1" t="s">
        <v>760</v>
      </c>
      <c r="L307" s="1" t="s">
        <v>773</v>
      </c>
    </row>
    <row r="308" spans="1:12" x14ac:dyDescent="0.25">
      <c r="A308" s="4">
        <v>306</v>
      </c>
      <c r="B308" s="1" t="s">
        <v>1396</v>
      </c>
      <c r="C308" s="1" t="s">
        <v>1397</v>
      </c>
      <c r="D308" s="5">
        <v>31000</v>
      </c>
      <c r="E308" s="5">
        <v>57000</v>
      </c>
      <c r="F308" s="5">
        <v>44000</v>
      </c>
      <c r="G308" s="1" t="s">
        <v>1398</v>
      </c>
      <c r="H308" s="1" t="s">
        <v>15781</v>
      </c>
      <c r="I308" s="1" t="s">
        <v>762</v>
      </c>
      <c r="J308" s="1" t="s">
        <v>1399</v>
      </c>
      <c r="K308" s="1" t="s">
        <v>877</v>
      </c>
      <c r="L308" s="1" t="s">
        <v>748</v>
      </c>
    </row>
    <row r="309" spans="1:12" x14ac:dyDescent="0.25">
      <c r="A309" s="4">
        <v>307</v>
      </c>
      <c r="B309" s="1" t="s">
        <v>1233</v>
      </c>
      <c r="C309" s="1" t="s">
        <v>1234</v>
      </c>
      <c r="D309" s="5">
        <v>60000</v>
      </c>
      <c r="E309" s="5">
        <v>127000</v>
      </c>
      <c r="F309" s="5">
        <v>93500</v>
      </c>
      <c r="G309" s="1" t="s">
        <v>1235</v>
      </c>
      <c r="H309" s="1" t="s">
        <v>15753</v>
      </c>
      <c r="I309" s="1" t="s">
        <v>756</v>
      </c>
      <c r="J309" s="1" t="s">
        <v>886</v>
      </c>
      <c r="K309" s="1" t="s">
        <v>795</v>
      </c>
      <c r="L309" s="1" t="s">
        <v>969</v>
      </c>
    </row>
    <row r="310" spans="1:12" x14ac:dyDescent="0.25">
      <c r="A310" s="4">
        <v>308</v>
      </c>
      <c r="B310" s="1" t="s">
        <v>892</v>
      </c>
      <c r="C310" s="1" t="s">
        <v>1400</v>
      </c>
      <c r="D310" s="5">
        <v>75000</v>
      </c>
      <c r="E310" s="5">
        <v>143000</v>
      </c>
      <c r="F310" s="5">
        <v>109000</v>
      </c>
      <c r="G310" s="1" t="s">
        <v>975</v>
      </c>
      <c r="H310" s="1" t="s">
        <v>15669</v>
      </c>
      <c r="I310" s="1" t="s">
        <v>804</v>
      </c>
      <c r="J310" s="1" t="s">
        <v>830</v>
      </c>
      <c r="K310" s="1" t="s">
        <v>795</v>
      </c>
      <c r="L310" s="1" t="s">
        <v>773</v>
      </c>
    </row>
    <row r="311" spans="1:12" x14ac:dyDescent="0.25">
      <c r="A311" s="4">
        <v>309</v>
      </c>
      <c r="B311" s="1" t="s">
        <v>1401</v>
      </c>
      <c r="C311" s="1" t="s">
        <v>1402</v>
      </c>
      <c r="D311" s="5">
        <v>105000</v>
      </c>
      <c r="E311" s="5">
        <v>194000</v>
      </c>
      <c r="F311" s="5">
        <v>149500</v>
      </c>
      <c r="G311" s="1" t="s">
        <v>1403</v>
      </c>
      <c r="H311" s="1" t="s">
        <v>15767</v>
      </c>
      <c r="I311" s="1" t="s">
        <v>779</v>
      </c>
      <c r="J311" s="1" t="s">
        <v>886</v>
      </c>
      <c r="K311" s="1" t="s">
        <v>795</v>
      </c>
      <c r="L311" s="1" t="s">
        <v>773</v>
      </c>
    </row>
    <row r="312" spans="1:12" x14ac:dyDescent="0.25">
      <c r="A312" s="4">
        <v>310</v>
      </c>
      <c r="B312" s="1" t="s">
        <v>1404</v>
      </c>
      <c r="C312" s="1" t="s">
        <v>1405</v>
      </c>
      <c r="D312" s="5">
        <v>45000</v>
      </c>
      <c r="E312" s="5">
        <v>86000</v>
      </c>
      <c r="F312" s="5">
        <v>65500</v>
      </c>
      <c r="G312" s="1" t="s">
        <v>1406</v>
      </c>
      <c r="H312" s="1" t="s">
        <v>15682</v>
      </c>
      <c r="I312" s="1" t="s">
        <v>910</v>
      </c>
      <c r="J312" s="1" t="s">
        <v>803</v>
      </c>
      <c r="K312" s="1" t="s">
        <v>760</v>
      </c>
      <c r="L312" s="1" t="s">
        <v>773</v>
      </c>
    </row>
    <row r="313" spans="1:12" x14ac:dyDescent="0.25">
      <c r="A313" s="4">
        <v>311</v>
      </c>
      <c r="B313" s="1" t="s">
        <v>889</v>
      </c>
      <c r="C313" s="1" t="s">
        <v>1407</v>
      </c>
      <c r="D313" s="5">
        <v>95000</v>
      </c>
      <c r="E313" s="5">
        <v>154000</v>
      </c>
      <c r="F313" s="5">
        <v>124500</v>
      </c>
      <c r="G313" s="1" t="s">
        <v>1408</v>
      </c>
      <c r="H313" s="1" t="s">
        <v>15719</v>
      </c>
      <c r="I313" s="1" t="s">
        <v>1054</v>
      </c>
      <c r="J313" s="1" t="s">
        <v>836</v>
      </c>
      <c r="K313" s="1" t="s">
        <v>837</v>
      </c>
      <c r="L313" s="1" t="s">
        <v>773</v>
      </c>
    </row>
    <row r="314" spans="1:12" x14ac:dyDescent="0.25">
      <c r="A314" s="4">
        <v>312</v>
      </c>
      <c r="B314" s="1" t="s">
        <v>15616</v>
      </c>
      <c r="C314" s="1" t="s">
        <v>1409</v>
      </c>
      <c r="D314" s="5">
        <v>80000</v>
      </c>
      <c r="E314" s="5">
        <v>148000</v>
      </c>
      <c r="F314" s="5">
        <v>114000</v>
      </c>
      <c r="G314" s="1" t="s">
        <v>771</v>
      </c>
      <c r="H314" s="1" t="s">
        <v>15658</v>
      </c>
      <c r="I314" s="1" t="s">
        <v>788</v>
      </c>
      <c r="J314" s="1" t="s">
        <v>772</v>
      </c>
      <c r="K314" s="1" t="s">
        <v>760</v>
      </c>
      <c r="L314" s="1" t="s">
        <v>773</v>
      </c>
    </row>
    <row r="315" spans="1:12" x14ac:dyDescent="0.25">
      <c r="A315" s="4">
        <v>313</v>
      </c>
      <c r="B315" s="1" t="s">
        <v>1245</v>
      </c>
      <c r="C315" s="1" t="s">
        <v>1410</v>
      </c>
      <c r="D315" s="5">
        <v>36000</v>
      </c>
      <c r="E315" s="5">
        <v>62000</v>
      </c>
      <c r="F315" s="5">
        <v>49000</v>
      </c>
      <c r="G315" s="1" t="s">
        <v>1411</v>
      </c>
      <c r="H315" s="1" t="s">
        <v>15782</v>
      </c>
      <c r="I315" s="1" t="s">
        <v>956</v>
      </c>
      <c r="J315" s="1" t="s">
        <v>782</v>
      </c>
      <c r="K315" s="1" t="s">
        <v>783</v>
      </c>
      <c r="L315" s="1" t="s">
        <v>773</v>
      </c>
    </row>
    <row r="316" spans="1:12" x14ac:dyDescent="0.25">
      <c r="A316" s="4">
        <v>314</v>
      </c>
      <c r="B316" s="1" t="s">
        <v>1241</v>
      </c>
      <c r="C316" s="1" t="s">
        <v>1232</v>
      </c>
      <c r="D316" s="5">
        <v>54000</v>
      </c>
      <c r="E316" s="5">
        <v>115000</v>
      </c>
      <c r="F316" s="5">
        <v>84500</v>
      </c>
      <c r="G316" s="1" t="s">
        <v>791</v>
      </c>
      <c r="H316" s="1" t="s">
        <v>15659</v>
      </c>
      <c r="I316" s="1" t="s">
        <v>774</v>
      </c>
      <c r="J316" s="1" t="s">
        <v>753</v>
      </c>
      <c r="K316" s="1" t="s">
        <v>754</v>
      </c>
      <c r="L316" s="1" t="s">
        <v>768</v>
      </c>
    </row>
    <row r="317" spans="1:12" x14ac:dyDescent="0.25">
      <c r="A317" s="4">
        <v>315</v>
      </c>
      <c r="B317" s="1" t="s">
        <v>810</v>
      </c>
      <c r="C317" s="1" t="s">
        <v>1412</v>
      </c>
      <c r="D317" s="5">
        <v>50000</v>
      </c>
      <c r="E317" s="5">
        <v>92000</v>
      </c>
      <c r="F317" s="5">
        <v>71000</v>
      </c>
      <c r="G317" s="1" t="s">
        <v>1413</v>
      </c>
      <c r="H317" s="1" t="s">
        <v>15783</v>
      </c>
      <c r="I317" s="1" t="s">
        <v>804</v>
      </c>
      <c r="J317" s="1" t="s">
        <v>883</v>
      </c>
      <c r="K317" s="1" t="s">
        <v>795</v>
      </c>
      <c r="L317" s="1" t="s">
        <v>761</v>
      </c>
    </row>
    <row r="318" spans="1:12" x14ac:dyDescent="0.25">
      <c r="A318" s="4">
        <v>316</v>
      </c>
      <c r="B318" s="1" t="s">
        <v>15617</v>
      </c>
      <c r="C318" s="1" t="s">
        <v>1414</v>
      </c>
      <c r="D318" s="5">
        <v>67000</v>
      </c>
      <c r="E318" s="5">
        <v>135000</v>
      </c>
      <c r="F318" s="5">
        <v>101000</v>
      </c>
      <c r="G318" s="1" t="s">
        <v>1165</v>
      </c>
      <c r="H318" s="1" t="s">
        <v>11245</v>
      </c>
      <c r="I318" s="1" t="s">
        <v>817</v>
      </c>
      <c r="J318" s="1" t="s">
        <v>836</v>
      </c>
      <c r="K318" s="1" t="s">
        <v>837</v>
      </c>
      <c r="L318" s="1" t="s">
        <v>809</v>
      </c>
    </row>
    <row r="319" spans="1:12" x14ac:dyDescent="0.25">
      <c r="A319" s="4">
        <v>317</v>
      </c>
      <c r="B319" s="1" t="s">
        <v>744</v>
      </c>
      <c r="C319" s="1" t="s">
        <v>884</v>
      </c>
      <c r="D319" s="5">
        <v>82000</v>
      </c>
      <c r="E319" s="5">
        <v>132000</v>
      </c>
      <c r="F319" s="5">
        <v>107000</v>
      </c>
      <c r="G319" s="1" t="s">
        <v>885</v>
      </c>
      <c r="H319" s="1" t="s">
        <v>15676</v>
      </c>
      <c r="I319" s="1" t="s">
        <v>788</v>
      </c>
      <c r="J319" s="1" t="s">
        <v>886</v>
      </c>
      <c r="K319" s="1" t="s">
        <v>795</v>
      </c>
      <c r="L319" s="1" t="s">
        <v>778</v>
      </c>
    </row>
    <row r="320" spans="1:12" x14ac:dyDescent="0.25">
      <c r="A320" s="4">
        <v>318</v>
      </c>
      <c r="B320" s="1" t="s">
        <v>744</v>
      </c>
      <c r="C320" s="1" t="s">
        <v>878</v>
      </c>
      <c r="D320" s="5">
        <v>85000</v>
      </c>
      <c r="E320" s="5">
        <v>140000</v>
      </c>
      <c r="F320" s="5">
        <v>112500</v>
      </c>
      <c r="G320" s="1" t="s">
        <v>879</v>
      </c>
      <c r="H320" s="1" t="s">
        <v>15675</v>
      </c>
      <c r="I320" s="1" t="s">
        <v>817</v>
      </c>
      <c r="J320" s="1" t="s">
        <v>816</v>
      </c>
      <c r="K320" s="1" t="s">
        <v>816</v>
      </c>
      <c r="L320" s="1" t="s">
        <v>773</v>
      </c>
    </row>
    <row r="321" spans="1:12" x14ac:dyDescent="0.25">
      <c r="A321" s="4">
        <v>319</v>
      </c>
      <c r="B321" s="1" t="s">
        <v>1238</v>
      </c>
      <c r="C321" s="1" t="s">
        <v>1239</v>
      </c>
      <c r="D321" s="5">
        <v>138000</v>
      </c>
      <c r="E321" s="5">
        <v>224000</v>
      </c>
      <c r="F321" s="5">
        <v>181000</v>
      </c>
      <c r="G321" s="1" t="s">
        <v>1240</v>
      </c>
      <c r="H321" s="1" t="s">
        <v>4369</v>
      </c>
      <c r="I321" s="1" t="s">
        <v>788</v>
      </c>
      <c r="J321" s="1" t="s">
        <v>794</v>
      </c>
      <c r="K321" s="1" t="s">
        <v>795</v>
      </c>
      <c r="L321" s="1" t="s">
        <v>853</v>
      </c>
    </row>
    <row r="322" spans="1:12" x14ac:dyDescent="0.25">
      <c r="A322" s="4">
        <v>320</v>
      </c>
      <c r="B322" s="1" t="s">
        <v>1351</v>
      </c>
      <c r="C322" s="1" t="s">
        <v>1415</v>
      </c>
      <c r="D322" s="5">
        <v>42000</v>
      </c>
      <c r="E322" s="5">
        <v>80000</v>
      </c>
      <c r="F322" s="5">
        <v>61000</v>
      </c>
      <c r="G322" s="1" t="s">
        <v>1416</v>
      </c>
      <c r="H322" s="1" t="s">
        <v>15667</v>
      </c>
      <c r="I322" s="1" t="s">
        <v>850</v>
      </c>
      <c r="J322" s="1" t="s">
        <v>886</v>
      </c>
      <c r="K322" s="1" t="s">
        <v>795</v>
      </c>
      <c r="L322" s="1" t="s">
        <v>866</v>
      </c>
    </row>
    <row r="323" spans="1:12" x14ac:dyDescent="0.25">
      <c r="A323" s="4">
        <v>321</v>
      </c>
      <c r="B323" s="1" t="s">
        <v>1242</v>
      </c>
      <c r="C323" s="1" t="s">
        <v>1243</v>
      </c>
      <c r="D323" s="5">
        <v>190000</v>
      </c>
      <c r="E323" s="5">
        <v>220000</v>
      </c>
      <c r="F323" s="5">
        <v>205000</v>
      </c>
      <c r="G323" s="1" t="s">
        <v>1244</v>
      </c>
      <c r="H323" s="1" t="s">
        <v>15665</v>
      </c>
      <c r="I323" s="1" t="s">
        <v>788</v>
      </c>
      <c r="J323" s="1" t="s">
        <v>794</v>
      </c>
      <c r="K323" s="1" t="s">
        <v>795</v>
      </c>
      <c r="L323" s="1" t="s">
        <v>748</v>
      </c>
    </row>
    <row r="324" spans="1:12" x14ac:dyDescent="0.25">
      <c r="A324" s="4">
        <v>322</v>
      </c>
      <c r="B324" s="1" t="s">
        <v>15618</v>
      </c>
      <c r="C324" s="1" t="s">
        <v>1417</v>
      </c>
      <c r="D324" s="5">
        <v>68000</v>
      </c>
      <c r="E324" s="5">
        <v>139000</v>
      </c>
      <c r="F324" s="5">
        <v>103500</v>
      </c>
      <c r="G324" s="1" t="s">
        <v>1418</v>
      </c>
      <c r="H324" s="1" t="s">
        <v>15784</v>
      </c>
      <c r="I324" s="1" t="s">
        <v>854</v>
      </c>
      <c r="J324" s="1" t="s">
        <v>903</v>
      </c>
      <c r="K324" s="1" t="s">
        <v>904</v>
      </c>
      <c r="L324" s="1" t="s">
        <v>809</v>
      </c>
    </row>
    <row r="325" spans="1:12" x14ac:dyDescent="0.25">
      <c r="A325" s="4">
        <v>323</v>
      </c>
      <c r="B325" s="1" t="s">
        <v>1419</v>
      </c>
      <c r="C325" s="1" t="s">
        <v>1420</v>
      </c>
      <c r="D325" s="5">
        <v>34000</v>
      </c>
      <c r="E325" s="5">
        <v>92000</v>
      </c>
      <c r="F325" s="5">
        <v>63000</v>
      </c>
      <c r="G325" s="1" t="s">
        <v>1165</v>
      </c>
      <c r="H325" s="1" t="s">
        <v>15748</v>
      </c>
      <c r="I325" s="1" t="s">
        <v>817</v>
      </c>
      <c r="J325" s="1" t="s">
        <v>836</v>
      </c>
      <c r="K325" s="1" t="s">
        <v>837</v>
      </c>
      <c r="L325" s="1" t="s">
        <v>809</v>
      </c>
    </row>
    <row r="326" spans="1:12" x14ac:dyDescent="0.25">
      <c r="A326" s="4">
        <v>324</v>
      </c>
      <c r="B326" s="1" t="s">
        <v>1421</v>
      </c>
      <c r="C326" s="1" t="s">
        <v>1422</v>
      </c>
      <c r="D326" s="5">
        <v>54000</v>
      </c>
      <c r="E326" s="5">
        <v>71000</v>
      </c>
      <c r="F326" s="5">
        <v>62500</v>
      </c>
      <c r="G326" s="1" t="s">
        <v>1423</v>
      </c>
      <c r="H326" s="1" t="s">
        <v>15785</v>
      </c>
      <c r="I326" s="1" t="s">
        <v>868</v>
      </c>
      <c r="J326" s="1" t="s">
        <v>883</v>
      </c>
      <c r="K326" s="1" t="s">
        <v>795</v>
      </c>
      <c r="L326" s="1" t="s">
        <v>809</v>
      </c>
    </row>
    <row r="327" spans="1:12" x14ac:dyDescent="0.25">
      <c r="A327" s="4">
        <v>325</v>
      </c>
      <c r="B327" s="1" t="s">
        <v>892</v>
      </c>
      <c r="C327" s="1" t="s">
        <v>1425</v>
      </c>
      <c r="D327" s="5">
        <v>65000</v>
      </c>
      <c r="E327" s="5">
        <v>124000</v>
      </c>
      <c r="F327" s="5">
        <v>94500</v>
      </c>
      <c r="G327" s="1" t="s">
        <v>1426</v>
      </c>
      <c r="H327" s="1" t="s">
        <v>15786</v>
      </c>
      <c r="I327" s="1" t="s">
        <v>788</v>
      </c>
      <c r="J327" s="1" t="s">
        <v>753</v>
      </c>
      <c r="K327" s="1" t="s">
        <v>754</v>
      </c>
      <c r="L327" s="1" t="s">
        <v>773</v>
      </c>
    </row>
    <row r="328" spans="1:12" x14ac:dyDescent="0.25">
      <c r="A328" s="4">
        <v>326</v>
      </c>
      <c r="B328" s="1" t="s">
        <v>1245</v>
      </c>
      <c r="C328" s="1" t="s">
        <v>1246</v>
      </c>
      <c r="D328" s="5">
        <v>35000</v>
      </c>
      <c r="E328" s="5">
        <v>62000</v>
      </c>
      <c r="F328" s="5">
        <v>48500</v>
      </c>
      <c r="G328" s="1" t="s">
        <v>1247</v>
      </c>
      <c r="H328" s="1" t="s">
        <v>15754</v>
      </c>
      <c r="I328" s="1" t="s">
        <v>788</v>
      </c>
      <c r="J328" s="1" t="s">
        <v>1248</v>
      </c>
      <c r="K328" s="1" t="s">
        <v>1249</v>
      </c>
      <c r="L328" s="1" t="s">
        <v>761</v>
      </c>
    </row>
    <row r="329" spans="1:12" x14ac:dyDescent="0.25">
      <c r="A329" s="4">
        <v>327</v>
      </c>
      <c r="B329" s="1" t="s">
        <v>1427</v>
      </c>
      <c r="C329" s="1" t="s">
        <v>1428</v>
      </c>
      <c r="D329" s="5">
        <v>109000</v>
      </c>
      <c r="E329" s="5">
        <v>200000</v>
      </c>
      <c r="F329" s="5">
        <v>154500</v>
      </c>
      <c r="G329" s="1" t="s">
        <v>1179</v>
      </c>
      <c r="H329" s="1" t="s">
        <v>15680</v>
      </c>
      <c r="I329" s="1" t="s">
        <v>817</v>
      </c>
      <c r="J329" s="1" t="s">
        <v>816</v>
      </c>
      <c r="K329" s="1" t="s">
        <v>816</v>
      </c>
      <c r="L329" s="1" t="s">
        <v>778</v>
      </c>
    </row>
    <row r="330" spans="1:12" x14ac:dyDescent="0.25">
      <c r="A330" s="4">
        <v>328</v>
      </c>
      <c r="B330" s="1" t="s">
        <v>1429</v>
      </c>
      <c r="C330" s="1" t="s">
        <v>1430</v>
      </c>
      <c r="D330" s="5">
        <v>61000</v>
      </c>
      <c r="E330" s="5">
        <v>113000</v>
      </c>
      <c r="F330" s="5">
        <v>87000</v>
      </c>
      <c r="G330" s="1" t="s">
        <v>1431</v>
      </c>
      <c r="H330" s="1" t="s">
        <v>15787</v>
      </c>
      <c r="I330" s="1" t="s">
        <v>1433</v>
      </c>
      <c r="J330" s="1" t="s">
        <v>1432</v>
      </c>
      <c r="K330" s="1" t="s">
        <v>783</v>
      </c>
      <c r="L330" s="1" t="s">
        <v>768</v>
      </c>
    </row>
    <row r="331" spans="1:12" x14ac:dyDescent="0.25">
      <c r="A331" s="4">
        <v>329</v>
      </c>
      <c r="B331" s="1" t="s">
        <v>1250</v>
      </c>
      <c r="C331" s="1" t="s">
        <v>1251</v>
      </c>
      <c r="D331" s="5">
        <v>39000</v>
      </c>
      <c r="E331" s="5">
        <v>66000</v>
      </c>
      <c r="F331" s="5">
        <v>52500</v>
      </c>
      <c r="G331" s="1" t="s">
        <v>1252</v>
      </c>
      <c r="H331" s="1" t="s">
        <v>15755</v>
      </c>
      <c r="I331" s="1" t="s">
        <v>850</v>
      </c>
      <c r="J331" s="1" t="s">
        <v>1253</v>
      </c>
      <c r="K331" s="1" t="s">
        <v>904</v>
      </c>
      <c r="L331" s="1" t="s">
        <v>761</v>
      </c>
    </row>
    <row r="332" spans="1:12" x14ac:dyDescent="0.25">
      <c r="A332" s="4">
        <v>330</v>
      </c>
      <c r="B332" s="1" t="s">
        <v>892</v>
      </c>
      <c r="C332" s="1" t="s">
        <v>1434</v>
      </c>
      <c r="D332" s="5">
        <v>43000</v>
      </c>
      <c r="E332" s="5">
        <v>86000</v>
      </c>
      <c r="F332" s="5">
        <v>64500</v>
      </c>
      <c r="G332" s="1" t="s">
        <v>1435</v>
      </c>
      <c r="H332" s="1" t="s">
        <v>5779</v>
      </c>
      <c r="I332" s="1" t="s">
        <v>774</v>
      </c>
      <c r="J332" s="1" t="s">
        <v>803</v>
      </c>
      <c r="K332" s="1" t="s">
        <v>760</v>
      </c>
      <c r="L332" s="1" t="s">
        <v>773</v>
      </c>
    </row>
    <row r="333" spans="1:12" x14ac:dyDescent="0.25">
      <c r="A333" s="4">
        <v>331</v>
      </c>
      <c r="B333" s="1" t="s">
        <v>1436</v>
      </c>
      <c r="C333" s="1" t="s">
        <v>1437</v>
      </c>
      <c r="D333" s="5">
        <v>74000</v>
      </c>
      <c r="E333" s="5">
        <v>149000</v>
      </c>
      <c r="F333" s="5">
        <v>111500</v>
      </c>
      <c r="G333" s="1" t="s">
        <v>1438</v>
      </c>
      <c r="H333" s="1" t="s">
        <v>15788</v>
      </c>
      <c r="I333" s="1" t="s">
        <v>788</v>
      </c>
      <c r="J333" s="1" t="s">
        <v>816</v>
      </c>
      <c r="K333" s="1" t="s">
        <v>816</v>
      </c>
      <c r="L333" s="1" t="s">
        <v>787</v>
      </c>
    </row>
    <row r="334" spans="1:12" x14ac:dyDescent="0.25">
      <c r="A334" s="4">
        <v>332</v>
      </c>
      <c r="B334" s="1" t="s">
        <v>15619</v>
      </c>
      <c r="C334" s="1" t="s">
        <v>1439</v>
      </c>
      <c r="D334" s="5">
        <v>113000</v>
      </c>
      <c r="E334" s="5">
        <v>196000</v>
      </c>
      <c r="F334" s="5">
        <v>154500</v>
      </c>
      <c r="G334" s="1" t="s">
        <v>814</v>
      </c>
      <c r="H334" s="1" t="s">
        <v>15663</v>
      </c>
      <c r="I334" s="1" t="s">
        <v>817</v>
      </c>
      <c r="J334" s="1" t="s">
        <v>816</v>
      </c>
      <c r="K334" s="1" t="s">
        <v>816</v>
      </c>
      <c r="L334" s="1" t="s">
        <v>809</v>
      </c>
    </row>
    <row r="335" spans="1:12" x14ac:dyDescent="0.25">
      <c r="A335" s="4">
        <v>333</v>
      </c>
      <c r="B335" s="1" t="s">
        <v>1254</v>
      </c>
      <c r="C335" s="1" t="s">
        <v>1142</v>
      </c>
      <c r="D335" s="5">
        <v>81000</v>
      </c>
      <c r="E335" s="5">
        <v>167000</v>
      </c>
      <c r="F335" s="5">
        <v>124000</v>
      </c>
      <c r="G335" s="1" t="s">
        <v>1143</v>
      </c>
      <c r="H335" s="1" t="s">
        <v>15703</v>
      </c>
      <c r="I335" s="1" t="s">
        <v>956</v>
      </c>
      <c r="J335" s="1" t="s">
        <v>1144</v>
      </c>
      <c r="K335" s="1" t="s">
        <v>1049</v>
      </c>
      <c r="L335" s="1" t="s">
        <v>773</v>
      </c>
    </row>
    <row r="336" spans="1:12" x14ac:dyDescent="0.25">
      <c r="A336" s="4">
        <v>334</v>
      </c>
      <c r="B336" s="1" t="s">
        <v>889</v>
      </c>
      <c r="C336" s="1" t="s">
        <v>1440</v>
      </c>
      <c r="D336" s="5">
        <v>97000</v>
      </c>
      <c r="E336" s="5">
        <v>160000</v>
      </c>
      <c r="F336" s="5">
        <v>128500</v>
      </c>
      <c r="G336" s="1" t="s">
        <v>1110</v>
      </c>
      <c r="H336" s="1" t="s">
        <v>15667</v>
      </c>
      <c r="I336" s="1" t="s">
        <v>850</v>
      </c>
      <c r="J336" s="1" t="s">
        <v>786</v>
      </c>
      <c r="K336" s="1" t="s">
        <v>760</v>
      </c>
      <c r="L336" s="1" t="s">
        <v>748</v>
      </c>
    </row>
    <row r="337" spans="1:12" x14ac:dyDescent="0.25">
      <c r="A337" s="4">
        <v>335</v>
      </c>
      <c r="B337" s="1" t="s">
        <v>1255</v>
      </c>
      <c r="C337" s="1" t="s">
        <v>1256</v>
      </c>
      <c r="D337" s="5">
        <v>42000</v>
      </c>
      <c r="E337" s="5">
        <v>86000</v>
      </c>
      <c r="F337" s="5">
        <v>64000</v>
      </c>
      <c r="G337" s="1" t="s">
        <v>1257</v>
      </c>
      <c r="H337" s="1" t="s">
        <v>15756</v>
      </c>
      <c r="I337" s="1" t="s">
        <v>788</v>
      </c>
      <c r="J337" s="1" t="s">
        <v>753</v>
      </c>
      <c r="K337" s="1" t="s">
        <v>754</v>
      </c>
      <c r="L337" s="1" t="s">
        <v>768</v>
      </c>
    </row>
    <row r="338" spans="1:12" x14ac:dyDescent="0.25">
      <c r="A338" s="4">
        <v>336</v>
      </c>
      <c r="B338" s="1" t="s">
        <v>15607</v>
      </c>
      <c r="C338" s="1" t="s">
        <v>1258</v>
      </c>
      <c r="D338" s="5">
        <v>69000</v>
      </c>
      <c r="E338" s="5">
        <v>127000</v>
      </c>
      <c r="F338" s="5">
        <v>98000</v>
      </c>
      <c r="G338" s="1" t="s">
        <v>1259</v>
      </c>
      <c r="H338" s="1" t="s">
        <v>15757</v>
      </c>
      <c r="I338" s="1" t="s">
        <v>1153</v>
      </c>
      <c r="J338" s="1" t="s">
        <v>1260</v>
      </c>
      <c r="K338" s="1" t="s">
        <v>800</v>
      </c>
      <c r="L338" s="1" t="s">
        <v>809</v>
      </c>
    </row>
    <row r="339" spans="1:12" x14ac:dyDescent="0.25">
      <c r="A339" s="4">
        <v>337</v>
      </c>
      <c r="B339" s="1" t="s">
        <v>899</v>
      </c>
      <c r="C339" s="1" t="s">
        <v>832</v>
      </c>
      <c r="D339" s="5">
        <v>110000</v>
      </c>
      <c r="E339" s="5">
        <v>175000</v>
      </c>
      <c r="F339" s="5">
        <v>142500</v>
      </c>
      <c r="G339" s="1" t="s">
        <v>833</v>
      </c>
      <c r="H339" s="1" t="s">
        <v>4369</v>
      </c>
      <c r="I339" s="1" t="s">
        <v>788</v>
      </c>
      <c r="J339" s="1" t="s">
        <v>830</v>
      </c>
      <c r="K339" s="1" t="s">
        <v>795</v>
      </c>
      <c r="L339" s="1" t="s">
        <v>773</v>
      </c>
    </row>
    <row r="340" spans="1:12" x14ac:dyDescent="0.25">
      <c r="A340" s="4">
        <v>338</v>
      </c>
      <c r="B340" s="1" t="s">
        <v>1441</v>
      </c>
      <c r="C340" s="1" t="s">
        <v>1442</v>
      </c>
      <c r="D340" s="5">
        <v>102000</v>
      </c>
      <c r="E340" s="5">
        <v>172000</v>
      </c>
      <c r="F340" s="5">
        <v>137000</v>
      </c>
      <c r="G340" s="1" t="s">
        <v>1443</v>
      </c>
      <c r="H340" s="1" t="s">
        <v>5779</v>
      </c>
      <c r="I340" s="1" t="s">
        <v>774</v>
      </c>
      <c r="J340" s="1" t="s">
        <v>816</v>
      </c>
      <c r="K340" s="1" t="s">
        <v>816</v>
      </c>
      <c r="L340" s="1" t="s">
        <v>809</v>
      </c>
    </row>
    <row r="341" spans="1:12" x14ac:dyDescent="0.25">
      <c r="A341" s="4">
        <v>339</v>
      </c>
      <c r="B341" s="1" t="s">
        <v>892</v>
      </c>
      <c r="C341" s="1" t="s">
        <v>1035</v>
      </c>
      <c r="D341" s="5">
        <v>74000</v>
      </c>
      <c r="E341" s="5">
        <v>124000</v>
      </c>
      <c r="F341" s="5">
        <v>99000</v>
      </c>
      <c r="G341" s="1" t="s">
        <v>835</v>
      </c>
      <c r="H341" s="1" t="s">
        <v>15666</v>
      </c>
      <c r="I341" s="1" t="s">
        <v>838</v>
      </c>
      <c r="J341" s="1" t="s">
        <v>836</v>
      </c>
      <c r="K341" s="1" t="s">
        <v>837</v>
      </c>
      <c r="L341" s="1" t="s">
        <v>768</v>
      </c>
    </row>
    <row r="342" spans="1:12" x14ac:dyDescent="0.25">
      <c r="A342" s="4">
        <v>340</v>
      </c>
      <c r="B342" s="1" t="s">
        <v>1261</v>
      </c>
      <c r="C342" s="1" t="s">
        <v>1262</v>
      </c>
      <c r="D342" s="5">
        <v>40000</v>
      </c>
      <c r="E342" s="5">
        <v>68000</v>
      </c>
      <c r="F342" s="5">
        <v>54000</v>
      </c>
      <c r="G342" s="1" t="s">
        <v>1263</v>
      </c>
      <c r="H342" s="1" t="s">
        <v>15715</v>
      </c>
      <c r="I342" s="1" t="s">
        <v>1038</v>
      </c>
      <c r="J342" s="1" t="s">
        <v>1253</v>
      </c>
      <c r="K342" s="1" t="s">
        <v>904</v>
      </c>
      <c r="L342" s="1" t="s">
        <v>773</v>
      </c>
    </row>
    <row r="343" spans="1:12" x14ac:dyDescent="0.25">
      <c r="A343" s="4">
        <v>341</v>
      </c>
      <c r="B343" s="1" t="s">
        <v>889</v>
      </c>
      <c r="C343" s="1" t="s">
        <v>1444</v>
      </c>
      <c r="D343" s="5">
        <v>108000</v>
      </c>
      <c r="E343" s="5">
        <v>171000</v>
      </c>
      <c r="F343" s="5">
        <v>139500</v>
      </c>
      <c r="G343" s="1" t="s">
        <v>1445</v>
      </c>
      <c r="H343" s="1" t="s">
        <v>15789</v>
      </c>
      <c r="I343" s="1" t="s">
        <v>817</v>
      </c>
      <c r="J343" s="1" t="s">
        <v>886</v>
      </c>
      <c r="K343" s="1" t="s">
        <v>795</v>
      </c>
      <c r="L343" s="1" t="s">
        <v>778</v>
      </c>
    </row>
    <row r="344" spans="1:12" x14ac:dyDescent="0.25">
      <c r="A344" s="4">
        <v>342</v>
      </c>
      <c r="B344" s="1" t="s">
        <v>892</v>
      </c>
      <c r="C344" s="1" t="s">
        <v>1446</v>
      </c>
      <c r="D344" s="5">
        <v>76000</v>
      </c>
      <c r="E344" s="5">
        <v>142000</v>
      </c>
      <c r="F344" s="5">
        <v>109000</v>
      </c>
      <c r="G344" s="1" t="s">
        <v>1447</v>
      </c>
      <c r="H344" s="1" t="s">
        <v>15725</v>
      </c>
      <c r="I344" s="1" t="s">
        <v>756</v>
      </c>
      <c r="J344" s="1" t="s">
        <v>883</v>
      </c>
      <c r="K344" s="1" t="s">
        <v>795</v>
      </c>
      <c r="L344" s="1" t="s">
        <v>787</v>
      </c>
    </row>
    <row r="345" spans="1:12" x14ac:dyDescent="0.25">
      <c r="A345" s="4">
        <v>343</v>
      </c>
      <c r="B345" s="1" t="s">
        <v>15620</v>
      </c>
      <c r="C345" s="1" t="s">
        <v>1448</v>
      </c>
      <c r="D345" s="5">
        <v>202000</v>
      </c>
      <c r="E345" s="5">
        <v>306000</v>
      </c>
      <c r="F345" s="5">
        <v>254000</v>
      </c>
      <c r="G345" s="1" t="s">
        <v>925</v>
      </c>
      <c r="H345" s="1" t="s">
        <v>15667</v>
      </c>
      <c r="I345" s="1" t="s">
        <v>850</v>
      </c>
      <c r="J345" s="1" t="s">
        <v>836</v>
      </c>
      <c r="K345" s="1" t="s">
        <v>837</v>
      </c>
      <c r="L345" s="1" t="s">
        <v>809</v>
      </c>
    </row>
    <row r="346" spans="1:12" x14ac:dyDescent="0.25">
      <c r="A346" s="4">
        <v>344</v>
      </c>
      <c r="B346" s="1" t="s">
        <v>1449</v>
      </c>
      <c r="C346" s="1" t="s">
        <v>1450</v>
      </c>
      <c r="D346" s="5">
        <v>49000</v>
      </c>
      <c r="E346" s="5">
        <v>97000</v>
      </c>
      <c r="F346" s="5">
        <v>73000</v>
      </c>
      <c r="G346" s="1" t="s">
        <v>1451</v>
      </c>
      <c r="H346" s="1" t="s">
        <v>15739</v>
      </c>
      <c r="I346" s="1" t="s">
        <v>788</v>
      </c>
      <c r="J346" s="1" t="s">
        <v>816</v>
      </c>
      <c r="K346" s="1" t="s">
        <v>816</v>
      </c>
      <c r="L346" s="1" t="s">
        <v>773</v>
      </c>
    </row>
    <row r="347" spans="1:12" x14ac:dyDescent="0.25">
      <c r="A347" s="4">
        <v>345</v>
      </c>
      <c r="B347" s="1" t="s">
        <v>1264</v>
      </c>
      <c r="C347" s="1" t="s">
        <v>1265</v>
      </c>
      <c r="D347" s="5">
        <v>49000</v>
      </c>
      <c r="E347" s="5">
        <v>113000</v>
      </c>
      <c r="F347" s="5">
        <v>81000</v>
      </c>
      <c r="G347" s="1" t="s">
        <v>1266</v>
      </c>
      <c r="H347" s="1" t="s">
        <v>15725</v>
      </c>
      <c r="I347" s="1" t="s">
        <v>756</v>
      </c>
      <c r="J347" s="1" t="s">
        <v>816</v>
      </c>
      <c r="K347" s="1" t="s">
        <v>816</v>
      </c>
      <c r="L347" s="1" t="s">
        <v>787</v>
      </c>
    </row>
    <row r="348" spans="1:12" x14ac:dyDescent="0.25">
      <c r="A348" s="4">
        <v>346</v>
      </c>
      <c r="B348" s="1" t="s">
        <v>1452</v>
      </c>
      <c r="C348" s="1" t="s">
        <v>1453</v>
      </c>
      <c r="D348" s="5">
        <v>65000</v>
      </c>
      <c r="E348" s="5">
        <v>134000</v>
      </c>
      <c r="F348" s="5">
        <v>99500</v>
      </c>
      <c r="G348" s="1" t="s">
        <v>1418</v>
      </c>
      <c r="H348" s="1" t="s">
        <v>15790</v>
      </c>
      <c r="I348" s="1" t="s">
        <v>1054</v>
      </c>
      <c r="J348" s="1" t="s">
        <v>903</v>
      </c>
      <c r="K348" s="1" t="s">
        <v>904</v>
      </c>
      <c r="L348" s="1" t="s">
        <v>809</v>
      </c>
    </row>
    <row r="349" spans="1:12" x14ac:dyDescent="0.25">
      <c r="A349" s="4">
        <v>347</v>
      </c>
      <c r="B349" s="1" t="s">
        <v>1454</v>
      </c>
      <c r="C349" s="1" t="s">
        <v>1455</v>
      </c>
      <c r="D349" s="5">
        <v>32000</v>
      </c>
      <c r="E349" s="5">
        <v>59000</v>
      </c>
      <c r="F349" s="5">
        <v>45500</v>
      </c>
      <c r="G349" s="1" t="s">
        <v>1456</v>
      </c>
      <c r="H349" s="1" t="s">
        <v>15791</v>
      </c>
      <c r="I349" s="1" t="s">
        <v>919</v>
      </c>
      <c r="J349" s="1" t="s">
        <v>836</v>
      </c>
      <c r="K349" s="1" t="s">
        <v>837</v>
      </c>
      <c r="L349" s="1" t="s">
        <v>768</v>
      </c>
    </row>
    <row r="350" spans="1:12" x14ac:dyDescent="0.25">
      <c r="A350" s="4">
        <v>348</v>
      </c>
      <c r="B350" s="1" t="s">
        <v>1267</v>
      </c>
      <c r="C350" s="1" t="s">
        <v>1457</v>
      </c>
      <c r="D350" s="5">
        <v>87000</v>
      </c>
      <c r="E350" s="5">
        <v>158000</v>
      </c>
      <c r="F350" s="5">
        <v>122500</v>
      </c>
      <c r="G350" s="1" t="s">
        <v>1458</v>
      </c>
      <c r="H350" s="1" t="s">
        <v>15699</v>
      </c>
      <c r="I350" s="1" t="s">
        <v>976</v>
      </c>
      <c r="J350" s="1" t="s">
        <v>786</v>
      </c>
      <c r="K350" s="1" t="s">
        <v>760</v>
      </c>
      <c r="L350" s="1" t="s">
        <v>787</v>
      </c>
    </row>
    <row r="351" spans="1:12" x14ac:dyDescent="0.25">
      <c r="A351" s="4">
        <v>349</v>
      </c>
      <c r="B351" s="1" t="s">
        <v>1459</v>
      </c>
      <c r="C351" s="1" t="s">
        <v>1460</v>
      </c>
      <c r="D351" s="5">
        <v>107000</v>
      </c>
      <c r="E351" s="5">
        <v>173000</v>
      </c>
      <c r="F351" s="5">
        <v>140000</v>
      </c>
      <c r="G351" s="1" t="s">
        <v>1022</v>
      </c>
      <c r="H351" s="1" t="s">
        <v>15667</v>
      </c>
      <c r="I351" s="1" t="s">
        <v>850</v>
      </c>
      <c r="J351" s="1" t="s">
        <v>1023</v>
      </c>
      <c r="K351" s="1" t="s">
        <v>783</v>
      </c>
      <c r="L351" s="1" t="s">
        <v>778</v>
      </c>
    </row>
    <row r="352" spans="1:12" x14ac:dyDescent="0.25">
      <c r="A352" s="4">
        <v>350</v>
      </c>
      <c r="B352" s="1" t="s">
        <v>1461</v>
      </c>
      <c r="C352" s="1" t="s">
        <v>1462</v>
      </c>
      <c r="D352" s="5">
        <v>56000</v>
      </c>
      <c r="E352" s="5">
        <v>99000</v>
      </c>
      <c r="F352" s="5">
        <v>77500</v>
      </c>
      <c r="G352" s="1" t="s">
        <v>1033</v>
      </c>
      <c r="H352" s="1" t="s">
        <v>15792</v>
      </c>
      <c r="I352" s="1" t="s">
        <v>804</v>
      </c>
      <c r="J352" s="1" t="s">
        <v>1034</v>
      </c>
      <c r="K352" s="1" t="s">
        <v>765</v>
      </c>
      <c r="L352" s="1" t="s">
        <v>778</v>
      </c>
    </row>
    <row r="353" spans="1:12" x14ac:dyDescent="0.25">
      <c r="A353" s="4">
        <v>351</v>
      </c>
      <c r="B353" s="1" t="s">
        <v>1463</v>
      </c>
      <c r="C353" s="1" t="s">
        <v>1464</v>
      </c>
      <c r="D353" s="5">
        <v>80000</v>
      </c>
      <c r="E353" s="5">
        <v>155000</v>
      </c>
      <c r="F353" s="5">
        <v>117500</v>
      </c>
      <c r="G353" s="1" t="s">
        <v>1418</v>
      </c>
      <c r="H353" s="1" t="s">
        <v>15790</v>
      </c>
      <c r="I353" s="1" t="s">
        <v>1054</v>
      </c>
      <c r="J353" s="1" t="s">
        <v>903</v>
      </c>
      <c r="K353" s="1" t="s">
        <v>904</v>
      </c>
      <c r="L353" s="1" t="s">
        <v>809</v>
      </c>
    </row>
    <row r="354" spans="1:12" x14ac:dyDescent="0.25">
      <c r="A354" s="4">
        <v>352</v>
      </c>
      <c r="B354" s="1" t="s">
        <v>15621</v>
      </c>
      <c r="C354" s="1" t="s">
        <v>1465</v>
      </c>
      <c r="D354" s="5">
        <v>43000</v>
      </c>
      <c r="E354" s="5">
        <v>98000</v>
      </c>
      <c r="F354" s="5">
        <v>70500</v>
      </c>
      <c r="G354" s="1" t="s">
        <v>1466</v>
      </c>
      <c r="H354" s="1" t="s">
        <v>15690</v>
      </c>
      <c r="I354" s="1" t="s">
        <v>788</v>
      </c>
      <c r="J354" s="1" t="s">
        <v>816</v>
      </c>
      <c r="K354" s="1" t="s">
        <v>816</v>
      </c>
      <c r="L354" s="1" t="s">
        <v>748</v>
      </c>
    </row>
    <row r="355" spans="1:12" x14ac:dyDescent="0.25">
      <c r="A355" s="4">
        <v>353</v>
      </c>
      <c r="B355" s="1" t="s">
        <v>1467</v>
      </c>
      <c r="C355" s="1" t="s">
        <v>1468</v>
      </c>
      <c r="D355" s="5">
        <v>45000</v>
      </c>
      <c r="E355" s="5">
        <v>78000</v>
      </c>
      <c r="F355" s="5">
        <v>61500</v>
      </c>
      <c r="G355" s="1" t="s">
        <v>1469</v>
      </c>
      <c r="H355" s="1" t="s">
        <v>4369</v>
      </c>
      <c r="I355" s="1" t="s">
        <v>788</v>
      </c>
      <c r="J355" s="1" t="s">
        <v>886</v>
      </c>
      <c r="K355" s="1" t="s">
        <v>795</v>
      </c>
      <c r="L355" s="1" t="s">
        <v>787</v>
      </c>
    </row>
    <row r="356" spans="1:12" x14ac:dyDescent="0.25">
      <c r="A356" s="4">
        <v>354</v>
      </c>
      <c r="B356" s="1" t="s">
        <v>15622</v>
      </c>
      <c r="C356" s="1" t="s">
        <v>1470</v>
      </c>
      <c r="D356" s="5">
        <v>44000</v>
      </c>
      <c r="E356" s="5">
        <v>96000</v>
      </c>
      <c r="F356" s="5">
        <v>70000</v>
      </c>
      <c r="G356" s="1" t="s">
        <v>1471</v>
      </c>
      <c r="H356" s="1" t="s">
        <v>15793</v>
      </c>
      <c r="I356" s="1" t="s">
        <v>774</v>
      </c>
      <c r="J356" s="1" t="s">
        <v>816</v>
      </c>
      <c r="K356" s="1" t="s">
        <v>816</v>
      </c>
      <c r="L356" s="1" t="s">
        <v>773</v>
      </c>
    </row>
    <row r="357" spans="1:12" x14ac:dyDescent="0.25">
      <c r="A357" s="4">
        <v>355</v>
      </c>
      <c r="B357" s="1" t="s">
        <v>1472</v>
      </c>
      <c r="C357" s="1" t="s">
        <v>1473</v>
      </c>
      <c r="D357" s="5">
        <v>50000</v>
      </c>
      <c r="E357" s="5">
        <v>110000</v>
      </c>
      <c r="F357" s="5">
        <v>80000</v>
      </c>
      <c r="G357" s="1" t="s">
        <v>1471</v>
      </c>
      <c r="H357" s="1" t="s">
        <v>15794</v>
      </c>
      <c r="I357" s="1" t="s">
        <v>961</v>
      </c>
      <c r="J357" s="1" t="s">
        <v>816</v>
      </c>
      <c r="K357" s="1" t="s">
        <v>816</v>
      </c>
      <c r="L357" s="1" t="s">
        <v>773</v>
      </c>
    </row>
    <row r="358" spans="1:12" x14ac:dyDescent="0.25">
      <c r="A358" s="4">
        <v>356</v>
      </c>
      <c r="B358" s="1" t="s">
        <v>15623</v>
      </c>
      <c r="C358" s="1" t="s">
        <v>1474</v>
      </c>
      <c r="D358" s="5">
        <v>61000</v>
      </c>
      <c r="E358" s="5">
        <v>119000</v>
      </c>
      <c r="F358" s="5">
        <v>90000</v>
      </c>
      <c r="G358" s="1" t="s">
        <v>1475</v>
      </c>
      <c r="H358" s="1" t="s">
        <v>15795</v>
      </c>
      <c r="I358" s="1" t="s">
        <v>817</v>
      </c>
      <c r="J358" s="1" t="s">
        <v>836</v>
      </c>
      <c r="K358" s="1" t="s">
        <v>837</v>
      </c>
      <c r="L358" s="1" t="s">
        <v>761</v>
      </c>
    </row>
    <row r="359" spans="1:12" x14ac:dyDescent="0.25">
      <c r="A359" s="4">
        <v>357</v>
      </c>
      <c r="B359" s="1" t="s">
        <v>1476</v>
      </c>
      <c r="C359" s="1" t="s">
        <v>1477</v>
      </c>
      <c r="D359" s="5">
        <v>56000</v>
      </c>
      <c r="E359" s="5">
        <v>91000</v>
      </c>
      <c r="F359" s="5">
        <v>73500</v>
      </c>
      <c r="G359" s="1" t="s">
        <v>1143</v>
      </c>
      <c r="H359" s="1" t="s">
        <v>15703</v>
      </c>
      <c r="I359" s="1" t="s">
        <v>956</v>
      </c>
      <c r="J359" s="1" t="s">
        <v>1144</v>
      </c>
      <c r="K359" s="1" t="s">
        <v>1049</v>
      </c>
      <c r="L359" s="1" t="s">
        <v>773</v>
      </c>
    </row>
    <row r="360" spans="1:12" x14ac:dyDescent="0.25">
      <c r="A360" s="4">
        <v>358</v>
      </c>
      <c r="B360" s="1" t="s">
        <v>744</v>
      </c>
      <c r="C360" s="1" t="s">
        <v>923</v>
      </c>
      <c r="D360" s="5">
        <v>68000</v>
      </c>
      <c r="E360" s="5">
        <v>114000</v>
      </c>
      <c r="F360" s="5">
        <v>91000</v>
      </c>
      <c r="G360" s="1" t="s">
        <v>924</v>
      </c>
      <c r="H360" s="1" t="s">
        <v>15687</v>
      </c>
      <c r="I360" s="1" t="s">
        <v>762</v>
      </c>
      <c r="J360" s="1" t="s">
        <v>772</v>
      </c>
      <c r="K360" s="1" t="s">
        <v>760</v>
      </c>
      <c r="L360" s="1" t="s">
        <v>773</v>
      </c>
    </row>
    <row r="361" spans="1:12" x14ac:dyDescent="0.25">
      <c r="A361" s="4">
        <v>359</v>
      </c>
      <c r="B361" s="1" t="s">
        <v>744</v>
      </c>
      <c r="C361" s="1" t="s">
        <v>907</v>
      </c>
      <c r="D361" s="5">
        <v>150000</v>
      </c>
      <c r="E361" s="5">
        <v>160000</v>
      </c>
      <c r="F361" s="5">
        <v>155000</v>
      </c>
      <c r="G361" s="1" t="s">
        <v>908</v>
      </c>
      <c r="H361" s="1" t="s">
        <v>15682</v>
      </c>
      <c r="I361" s="1" t="s">
        <v>910</v>
      </c>
      <c r="J361" s="1" t="s">
        <v>830</v>
      </c>
      <c r="K361" s="1" t="s">
        <v>795</v>
      </c>
      <c r="L361" s="1" t="s">
        <v>773</v>
      </c>
    </row>
    <row r="362" spans="1:12" x14ac:dyDescent="0.25">
      <c r="A362" s="4">
        <v>360</v>
      </c>
      <c r="B362" s="1" t="s">
        <v>1478</v>
      </c>
      <c r="C362" s="1" t="s">
        <v>1479</v>
      </c>
      <c r="D362" s="5">
        <v>101000</v>
      </c>
      <c r="E362" s="5">
        <v>158000</v>
      </c>
      <c r="F362" s="5">
        <v>129500</v>
      </c>
      <c r="G362" s="1" t="s">
        <v>1165</v>
      </c>
      <c r="H362" s="1" t="s">
        <v>11245</v>
      </c>
      <c r="I362" s="1" t="s">
        <v>817</v>
      </c>
      <c r="J362" s="1" t="s">
        <v>836</v>
      </c>
      <c r="K362" s="1" t="s">
        <v>837</v>
      </c>
      <c r="L362" s="1" t="s">
        <v>809</v>
      </c>
    </row>
    <row r="363" spans="1:12" x14ac:dyDescent="0.25">
      <c r="A363" s="4">
        <v>361</v>
      </c>
      <c r="B363" s="1" t="s">
        <v>1480</v>
      </c>
      <c r="C363" s="1" t="s">
        <v>1481</v>
      </c>
      <c r="D363" s="5">
        <v>125000</v>
      </c>
      <c r="E363" s="5">
        <v>210000</v>
      </c>
      <c r="F363" s="5">
        <v>167500</v>
      </c>
      <c r="G363" s="1" t="s">
        <v>859</v>
      </c>
      <c r="H363" s="1" t="s">
        <v>5779</v>
      </c>
      <c r="I363" s="1" t="s">
        <v>774</v>
      </c>
      <c r="J363" s="1" t="s">
        <v>816</v>
      </c>
      <c r="K363" s="1" t="s">
        <v>816</v>
      </c>
      <c r="L363" s="1" t="s">
        <v>809</v>
      </c>
    </row>
    <row r="364" spans="1:12" x14ac:dyDescent="0.25">
      <c r="A364" s="4">
        <v>362</v>
      </c>
      <c r="B364" s="1" t="s">
        <v>15624</v>
      </c>
      <c r="C364" s="1" t="s">
        <v>1482</v>
      </c>
      <c r="D364" s="5">
        <v>43000</v>
      </c>
      <c r="E364" s="5">
        <v>77000</v>
      </c>
      <c r="F364" s="5">
        <v>60000</v>
      </c>
      <c r="G364" s="1" t="s">
        <v>1483</v>
      </c>
      <c r="H364" s="1" t="s">
        <v>15796</v>
      </c>
      <c r="I364" s="1" t="s">
        <v>1038</v>
      </c>
      <c r="J364" s="1" t="s">
        <v>782</v>
      </c>
      <c r="K364" s="1" t="s">
        <v>783</v>
      </c>
      <c r="L364" s="1" t="s">
        <v>778</v>
      </c>
    </row>
    <row r="365" spans="1:12" x14ac:dyDescent="0.25">
      <c r="A365" s="4">
        <v>363</v>
      </c>
      <c r="B365" s="1" t="s">
        <v>911</v>
      </c>
      <c r="C365" s="1" t="s">
        <v>1484</v>
      </c>
      <c r="D365" s="5">
        <v>139000</v>
      </c>
      <c r="E365" s="5">
        <v>221000</v>
      </c>
      <c r="F365" s="5">
        <v>180000</v>
      </c>
      <c r="G365" s="1" t="s">
        <v>1216</v>
      </c>
      <c r="H365" s="1" t="s">
        <v>15749</v>
      </c>
      <c r="I365" s="1" t="s">
        <v>788</v>
      </c>
      <c r="J365" s="1" t="s">
        <v>1023</v>
      </c>
      <c r="K365" s="1" t="s">
        <v>783</v>
      </c>
      <c r="L365" s="1" t="s">
        <v>748</v>
      </c>
    </row>
    <row r="366" spans="1:12" x14ac:dyDescent="0.25">
      <c r="A366" s="4">
        <v>364</v>
      </c>
      <c r="B366" s="1" t="s">
        <v>1485</v>
      </c>
      <c r="C366" s="1" t="s">
        <v>1276</v>
      </c>
      <c r="D366" s="5">
        <v>44000</v>
      </c>
      <c r="E366" s="5">
        <v>86000</v>
      </c>
      <c r="F366" s="5">
        <v>65000</v>
      </c>
      <c r="G366" s="1" t="s">
        <v>1277</v>
      </c>
      <c r="H366" s="1" t="s">
        <v>5779</v>
      </c>
      <c r="I366" s="1" t="s">
        <v>774</v>
      </c>
      <c r="J366" s="1" t="s">
        <v>1131</v>
      </c>
      <c r="K366" s="1" t="s">
        <v>1132</v>
      </c>
      <c r="L366" s="1" t="s">
        <v>755</v>
      </c>
    </row>
    <row r="367" spans="1:12" x14ac:dyDescent="0.25">
      <c r="A367" s="4">
        <v>365</v>
      </c>
      <c r="B367" s="1" t="s">
        <v>1087</v>
      </c>
      <c r="C367" s="1" t="s">
        <v>1486</v>
      </c>
      <c r="D367" s="5">
        <v>78000</v>
      </c>
      <c r="E367" s="5">
        <v>147000</v>
      </c>
      <c r="F367" s="5">
        <v>112500</v>
      </c>
      <c r="G367" s="1" t="s">
        <v>1487</v>
      </c>
      <c r="H367" s="1" t="s">
        <v>15797</v>
      </c>
      <c r="I367" s="1" t="s">
        <v>1054</v>
      </c>
      <c r="J367" s="1" t="s">
        <v>886</v>
      </c>
      <c r="K367" s="1" t="s">
        <v>795</v>
      </c>
      <c r="L367" s="1" t="s">
        <v>778</v>
      </c>
    </row>
    <row r="368" spans="1:12" x14ac:dyDescent="0.25">
      <c r="A368" s="4">
        <v>366</v>
      </c>
      <c r="B368" s="1" t="s">
        <v>1060</v>
      </c>
      <c r="C368" s="1" t="s">
        <v>1046</v>
      </c>
      <c r="D368" s="5">
        <v>65000</v>
      </c>
      <c r="E368" s="5">
        <v>110000</v>
      </c>
      <c r="F368" s="5">
        <v>87500</v>
      </c>
      <c r="G368" s="1" t="s">
        <v>1488</v>
      </c>
      <c r="H368" s="1" t="s">
        <v>5779</v>
      </c>
      <c r="I368" s="1" t="s">
        <v>774</v>
      </c>
      <c r="J368" s="1" t="s">
        <v>808</v>
      </c>
      <c r="K368" s="1" t="s">
        <v>800</v>
      </c>
      <c r="L368" s="1" t="s">
        <v>761</v>
      </c>
    </row>
    <row r="369" spans="1:12" x14ac:dyDescent="0.25">
      <c r="A369" s="4">
        <v>367</v>
      </c>
      <c r="B369" s="1" t="s">
        <v>1489</v>
      </c>
      <c r="C369" s="1" t="s">
        <v>1490</v>
      </c>
      <c r="D369" s="5">
        <v>37000</v>
      </c>
      <c r="E369" s="5">
        <v>66000</v>
      </c>
      <c r="F369" s="5">
        <v>51500</v>
      </c>
      <c r="G369" s="1" t="s">
        <v>925</v>
      </c>
      <c r="H369" s="1" t="s">
        <v>15699</v>
      </c>
      <c r="I369" s="1" t="s">
        <v>976</v>
      </c>
      <c r="J369" s="1" t="s">
        <v>836</v>
      </c>
      <c r="K369" s="1" t="s">
        <v>837</v>
      </c>
      <c r="L369" s="1" t="s">
        <v>809</v>
      </c>
    </row>
    <row r="370" spans="1:12" x14ac:dyDescent="0.25">
      <c r="A370" s="4">
        <v>368</v>
      </c>
      <c r="B370" s="1" t="s">
        <v>1491</v>
      </c>
      <c r="C370" s="1" t="s">
        <v>1492</v>
      </c>
      <c r="D370" s="5">
        <v>38000</v>
      </c>
      <c r="E370" s="5">
        <v>64000</v>
      </c>
      <c r="F370" s="5">
        <v>51000</v>
      </c>
      <c r="G370" s="1" t="s">
        <v>1493</v>
      </c>
      <c r="H370" s="1" t="s">
        <v>15798</v>
      </c>
      <c r="I370" s="1" t="s">
        <v>788</v>
      </c>
      <c r="J370" s="1" t="s">
        <v>1103</v>
      </c>
      <c r="K370" s="1" t="s">
        <v>760</v>
      </c>
      <c r="L370" s="1" t="s">
        <v>853</v>
      </c>
    </row>
    <row r="371" spans="1:12" x14ac:dyDescent="0.25">
      <c r="A371" s="4">
        <v>369</v>
      </c>
      <c r="B371" s="1" t="s">
        <v>1494</v>
      </c>
      <c r="C371" s="1" t="s">
        <v>1495</v>
      </c>
      <c r="D371" s="5">
        <v>43000</v>
      </c>
      <c r="E371" s="5">
        <v>82000</v>
      </c>
      <c r="F371" s="5">
        <v>62500</v>
      </c>
      <c r="G371" s="1" t="s">
        <v>1496</v>
      </c>
      <c r="H371" s="1" t="s">
        <v>11245</v>
      </c>
      <c r="I371" s="1" t="s">
        <v>817</v>
      </c>
      <c r="J371" s="1" t="s">
        <v>782</v>
      </c>
      <c r="K371" s="1" t="s">
        <v>783</v>
      </c>
      <c r="L371" s="1" t="s">
        <v>809</v>
      </c>
    </row>
    <row r="372" spans="1:12" x14ac:dyDescent="0.25">
      <c r="A372" s="4">
        <v>370</v>
      </c>
      <c r="B372" s="1" t="s">
        <v>15625</v>
      </c>
      <c r="C372" s="1" t="s">
        <v>1497</v>
      </c>
      <c r="D372" s="5">
        <v>90000</v>
      </c>
      <c r="E372" s="5">
        <v>110000</v>
      </c>
      <c r="F372" s="5">
        <v>100000</v>
      </c>
      <c r="G372" s="1" t="s">
        <v>1498</v>
      </c>
      <c r="H372" s="1" t="s">
        <v>15799</v>
      </c>
      <c r="I372" s="1" t="s">
        <v>1063</v>
      </c>
      <c r="J372" s="1" t="s">
        <v>753</v>
      </c>
      <c r="K372" s="1" t="s">
        <v>754</v>
      </c>
      <c r="L372" s="1" t="s">
        <v>773</v>
      </c>
    </row>
    <row r="373" spans="1:12" x14ac:dyDescent="0.25">
      <c r="A373" s="4">
        <v>371</v>
      </c>
      <c r="B373" s="1" t="s">
        <v>892</v>
      </c>
      <c r="C373" s="1" t="s">
        <v>953</v>
      </c>
      <c r="D373" s="5">
        <v>61000</v>
      </c>
      <c r="E373" s="5">
        <v>109000</v>
      </c>
      <c r="F373" s="5">
        <v>85000</v>
      </c>
      <c r="G373" s="1" t="s">
        <v>1499</v>
      </c>
      <c r="H373" s="1" t="s">
        <v>15660</v>
      </c>
      <c r="I373" s="1" t="s">
        <v>804</v>
      </c>
      <c r="J373" s="1" t="s">
        <v>883</v>
      </c>
      <c r="K373" s="1" t="s">
        <v>795</v>
      </c>
      <c r="L373" s="1" t="s">
        <v>773</v>
      </c>
    </row>
    <row r="374" spans="1:12" x14ac:dyDescent="0.25">
      <c r="A374" s="4">
        <v>372</v>
      </c>
      <c r="B374" s="1" t="s">
        <v>15626</v>
      </c>
      <c r="C374" s="1" t="s">
        <v>1500</v>
      </c>
      <c r="D374" s="5">
        <v>93000</v>
      </c>
      <c r="E374" s="5">
        <v>151000</v>
      </c>
      <c r="F374" s="5">
        <v>122000</v>
      </c>
      <c r="G374" s="1" t="s">
        <v>1501</v>
      </c>
      <c r="H374" s="1" t="s">
        <v>15800</v>
      </c>
      <c r="I374" s="1" t="s">
        <v>762</v>
      </c>
      <c r="J374" s="1" t="s">
        <v>886</v>
      </c>
      <c r="K374" s="1" t="s">
        <v>795</v>
      </c>
      <c r="L374" s="1" t="s">
        <v>773</v>
      </c>
    </row>
    <row r="375" spans="1:12" x14ac:dyDescent="0.25">
      <c r="A375" s="4">
        <v>373</v>
      </c>
      <c r="B375" s="1" t="s">
        <v>1502</v>
      </c>
      <c r="C375" s="1" t="s">
        <v>974</v>
      </c>
      <c r="D375" s="5">
        <v>52000</v>
      </c>
      <c r="E375" s="5">
        <v>81000</v>
      </c>
      <c r="F375" s="5">
        <v>66500</v>
      </c>
      <c r="G375" s="1" t="s">
        <v>1503</v>
      </c>
      <c r="H375" s="1" t="s">
        <v>15667</v>
      </c>
      <c r="I375" s="1" t="s">
        <v>850</v>
      </c>
      <c r="J375" s="1" t="s">
        <v>830</v>
      </c>
      <c r="K375" s="1" t="s">
        <v>795</v>
      </c>
      <c r="L375" s="1" t="s">
        <v>761</v>
      </c>
    </row>
    <row r="376" spans="1:12" x14ac:dyDescent="0.25">
      <c r="A376" s="4">
        <v>374</v>
      </c>
      <c r="B376" s="1" t="s">
        <v>1504</v>
      </c>
      <c r="C376" s="1" t="s">
        <v>1505</v>
      </c>
      <c r="D376" s="5">
        <v>40000</v>
      </c>
      <c r="E376" s="5">
        <v>101000</v>
      </c>
      <c r="F376" s="5">
        <v>70500</v>
      </c>
      <c r="G376" s="1" t="s">
        <v>1506</v>
      </c>
      <c r="H376" s="1" t="s">
        <v>15778</v>
      </c>
      <c r="I376" s="1" t="s">
        <v>941</v>
      </c>
      <c r="J376" s="1" t="s">
        <v>1214</v>
      </c>
      <c r="K376" s="1" t="s">
        <v>783</v>
      </c>
      <c r="L376" s="1" t="s">
        <v>773</v>
      </c>
    </row>
    <row r="377" spans="1:12" x14ac:dyDescent="0.25">
      <c r="A377" s="4">
        <v>375</v>
      </c>
      <c r="B377" s="1" t="s">
        <v>1087</v>
      </c>
      <c r="C377" s="1" t="s">
        <v>1507</v>
      </c>
      <c r="D377" s="5">
        <v>97000</v>
      </c>
      <c r="E377" s="5">
        <v>180000</v>
      </c>
      <c r="F377" s="5">
        <v>138500</v>
      </c>
      <c r="G377" s="1" t="s">
        <v>1508</v>
      </c>
      <c r="H377" s="1" t="s">
        <v>15767</v>
      </c>
      <c r="I377" s="1" t="s">
        <v>779</v>
      </c>
      <c r="J377" s="1" t="s">
        <v>759</v>
      </c>
      <c r="K377" s="1" t="s">
        <v>760</v>
      </c>
      <c r="L377" s="1" t="s">
        <v>853</v>
      </c>
    </row>
    <row r="378" spans="1:12" x14ac:dyDescent="0.25">
      <c r="A378" s="4">
        <v>376</v>
      </c>
      <c r="B378" s="1" t="s">
        <v>15627</v>
      </c>
      <c r="C378" s="1" t="s">
        <v>1509</v>
      </c>
      <c r="D378" s="5">
        <v>81000</v>
      </c>
      <c r="E378" s="5">
        <v>134000</v>
      </c>
      <c r="F378" s="5">
        <v>107500</v>
      </c>
      <c r="G378" s="1" t="s">
        <v>1124</v>
      </c>
      <c r="H378" s="1" t="s">
        <v>11245</v>
      </c>
      <c r="I378" s="1" t="s">
        <v>817</v>
      </c>
      <c r="J378" s="1" t="s">
        <v>786</v>
      </c>
      <c r="K378" s="1" t="s">
        <v>760</v>
      </c>
      <c r="L378" s="1" t="s">
        <v>761</v>
      </c>
    </row>
    <row r="379" spans="1:12" x14ac:dyDescent="0.25">
      <c r="A379" s="4">
        <v>377</v>
      </c>
      <c r="B379" s="1" t="s">
        <v>1510</v>
      </c>
      <c r="C379" s="1" t="s">
        <v>1511</v>
      </c>
      <c r="D379" s="5">
        <v>84000</v>
      </c>
      <c r="E379" s="5">
        <v>157000</v>
      </c>
      <c r="F379" s="5">
        <v>120500</v>
      </c>
      <c r="G379" s="1" t="s">
        <v>1512</v>
      </c>
      <c r="H379" s="1" t="s">
        <v>15663</v>
      </c>
      <c r="I379" s="1" t="s">
        <v>817</v>
      </c>
      <c r="J379" s="1" t="s">
        <v>816</v>
      </c>
      <c r="K379" s="1" t="s">
        <v>816</v>
      </c>
      <c r="L379" s="1" t="s">
        <v>748</v>
      </c>
    </row>
    <row r="380" spans="1:12" x14ac:dyDescent="0.25">
      <c r="A380" s="4">
        <v>378</v>
      </c>
      <c r="B380" s="1" t="s">
        <v>15628</v>
      </c>
      <c r="C380" s="1" t="s">
        <v>1265</v>
      </c>
      <c r="D380" s="5">
        <v>49000</v>
      </c>
      <c r="E380" s="5">
        <v>113000</v>
      </c>
      <c r="F380" s="5">
        <v>81000</v>
      </c>
      <c r="G380" s="1" t="s">
        <v>1266</v>
      </c>
      <c r="H380" s="1" t="s">
        <v>15725</v>
      </c>
      <c r="I380" s="1" t="s">
        <v>756</v>
      </c>
      <c r="J380" s="1" t="s">
        <v>816</v>
      </c>
      <c r="K380" s="1" t="s">
        <v>816</v>
      </c>
      <c r="L380" s="1" t="s">
        <v>787</v>
      </c>
    </row>
    <row r="381" spans="1:12" x14ac:dyDescent="0.25">
      <c r="A381" s="4">
        <v>379</v>
      </c>
      <c r="B381" s="1" t="s">
        <v>15629</v>
      </c>
      <c r="C381" s="1" t="s">
        <v>1417</v>
      </c>
      <c r="D381" s="5">
        <v>68000</v>
      </c>
      <c r="E381" s="5">
        <v>139000</v>
      </c>
      <c r="F381" s="5">
        <v>103500</v>
      </c>
      <c r="G381" s="1" t="s">
        <v>1418</v>
      </c>
      <c r="H381" s="1" t="s">
        <v>15784</v>
      </c>
      <c r="I381" s="1" t="s">
        <v>854</v>
      </c>
      <c r="J381" s="1" t="s">
        <v>903</v>
      </c>
      <c r="K381" s="1" t="s">
        <v>904</v>
      </c>
      <c r="L381" s="1" t="s">
        <v>809</v>
      </c>
    </row>
    <row r="382" spans="1:12" x14ac:dyDescent="0.25">
      <c r="A382" s="4">
        <v>380</v>
      </c>
      <c r="B382" s="1" t="s">
        <v>1267</v>
      </c>
      <c r="C382" s="1" t="s">
        <v>1268</v>
      </c>
      <c r="D382" s="5">
        <v>75000</v>
      </c>
      <c r="E382" s="5">
        <v>140000</v>
      </c>
      <c r="F382" s="5">
        <v>107500</v>
      </c>
      <c r="G382" s="1" t="s">
        <v>1269</v>
      </c>
      <c r="H382" s="1" t="s">
        <v>15667</v>
      </c>
      <c r="I382" s="1" t="s">
        <v>850</v>
      </c>
      <c r="J382" s="1" t="s">
        <v>1270</v>
      </c>
      <c r="K382" s="1" t="s">
        <v>849</v>
      </c>
      <c r="L382" s="1" t="s">
        <v>755</v>
      </c>
    </row>
    <row r="383" spans="1:12" x14ac:dyDescent="0.25">
      <c r="A383" s="4">
        <v>381</v>
      </c>
      <c r="B383" s="1" t="s">
        <v>1513</v>
      </c>
      <c r="C383" s="1" t="s">
        <v>1514</v>
      </c>
      <c r="D383" s="5">
        <v>121000</v>
      </c>
      <c r="E383" s="5">
        <v>203000</v>
      </c>
      <c r="F383" s="5">
        <v>162000</v>
      </c>
      <c r="G383" s="1" t="s">
        <v>1515</v>
      </c>
      <c r="H383" s="1" t="s">
        <v>4369</v>
      </c>
      <c r="I383" s="1" t="s">
        <v>788</v>
      </c>
      <c r="J383" s="1" t="s">
        <v>794</v>
      </c>
      <c r="K383" s="1" t="s">
        <v>795</v>
      </c>
      <c r="L383" s="1" t="s">
        <v>773</v>
      </c>
    </row>
    <row r="384" spans="1:12" x14ac:dyDescent="0.25">
      <c r="A384" s="4">
        <v>382</v>
      </c>
      <c r="B384" s="1" t="s">
        <v>15840</v>
      </c>
      <c r="C384" s="1" t="s">
        <v>1516</v>
      </c>
      <c r="D384" s="5">
        <v>52000</v>
      </c>
      <c r="E384" s="5">
        <v>85000</v>
      </c>
      <c r="F384" s="5">
        <v>68500</v>
      </c>
      <c r="G384" s="1" t="s">
        <v>885</v>
      </c>
      <c r="H384" s="1" t="s">
        <v>15676</v>
      </c>
      <c r="I384" s="1" t="s">
        <v>788</v>
      </c>
      <c r="J384" s="1" t="s">
        <v>886</v>
      </c>
      <c r="K384" s="1" t="s">
        <v>795</v>
      </c>
      <c r="L384" s="1" t="s">
        <v>778</v>
      </c>
    </row>
    <row r="385" spans="1:12" x14ac:dyDescent="0.25">
      <c r="A385" s="4">
        <v>383</v>
      </c>
      <c r="B385" s="1" t="s">
        <v>1517</v>
      </c>
      <c r="C385" s="1" t="s">
        <v>1518</v>
      </c>
      <c r="D385" s="5">
        <v>81000</v>
      </c>
      <c r="E385" s="5">
        <v>140000</v>
      </c>
      <c r="F385" s="5">
        <v>110500</v>
      </c>
      <c r="G385" s="1" t="s">
        <v>1519</v>
      </c>
      <c r="H385" s="1" t="s">
        <v>15801</v>
      </c>
      <c r="I385" s="1" t="s">
        <v>919</v>
      </c>
      <c r="J385" s="1" t="s">
        <v>836</v>
      </c>
      <c r="K385" s="1" t="s">
        <v>837</v>
      </c>
      <c r="L385" s="1" t="s">
        <v>866</v>
      </c>
    </row>
    <row r="386" spans="1:12" x14ac:dyDescent="0.25">
      <c r="A386" s="4">
        <v>384</v>
      </c>
      <c r="B386" s="1" t="s">
        <v>15584</v>
      </c>
      <c r="C386" s="1" t="s">
        <v>920</v>
      </c>
      <c r="D386" s="5">
        <v>63000</v>
      </c>
      <c r="E386" s="5">
        <v>99000</v>
      </c>
      <c r="F386" s="5">
        <v>81000</v>
      </c>
      <c r="G386" s="1" t="s">
        <v>921</v>
      </c>
      <c r="H386" s="1" t="s">
        <v>15686</v>
      </c>
      <c r="I386" s="1" t="s">
        <v>850</v>
      </c>
      <c r="J386" s="1" t="s">
        <v>922</v>
      </c>
      <c r="K386" s="1" t="s">
        <v>904</v>
      </c>
      <c r="L386" s="1" t="s">
        <v>809</v>
      </c>
    </row>
    <row r="387" spans="1:12" x14ac:dyDescent="0.25">
      <c r="A387" s="4">
        <v>385</v>
      </c>
      <c r="B387" s="1" t="s">
        <v>889</v>
      </c>
      <c r="C387" s="1" t="s">
        <v>905</v>
      </c>
      <c r="D387" s="5">
        <v>110000</v>
      </c>
      <c r="E387" s="5">
        <v>150000</v>
      </c>
      <c r="F387" s="5">
        <v>130000</v>
      </c>
      <c r="G387" s="1" t="s">
        <v>906</v>
      </c>
      <c r="H387" s="1" t="s">
        <v>15667</v>
      </c>
      <c r="I387" s="1" t="s">
        <v>850</v>
      </c>
      <c r="J387" s="1" t="s">
        <v>777</v>
      </c>
      <c r="K387" s="1" t="s">
        <v>777</v>
      </c>
      <c r="L387" s="1" t="s">
        <v>755</v>
      </c>
    </row>
    <row r="388" spans="1:12" x14ac:dyDescent="0.25">
      <c r="A388" s="4">
        <v>386</v>
      </c>
      <c r="B388" s="1" t="s">
        <v>15630</v>
      </c>
      <c r="C388" s="1" t="s">
        <v>1520</v>
      </c>
      <c r="D388" s="5">
        <v>83000</v>
      </c>
      <c r="E388" s="5">
        <v>148000</v>
      </c>
      <c r="F388" s="5">
        <v>115500</v>
      </c>
      <c r="G388" s="1" t="s">
        <v>1521</v>
      </c>
      <c r="H388" s="1" t="s">
        <v>15802</v>
      </c>
      <c r="I388" s="1" t="s">
        <v>1348</v>
      </c>
      <c r="J388" s="1" t="s">
        <v>836</v>
      </c>
      <c r="K388" s="1" t="s">
        <v>837</v>
      </c>
      <c r="L388" s="1" t="s">
        <v>761</v>
      </c>
    </row>
    <row r="389" spans="1:12" x14ac:dyDescent="0.25">
      <c r="A389" s="4">
        <v>387</v>
      </c>
      <c r="B389" s="1" t="s">
        <v>1522</v>
      </c>
      <c r="C389" s="1" t="s">
        <v>1076</v>
      </c>
      <c r="D389" s="5">
        <v>60000</v>
      </c>
      <c r="E389" s="5">
        <v>101000</v>
      </c>
      <c r="F389" s="5">
        <v>80500</v>
      </c>
      <c r="G389" s="1" t="s">
        <v>764</v>
      </c>
      <c r="H389" s="1" t="s">
        <v>15655</v>
      </c>
      <c r="I389" s="1" t="s">
        <v>769</v>
      </c>
      <c r="J389" s="1" t="s">
        <v>766</v>
      </c>
      <c r="K389" s="1" t="s">
        <v>767</v>
      </c>
      <c r="L389" s="1" t="s">
        <v>768</v>
      </c>
    </row>
    <row r="390" spans="1:12" x14ac:dyDescent="0.25">
      <c r="A390" s="4">
        <v>388</v>
      </c>
      <c r="B390" s="1" t="s">
        <v>1523</v>
      </c>
      <c r="C390" s="1" t="s">
        <v>1524</v>
      </c>
      <c r="D390" s="5">
        <v>31000</v>
      </c>
      <c r="E390" s="5">
        <v>55000</v>
      </c>
      <c r="F390" s="5">
        <v>43000</v>
      </c>
      <c r="G390" s="1" t="s">
        <v>1525</v>
      </c>
      <c r="H390" s="1" t="s">
        <v>15803</v>
      </c>
      <c r="I390" s="1" t="s">
        <v>1348</v>
      </c>
      <c r="J390" s="1" t="s">
        <v>1214</v>
      </c>
      <c r="K390" s="1" t="s">
        <v>783</v>
      </c>
      <c r="L390" s="1" t="s">
        <v>761</v>
      </c>
    </row>
    <row r="391" spans="1:12" x14ac:dyDescent="0.25">
      <c r="A391" s="4">
        <v>389</v>
      </c>
      <c r="B391" s="1" t="s">
        <v>1526</v>
      </c>
      <c r="C391" s="1" t="s">
        <v>1527</v>
      </c>
      <c r="D391" s="5">
        <v>102000</v>
      </c>
      <c r="E391" s="5">
        <v>178000</v>
      </c>
      <c r="F391" s="5">
        <v>140000</v>
      </c>
      <c r="G391" s="1" t="s">
        <v>1528</v>
      </c>
      <c r="H391" s="1" t="s">
        <v>15663</v>
      </c>
      <c r="I391" s="1" t="s">
        <v>817</v>
      </c>
      <c r="J391" s="1" t="s">
        <v>816</v>
      </c>
      <c r="K391" s="1" t="s">
        <v>816</v>
      </c>
      <c r="L391" s="1" t="s">
        <v>773</v>
      </c>
    </row>
    <row r="392" spans="1:12" x14ac:dyDescent="0.25">
      <c r="A392" s="4">
        <v>390</v>
      </c>
      <c r="B392" s="1" t="s">
        <v>1529</v>
      </c>
      <c r="C392" s="1" t="s">
        <v>1530</v>
      </c>
      <c r="D392" s="5">
        <v>48000</v>
      </c>
      <c r="E392" s="5">
        <v>85000</v>
      </c>
      <c r="F392" s="5">
        <v>66500</v>
      </c>
      <c r="G392" s="1" t="s">
        <v>1531</v>
      </c>
      <c r="H392" s="1" t="s">
        <v>15697</v>
      </c>
      <c r="I392" s="1" t="s">
        <v>956</v>
      </c>
      <c r="J392" s="1" t="s">
        <v>836</v>
      </c>
      <c r="K392" s="1" t="s">
        <v>837</v>
      </c>
      <c r="L392" s="1" t="s">
        <v>866</v>
      </c>
    </row>
    <row r="393" spans="1:12" x14ac:dyDescent="0.25">
      <c r="A393" s="4">
        <v>391</v>
      </c>
      <c r="B393" s="1" t="s">
        <v>1532</v>
      </c>
      <c r="C393" s="1" t="s">
        <v>1533</v>
      </c>
      <c r="D393" s="5">
        <v>66000</v>
      </c>
      <c r="E393" s="5">
        <v>123000</v>
      </c>
      <c r="F393" s="5">
        <v>94500</v>
      </c>
      <c r="G393" s="1" t="s">
        <v>1534</v>
      </c>
      <c r="H393" s="1" t="s">
        <v>4369</v>
      </c>
      <c r="I393" s="1" t="s">
        <v>788</v>
      </c>
      <c r="J393" s="1" t="s">
        <v>968</v>
      </c>
      <c r="K393" s="1" t="s">
        <v>760</v>
      </c>
      <c r="L393" s="1" t="s">
        <v>826</v>
      </c>
    </row>
    <row r="394" spans="1:12" x14ac:dyDescent="0.25">
      <c r="A394" s="4">
        <v>392</v>
      </c>
      <c r="B394" s="1" t="s">
        <v>1535</v>
      </c>
      <c r="C394" s="1" t="s">
        <v>1536</v>
      </c>
      <c r="D394" s="5">
        <v>92000</v>
      </c>
      <c r="E394" s="5">
        <v>146000</v>
      </c>
      <c r="F394" s="5">
        <v>119000</v>
      </c>
      <c r="G394" s="1" t="s">
        <v>764</v>
      </c>
      <c r="H394" s="1" t="s">
        <v>15662</v>
      </c>
      <c r="I394" s="1" t="s">
        <v>769</v>
      </c>
      <c r="J394" s="1" t="s">
        <v>766</v>
      </c>
      <c r="K394" s="1" t="s">
        <v>767</v>
      </c>
      <c r="L394" s="1" t="s">
        <v>768</v>
      </c>
    </row>
    <row r="395" spans="1:12" x14ac:dyDescent="0.25">
      <c r="A395" s="4">
        <v>393</v>
      </c>
      <c r="B395" s="1" t="s">
        <v>15631</v>
      </c>
      <c r="C395" s="1" t="s">
        <v>1537</v>
      </c>
      <c r="D395" s="5">
        <v>150000</v>
      </c>
      <c r="E395" s="5">
        <v>239000</v>
      </c>
      <c r="F395" s="5">
        <v>194500</v>
      </c>
      <c r="G395" s="1" t="s">
        <v>925</v>
      </c>
      <c r="H395" s="1" t="s">
        <v>15667</v>
      </c>
      <c r="I395" s="1" t="s">
        <v>850</v>
      </c>
      <c r="J395" s="1" t="s">
        <v>836</v>
      </c>
      <c r="K395" s="1" t="s">
        <v>837</v>
      </c>
      <c r="L395" s="1" t="s">
        <v>809</v>
      </c>
    </row>
    <row r="396" spans="1:12" x14ac:dyDescent="0.25">
      <c r="A396" s="4">
        <v>394</v>
      </c>
      <c r="B396" s="1" t="s">
        <v>15632</v>
      </c>
      <c r="C396" s="1" t="s">
        <v>1538</v>
      </c>
      <c r="D396" s="5">
        <v>52000</v>
      </c>
      <c r="E396" s="5">
        <v>91000</v>
      </c>
      <c r="F396" s="5">
        <v>71500</v>
      </c>
      <c r="G396" s="1" t="s">
        <v>1384</v>
      </c>
      <c r="H396" s="1" t="s">
        <v>15779</v>
      </c>
      <c r="I396" s="1" t="s">
        <v>779</v>
      </c>
      <c r="J396" s="1" t="s">
        <v>803</v>
      </c>
      <c r="K396" s="1" t="s">
        <v>760</v>
      </c>
      <c r="L396" s="1" t="s">
        <v>768</v>
      </c>
    </row>
    <row r="397" spans="1:12" x14ac:dyDescent="0.25">
      <c r="A397" s="4">
        <v>395</v>
      </c>
      <c r="B397" s="1" t="s">
        <v>15633</v>
      </c>
      <c r="C397" s="1" t="s">
        <v>1540</v>
      </c>
      <c r="D397" s="5">
        <v>82000</v>
      </c>
      <c r="E397" s="5">
        <v>129000</v>
      </c>
      <c r="F397" s="5">
        <v>105500</v>
      </c>
      <c r="G397" s="1" t="s">
        <v>1541</v>
      </c>
      <c r="H397" s="1" t="s">
        <v>15767</v>
      </c>
      <c r="I397" s="1" t="s">
        <v>779</v>
      </c>
      <c r="J397" s="1" t="s">
        <v>1144</v>
      </c>
      <c r="K397" s="1" t="s">
        <v>1049</v>
      </c>
      <c r="L397" s="1" t="s">
        <v>773</v>
      </c>
    </row>
    <row r="398" spans="1:12" x14ac:dyDescent="0.25">
      <c r="A398" s="4">
        <v>396</v>
      </c>
      <c r="B398" s="1" t="s">
        <v>1542</v>
      </c>
      <c r="C398" s="1" t="s">
        <v>1543</v>
      </c>
      <c r="D398" s="5">
        <v>47000</v>
      </c>
      <c r="E398" s="5">
        <v>101000</v>
      </c>
      <c r="F398" s="5">
        <v>74000</v>
      </c>
      <c r="G398" s="1" t="s">
        <v>1418</v>
      </c>
      <c r="H398" s="1" t="s">
        <v>15790</v>
      </c>
      <c r="I398" s="1" t="s">
        <v>1054</v>
      </c>
      <c r="J398" s="1" t="s">
        <v>903</v>
      </c>
      <c r="K398" s="1" t="s">
        <v>904</v>
      </c>
      <c r="L398" s="1" t="s">
        <v>809</v>
      </c>
    </row>
    <row r="399" spans="1:12" x14ac:dyDescent="0.25">
      <c r="A399" s="4">
        <v>397</v>
      </c>
      <c r="B399" s="1" t="s">
        <v>15634</v>
      </c>
      <c r="C399" s="1" t="s">
        <v>1544</v>
      </c>
      <c r="D399" s="5">
        <v>49000</v>
      </c>
      <c r="E399" s="5">
        <v>76000</v>
      </c>
      <c r="F399" s="5">
        <v>62500</v>
      </c>
      <c r="G399" s="1" t="s">
        <v>1545</v>
      </c>
      <c r="H399" s="1" t="s">
        <v>15688</v>
      </c>
      <c r="I399" s="1" t="s">
        <v>930</v>
      </c>
      <c r="J399" s="1" t="s">
        <v>747</v>
      </c>
      <c r="K399" s="1" t="s">
        <v>747</v>
      </c>
      <c r="L399" s="1" t="s">
        <v>809</v>
      </c>
    </row>
    <row r="400" spans="1:12" x14ac:dyDescent="0.25">
      <c r="A400" s="4">
        <v>398</v>
      </c>
      <c r="B400" s="1" t="s">
        <v>1546</v>
      </c>
      <c r="C400" s="1" t="s">
        <v>1547</v>
      </c>
      <c r="D400" s="5">
        <v>43000</v>
      </c>
      <c r="E400" s="5">
        <v>88000</v>
      </c>
      <c r="F400" s="5">
        <v>65500</v>
      </c>
      <c r="G400" s="1" t="s">
        <v>1548</v>
      </c>
      <c r="H400" s="1" t="s">
        <v>15797</v>
      </c>
      <c r="I400" s="1" t="s">
        <v>1054</v>
      </c>
      <c r="J400" s="1" t="s">
        <v>803</v>
      </c>
      <c r="K400" s="1" t="s">
        <v>760</v>
      </c>
      <c r="L400" s="1" t="s">
        <v>768</v>
      </c>
    </row>
    <row r="401" spans="1:12" x14ac:dyDescent="0.25">
      <c r="A401" s="4">
        <v>399</v>
      </c>
      <c r="B401" s="1" t="s">
        <v>1549</v>
      </c>
      <c r="C401" s="1" t="s">
        <v>1550</v>
      </c>
      <c r="D401" s="5">
        <v>124000</v>
      </c>
      <c r="E401" s="5">
        <v>199000</v>
      </c>
      <c r="F401" s="5">
        <v>161500</v>
      </c>
      <c r="G401" s="1" t="s">
        <v>1551</v>
      </c>
      <c r="H401" s="1" t="s">
        <v>15804</v>
      </c>
      <c r="I401" s="1" t="s">
        <v>823</v>
      </c>
      <c r="J401" s="1" t="s">
        <v>772</v>
      </c>
      <c r="K401" s="1" t="s">
        <v>760</v>
      </c>
      <c r="L401" s="1" t="s">
        <v>773</v>
      </c>
    </row>
    <row r="402" spans="1:12" x14ac:dyDescent="0.25">
      <c r="A402" s="4">
        <v>400</v>
      </c>
      <c r="B402" s="1" t="s">
        <v>15635</v>
      </c>
      <c r="C402" s="1" t="s">
        <v>1028</v>
      </c>
      <c r="D402" s="5">
        <v>52000</v>
      </c>
      <c r="E402" s="5">
        <v>93000</v>
      </c>
      <c r="F402" s="5">
        <v>72500</v>
      </c>
      <c r="G402" s="1" t="s">
        <v>1552</v>
      </c>
      <c r="H402" s="1" t="s">
        <v>15805</v>
      </c>
      <c r="I402" s="1" t="s">
        <v>956</v>
      </c>
      <c r="J402" s="1" t="s">
        <v>816</v>
      </c>
      <c r="K402" s="1" t="s">
        <v>816</v>
      </c>
      <c r="L402" s="1" t="s">
        <v>761</v>
      </c>
    </row>
    <row r="403" spans="1:12" x14ac:dyDescent="0.25">
      <c r="A403" s="4">
        <v>401</v>
      </c>
      <c r="B403" s="1" t="s">
        <v>1087</v>
      </c>
      <c r="C403" s="1" t="s">
        <v>1553</v>
      </c>
      <c r="D403" s="5">
        <v>97000</v>
      </c>
      <c r="E403" s="5">
        <v>181000</v>
      </c>
      <c r="F403" s="5">
        <v>139000</v>
      </c>
      <c r="G403" s="1" t="s">
        <v>1554</v>
      </c>
      <c r="H403" s="1" t="s">
        <v>4369</v>
      </c>
      <c r="I403" s="1" t="s">
        <v>788</v>
      </c>
      <c r="J403" s="1" t="s">
        <v>886</v>
      </c>
      <c r="K403" s="1" t="s">
        <v>795</v>
      </c>
      <c r="L403" s="1" t="s">
        <v>853</v>
      </c>
    </row>
    <row r="404" spans="1:12" x14ac:dyDescent="0.25">
      <c r="A404" s="4">
        <v>402</v>
      </c>
      <c r="B404" s="1" t="s">
        <v>1087</v>
      </c>
      <c r="C404" s="1" t="s">
        <v>1555</v>
      </c>
      <c r="D404" s="5">
        <v>100000</v>
      </c>
      <c r="E404" s="5">
        <v>173000</v>
      </c>
      <c r="F404" s="5">
        <v>136500</v>
      </c>
      <c r="G404" s="1" t="s">
        <v>1240</v>
      </c>
      <c r="H404" s="1" t="s">
        <v>4369</v>
      </c>
      <c r="I404" s="1" t="s">
        <v>788</v>
      </c>
      <c r="J404" s="1" t="s">
        <v>794</v>
      </c>
      <c r="K404" s="1" t="s">
        <v>795</v>
      </c>
      <c r="L404" s="1" t="s">
        <v>853</v>
      </c>
    </row>
    <row r="405" spans="1:12" x14ac:dyDescent="0.25">
      <c r="A405" s="4">
        <v>403</v>
      </c>
      <c r="B405" s="1" t="s">
        <v>1556</v>
      </c>
      <c r="C405" s="1" t="s">
        <v>1557</v>
      </c>
      <c r="D405" s="5">
        <v>53000</v>
      </c>
      <c r="E405" s="5">
        <v>96000</v>
      </c>
      <c r="F405" s="5">
        <v>74500</v>
      </c>
      <c r="G405" s="1" t="s">
        <v>1277</v>
      </c>
      <c r="H405" s="1" t="s">
        <v>5779</v>
      </c>
      <c r="I405" s="1" t="s">
        <v>774</v>
      </c>
      <c r="J405" s="1" t="s">
        <v>1131</v>
      </c>
      <c r="K405" s="1" t="s">
        <v>1132</v>
      </c>
      <c r="L405" s="1" t="s">
        <v>755</v>
      </c>
    </row>
    <row r="406" spans="1:12" x14ac:dyDescent="0.25">
      <c r="A406" s="4">
        <v>404</v>
      </c>
      <c r="B406" s="1" t="s">
        <v>1558</v>
      </c>
      <c r="C406" s="1" t="s">
        <v>1559</v>
      </c>
      <c r="D406" s="5">
        <v>65000</v>
      </c>
      <c r="E406" s="5">
        <v>96000</v>
      </c>
      <c r="F406" s="5">
        <v>80500</v>
      </c>
      <c r="G406" s="1" t="s">
        <v>1418</v>
      </c>
      <c r="H406" s="1" t="s">
        <v>15790</v>
      </c>
      <c r="I406" s="1" t="s">
        <v>1054</v>
      </c>
      <c r="J406" s="1" t="s">
        <v>903</v>
      </c>
      <c r="K406" s="1" t="s">
        <v>904</v>
      </c>
      <c r="L406" s="1" t="s">
        <v>809</v>
      </c>
    </row>
    <row r="407" spans="1:12" x14ac:dyDescent="0.25">
      <c r="A407" s="4">
        <v>405</v>
      </c>
      <c r="B407" s="1" t="s">
        <v>744</v>
      </c>
      <c r="C407" s="1" t="s">
        <v>936</v>
      </c>
      <c r="D407" s="5">
        <v>56000</v>
      </c>
      <c r="E407" s="5">
        <v>95000</v>
      </c>
      <c r="F407" s="5">
        <v>75500</v>
      </c>
      <c r="G407" s="1" t="s">
        <v>891</v>
      </c>
      <c r="H407" s="1" t="s">
        <v>15652</v>
      </c>
      <c r="I407" s="1" t="s">
        <v>749</v>
      </c>
      <c r="J407" s="1" t="s">
        <v>816</v>
      </c>
      <c r="K407" s="1" t="s">
        <v>816</v>
      </c>
      <c r="L407" s="1" t="s">
        <v>778</v>
      </c>
    </row>
    <row r="408" spans="1:12" x14ac:dyDescent="0.25">
      <c r="A408" s="4">
        <v>406</v>
      </c>
      <c r="B408" s="1" t="s">
        <v>744</v>
      </c>
      <c r="C408" s="1" t="s">
        <v>939</v>
      </c>
      <c r="D408" s="5">
        <v>111000</v>
      </c>
      <c r="E408" s="5">
        <v>176000</v>
      </c>
      <c r="F408" s="5">
        <v>143500</v>
      </c>
      <c r="G408" s="1" t="s">
        <v>940</v>
      </c>
      <c r="H408" s="1" t="s">
        <v>15691</v>
      </c>
      <c r="I408" s="1" t="s">
        <v>941</v>
      </c>
      <c r="J408" s="1" t="s">
        <v>883</v>
      </c>
      <c r="K408" s="1" t="s">
        <v>795</v>
      </c>
      <c r="L408" s="1" t="s">
        <v>773</v>
      </c>
    </row>
    <row r="409" spans="1:12" x14ac:dyDescent="0.25">
      <c r="A409" s="4">
        <v>407</v>
      </c>
      <c r="B409" s="1" t="s">
        <v>744</v>
      </c>
      <c r="C409" s="1" t="s">
        <v>1560</v>
      </c>
      <c r="D409" s="5">
        <v>75000</v>
      </c>
      <c r="E409" s="5">
        <v>127000</v>
      </c>
      <c r="F409" s="5">
        <v>101000</v>
      </c>
      <c r="G409" s="1" t="s">
        <v>1561</v>
      </c>
      <c r="H409" s="1" t="s">
        <v>15748</v>
      </c>
      <c r="I409" s="1" t="s">
        <v>804</v>
      </c>
      <c r="J409" s="1" t="s">
        <v>747</v>
      </c>
      <c r="K409" s="1" t="s">
        <v>747</v>
      </c>
      <c r="L409" s="1" t="s">
        <v>853</v>
      </c>
    </row>
    <row r="410" spans="1:12" x14ac:dyDescent="0.25">
      <c r="A410" s="4">
        <v>408</v>
      </c>
      <c r="B410" s="1" t="s">
        <v>892</v>
      </c>
      <c r="C410" s="1" t="s">
        <v>1392</v>
      </c>
      <c r="D410" s="5">
        <v>65000</v>
      </c>
      <c r="E410" s="5">
        <v>119000</v>
      </c>
      <c r="F410" s="5">
        <v>92000</v>
      </c>
      <c r="G410" s="1" t="s">
        <v>1165</v>
      </c>
      <c r="H410" s="1" t="s">
        <v>15748</v>
      </c>
      <c r="I410" s="1" t="s">
        <v>817</v>
      </c>
      <c r="J410" s="1" t="s">
        <v>836</v>
      </c>
      <c r="K410" s="1" t="s">
        <v>837</v>
      </c>
      <c r="L410" s="1" t="s">
        <v>809</v>
      </c>
    </row>
    <row r="411" spans="1:12" x14ac:dyDescent="0.25">
      <c r="A411" s="4">
        <v>409</v>
      </c>
      <c r="B411" s="1" t="s">
        <v>1391</v>
      </c>
      <c r="C411" s="1" t="s">
        <v>763</v>
      </c>
      <c r="D411" s="5">
        <v>56000</v>
      </c>
      <c r="E411" s="5">
        <v>97000</v>
      </c>
      <c r="F411" s="5">
        <v>76500</v>
      </c>
      <c r="G411" s="1" t="s">
        <v>764</v>
      </c>
      <c r="H411" s="1" t="s">
        <v>15655</v>
      </c>
      <c r="I411" s="1" t="s">
        <v>769</v>
      </c>
      <c r="J411" s="1" t="s">
        <v>766</v>
      </c>
      <c r="K411" s="1" t="s">
        <v>767</v>
      </c>
      <c r="L411" s="1" t="s">
        <v>768</v>
      </c>
    </row>
    <row r="412" spans="1:12" x14ac:dyDescent="0.25">
      <c r="A412" s="4">
        <v>410</v>
      </c>
      <c r="B412" s="1" t="s">
        <v>1226</v>
      </c>
      <c r="C412" s="1" t="s">
        <v>1227</v>
      </c>
      <c r="D412" s="5">
        <v>108000</v>
      </c>
      <c r="E412" s="5">
        <v>173000</v>
      </c>
      <c r="F412" s="5">
        <v>140500</v>
      </c>
      <c r="G412" s="1" t="s">
        <v>1228</v>
      </c>
      <c r="H412" s="1" t="s">
        <v>15751</v>
      </c>
      <c r="I412" s="1" t="s">
        <v>1138</v>
      </c>
      <c r="J412" s="1" t="s">
        <v>816</v>
      </c>
      <c r="K412" s="1" t="s">
        <v>816</v>
      </c>
      <c r="L412" s="1" t="s">
        <v>826</v>
      </c>
    </row>
    <row r="413" spans="1:12" x14ac:dyDescent="0.25">
      <c r="A413" s="4">
        <v>411</v>
      </c>
      <c r="B413" s="1" t="s">
        <v>744</v>
      </c>
      <c r="C413" s="1" t="s">
        <v>1562</v>
      </c>
      <c r="D413" s="5">
        <v>94000</v>
      </c>
      <c r="E413" s="5">
        <v>139000</v>
      </c>
      <c r="F413" s="5">
        <v>116500</v>
      </c>
      <c r="G413" s="1" t="s">
        <v>1563</v>
      </c>
      <c r="H413" s="1" t="s">
        <v>15806</v>
      </c>
      <c r="I413" s="1" t="s">
        <v>823</v>
      </c>
      <c r="J413" s="1" t="s">
        <v>1184</v>
      </c>
      <c r="K413" s="1" t="s">
        <v>783</v>
      </c>
      <c r="L413" s="1" t="s">
        <v>809</v>
      </c>
    </row>
    <row r="414" spans="1:12" x14ac:dyDescent="0.25">
      <c r="A414" s="4">
        <v>412</v>
      </c>
      <c r="B414" s="1" t="s">
        <v>1564</v>
      </c>
      <c r="C414" s="1" t="s">
        <v>1565</v>
      </c>
      <c r="D414" s="5">
        <v>176000</v>
      </c>
      <c r="E414" s="5">
        <v>289000</v>
      </c>
      <c r="F414" s="5">
        <v>232500</v>
      </c>
      <c r="G414" s="1" t="s">
        <v>1566</v>
      </c>
      <c r="H414" s="1" t="s">
        <v>4369</v>
      </c>
      <c r="I414" s="1" t="s">
        <v>788</v>
      </c>
      <c r="J414" s="1" t="s">
        <v>886</v>
      </c>
      <c r="K414" s="1" t="s">
        <v>795</v>
      </c>
      <c r="L414" s="1" t="s">
        <v>773</v>
      </c>
    </row>
    <row r="415" spans="1:12" x14ac:dyDescent="0.25">
      <c r="A415" s="4">
        <v>413</v>
      </c>
      <c r="B415" s="1" t="s">
        <v>744</v>
      </c>
      <c r="C415" s="1" t="s">
        <v>1567</v>
      </c>
      <c r="D415" s="5">
        <v>92000</v>
      </c>
      <c r="E415" s="5">
        <v>149000</v>
      </c>
      <c r="F415" s="5">
        <v>120500</v>
      </c>
      <c r="G415" s="1" t="s">
        <v>1568</v>
      </c>
      <c r="H415" s="1" t="s">
        <v>4369</v>
      </c>
      <c r="I415" s="1" t="s">
        <v>788</v>
      </c>
      <c r="J415" s="1" t="s">
        <v>830</v>
      </c>
      <c r="K415" s="1" t="s">
        <v>795</v>
      </c>
      <c r="L415" s="1" t="s">
        <v>773</v>
      </c>
    </row>
    <row r="416" spans="1:12" x14ac:dyDescent="0.25">
      <c r="A416" s="4">
        <v>414</v>
      </c>
      <c r="B416" s="1" t="s">
        <v>15839</v>
      </c>
      <c r="C416" s="1" t="s">
        <v>1393</v>
      </c>
      <c r="D416" s="5">
        <v>63000</v>
      </c>
      <c r="E416" s="5">
        <v>101000</v>
      </c>
      <c r="F416" s="5">
        <v>82000</v>
      </c>
      <c r="G416" s="1" t="s">
        <v>885</v>
      </c>
      <c r="H416" s="1" t="s">
        <v>15706</v>
      </c>
      <c r="I416" s="1" t="s">
        <v>804</v>
      </c>
      <c r="J416" s="1" t="s">
        <v>886</v>
      </c>
      <c r="K416" s="1" t="s">
        <v>795</v>
      </c>
      <c r="L416" s="1" t="s">
        <v>778</v>
      </c>
    </row>
    <row r="417" spans="1:12" x14ac:dyDescent="0.25">
      <c r="A417" s="4">
        <v>415</v>
      </c>
      <c r="B417" s="1" t="s">
        <v>1231</v>
      </c>
      <c r="C417" s="1" t="s">
        <v>1232</v>
      </c>
      <c r="D417" s="5">
        <v>54000</v>
      </c>
      <c r="E417" s="5">
        <v>115000</v>
      </c>
      <c r="F417" s="5">
        <v>84500</v>
      </c>
      <c r="G417" s="1" t="s">
        <v>791</v>
      </c>
      <c r="H417" s="1" t="s">
        <v>15659</v>
      </c>
      <c r="I417" s="1" t="s">
        <v>774</v>
      </c>
      <c r="J417" s="1" t="s">
        <v>753</v>
      </c>
      <c r="K417" s="1" t="s">
        <v>754</v>
      </c>
      <c r="L417" s="1" t="s">
        <v>768</v>
      </c>
    </row>
    <row r="418" spans="1:12" x14ac:dyDescent="0.25">
      <c r="A418" s="4">
        <v>416</v>
      </c>
      <c r="B418" s="1" t="s">
        <v>744</v>
      </c>
      <c r="C418" s="1" t="s">
        <v>1569</v>
      </c>
      <c r="D418" s="5">
        <v>118000</v>
      </c>
      <c r="E418" s="5">
        <v>188000</v>
      </c>
      <c r="F418" s="5">
        <v>153000</v>
      </c>
      <c r="G418" s="1" t="s">
        <v>1570</v>
      </c>
      <c r="H418" s="1" t="s">
        <v>15807</v>
      </c>
      <c r="I418" s="1" t="s">
        <v>788</v>
      </c>
      <c r="J418" s="1" t="s">
        <v>883</v>
      </c>
      <c r="K418" s="1" t="s">
        <v>795</v>
      </c>
      <c r="L418" s="1" t="s">
        <v>773</v>
      </c>
    </row>
    <row r="419" spans="1:12" x14ac:dyDescent="0.25">
      <c r="A419" s="4">
        <v>417</v>
      </c>
      <c r="B419" s="1" t="s">
        <v>744</v>
      </c>
      <c r="C419" s="1" t="s">
        <v>1572</v>
      </c>
      <c r="D419" s="5">
        <v>108000</v>
      </c>
      <c r="E419" s="5">
        <v>146000</v>
      </c>
      <c r="F419" s="5">
        <v>127000</v>
      </c>
      <c r="G419" s="1" t="s">
        <v>1573</v>
      </c>
      <c r="H419" s="1" t="s">
        <v>15693</v>
      </c>
      <c r="I419" s="1" t="s">
        <v>788</v>
      </c>
      <c r="J419" s="1" t="s">
        <v>794</v>
      </c>
      <c r="K419" s="1" t="s">
        <v>795</v>
      </c>
      <c r="L419" s="1" t="s">
        <v>773</v>
      </c>
    </row>
    <row r="420" spans="1:12" x14ac:dyDescent="0.25">
      <c r="A420" s="4">
        <v>418</v>
      </c>
      <c r="B420" s="1" t="s">
        <v>744</v>
      </c>
      <c r="C420" s="1" t="s">
        <v>1574</v>
      </c>
      <c r="D420" s="5">
        <v>65000</v>
      </c>
      <c r="E420" s="5">
        <v>106000</v>
      </c>
      <c r="F420" s="5">
        <v>85500</v>
      </c>
      <c r="G420" s="1" t="s">
        <v>1575</v>
      </c>
      <c r="H420" s="1" t="s">
        <v>15808</v>
      </c>
      <c r="I420" s="1" t="s">
        <v>788</v>
      </c>
      <c r="J420" s="1" t="s">
        <v>886</v>
      </c>
      <c r="K420" s="1" t="s">
        <v>795</v>
      </c>
      <c r="L420" s="1" t="s">
        <v>773</v>
      </c>
    </row>
    <row r="421" spans="1:12" x14ac:dyDescent="0.25">
      <c r="A421" s="4">
        <v>419</v>
      </c>
      <c r="B421" s="1" t="s">
        <v>744</v>
      </c>
      <c r="C421" s="1" t="s">
        <v>1576</v>
      </c>
      <c r="D421" s="5">
        <v>55000</v>
      </c>
      <c r="E421" s="5">
        <v>98000</v>
      </c>
      <c r="F421" s="5">
        <v>76500</v>
      </c>
      <c r="G421" s="1" t="s">
        <v>1577</v>
      </c>
      <c r="H421" s="1" t="s">
        <v>15809</v>
      </c>
      <c r="I421" s="1" t="s">
        <v>774</v>
      </c>
      <c r="J421" s="1" t="s">
        <v>980</v>
      </c>
      <c r="K421" s="1" t="s">
        <v>760</v>
      </c>
      <c r="L421" s="1" t="s">
        <v>778</v>
      </c>
    </row>
    <row r="422" spans="1:12" x14ac:dyDescent="0.25">
      <c r="A422" s="4">
        <v>420</v>
      </c>
      <c r="B422" s="1" t="s">
        <v>744</v>
      </c>
      <c r="C422" s="1" t="s">
        <v>1578</v>
      </c>
      <c r="D422" s="5">
        <v>94000</v>
      </c>
      <c r="E422" s="5">
        <v>162000</v>
      </c>
      <c r="F422" s="5">
        <v>128000</v>
      </c>
      <c r="G422" s="1" t="s">
        <v>1579</v>
      </c>
      <c r="H422" s="1" t="s">
        <v>5779</v>
      </c>
      <c r="I422" s="1" t="s">
        <v>774</v>
      </c>
      <c r="J422" s="1" t="s">
        <v>1094</v>
      </c>
      <c r="K422" s="1" t="s">
        <v>822</v>
      </c>
      <c r="L422" s="1" t="s">
        <v>768</v>
      </c>
    </row>
    <row r="423" spans="1:12" x14ac:dyDescent="0.25">
      <c r="A423" s="4">
        <v>421</v>
      </c>
      <c r="B423" s="1" t="s">
        <v>892</v>
      </c>
      <c r="C423" s="1" t="s">
        <v>1580</v>
      </c>
      <c r="D423" s="5">
        <v>63000</v>
      </c>
      <c r="E423" s="5">
        <v>120000</v>
      </c>
      <c r="F423" s="5">
        <v>91500</v>
      </c>
      <c r="G423" s="1" t="s">
        <v>966</v>
      </c>
      <c r="H423" s="1" t="s">
        <v>15810</v>
      </c>
      <c r="I423" s="1" t="s">
        <v>956</v>
      </c>
      <c r="J423" s="1" t="s">
        <v>968</v>
      </c>
      <c r="K423" s="1" t="s">
        <v>760</v>
      </c>
      <c r="L423" s="1" t="s">
        <v>969</v>
      </c>
    </row>
    <row r="424" spans="1:12" x14ac:dyDescent="0.25">
      <c r="A424" s="4">
        <v>422</v>
      </c>
      <c r="B424" s="1" t="s">
        <v>1236</v>
      </c>
      <c r="C424" s="1" t="s">
        <v>1237</v>
      </c>
      <c r="D424" s="5">
        <v>90000</v>
      </c>
      <c r="E424" s="5">
        <v>179000</v>
      </c>
      <c r="F424" s="5">
        <v>134500</v>
      </c>
      <c r="G424" s="1" t="s">
        <v>1187</v>
      </c>
      <c r="H424" s="1" t="s">
        <v>15663</v>
      </c>
      <c r="I424" s="1" t="s">
        <v>817</v>
      </c>
      <c r="J424" s="1" t="s">
        <v>816</v>
      </c>
      <c r="K424" s="1" t="s">
        <v>816</v>
      </c>
      <c r="L424" s="1" t="s">
        <v>761</v>
      </c>
    </row>
    <row r="425" spans="1:12" x14ac:dyDescent="0.25">
      <c r="A425" s="4">
        <v>423</v>
      </c>
      <c r="B425" s="1" t="s">
        <v>744</v>
      </c>
      <c r="C425" s="1" t="s">
        <v>1394</v>
      </c>
      <c r="D425" s="5">
        <v>127000</v>
      </c>
      <c r="E425" s="5">
        <v>202000</v>
      </c>
      <c r="F425" s="5">
        <v>164500</v>
      </c>
      <c r="G425" s="1" t="s">
        <v>1395</v>
      </c>
      <c r="H425" s="1" t="s">
        <v>4369</v>
      </c>
      <c r="I425" s="1" t="s">
        <v>788</v>
      </c>
      <c r="J425" s="1" t="s">
        <v>772</v>
      </c>
      <c r="K425" s="1" t="s">
        <v>760</v>
      </c>
      <c r="L425" s="1" t="s">
        <v>773</v>
      </c>
    </row>
    <row r="426" spans="1:12" x14ac:dyDescent="0.25">
      <c r="A426" s="4">
        <v>424</v>
      </c>
      <c r="B426" s="1" t="s">
        <v>1233</v>
      </c>
      <c r="C426" s="1" t="s">
        <v>1234</v>
      </c>
      <c r="D426" s="5">
        <v>60000</v>
      </c>
      <c r="E426" s="5">
        <v>127000</v>
      </c>
      <c r="F426" s="5">
        <v>93500</v>
      </c>
      <c r="G426" s="1" t="s">
        <v>1235</v>
      </c>
      <c r="H426" s="1" t="s">
        <v>15753</v>
      </c>
      <c r="I426" s="1" t="s">
        <v>756</v>
      </c>
      <c r="J426" s="1" t="s">
        <v>886</v>
      </c>
      <c r="K426" s="1" t="s">
        <v>795</v>
      </c>
      <c r="L426" s="1" t="s">
        <v>969</v>
      </c>
    </row>
    <row r="427" spans="1:12" x14ac:dyDescent="0.25">
      <c r="A427" s="4">
        <v>425</v>
      </c>
      <c r="B427" s="1" t="s">
        <v>1396</v>
      </c>
      <c r="C427" s="1" t="s">
        <v>1397</v>
      </c>
      <c r="D427" s="5">
        <v>31000</v>
      </c>
      <c r="E427" s="5">
        <v>57000</v>
      </c>
      <c r="F427" s="5">
        <v>44000</v>
      </c>
      <c r="G427" s="1" t="s">
        <v>1398</v>
      </c>
      <c r="H427" s="1" t="s">
        <v>15781</v>
      </c>
      <c r="I427" s="1" t="s">
        <v>762</v>
      </c>
      <c r="J427" s="1" t="s">
        <v>1399</v>
      </c>
      <c r="K427" s="1" t="s">
        <v>877</v>
      </c>
      <c r="L427" s="1" t="s">
        <v>748</v>
      </c>
    </row>
    <row r="428" spans="1:12" x14ac:dyDescent="0.25">
      <c r="A428" s="4">
        <v>426</v>
      </c>
      <c r="B428" s="1" t="s">
        <v>1401</v>
      </c>
      <c r="C428" s="1" t="s">
        <v>1402</v>
      </c>
      <c r="D428" s="5">
        <v>105000</v>
      </c>
      <c r="E428" s="5">
        <v>194000</v>
      </c>
      <c r="F428" s="5">
        <v>149500</v>
      </c>
      <c r="G428" s="1" t="s">
        <v>1403</v>
      </c>
      <c r="H428" s="1" t="s">
        <v>15767</v>
      </c>
      <c r="I428" s="1" t="s">
        <v>779</v>
      </c>
      <c r="J428" s="1" t="s">
        <v>886</v>
      </c>
      <c r="K428" s="1" t="s">
        <v>795</v>
      </c>
      <c r="L428" s="1" t="s">
        <v>773</v>
      </c>
    </row>
    <row r="429" spans="1:12" x14ac:dyDescent="0.25">
      <c r="A429" s="4">
        <v>427</v>
      </c>
      <c r="B429" s="1" t="s">
        <v>1404</v>
      </c>
      <c r="C429" s="1" t="s">
        <v>1405</v>
      </c>
      <c r="D429" s="5">
        <v>45000</v>
      </c>
      <c r="E429" s="5">
        <v>86000</v>
      </c>
      <c r="F429" s="5">
        <v>65500</v>
      </c>
      <c r="G429" s="1" t="s">
        <v>1406</v>
      </c>
      <c r="H429" s="1" t="s">
        <v>15682</v>
      </c>
      <c r="I429" s="1" t="s">
        <v>910</v>
      </c>
      <c r="J429" s="1" t="s">
        <v>803</v>
      </c>
      <c r="K429" s="1" t="s">
        <v>760</v>
      </c>
      <c r="L429" s="1" t="s">
        <v>773</v>
      </c>
    </row>
    <row r="430" spans="1:12" x14ac:dyDescent="0.25">
      <c r="A430" s="4">
        <v>428</v>
      </c>
      <c r="B430" s="1" t="s">
        <v>892</v>
      </c>
      <c r="C430" s="1" t="s">
        <v>1400</v>
      </c>
      <c r="D430" s="5">
        <v>75000</v>
      </c>
      <c r="E430" s="5">
        <v>143000</v>
      </c>
      <c r="F430" s="5">
        <v>109000</v>
      </c>
      <c r="G430" s="1" t="s">
        <v>975</v>
      </c>
      <c r="H430" s="1" t="s">
        <v>15669</v>
      </c>
      <c r="I430" s="1" t="s">
        <v>804</v>
      </c>
      <c r="J430" s="1" t="s">
        <v>830</v>
      </c>
      <c r="K430" s="1" t="s">
        <v>795</v>
      </c>
      <c r="L430" s="1" t="s">
        <v>773</v>
      </c>
    </row>
    <row r="431" spans="1:12" x14ac:dyDescent="0.25">
      <c r="A431" s="4">
        <v>429</v>
      </c>
      <c r="B431" s="1" t="s">
        <v>1401</v>
      </c>
      <c r="C431" s="1" t="s">
        <v>1581</v>
      </c>
      <c r="D431" s="5">
        <v>126000</v>
      </c>
      <c r="E431" s="5">
        <v>228000</v>
      </c>
      <c r="F431" s="5">
        <v>177000</v>
      </c>
      <c r="G431" s="1" t="s">
        <v>1582</v>
      </c>
      <c r="H431" s="1" t="s">
        <v>15665</v>
      </c>
      <c r="I431" s="1" t="s">
        <v>788</v>
      </c>
      <c r="J431" s="1" t="s">
        <v>886</v>
      </c>
      <c r="K431" s="1" t="s">
        <v>795</v>
      </c>
      <c r="L431" s="1" t="s">
        <v>748</v>
      </c>
    </row>
    <row r="432" spans="1:12" x14ac:dyDescent="0.25">
      <c r="A432" s="4">
        <v>430</v>
      </c>
      <c r="B432" s="1" t="s">
        <v>744</v>
      </c>
      <c r="C432" s="1" t="s">
        <v>1583</v>
      </c>
      <c r="D432" s="5">
        <v>80000</v>
      </c>
      <c r="E432" s="5">
        <v>134000</v>
      </c>
      <c r="F432" s="5">
        <v>107000</v>
      </c>
      <c r="G432" s="1" t="s">
        <v>888</v>
      </c>
      <c r="H432" s="1" t="s">
        <v>15706</v>
      </c>
      <c r="I432" s="1" t="s">
        <v>804</v>
      </c>
      <c r="J432" s="1" t="s">
        <v>747</v>
      </c>
      <c r="K432" s="1" t="s">
        <v>747</v>
      </c>
      <c r="L432" s="1" t="s">
        <v>761</v>
      </c>
    </row>
    <row r="433" spans="1:12" x14ac:dyDescent="0.25">
      <c r="A433" s="4">
        <v>431</v>
      </c>
      <c r="B433" s="1" t="s">
        <v>744</v>
      </c>
      <c r="C433" s="1" t="s">
        <v>937</v>
      </c>
      <c r="D433" s="5">
        <v>120000</v>
      </c>
      <c r="E433" s="5">
        <v>189000</v>
      </c>
      <c r="F433" s="5">
        <v>154500</v>
      </c>
      <c r="G433" s="1" t="s">
        <v>938</v>
      </c>
      <c r="H433" s="1" t="s">
        <v>15811</v>
      </c>
      <c r="I433" s="1" t="s">
        <v>788</v>
      </c>
      <c r="J433" s="1" t="s">
        <v>830</v>
      </c>
      <c r="K433" s="1" t="s">
        <v>795</v>
      </c>
      <c r="L433" s="1" t="s">
        <v>773</v>
      </c>
    </row>
    <row r="434" spans="1:12" x14ac:dyDescent="0.25">
      <c r="A434" s="4">
        <v>432</v>
      </c>
      <c r="B434" s="1" t="s">
        <v>744</v>
      </c>
      <c r="C434" s="1" t="s">
        <v>1584</v>
      </c>
      <c r="D434" s="5">
        <v>85000</v>
      </c>
      <c r="E434" s="5">
        <v>142000</v>
      </c>
      <c r="F434" s="5">
        <v>113500</v>
      </c>
      <c r="G434" s="1" t="s">
        <v>1585</v>
      </c>
      <c r="H434" s="1" t="s">
        <v>15811</v>
      </c>
      <c r="I434" s="1" t="s">
        <v>788</v>
      </c>
      <c r="J434" s="1" t="s">
        <v>1586</v>
      </c>
      <c r="K434" s="1" t="s">
        <v>1587</v>
      </c>
      <c r="L434" s="1" t="s">
        <v>898</v>
      </c>
    </row>
    <row r="435" spans="1:12" x14ac:dyDescent="0.25">
      <c r="A435" s="4">
        <v>433</v>
      </c>
      <c r="B435" s="1" t="s">
        <v>889</v>
      </c>
      <c r="C435" s="1" t="s">
        <v>1407</v>
      </c>
      <c r="D435" s="5">
        <v>95000</v>
      </c>
      <c r="E435" s="5">
        <v>154000</v>
      </c>
      <c r="F435" s="5">
        <v>124500</v>
      </c>
      <c r="G435" s="1" t="s">
        <v>1408</v>
      </c>
      <c r="H435" s="1" t="s">
        <v>15719</v>
      </c>
      <c r="I435" s="1" t="s">
        <v>1054</v>
      </c>
      <c r="J435" s="1" t="s">
        <v>836</v>
      </c>
      <c r="K435" s="1" t="s">
        <v>837</v>
      </c>
      <c r="L435" s="1" t="s">
        <v>773</v>
      </c>
    </row>
    <row r="436" spans="1:12" x14ac:dyDescent="0.25">
      <c r="A436" s="4">
        <v>434</v>
      </c>
      <c r="B436" s="1" t="s">
        <v>744</v>
      </c>
      <c r="C436" s="1" t="s">
        <v>939</v>
      </c>
      <c r="D436" s="5">
        <v>111000</v>
      </c>
      <c r="E436" s="5">
        <v>176000</v>
      </c>
      <c r="F436" s="5">
        <v>143500</v>
      </c>
      <c r="G436" s="1" t="s">
        <v>1588</v>
      </c>
      <c r="H436" s="1" t="s">
        <v>15812</v>
      </c>
      <c r="I436" s="1" t="s">
        <v>788</v>
      </c>
      <c r="J436" s="1" t="s">
        <v>816</v>
      </c>
      <c r="K436" s="1" t="s">
        <v>816</v>
      </c>
      <c r="L436" s="1" t="s">
        <v>773</v>
      </c>
    </row>
    <row r="437" spans="1:12" x14ac:dyDescent="0.25">
      <c r="A437" s="4">
        <v>435</v>
      </c>
      <c r="B437" s="1" t="s">
        <v>744</v>
      </c>
      <c r="C437" s="1" t="s">
        <v>1589</v>
      </c>
      <c r="D437" s="5">
        <v>87000</v>
      </c>
      <c r="E437" s="5">
        <v>140000</v>
      </c>
      <c r="F437" s="5">
        <v>113500</v>
      </c>
      <c r="G437" s="1" t="s">
        <v>1590</v>
      </c>
      <c r="H437" s="1" t="s">
        <v>4369</v>
      </c>
      <c r="I437" s="1" t="s">
        <v>788</v>
      </c>
      <c r="J437" s="1" t="s">
        <v>883</v>
      </c>
      <c r="K437" s="1" t="s">
        <v>795</v>
      </c>
      <c r="L437" s="1" t="s">
        <v>898</v>
      </c>
    </row>
    <row r="438" spans="1:12" x14ac:dyDescent="0.25">
      <c r="A438" s="4">
        <v>436</v>
      </c>
      <c r="B438" s="1" t="s">
        <v>744</v>
      </c>
      <c r="C438" s="1" t="s">
        <v>1591</v>
      </c>
      <c r="D438" s="5">
        <v>76000</v>
      </c>
      <c r="E438" s="5">
        <v>127000</v>
      </c>
      <c r="F438" s="5">
        <v>101500</v>
      </c>
      <c r="G438" s="1" t="s">
        <v>1592</v>
      </c>
      <c r="H438" s="1" t="s">
        <v>15748</v>
      </c>
      <c r="I438" s="1" t="s">
        <v>804</v>
      </c>
      <c r="J438" s="1" t="s">
        <v>747</v>
      </c>
      <c r="K438" s="1" t="s">
        <v>747</v>
      </c>
      <c r="L438" s="1" t="s">
        <v>809</v>
      </c>
    </row>
    <row r="439" spans="1:12" x14ac:dyDescent="0.25">
      <c r="A439" s="4">
        <v>437</v>
      </c>
      <c r="B439" s="1" t="s">
        <v>1593</v>
      </c>
      <c r="C439" s="1" t="s">
        <v>1594</v>
      </c>
      <c r="D439" s="5">
        <v>54000</v>
      </c>
      <c r="E439" s="5">
        <v>92000</v>
      </c>
      <c r="F439" s="5">
        <v>73000</v>
      </c>
      <c r="G439" s="1" t="s">
        <v>1595</v>
      </c>
      <c r="H439" s="1" t="s">
        <v>5779</v>
      </c>
      <c r="I439" s="1" t="s">
        <v>774</v>
      </c>
      <c r="J439" s="1" t="s">
        <v>1596</v>
      </c>
      <c r="K439" s="1" t="s">
        <v>904</v>
      </c>
      <c r="L439" s="1" t="s">
        <v>755</v>
      </c>
    </row>
    <row r="440" spans="1:12" x14ac:dyDescent="0.25">
      <c r="A440" s="4">
        <v>438</v>
      </c>
      <c r="B440" s="1" t="s">
        <v>744</v>
      </c>
      <c r="C440" s="1" t="s">
        <v>1597</v>
      </c>
      <c r="D440" s="5">
        <v>61000</v>
      </c>
      <c r="E440" s="5">
        <v>100000</v>
      </c>
      <c r="F440" s="5">
        <v>80500</v>
      </c>
      <c r="G440" s="1" t="s">
        <v>1598</v>
      </c>
      <c r="H440" s="1" t="s">
        <v>5779</v>
      </c>
      <c r="I440" s="1" t="s">
        <v>774</v>
      </c>
      <c r="J440" s="1" t="s">
        <v>786</v>
      </c>
      <c r="K440" s="1" t="s">
        <v>760</v>
      </c>
      <c r="L440" s="1" t="s">
        <v>755</v>
      </c>
    </row>
    <row r="441" spans="1:12" x14ac:dyDescent="0.25">
      <c r="A441" s="4">
        <v>439</v>
      </c>
      <c r="B441" s="1" t="s">
        <v>15616</v>
      </c>
      <c r="C441" s="1" t="s">
        <v>1409</v>
      </c>
      <c r="D441" s="5">
        <v>80000</v>
      </c>
      <c r="E441" s="5">
        <v>148000</v>
      </c>
      <c r="F441" s="5">
        <v>114000</v>
      </c>
      <c r="G441" s="1" t="s">
        <v>771</v>
      </c>
      <c r="H441" s="1" t="s">
        <v>15658</v>
      </c>
      <c r="I441" s="1" t="s">
        <v>788</v>
      </c>
      <c r="J441" s="1" t="s">
        <v>772</v>
      </c>
      <c r="K441" s="1" t="s">
        <v>760</v>
      </c>
      <c r="L441" s="1" t="s">
        <v>773</v>
      </c>
    </row>
    <row r="442" spans="1:12" x14ac:dyDescent="0.25">
      <c r="A442" s="4">
        <v>440</v>
      </c>
      <c r="B442" s="1" t="s">
        <v>744</v>
      </c>
      <c r="C442" s="1" t="s">
        <v>1444</v>
      </c>
      <c r="D442" s="5">
        <v>108000</v>
      </c>
      <c r="E442" s="5">
        <v>171000</v>
      </c>
      <c r="F442" s="5">
        <v>139500</v>
      </c>
      <c r="G442" s="1" t="s">
        <v>1599</v>
      </c>
      <c r="H442" s="1" t="s">
        <v>15813</v>
      </c>
      <c r="I442" s="1" t="s">
        <v>788</v>
      </c>
      <c r="J442" s="1" t="s">
        <v>1600</v>
      </c>
      <c r="K442" s="1" t="s">
        <v>1601</v>
      </c>
      <c r="L442" s="1" t="s">
        <v>969</v>
      </c>
    </row>
    <row r="443" spans="1:12" x14ac:dyDescent="0.25">
      <c r="A443" s="4">
        <v>441</v>
      </c>
      <c r="B443" s="1" t="s">
        <v>744</v>
      </c>
      <c r="C443" s="1" t="s">
        <v>1602</v>
      </c>
      <c r="D443" s="5">
        <v>112000</v>
      </c>
      <c r="E443" s="5">
        <v>179000</v>
      </c>
      <c r="F443" s="5">
        <v>145500</v>
      </c>
      <c r="G443" s="1" t="s">
        <v>1603</v>
      </c>
      <c r="H443" s="1" t="s">
        <v>5779</v>
      </c>
      <c r="I443" s="1" t="s">
        <v>774</v>
      </c>
      <c r="J443" s="1" t="s">
        <v>883</v>
      </c>
      <c r="K443" s="1" t="s">
        <v>795</v>
      </c>
      <c r="L443" s="1" t="s">
        <v>773</v>
      </c>
    </row>
    <row r="444" spans="1:12" x14ac:dyDescent="0.25">
      <c r="A444" s="4">
        <v>442</v>
      </c>
      <c r="B444" s="1" t="s">
        <v>744</v>
      </c>
      <c r="C444" s="1" t="s">
        <v>1604</v>
      </c>
      <c r="D444" s="5">
        <v>63000</v>
      </c>
      <c r="E444" s="5">
        <v>111000</v>
      </c>
      <c r="F444" s="5">
        <v>87000</v>
      </c>
      <c r="G444" s="1" t="s">
        <v>1605</v>
      </c>
      <c r="H444" s="1" t="s">
        <v>5779</v>
      </c>
      <c r="I444" s="1" t="s">
        <v>774</v>
      </c>
      <c r="J444" s="1" t="s">
        <v>1214</v>
      </c>
      <c r="K444" s="1" t="s">
        <v>783</v>
      </c>
      <c r="L444" s="1" t="s">
        <v>761</v>
      </c>
    </row>
    <row r="445" spans="1:12" x14ac:dyDescent="0.25">
      <c r="A445" s="4">
        <v>443</v>
      </c>
      <c r="B445" s="1" t="s">
        <v>744</v>
      </c>
      <c r="C445" s="1" t="s">
        <v>1606</v>
      </c>
      <c r="D445" s="5">
        <v>75000</v>
      </c>
      <c r="E445" s="5">
        <v>126000</v>
      </c>
      <c r="F445" s="5">
        <v>100500</v>
      </c>
      <c r="G445" s="1" t="s">
        <v>1607</v>
      </c>
      <c r="H445" s="1" t="s">
        <v>15814</v>
      </c>
      <c r="I445" s="1" t="s">
        <v>817</v>
      </c>
      <c r="J445" s="1" t="s">
        <v>782</v>
      </c>
      <c r="K445" s="1" t="s">
        <v>783</v>
      </c>
      <c r="L445" s="1" t="s">
        <v>748</v>
      </c>
    </row>
    <row r="446" spans="1:12" x14ac:dyDescent="0.25">
      <c r="A446" s="4">
        <v>444</v>
      </c>
      <c r="B446" s="1" t="s">
        <v>1608</v>
      </c>
      <c r="C446" s="1" t="s">
        <v>1609</v>
      </c>
      <c r="D446" s="5">
        <v>110000</v>
      </c>
      <c r="E446" s="5">
        <v>184000</v>
      </c>
      <c r="F446" s="5">
        <v>147000</v>
      </c>
      <c r="G446" s="1" t="s">
        <v>1610</v>
      </c>
      <c r="H446" s="1" t="s">
        <v>5779</v>
      </c>
      <c r="I446" s="1" t="s">
        <v>774</v>
      </c>
      <c r="J446" s="1" t="s">
        <v>830</v>
      </c>
      <c r="K446" s="1" t="s">
        <v>795</v>
      </c>
      <c r="L446" s="1" t="s">
        <v>809</v>
      </c>
    </row>
    <row r="447" spans="1:12" x14ac:dyDescent="0.25">
      <c r="A447" s="4">
        <v>445</v>
      </c>
      <c r="B447" s="1" t="s">
        <v>892</v>
      </c>
      <c r="C447" s="1" t="s">
        <v>1611</v>
      </c>
      <c r="D447" s="5">
        <v>76000</v>
      </c>
      <c r="E447" s="5">
        <v>145000</v>
      </c>
      <c r="F447" s="5">
        <v>110500</v>
      </c>
      <c r="G447" s="1" t="s">
        <v>1612</v>
      </c>
      <c r="H447" s="1" t="s">
        <v>5779</v>
      </c>
      <c r="I447" s="1" t="s">
        <v>774</v>
      </c>
      <c r="J447" s="1" t="s">
        <v>836</v>
      </c>
      <c r="K447" s="1" t="s">
        <v>837</v>
      </c>
      <c r="L447" s="1" t="s">
        <v>761</v>
      </c>
    </row>
    <row r="448" spans="1:12" x14ac:dyDescent="0.25">
      <c r="A448" s="4">
        <v>446</v>
      </c>
      <c r="B448" s="1" t="s">
        <v>1245</v>
      </c>
      <c r="C448" s="1" t="s">
        <v>1410</v>
      </c>
      <c r="D448" s="5">
        <v>36000</v>
      </c>
      <c r="E448" s="5">
        <v>62000</v>
      </c>
      <c r="F448" s="5">
        <v>49000</v>
      </c>
      <c r="G448" s="1" t="s">
        <v>1411</v>
      </c>
      <c r="H448" s="1" t="s">
        <v>15782</v>
      </c>
      <c r="I448" s="1" t="s">
        <v>956</v>
      </c>
      <c r="J448" s="1" t="s">
        <v>782</v>
      </c>
      <c r="K448" s="1" t="s">
        <v>783</v>
      </c>
      <c r="L448" s="1" t="s">
        <v>773</v>
      </c>
    </row>
    <row r="449" spans="1:12" x14ac:dyDescent="0.25">
      <c r="A449" s="4">
        <v>447</v>
      </c>
      <c r="B449" s="1" t="s">
        <v>744</v>
      </c>
      <c r="C449" s="1" t="s">
        <v>1613</v>
      </c>
      <c r="D449" s="5">
        <v>70000</v>
      </c>
      <c r="E449" s="5">
        <v>118000</v>
      </c>
      <c r="F449" s="5">
        <v>94000</v>
      </c>
      <c r="G449" s="1" t="s">
        <v>1614</v>
      </c>
      <c r="H449" s="1" t="s">
        <v>15815</v>
      </c>
      <c r="I449" s="1" t="s">
        <v>817</v>
      </c>
      <c r="J449" s="1" t="s">
        <v>786</v>
      </c>
      <c r="K449" s="1" t="s">
        <v>760</v>
      </c>
      <c r="L449" s="1" t="s">
        <v>969</v>
      </c>
    </row>
    <row r="450" spans="1:12" x14ac:dyDescent="0.25">
      <c r="A450" s="4">
        <v>448</v>
      </c>
      <c r="B450" s="1" t="s">
        <v>889</v>
      </c>
      <c r="C450" s="1" t="s">
        <v>1615</v>
      </c>
      <c r="D450" s="5">
        <v>94000</v>
      </c>
      <c r="E450" s="5">
        <v>153000</v>
      </c>
      <c r="F450" s="5">
        <v>123500</v>
      </c>
      <c r="G450" s="1" t="s">
        <v>1616</v>
      </c>
      <c r="H450" s="1" t="s">
        <v>5779</v>
      </c>
      <c r="I450" s="1" t="s">
        <v>774</v>
      </c>
      <c r="J450" s="1" t="s">
        <v>830</v>
      </c>
      <c r="K450" s="1" t="s">
        <v>795</v>
      </c>
      <c r="L450" s="1" t="s">
        <v>768</v>
      </c>
    </row>
    <row r="451" spans="1:12" x14ac:dyDescent="0.25">
      <c r="A451" s="4">
        <v>449</v>
      </c>
      <c r="B451" s="1" t="s">
        <v>1241</v>
      </c>
      <c r="C451" s="1" t="s">
        <v>1232</v>
      </c>
      <c r="D451" s="5">
        <v>54000</v>
      </c>
      <c r="E451" s="5">
        <v>115000</v>
      </c>
      <c r="F451" s="5">
        <v>84500</v>
      </c>
      <c r="G451" s="1" t="s">
        <v>791</v>
      </c>
      <c r="H451" s="1" t="s">
        <v>15659</v>
      </c>
      <c r="I451" s="1" t="s">
        <v>774</v>
      </c>
      <c r="J451" s="1" t="s">
        <v>753</v>
      </c>
      <c r="K451" s="1" t="s">
        <v>754</v>
      </c>
      <c r="L451" s="1" t="s">
        <v>768</v>
      </c>
    </row>
    <row r="452" spans="1:12" x14ac:dyDescent="0.25">
      <c r="A452" s="4">
        <v>450</v>
      </c>
      <c r="B452" s="1" t="s">
        <v>810</v>
      </c>
      <c r="C452" s="1" t="s">
        <v>1412</v>
      </c>
      <c r="D452" s="5">
        <v>50000</v>
      </c>
      <c r="E452" s="5">
        <v>92000</v>
      </c>
      <c r="F452" s="5">
        <v>71000</v>
      </c>
      <c r="G452" s="1" t="s">
        <v>1413</v>
      </c>
      <c r="H452" s="1" t="s">
        <v>15783</v>
      </c>
      <c r="I452" s="1" t="s">
        <v>804</v>
      </c>
      <c r="J452" s="1" t="s">
        <v>883</v>
      </c>
      <c r="K452" s="1" t="s">
        <v>795</v>
      </c>
      <c r="L452" s="1" t="s">
        <v>761</v>
      </c>
    </row>
    <row r="453" spans="1:12" x14ac:dyDescent="0.25">
      <c r="A453" s="4">
        <v>451</v>
      </c>
      <c r="B453" s="1" t="s">
        <v>1617</v>
      </c>
      <c r="C453" s="1" t="s">
        <v>1450</v>
      </c>
      <c r="D453" s="5">
        <v>49000</v>
      </c>
      <c r="E453" s="5">
        <v>97000</v>
      </c>
      <c r="F453" s="5">
        <v>73000</v>
      </c>
      <c r="G453" s="1" t="s">
        <v>972</v>
      </c>
      <c r="H453" s="1" t="s">
        <v>15816</v>
      </c>
      <c r="I453" s="1" t="s">
        <v>862</v>
      </c>
      <c r="J453" s="1" t="s">
        <v>886</v>
      </c>
      <c r="K453" s="1" t="s">
        <v>795</v>
      </c>
      <c r="L453" s="1" t="s">
        <v>773</v>
      </c>
    </row>
    <row r="454" spans="1:12" x14ac:dyDescent="0.25">
      <c r="A454" s="4">
        <v>452</v>
      </c>
      <c r="B454" s="1" t="s">
        <v>15617</v>
      </c>
      <c r="C454" s="1" t="s">
        <v>1414</v>
      </c>
      <c r="D454" s="5">
        <v>67000</v>
      </c>
      <c r="E454" s="5">
        <v>135000</v>
      </c>
      <c r="F454" s="5">
        <v>101000</v>
      </c>
      <c r="G454" s="1" t="s">
        <v>1165</v>
      </c>
      <c r="H454" s="1" t="s">
        <v>11245</v>
      </c>
      <c r="I454" s="1" t="s">
        <v>817</v>
      </c>
      <c r="J454" s="1" t="s">
        <v>836</v>
      </c>
      <c r="K454" s="1" t="s">
        <v>837</v>
      </c>
      <c r="L454" s="1" t="s">
        <v>809</v>
      </c>
    </row>
    <row r="455" spans="1:12" x14ac:dyDescent="0.25">
      <c r="A455" s="4">
        <v>453</v>
      </c>
      <c r="B455" s="1" t="s">
        <v>1238</v>
      </c>
      <c r="C455" s="1" t="s">
        <v>1239</v>
      </c>
      <c r="D455" s="5">
        <v>138000</v>
      </c>
      <c r="E455" s="5">
        <v>224000</v>
      </c>
      <c r="F455" s="5">
        <v>181000</v>
      </c>
      <c r="G455" s="1" t="s">
        <v>1240</v>
      </c>
      <c r="H455" s="1" t="s">
        <v>4369</v>
      </c>
      <c r="I455" s="1" t="s">
        <v>788</v>
      </c>
      <c r="J455" s="1" t="s">
        <v>794</v>
      </c>
      <c r="K455" s="1" t="s">
        <v>795</v>
      </c>
      <c r="L455" s="1" t="s">
        <v>853</v>
      </c>
    </row>
    <row r="456" spans="1:12" x14ac:dyDescent="0.25">
      <c r="A456" s="4">
        <v>454</v>
      </c>
      <c r="B456" s="1" t="s">
        <v>744</v>
      </c>
      <c r="C456" s="1" t="s">
        <v>933</v>
      </c>
      <c r="D456" s="5">
        <v>80000</v>
      </c>
      <c r="E456" s="5">
        <v>139000</v>
      </c>
      <c r="F456" s="5">
        <v>109500</v>
      </c>
      <c r="G456" s="1" t="s">
        <v>934</v>
      </c>
      <c r="H456" s="1" t="s">
        <v>15690</v>
      </c>
      <c r="I456" s="1" t="s">
        <v>788</v>
      </c>
      <c r="J456" s="1" t="s">
        <v>747</v>
      </c>
      <c r="K456" s="1" t="s">
        <v>747</v>
      </c>
      <c r="L456" s="1" t="s">
        <v>809</v>
      </c>
    </row>
    <row r="457" spans="1:12" x14ac:dyDescent="0.25">
      <c r="A457" s="4">
        <v>455</v>
      </c>
      <c r="B457" s="1" t="s">
        <v>911</v>
      </c>
      <c r="C457" s="1" t="s">
        <v>912</v>
      </c>
      <c r="D457" s="5">
        <v>158000</v>
      </c>
      <c r="E457" s="5">
        <v>211000</v>
      </c>
      <c r="F457" s="5">
        <v>184500</v>
      </c>
      <c r="G457" s="1" t="s">
        <v>913</v>
      </c>
      <c r="H457" s="1" t="s">
        <v>15683</v>
      </c>
      <c r="I457" s="1" t="s">
        <v>769</v>
      </c>
      <c r="J457" s="1" t="s">
        <v>883</v>
      </c>
      <c r="K457" s="1" t="s">
        <v>795</v>
      </c>
      <c r="L457" s="1" t="s">
        <v>809</v>
      </c>
    </row>
    <row r="458" spans="1:12" x14ac:dyDescent="0.25">
      <c r="A458" s="4">
        <v>456</v>
      </c>
      <c r="B458" s="1" t="s">
        <v>1618</v>
      </c>
      <c r="C458" s="1" t="s">
        <v>1619</v>
      </c>
      <c r="D458" s="5">
        <v>150000</v>
      </c>
      <c r="E458" s="5">
        <v>180000</v>
      </c>
      <c r="F458" s="5">
        <v>165000</v>
      </c>
      <c r="G458" s="1" t="s">
        <v>1620</v>
      </c>
      <c r="H458" s="1" t="s">
        <v>5779</v>
      </c>
      <c r="I458" s="1" t="s">
        <v>774</v>
      </c>
      <c r="J458" s="1" t="s">
        <v>830</v>
      </c>
      <c r="K458" s="1" t="s">
        <v>795</v>
      </c>
      <c r="L458" s="1" t="s">
        <v>773</v>
      </c>
    </row>
    <row r="459" spans="1:12" x14ac:dyDescent="0.25">
      <c r="A459" s="4">
        <v>457</v>
      </c>
      <c r="B459" s="1" t="s">
        <v>1351</v>
      </c>
      <c r="C459" s="1" t="s">
        <v>1415</v>
      </c>
      <c r="D459" s="5">
        <v>42000</v>
      </c>
      <c r="E459" s="5">
        <v>80000</v>
      </c>
      <c r="F459" s="5">
        <v>61000</v>
      </c>
      <c r="G459" s="1" t="s">
        <v>1416</v>
      </c>
      <c r="H459" s="1" t="s">
        <v>15667</v>
      </c>
      <c r="I459" s="1" t="s">
        <v>850</v>
      </c>
      <c r="J459" s="1" t="s">
        <v>886</v>
      </c>
      <c r="K459" s="1" t="s">
        <v>795</v>
      </c>
      <c r="L459" s="1" t="s">
        <v>866</v>
      </c>
    </row>
    <row r="460" spans="1:12" x14ac:dyDescent="0.25">
      <c r="A460" s="4">
        <v>458</v>
      </c>
      <c r="B460" s="1" t="s">
        <v>1242</v>
      </c>
      <c r="C460" s="1" t="s">
        <v>1243</v>
      </c>
      <c r="D460" s="5">
        <v>190000</v>
      </c>
      <c r="E460" s="5">
        <v>220000</v>
      </c>
      <c r="F460" s="5">
        <v>205000</v>
      </c>
      <c r="G460" s="1" t="s">
        <v>1244</v>
      </c>
      <c r="H460" s="1" t="s">
        <v>15665</v>
      </c>
      <c r="I460" s="1" t="s">
        <v>788</v>
      </c>
      <c r="J460" s="1" t="s">
        <v>794</v>
      </c>
      <c r="K460" s="1" t="s">
        <v>795</v>
      </c>
      <c r="L460" s="1" t="s">
        <v>748</v>
      </c>
    </row>
    <row r="461" spans="1:12" x14ac:dyDescent="0.25">
      <c r="A461" s="4">
        <v>459</v>
      </c>
      <c r="B461" s="1" t="s">
        <v>810</v>
      </c>
      <c r="C461" s="1" t="s">
        <v>1621</v>
      </c>
      <c r="D461" s="5">
        <v>42000</v>
      </c>
      <c r="E461" s="5">
        <v>77000</v>
      </c>
      <c r="F461" s="5">
        <v>59500</v>
      </c>
      <c r="G461" s="1" t="s">
        <v>1622</v>
      </c>
      <c r="H461" s="1" t="s">
        <v>5779</v>
      </c>
      <c r="I461" s="1" t="s">
        <v>774</v>
      </c>
      <c r="J461" s="1" t="s">
        <v>1363</v>
      </c>
      <c r="K461" s="1" t="s">
        <v>1049</v>
      </c>
      <c r="L461" s="1" t="s">
        <v>761</v>
      </c>
    </row>
    <row r="462" spans="1:12" x14ac:dyDescent="0.25">
      <c r="A462" s="4">
        <v>460</v>
      </c>
      <c r="B462" s="1" t="s">
        <v>15618</v>
      </c>
      <c r="C462" s="1" t="s">
        <v>1417</v>
      </c>
      <c r="D462" s="5">
        <v>68000</v>
      </c>
      <c r="E462" s="5">
        <v>139000</v>
      </c>
      <c r="F462" s="5">
        <v>103500</v>
      </c>
      <c r="G462" s="1" t="s">
        <v>1418</v>
      </c>
      <c r="H462" s="1" t="s">
        <v>15784</v>
      </c>
      <c r="I462" s="1" t="s">
        <v>854</v>
      </c>
      <c r="J462" s="1" t="s">
        <v>903</v>
      </c>
      <c r="K462" s="1" t="s">
        <v>904</v>
      </c>
      <c r="L462" s="1" t="s">
        <v>809</v>
      </c>
    </row>
    <row r="463" spans="1:12" x14ac:dyDescent="0.25">
      <c r="A463" s="4">
        <v>461</v>
      </c>
      <c r="B463" s="1" t="s">
        <v>1421</v>
      </c>
      <c r="C463" s="1" t="s">
        <v>1422</v>
      </c>
      <c r="D463" s="5">
        <v>54000</v>
      </c>
      <c r="E463" s="5">
        <v>71000</v>
      </c>
      <c r="F463" s="5">
        <v>62500</v>
      </c>
      <c r="G463" s="1" t="s">
        <v>1423</v>
      </c>
      <c r="H463" s="1" t="s">
        <v>15785</v>
      </c>
      <c r="I463" s="1" t="s">
        <v>868</v>
      </c>
      <c r="J463" s="1" t="s">
        <v>883</v>
      </c>
      <c r="K463" s="1" t="s">
        <v>795</v>
      </c>
      <c r="L463" s="1" t="s">
        <v>809</v>
      </c>
    </row>
    <row r="464" spans="1:12" x14ac:dyDescent="0.25">
      <c r="A464" s="4">
        <v>462</v>
      </c>
      <c r="B464" s="1" t="s">
        <v>1419</v>
      </c>
      <c r="C464" s="1" t="s">
        <v>1420</v>
      </c>
      <c r="D464" s="5">
        <v>34000</v>
      </c>
      <c r="E464" s="5">
        <v>92000</v>
      </c>
      <c r="F464" s="5">
        <v>63000</v>
      </c>
      <c r="G464" s="1" t="s">
        <v>1165</v>
      </c>
      <c r="H464" s="1" t="s">
        <v>15748</v>
      </c>
      <c r="I464" s="1" t="s">
        <v>817</v>
      </c>
      <c r="J464" s="1" t="s">
        <v>836</v>
      </c>
      <c r="K464" s="1" t="s">
        <v>837</v>
      </c>
      <c r="L464" s="1" t="s">
        <v>809</v>
      </c>
    </row>
    <row r="465" spans="1:12" x14ac:dyDescent="0.25">
      <c r="A465" s="4">
        <v>463</v>
      </c>
      <c r="B465" s="1" t="s">
        <v>810</v>
      </c>
      <c r="C465" s="1" t="s">
        <v>1623</v>
      </c>
      <c r="D465" s="5">
        <v>47000</v>
      </c>
      <c r="E465" s="5">
        <v>85000</v>
      </c>
      <c r="F465" s="5">
        <v>66000</v>
      </c>
      <c r="G465" s="1" t="s">
        <v>1624</v>
      </c>
      <c r="H465" s="1" t="s">
        <v>5779</v>
      </c>
      <c r="I465" s="1" t="s">
        <v>774</v>
      </c>
      <c r="J465" s="1" t="s">
        <v>753</v>
      </c>
      <c r="K465" s="1" t="s">
        <v>754</v>
      </c>
      <c r="L465" s="1" t="s">
        <v>853</v>
      </c>
    </row>
    <row r="466" spans="1:12" x14ac:dyDescent="0.25">
      <c r="A466" s="4">
        <v>464</v>
      </c>
      <c r="B466" s="1" t="s">
        <v>892</v>
      </c>
      <c r="C466" s="1" t="s">
        <v>1425</v>
      </c>
      <c r="D466" s="5">
        <v>65000</v>
      </c>
      <c r="E466" s="5">
        <v>124000</v>
      </c>
      <c r="F466" s="5">
        <v>94500</v>
      </c>
      <c r="G466" s="1" t="s">
        <v>1426</v>
      </c>
      <c r="H466" s="1" t="s">
        <v>15786</v>
      </c>
      <c r="I466" s="1" t="s">
        <v>788</v>
      </c>
      <c r="J466" s="1" t="s">
        <v>753</v>
      </c>
      <c r="K466" s="1" t="s">
        <v>754</v>
      </c>
      <c r="L466" s="1" t="s">
        <v>773</v>
      </c>
    </row>
    <row r="467" spans="1:12" x14ac:dyDescent="0.25">
      <c r="A467" s="4">
        <v>465</v>
      </c>
      <c r="B467" s="1" t="s">
        <v>744</v>
      </c>
      <c r="C467" s="1" t="s">
        <v>936</v>
      </c>
      <c r="D467" s="5">
        <v>56000</v>
      </c>
      <c r="E467" s="5">
        <v>95000</v>
      </c>
      <c r="F467" s="5">
        <v>75500</v>
      </c>
      <c r="G467" s="1" t="s">
        <v>1625</v>
      </c>
      <c r="H467" s="1" t="s">
        <v>5779</v>
      </c>
      <c r="I467" s="1" t="s">
        <v>774</v>
      </c>
      <c r="J467" s="1" t="s">
        <v>1048</v>
      </c>
      <c r="K467" s="1" t="s">
        <v>1049</v>
      </c>
      <c r="L467" s="1" t="s">
        <v>773</v>
      </c>
    </row>
    <row r="468" spans="1:12" x14ac:dyDescent="0.25">
      <c r="A468" s="4">
        <v>466</v>
      </c>
      <c r="B468" s="1" t="s">
        <v>1120</v>
      </c>
      <c r="C468" s="1" t="s">
        <v>1626</v>
      </c>
      <c r="D468" s="5">
        <v>62000</v>
      </c>
      <c r="E468" s="5">
        <v>112000</v>
      </c>
      <c r="F468" s="5">
        <v>87000</v>
      </c>
      <c r="G468" s="1" t="s">
        <v>1627</v>
      </c>
      <c r="H468" s="1" t="s">
        <v>15714</v>
      </c>
      <c r="I468" s="1" t="s">
        <v>804</v>
      </c>
      <c r="J468" s="1" t="s">
        <v>747</v>
      </c>
      <c r="K468" s="1" t="s">
        <v>747</v>
      </c>
      <c r="L468" s="1" t="s">
        <v>761</v>
      </c>
    </row>
    <row r="469" spans="1:12" x14ac:dyDescent="0.25">
      <c r="A469" s="4">
        <v>467</v>
      </c>
      <c r="B469" s="1" t="s">
        <v>1628</v>
      </c>
      <c r="C469" s="1" t="s">
        <v>1460</v>
      </c>
      <c r="D469" s="5">
        <v>107000</v>
      </c>
      <c r="E469" s="5">
        <v>173000</v>
      </c>
      <c r="F469" s="5">
        <v>140000</v>
      </c>
      <c r="G469" s="1" t="s">
        <v>1443</v>
      </c>
      <c r="H469" s="1" t="s">
        <v>15817</v>
      </c>
      <c r="I469" s="1" t="s">
        <v>756</v>
      </c>
      <c r="J469" s="1" t="s">
        <v>816</v>
      </c>
      <c r="K469" s="1" t="s">
        <v>816</v>
      </c>
      <c r="L469" s="1" t="s">
        <v>809</v>
      </c>
    </row>
    <row r="470" spans="1:12" x14ac:dyDescent="0.25">
      <c r="A470" s="4">
        <v>468</v>
      </c>
      <c r="B470" s="1" t="s">
        <v>744</v>
      </c>
      <c r="C470" s="1" t="s">
        <v>1629</v>
      </c>
      <c r="D470" s="5">
        <v>64000</v>
      </c>
      <c r="E470" s="5">
        <v>108000</v>
      </c>
      <c r="F470" s="5">
        <v>86000</v>
      </c>
      <c r="G470" s="1" t="s">
        <v>1630</v>
      </c>
      <c r="H470" s="1" t="s">
        <v>15716</v>
      </c>
      <c r="I470" s="1" t="s">
        <v>756</v>
      </c>
      <c r="J470" s="1" t="s">
        <v>883</v>
      </c>
      <c r="K470" s="1" t="s">
        <v>795</v>
      </c>
      <c r="L470" s="1" t="s">
        <v>787</v>
      </c>
    </row>
    <row r="471" spans="1:12" x14ac:dyDescent="0.25">
      <c r="A471" s="4">
        <v>469</v>
      </c>
      <c r="B471" s="1" t="s">
        <v>889</v>
      </c>
      <c r="C471" s="1" t="s">
        <v>1631</v>
      </c>
      <c r="D471" s="5">
        <v>89000</v>
      </c>
      <c r="E471" s="5">
        <v>144000</v>
      </c>
      <c r="F471" s="5">
        <v>116500</v>
      </c>
      <c r="G471" s="1" t="s">
        <v>1632</v>
      </c>
      <c r="H471" s="1" t="s">
        <v>15693</v>
      </c>
      <c r="I471" s="1" t="s">
        <v>788</v>
      </c>
      <c r="J471" s="1" t="s">
        <v>794</v>
      </c>
      <c r="K471" s="1" t="s">
        <v>795</v>
      </c>
      <c r="L471" s="1" t="s">
        <v>773</v>
      </c>
    </row>
    <row r="472" spans="1:12" x14ac:dyDescent="0.25">
      <c r="A472" s="4">
        <v>470</v>
      </c>
      <c r="B472" s="1" t="s">
        <v>1427</v>
      </c>
      <c r="C472" s="1" t="s">
        <v>1428</v>
      </c>
      <c r="D472" s="5">
        <v>109000</v>
      </c>
      <c r="E472" s="5">
        <v>200000</v>
      </c>
      <c r="F472" s="5">
        <v>154500</v>
      </c>
      <c r="G472" s="1" t="s">
        <v>1179</v>
      </c>
      <c r="H472" s="1" t="s">
        <v>15680</v>
      </c>
      <c r="I472" s="1" t="s">
        <v>817</v>
      </c>
      <c r="J472" s="1" t="s">
        <v>816</v>
      </c>
      <c r="K472" s="1" t="s">
        <v>816</v>
      </c>
      <c r="L472" s="1" t="s">
        <v>778</v>
      </c>
    </row>
    <row r="473" spans="1:12" x14ac:dyDescent="0.25">
      <c r="A473" s="4">
        <v>471</v>
      </c>
      <c r="B473" s="1" t="s">
        <v>1429</v>
      </c>
      <c r="C473" s="1" t="s">
        <v>1430</v>
      </c>
      <c r="D473" s="5">
        <v>61000</v>
      </c>
      <c r="E473" s="5">
        <v>113000</v>
      </c>
      <c r="F473" s="5">
        <v>87000</v>
      </c>
      <c r="G473" s="1" t="s">
        <v>1431</v>
      </c>
      <c r="H473" s="1" t="s">
        <v>15787</v>
      </c>
      <c r="I473" s="1" t="s">
        <v>1433</v>
      </c>
      <c r="J473" s="1" t="s">
        <v>1432</v>
      </c>
      <c r="K473" s="1" t="s">
        <v>783</v>
      </c>
      <c r="L473" s="1" t="s">
        <v>768</v>
      </c>
    </row>
    <row r="474" spans="1:12" x14ac:dyDescent="0.25">
      <c r="A474" s="4">
        <v>472</v>
      </c>
      <c r="B474" s="1" t="s">
        <v>1245</v>
      </c>
      <c r="C474" s="1" t="s">
        <v>1246</v>
      </c>
      <c r="D474" s="5">
        <v>35000</v>
      </c>
      <c r="E474" s="5">
        <v>62000</v>
      </c>
      <c r="F474" s="5">
        <v>48500</v>
      </c>
      <c r="G474" s="1" t="s">
        <v>1247</v>
      </c>
      <c r="H474" s="1" t="s">
        <v>15754</v>
      </c>
      <c r="I474" s="1" t="s">
        <v>788</v>
      </c>
      <c r="J474" s="1" t="s">
        <v>1248</v>
      </c>
      <c r="K474" s="1" t="s">
        <v>1249</v>
      </c>
      <c r="L474" s="1" t="s">
        <v>761</v>
      </c>
    </row>
    <row r="475" spans="1:12" x14ac:dyDescent="0.25">
      <c r="A475" s="4">
        <v>473</v>
      </c>
      <c r="B475" s="1" t="s">
        <v>892</v>
      </c>
      <c r="C475" s="1" t="s">
        <v>1633</v>
      </c>
      <c r="D475" s="5">
        <v>55000</v>
      </c>
      <c r="E475" s="5">
        <v>105000</v>
      </c>
      <c r="F475" s="5">
        <v>80000</v>
      </c>
      <c r="G475" s="1" t="s">
        <v>1634</v>
      </c>
      <c r="H475" s="1" t="s">
        <v>15718</v>
      </c>
      <c r="I475" s="1" t="s">
        <v>779</v>
      </c>
      <c r="J475" s="1" t="s">
        <v>883</v>
      </c>
      <c r="K475" s="1" t="s">
        <v>795</v>
      </c>
      <c r="L475" s="1" t="s">
        <v>778</v>
      </c>
    </row>
    <row r="476" spans="1:12" x14ac:dyDescent="0.25">
      <c r="A476" s="4">
        <v>474</v>
      </c>
      <c r="B476" s="1" t="s">
        <v>1250</v>
      </c>
      <c r="C476" s="1" t="s">
        <v>1251</v>
      </c>
      <c r="D476" s="5">
        <v>39000</v>
      </c>
      <c r="E476" s="5">
        <v>66000</v>
      </c>
      <c r="F476" s="5">
        <v>52500</v>
      </c>
      <c r="G476" s="1" t="s">
        <v>1252</v>
      </c>
      <c r="H476" s="1" t="s">
        <v>15755</v>
      </c>
      <c r="I476" s="1" t="s">
        <v>850</v>
      </c>
      <c r="J476" s="1" t="s">
        <v>1253</v>
      </c>
      <c r="K476" s="1" t="s">
        <v>904</v>
      </c>
      <c r="L476" s="1" t="s">
        <v>761</v>
      </c>
    </row>
    <row r="477" spans="1:12" x14ac:dyDescent="0.25">
      <c r="A477" s="4">
        <v>475</v>
      </c>
      <c r="B477" s="1" t="s">
        <v>1635</v>
      </c>
      <c r="C477" s="1" t="s">
        <v>1636</v>
      </c>
      <c r="D477" s="5">
        <v>135000</v>
      </c>
      <c r="E477" s="5">
        <v>211000</v>
      </c>
      <c r="F477" s="5">
        <v>173000</v>
      </c>
      <c r="G477" s="1" t="s">
        <v>934</v>
      </c>
      <c r="H477" s="1" t="s">
        <v>15658</v>
      </c>
      <c r="I477" s="1" t="s">
        <v>788</v>
      </c>
      <c r="J477" s="1" t="s">
        <v>747</v>
      </c>
      <c r="K477" s="1" t="s">
        <v>747</v>
      </c>
      <c r="L477" s="1" t="s">
        <v>809</v>
      </c>
    </row>
    <row r="478" spans="1:12" x14ac:dyDescent="0.25">
      <c r="A478" s="4">
        <v>476</v>
      </c>
      <c r="B478" s="1" t="s">
        <v>892</v>
      </c>
      <c r="C478" s="1" t="s">
        <v>1637</v>
      </c>
      <c r="D478" s="5">
        <v>57000</v>
      </c>
      <c r="E478" s="5">
        <v>80000</v>
      </c>
      <c r="F478" s="5">
        <v>68500</v>
      </c>
      <c r="G478" s="1" t="s">
        <v>1638</v>
      </c>
      <c r="H478" s="1" t="s">
        <v>15722</v>
      </c>
      <c r="I478" s="1" t="s">
        <v>1063</v>
      </c>
      <c r="J478" s="1" t="s">
        <v>816</v>
      </c>
      <c r="K478" s="1" t="s">
        <v>816</v>
      </c>
      <c r="L478" s="1" t="s">
        <v>773</v>
      </c>
    </row>
    <row r="479" spans="1:12" x14ac:dyDescent="0.25">
      <c r="A479" s="4">
        <v>477</v>
      </c>
      <c r="B479" s="1" t="s">
        <v>1639</v>
      </c>
      <c r="C479" s="1" t="s">
        <v>1640</v>
      </c>
      <c r="D479" s="5">
        <v>129000</v>
      </c>
      <c r="E479" s="5">
        <v>215000</v>
      </c>
      <c r="F479" s="5">
        <v>172000</v>
      </c>
      <c r="G479" s="1" t="s">
        <v>1641</v>
      </c>
      <c r="H479" s="1" t="s">
        <v>5779</v>
      </c>
      <c r="I479" s="1" t="s">
        <v>774</v>
      </c>
      <c r="J479" s="1" t="s">
        <v>1184</v>
      </c>
      <c r="K479" s="1" t="s">
        <v>783</v>
      </c>
      <c r="L479" s="1" t="s">
        <v>773</v>
      </c>
    </row>
    <row r="480" spans="1:12" x14ac:dyDescent="0.25">
      <c r="A480" s="4">
        <v>478</v>
      </c>
      <c r="B480" s="1" t="s">
        <v>15585</v>
      </c>
      <c r="C480" s="1" t="s">
        <v>770</v>
      </c>
      <c r="D480" s="5">
        <v>86000</v>
      </c>
      <c r="E480" s="5">
        <v>143000</v>
      </c>
      <c r="F480" s="5">
        <v>114500</v>
      </c>
      <c r="G480" s="1" t="s">
        <v>925</v>
      </c>
      <c r="H480" s="1" t="s">
        <v>11245</v>
      </c>
      <c r="I480" s="1" t="s">
        <v>817</v>
      </c>
      <c r="J480" s="1" t="s">
        <v>836</v>
      </c>
      <c r="K480" s="1" t="s">
        <v>837</v>
      </c>
      <c r="L480" s="1" t="s">
        <v>809</v>
      </c>
    </row>
    <row r="481" spans="1:12" x14ac:dyDescent="0.25">
      <c r="A481" s="4">
        <v>479</v>
      </c>
      <c r="B481" s="1" t="s">
        <v>1642</v>
      </c>
      <c r="C481" s="1" t="s">
        <v>1643</v>
      </c>
      <c r="D481" s="5">
        <v>63000</v>
      </c>
      <c r="E481" s="5">
        <v>127000</v>
      </c>
      <c r="F481" s="5">
        <v>95000</v>
      </c>
      <c r="G481" s="1" t="s">
        <v>1443</v>
      </c>
      <c r="H481" s="1" t="s">
        <v>15817</v>
      </c>
      <c r="I481" s="1" t="s">
        <v>756</v>
      </c>
      <c r="J481" s="1" t="s">
        <v>816</v>
      </c>
      <c r="K481" s="1" t="s">
        <v>816</v>
      </c>
      <c r="L481" s="1" t="s">
        <v>809</v>
      </c>
    </row>
    <row r="482" spans="1:12" x14ac:dyDescent="0.25">
      <c r="A482" s="4">
        <v>480</v>
      </c>
      <c r="B482" s="1" t="s">
        <v>1644</v>
      </c>
      <c r="C482" s="1" t="s">
        <v>1645</v>
      </c>
      <c r="D482" s="5">
        <v>50000</v>
      </c>
      <c r="E482" s="5">
        <v>89000</v>
      </c>
      <c r="F482" s="5">
        <v>69500</v>
      </c>
      <c r="G482" s="1" t="s">
        <v>1033</v>
      </c>
      <c r="H482" s="1" t="s">
        <v>15818</v>
      </c>
      <c r="I482" s="1" t="s">
        <v>817</v>
      </c>
      <c r="J482" s="1" t="s">
        <v>1034</v>
      </c>
      <c r="K482" s="1" t="s">
        <v>765</v>
      </c>
      <c r="L482" s="1" t="s">
        <v>778</v>
      </c>
    </row>
    <row r="483" spans="1:12" x14ac:dyDescent="0.25">
      <c r="A483" s="4">
        <v>481</v>
      </c>
      <c r="B483" s="1" t="s">
        <v>892</v>
      </c>
      <c r="C483" s="1" t="s">
        <v>1434</v>
      </c>
      <c r="D483" s="5">
        <v>43000</v>
      </c>
      <c r="E483" s="5">
        <v>86000</v>
      </c>
      <c r="F483" s="5">
        <v>64500</v>
      </c>
      <c r="G483" s="1" t="s">
        <v>1435</v>
      </c>
      <c r="H483" s="1" t="s">
        <v>5779</v>
      </c>
      <c r="I483" s="1" t="s">
        <v>774</v>
      </c>
      <c r="J483" s="1" t="s">
        <v>803</v>
      </c>
      <c r="K483" s="1" t="s">
        <v>760</v>
      </c>
      <c r="L483" s="1" t="s">
        <v>773</v>
      </c>
    </row>
    <row r="484" spans="1:12" x14ac:dyDescent="0.25">
      <c r="A484" s="4">
        <v>482</v>
      </c>
      <c r="B484" s="1" t="s">
        <v>1436</v>
      </c>
      <c r="C484" s="1" t="s">
        <v>1437</v>
      </c>
      <c r="D484" s="5">
        <v>74000</v>
      </c>
      <c r="E484" s="5">
        <v>149000</v>
      </c>
      <c r="F484" s="5">
        <v>111500</v>
      </c>
      <c r="G484" s="1" t="s">
        <v>1438</v>
      </c>
      <c r="H484" s="1" t="s">
        <v>15788</v>
      </c>
      <c r="I484" s="1" t="s">
        <v>788</v>
      </c>
      <c r="J484" s="1" t="s">
        <v>816</v>
      </c>
      <c r="K484" s="1" t="s">
        <v>816</v>
      </c>
      <c r="L484" s="1" t="s">
        <v>787</v>
      </c>
    </row>
    <row r="485" spans="1:12" x14ac:dyDescent="0.25">
      <c r="A485" s="4">
        <v>483</v>
      </c>
      <c r="B485" s="1" t="s">
        <v>744</v>
      </c>
      <c r="C485" s="1" t="s">
        <v>1646</v>
      </c>
      <c r="D485" s="5">
        <v>71000</v>
      </c>
      <c r="E485" s="5">
        <v>124000</v>
      </c>
      <c r="F485" s="5">
        <v>97500</v>
      </c>
      <c r="G485" s="1" t="s">
        <v>1647</v>
      </c>
      <c r="H485" s="1" t="s">
        <v>5779</v>
      </c>
      <c r="I485" s="1" t="s">
        <v>774</v>
      </c>
      <c r="J485" s="1" t="s">
        <v>1648</v>
      </c>
      <c r="K485" s="1" t="s">
        <v>1601</v>
      </c>
      <c r="L485" s="1" t="s">
        <v>773</v>
      </c>
    </row>
    <row r="486" spans="1:12" x14ac:dyDescent="0.25">
      <c r="A486" s="4">
        <v>484</v>
      </c>
      <c r="B486" s="1" t="s">
        <v>15619</v>
      </c>
      <c r="C486" s="1" t="s">
        <v>1439</v>
      </c>
      <c r="D486" s="5">
        <v>113000</v>
      </c>
      <c r="E486" s="5">
        <v>196000</v>
      </c>
      <c r="F486" s="5">
        <v>154500</v>
      </c>
      <c r="G486" s="1" t="s">
        <v>814</v>
      </c>
      <c r="H486" s="1" t="s">
        <v>15663</v>
      </c>
      <c r="I486" s="1" t="s">
        <v>817</v>
      </c>
      <c r="J486" s="1" t="s">
        <v>816</v>
      </c>
      <c r="K486" s="1" t="s">
        <v>816</v>
      </c>
      <c r="L486" s="1" t="s">
        <v>809</v>
      </c>
    </row>
    <row r="487" spans="1:12" x14ac:dyDescent="0.25">
      <c r="A487" s="4">
        <v>485</v>
      </c>
      <c r="B487" s="1" t="s">
        <v>1254</v>
      </c>
      <c r="C487" s="1" t="s">
        <v>1142</v>
      </c>
      <c r="D487" s="5">
        <v>81000</v>
      </c>
      <c r="E487" s="5">
        <v>167000</v>
      </c>
      <c r="F487" s="5">
        <v>124000</v>
      </c>
      <c r="G487" s="1" t="s">
        <v>1143</v>
      </c>
      <c r="H487" s="1" t="s">
        <v>15703</v>
      </c>
      <c r="I487" s="1" t="s">
        <v>956</v>
      </c>
      <c r="J487" s="1" t="s">
        <v>1144</v>
      </c>
      <c r="K487" s="1" t="s">
        <v>1049</v>
      </c>
      <c r="L487" s="1" t="s">
        <v>773</v>
      </c>
    </row>
    <row r="488" spans="1:12" x14ac:dyDescent="0.25">
      <c r="A488" s="4">
        <v>486</v>
      </c>
      <c r="B488" s="1" t="s">
        <v>744</v>
      </c>
      <c r="C488" s="1" t="s">
        <v>1649</v>
      </c>
      <c r="D488" s="5">
        <v>69000</v>
      </c>
      <c r="E488" s="5">
        <v>121000</v>
      </c>
      <c r="F488" s="5">
        <v>95000</v>
      </c>
      <c r="G488" s="1" t="s">
        <v>1650</v>
      </c>
      <c r="H488" s="1" t="s">
        <v>5779</v>
      </c>
      <c r="I488" s="1" t="s">
        <v>774</v>
      </c>
      <c r="J488" s="1" t="s">
        <v>753</v>
      </c>
      <c r="K488" s="1" t="s">
        <v>754</v>
      </c>
      <c r="L488" s="1" t="s">
        <v>773</v>
      </c>
    </row>
    <row r="489" spans="1:12" x14ac:dyDescent="0.25">
      <c r="A489" s="4">
        <v>487</v>
      </c>
      <c r="B489" s="1" t="s">
        <v>889</v>
      </c>
      <c r="C489" s="1" t="s">
        <v>1440</v>
      </c>
      <c r="D489" s="5">
        <v>97000</v>
      </c>
      <c r="E489" s="5">
        <v>160000</v>
      </c>
      <c r="F489" s="5">
        <v>128500</v>
      </c>
      <c r="G489" s="1" t="s">
        <v>1110</v>
      </c>
      <c r="H489" s="1" t="s">
        <v>15667</v>
      </c>
      <c r="I489" s="1" t="s">
        <v>850</v>
      </c>
      <c r="J489" s="1" t="s">
        <v>786</v>
      </c>
      <c r="K489" s="1" t="s">
        <v>760</v>
      </c>
      <c r="L489" s="1" t="s">
        <v>748</v>
      </c>
    </row>
    <row r="490" spans="1:12" x14ac:dyDescent="0.25">
      <c r="A490" s="4">
        <v>488</v>
      </c>
      <c r="B490" s="1" t="s">
        <v>1635</v>
      </c>
      <c r="C490" s="1" t="s">
        <v>1651</v>
      </c>
      <c r="D490" s="5">
        <v>150000</v>
      </c>
      <c r="E490" s="5">
        <v>238000</v>
      </c>
      <c r="F490" s="5">
        <v>194000</v>
      </c>
      <c r="G490" s="1" t="s">
        <v>1652</v>
      </c>
      <c r="H490" s="1" t="s">
        <v>4369</v>
      </c>
      <c r="I490" s="1" t="s">
        <v>788</v>
      </c>
      <c r="J490" s="1" t="s">
        <v>830</v>
      </c>
      <c r="K490" s="1" t="s">
        <v>795</v>
      </c>
      <c r="L490" s="1" t="s">
        <v>773</v>
      </c>
    </row>
    <row r="491" spans="1:12" x14ac:dyDescent="0.25">
      <c r="A491" s="4">
        <v>489</v>
      </c>
      <c r="B491" s="1" t="s">
        <v>744</v>
      </c>
      <c r="C491" s="1" t="s">
        <v>1653</v>
      </c>
      <c r="D491" s="5">
        <v>77000</v>
      </c>
      <c r="E491" s="5">
        <v>132000</v>
      </c>
      <c r="F491" s="5">
        <v>104500</v>
      </c>
      <c r="G491" s="1" t="s">
        <v>1654</v>
      </c>
      <c r="H491" s="1" t="s">
        <v>5779</v>
      </c>
      <c r="I491" s="1" t="s">
        <v>774</v>
      </c>
      <c r="J491" s="1" t="s">
        <v>772</v>
      </c>
      <c r="K491" s="1" t="s">
        <v>760</v>
      </c>
      <c r="L491" s="1" t="s">
        <v>773</v>
      </c>
    </row>
    <row r="492" spans="1:12" x14ac:dyDescent="0.25">
      <c r="A492" s="4">
        <v>490</v>
      </c>
      <c r="B492" s="1" t="s">
        <v>1655</v>
      </c>
      <c r="C492" s="1" t="s">
        <v>1656</v>
      </c>
      <c r="D492" s="5">
        <v>59000</v>
      </c>
      <c r="E492" s="5">
        <v>112000</v>
      </c>
      <c r="F492" s="5">
        <v>85500</v>
      </c>
      <c r="G492" s="1" t="s">
        <v>882</v>
      </c>
      <c r="H492" s="1" t="s">
        <v>15719</v>
      </c>
      <c r="I492" s="1" t="s">
        <v>1054</v>
      </c>
      <c r="J492" s="1" t="s">
        <v>883</v>
      </c>
      <c r="K492" s="1" t="s">
        <v>795</v>
      </c>
      <c r="L492" s="1" t="s">
        <v>773</v>
      </c>
    </row>
    <row r="493" spans="1:12" x14ac:dyDescent="0.25">
      <c r="A493" s="4">
        <v>491</v>
      </c>
      <c r="B493" s="1" t="s">
        <v>15636</v>
      </c>
      <c r="C493" s="1" t="s">
        <v>1657</v>
      </c>
      <c r="D493" s="5">
        <v>35000</v>
      </c>
      <c r="E493" s="5">
        <v>65000</v>
      </c>
      <c r="F493" s="5">
        <v>50000</v>
      </c>
      <c r="G493" s="1" t="s">
        <v>1135</v>
      </c>
      <c r="H493" s="1" t="s">
        <v>15751</v>
      </c>
      <c r="I493" s="1" t="s">
        <v>1138</v>
      </c>
      <c r="J493" s="1" t="s">
        <v>1136</v>
      </c>
      <c r="K493" s="1" t="s">
        <v>1137</v>
      </c>
      <c r="L493" s="1" t="s">
        <v>773</v>
      </c>
    </row>
    <row r="494" spans="1:12" x14ac:dyDescent="0.25">
      <c r="A494" s="4">
        <v>492</v>
      </c>
      <c r="B494" s="1" t="s">
        <v>892</v>
      </c>
      <c r="C494" s="1" t="s">
        <v>1658</v>
      </c>
      <c r="D494" s="5">
        <v>79000</v>
      </c>
      <c r="E494" s="5">
        <v>147000</v>
      </c>
      <c r="F494" s="5">
        <v>113000</v>
      </c>
      <c r="G494" s="1" t="s">
        <v>1282</v>
      </c>
      <c r="H494" s="1" t="s">
        <v>15819</v>
      </c>
      <c r="I494" s="1" t="s">
        <v>788</v>
      </c>
      <c r="J494" s="1" t="s">
        <v>1283</v>
      </c>
      <c r="K494" s="1" t="s">
        <v>822</v>
      </c>
      <c r="L494" s="1" t="s">
        <v>809</v>
      </c>
    </row>
    <row r="495" spans="1:12" x14ac:dyDescent="0.25">
      <c r="A495" s="4">
        <v>493</v>
      </c>
      <c r="B495" s="1" t="s">
        <v>1659</v>
      </c>
      <c r="C495" s="1" t="s">
        <v>1386</v>
      </c>
      <c r="D495" s="5">
        <v>62000</v>
      </c>
      <c r="E495" s="5">
        <v>119000</v>
      </c>
      <c r="F495" s="5">
        <v>90500</v>
      </c>
      <c r="G495" s="1" t="s">
        <v>1660</v>
      </c>
      <c r="H495" s="1" t="s">
        <v>15663</v>
      </c>
      <c r="I495" s="1" t="s">
        <v>817</v>
      </c>
      <c r="J495" s="1" t="s">
        <v>816</v>
      </c>
      <c r="K495" s="1" t="s">
        <v>816</v>
      </c>
      <c r="L495" s="1" t="s">
        <v>809</v>
      </c>
    </row>
    <row r="496" spans="1:12" x14ac:dyDescent="0.25">
      <c r="A496" s="4">
        <v>494</v>
      </c>
      <c r="B496" s="1" t="s">
        <v>889</v>
      </c>
      <c r="C496" s="1" t="s">
        <v>1661</v>
      </c>
      <c r="D496" s="5">
        <v>119000</v>
      </c>
      <c r="E496" s="5">
        <v>187000</v>
      </c>
      <c r="F496" s="5">
        <v>153000</v>
      </c>
      <c r="G496" s="1" t="s">
        <v>1662</v>
      </c>
      <c r="H496" s="1" t="s">
        <v>15727</v>
      </c>
      <c r="I496" s="1" t="s">
        <v>788</v>
      </c>
      <c r="J496" s="1" t="s">
        <v>886</v>
      </c>
      <c r="K496" s="1" t="s">
        <v>795</v>
      </c>
      <c r="L496" s="1" t="s">
        <v>773</v>
      </c>
    </row>
    <row r="497" spans="1:12" x14ac:dyDescent="0.25">
      <c r="A497" s="4">
        <v>495</v>
      </c>
      <c r="B497" s="1" t="s">
        <v>15637</v>
      </c>
      <c r="C497" s="1" t="s">
        <v>1663</v>
      </c>
      <c r="D497" s="5">
        <v>90000</v>
      </c>
      <c r="E497" s="5">
        <v>157000</v>
      </c>
      <c r="F497" s="5">
        <v>123500</v>
      </c>
      <c r="G497" s="1" t="s">
        <v>1664</v>
      </c>
      <c r="H497" s="1" t="s">
        <v>15820</v>
      </c>
      <c r="I497" s="1" t="s">
        <v>788</v>
      </c>
      <c r="J497" s="1" t="s">
        <v>786</v>
      </c>
      <c r="K497" s="1" t="s">
        <v>760</v>
      </c>
      <c r="L497" s="1" t="s">
        <v>755</v>
      </c>
    </row>
    <row r="498" spans="1:12" x14ac:dyDescent="0.25">
      <c r="A498" s="4">
        <v>496</v>
      </c>
      <c r="B498" s="1" t="s">
        <v>1665</v>
      </c>
      <c r="C498" s="1" t="s">
        <v>1666</v>
      </c>
      <c r="D498" s="5">
        <v>32000</v>
      </c>
      <c r="E498" s="5">
        <v>62000</v>
      </c>
      <c r="F498" s="5">
        <v>47000</v>
      </c>
      <c r="G498" s="1" t="s">
        <v>1667</v>
      </c>
      <c r="H498" s="1" t="s">
        <v>5779</v>
      </c>
      <c r="I498" s="1" t="s">
        <v>774</v>
      </c>
      <c r="J498" s="1" t="s">
        <v>794</v>
      </c>
      <c r="K498" s="1" t="s">
        <v>795</v>
      </c>
      <c r="L498" s="1" t="s">
        <v>853</v>
      </c>
    </row>
    <row r="499" spans="1:12" x14ac:dyDescent="0.25">
      <c r="A499" s="4">
        <v>497</v>
      </c>
      <c r="B499" s="1" t="s">
        <v>1255</v>
      </c>
      <c r="C499" s="1" t="s">
        <v>1256</v>
      </c>
      <c r="D499" s="5">
        <v>42000</v>
      </c>
      <c r="E499" s="5">
        <v>86000</v>
      </c>
      <c r="F499" s="5">
        <v>64000</v>
      </c>
      <c r="G499" s="1" t="s">
        <v>1257</v>
      </c>
      <c r="H499" s="1" t="s">
        <v>15756</v>
      </c>
      <c r="I499" s="1" t="s">
        <v>788</v>
      </c>
      <c r="J499" s="1" t="s">
        <v>753</v>
      </c>
      <c r="K499" s="1" t="s">
        <v>754</v>
      </c>
      <c r="L499" s="1" t="s">
        <v>768</v>
      </c>
    </row>
    <row r="500" spans="1:12" x14ac:dyDescent="0.25">
      <c r="A500" s="4">
        <v>498</v>
      </c>
      <c r="B500" s="1" t="s">
        <v>1668</v>
      </c>
      <c r="C500" s="1" t="s">
        <v>1669</v>
      </c>
      <c r="D500" s="5">
        <v>116000</v>
      </c>
      <c r="E500" s="5">
        <v>208000</v>
      </c>
      <c r="F500" s="5">
        <v>162000</v>
      </c>
      <c r="G500" s="1" t="s">
        <v>1670</v>
      </c>
      <c r="H500" s="1" t="s">
        <v>15658</v>
      </c>
      <c r="I500" s="1" t="s">
        <v>788</v>
      </c>
      <c r="J500" s="1" t="s">
        <v>886</v>
      </c>
      <c r="K500" s="1" t="s">
        <v>795</v>
      </c>
      <c r="L500" s="1" t="s">
        <v>866</v>
      </c>
    </row>
    <row r="501" spans="1:12" x14ac:dyDescent="0.25">
      <c r="A501" s="4">
        <v>499</v>
      </c>
      <c r="B501" s="1" t="s">
        <v>1441</v>
      </c>
      <c r="C501" s="1" t="s">
        <v>1442</v>
      </c>
      <c r="D501" s="5">
        <v>102000</v>
      </c>
      <c r="E501" s="5">
        <v>172000</v>
      </c>
      <c r="F501" s="5">
        <v>137000</v>
      </c>
      <c r="G501" s="1" t="s">
        <v>1443</v>
      </c>
      <c r="H501" s="1" t="s">
        <v>5779</v>
      </c>
      <c r="I501" s="1" t="s">
        <v>774</v>
      </c>
      <c r="J501" s="1" t="s">
        <v>816</v>
      </c>
      <c r="K501" s="1" t="s">
        <v>816</v>
      </c>
      <c r="L501" s="1" t="s">
        <v>809</v>
      </c>
    </row>
    <row r="502" spans="1:12" x14ac:dyDescent="0.25">
      <c r="A502" s="4">
        <v>500</v>
      </c>
      <c r="B502" s="1" t="s">
        <v>15607</v>
      </c>
      <c r="C502" s="1" t="s">
        <v>1258</v>
      </c>
      <c r="D502" s="5">
        <v>69000</v>
      </c>
      <c r="E502" s="5">
        <v>127000</v>
      </c>
      <c r="F502" s="5">
        <v>98000</v>
      </c>
      <c r="G502" s="1" t="s">
        <v>1259</v>
      </c>
      <c r="H502" s="1" t="s">
        <v>15757</v>
      </c>
      <c r="I502" s="1" t="s">
        <v>1153</v>
      </c>
      <c r="J502" s="1" t="s">
        <v>1260</v>
      </c>
      <c r="K502" s="1" t="s">
        <v>800</v>
      </c>
      <c r="L502" s="1" t="s">
        <v>809</v>
      </c>
    </row>
    <row r="503" spans="1:12" x14ac:dyDescent="0.25">
      <c r="A503" s="4">
        <v>501</v>
      </c>
      <c r="B503" s="1" t="s">
        <v>744</v>
      </c>
      <c r="C503" s="1" t="s">
        <v>931</v>
      </c>
      <c r="D503" s="5">
        <v>86000</v>
      </c>
      <c r="E503" s="5">
        <v>144000</v>
      </c>
      <c r="F503" s="5">
        <v>115000</v>
      </c>
      <c r="G503" s="1" t="s">
        <v>932</v>
      </c>
      <c r="H503" s="1" t="s">
        <v>15689</v>
      </c>
      <c r="I503" s="1" t="s">
        <v>774</v>
      </c>
      <c r="J503" s="1" t="s">
        <v>844</v>
      </c>
      <c r="K503" s="1" t="s">
        <v>837</v>
      </c>
      <c r="L503" s="1" t="s">
        <v>809</v>
      </c>
    </row>
    <row r="504" spans="1:12" x14ac:dyDescent="0.25">
      <c r="A504" s="4">
        <v>502</v>
      </c>
      <c r="B504" s="1" t="s">
        <v>889</v>
      </c>
      <c r="C504" s="1" t="s">
        <v>1671</v>
      </c>
      <c r="D504" s="5">
        <v>102000</v>
      </c>
      <c r="E504" s="5">
        <v>165000</v>
      </c>
      <c r="F504" s="5">
        <v>133500</v>
      </c>
      <c r="G504" s="1" t="s">
        <v>891</v>
      </c>
      <c r="H504" s="1" t="s">
        <v>15821</v>
      </c>
      <c r="I504" s="1" t="s">
        <v>838</v>
      </c>
      <c r="J504" s="1" t="s">
        <v>816</v>
      </c>
      <c r="K504" s="1" t="s">
        <v>816</v>
      </c>
      <c r="L504" s="1" t="s">
        <v>778</v>
      </c>
    </row>
    <row r="505" spans="1:12" x14ac:dyDescent="0.25">
      <c r="A505" s="4">
        <v>503</v>
      </c>
      <c r="B505" s="1" t="s">
        <v>892</v>
      </c>
      <c r="C505" s="1" t="s">
        <v>1035</v>
      </c>
      <c r="D505" s="5">
        <v>74000</v>
      </c>
      <c r="E505" s="5">
        <v>124000</v>
      </c>
      <c r="F505" s="5">
        <v>99000</v>
      </c>
      <c r="G505" s="1" t="s">
        <v>835</v>
      </c>
      <c r="H505" s="1" t="s">
        <v>15666</v>
      </c>
      <c r="I505" s="1" t="s">
        <v>838</v>
      </c>
      <c r="J505" s="1" t="s">
        <v>836</v>
      </c>
      <c r="K505" s="1" t="s">
        <v>837</v>
      </c>
      <c r="L505" s="1" t="s">
        <v>768</v>
      </c>
    </row>
    <row r="506" spans="1:12" x14ac:dyDescent="0.25">
      <c r="A506" s="4">
        <v>504</v>
      </c>
      <c r="B506" s="1" t="s">
        <v>1261</v>
      </c>
      <c r="C506" s="1" t="s">
        <v>1262</v>
      </c>
      <c r="D506" s="5">
        <v>40000</v>
      </c>
      <c r="E506" s="5">
        <v>68000</v>
      </c>
      <c r="F506" s="5">
        <v>54000</v>
      </c>
      <c r="G506" s="1" t="s">
        <v>1263</v>
      </c>
      <c r="H506" s="1" t="s">
        <v>15715</v>
      </c>
      <c r="I506" s="1" t="s">
        <v>1038</v>
      </c>
      <c r="J506" s="1" t="s">
        <v>1253</v>
      </c>
      <c r="K506" s="1" t="s">
        <v>904</v>
      </c>
      <c r="L506" s="1" t="s">
        <v>773</v>
      </c>
    </row>
    <row r="507" spans="1:12" x14ac:dyDescent="0.25">
      <c r="A507" s="4">
        <v>505</v>
      </c>
      <c r="B507" s="1" t="s">
        <v>1087</v>
      </c>
      <c r="C507" s="1" t="s">
        <v>1446</v>
      </c>
      <c r="D507" s="5">
        <v>76000</v>
      </c>
      <c r="E507" s="5">
        <v>142000</v>
      </c>
      <c r="F507" s="5">
        <v>109000</v>
      </c>
      <c r="G507" s="1" t="s">
        <v>1672</v>
      </c>
      <c r="H507" s="1" t="s">
        <v>15822</v>
      </c>
      <c r="I507" s="1" t="s">
        <v>1153</v>
      </c>
      <c r="J507" s="1" t="s">
        <v>753</v>
      </c>
      <c r="K507" s="1" t="s">
        <v>754</v>
      </c>
      <c r="L507" s="1" t="s">
        <v>773</v>
      </c>
    </row>
    <row r="508" spans="1:12" x14ac:dyDescent="0.25">
      <c r="A508" s="4">
        <v>506</v>
      </c>
      <c r="B508" s="1" t="s">
        <v>892</v>
      </c>
      <c r="C508" s="1" t="s">
        <v>1446</v>
      </c>
      <c r="D508" s="5">
        <v>76000</v>
      </c>
      <c r="E508" s="5">
        <v>142000</v>
      </c>
      <c r="F508" s="5">
        <v>109000</v>
      </c>
      <c r="G508" s="1" t="s">
        <v>1447</v>
      </c>
      <c r="H508" s="1" t="s">
        <v>15725</v>
      </c>
      <c r="I508" s="1" t="s">
        <v>756</v>
      </c>
      <c r="J508" s="1" t="s">
        <v>883</v>
      </c>
      <c r="K508" s="1" t="s">
        <v>795</v>
      </c>
      <c r="L508" s="1" t="s">
        <v>787</v>
      </c>
    </row>
    <row r="509" spans="1:12" x14ac:dyDescent="0.25">
      <c r="A509" s="4">
        <v>507</v>
      </c>
      <c r="B509" s="1" t="s">
        <v>889</v>
      </c>
      <c r="C509" s="1" t="s">
        <v>1444</v>
      </c>
      <c r="D509" s="5">
        <v>108000</v>
      </c>
      <c r="E509" s="5">
        <v>171000</v>
      </c>
      <c r="F509" s="5">
        <v>139500</v>
      </c>
      <c r="G509" s="1" t="s">
        <v>1445</v>
      </c>
      <c r="H509" s="1" t="s">
        <v>15789</v>
      </c>
      <c r="I509" s="1" t="s">
        <v>817</v>
      </c>
      <c r="J509" s="1" t="s">
        <v>886</v>
      </c>
      <c r="K509" s="1" t="s">
        <v>795</v>
      </c>
      <c r="L509" s="1" t="s">
        <v>778</v>
      </c>
    </row>
    <row r="510" spans="1:12" x14ac:dyDescent="0.25">
      <c r="A510" s="4">
        <v>508</v>
      </c>
      <c r="B510" s="1" t="s">
        <v>15620</v>
      </c>
      <c r="C510" s="1" t="s">
        <v>1448</v>
      </c>
      <c r="D510" s="5">
        <v>202000</v>
      </c>
      <c r="E510" s="5">
        <v>306000</v>
      </c>
      <c r="F510" s="5">
        <v>254000</v>
      </c>
      <c r="G510" s="1" t="s">
        <v>925</v>
      </c>
      <c r="H510" s="1" t="s">
        <v>15667</v>
      </c>
      <c r="I510" s="1" t="s">
        <v>850</v>
      </c>
      <c r="J510" s="1" t="s">
        <v>836</v>
      </c>
      <c r="K510" s="1" t="s">
        <v>837</v>
      </c>
      <c r="L510" s="1" t="s">
        <v>809</v>
      </c>
    </row>
    <row r="511" spans="1:12" x14ac:dyDescent="0.25">
      <c r="A511" s="4">
        <v>509</v>
      </c>
      <c r="B511" s="1" t="s">
        <v>1120</v>
      </c>
      <c r="C511" s="1" t="s">
        <v>1673</v>
      </c>
      <c r="D511" s="5">
        <v>91000</v>
      </c>
      <c r="E511" s="5">
        <v>159000</v>
      </c>
      <c r="F511" s="5">
        <v>125000</v>
      </c>
      <c r="G511" s="1" t="s">
        <v>1674</v>
      </c>
      <c r="H511" s="1" t="s">
        <v>5779</v>
      </c>
      <c r="I511" s="1" t="s">
        <v>774</v>
      </c>
      <c r="J511" s="1" t="s">
        <v>886</v>
      </c>
      <c r="K511" s="1" t="s">
        <v>795</v>
      </c>
      <c r="L511" s="1" t="s">
        <v>773</v>
      </c>
    </row>
    <row r="512" spans="1:12" x14ac:dyDescent="0.25">
      <c r="A512" s="4">
        <v>510</v>
      </c>
      <c r="B512" s="1" t="s">
        <v>15638</v>
      </c>
      <c r="C512" s="1" t="s">
        <v>1676</v>
      </c>
      <c r="D512" s="5">
        <v>80000</v>
      </c>
      <c r="E512" s="5">
        <v>133000</v>
      </c>
      <c r="F512" s="5">
        <v>106500</v>
      </c>
      <c r="G512" s="1" t="s">
        <v>873</v>
      </c>
      <c r="H512" s="1" t="s">
        <v>15663</v>
      </c>
      <c r="I512" s="1" t="s">
        <v>817</v>
      </c>
      <c r="J512" s="1" t="s">
        <v>816</v>
      </c>
      <c r="K512" s="1" t="s">
        <v>816</v>
      </c>
      <c r="L512" s="1" t="s">
        <v>809</v>
      </c>
    </row>
    <row r="513" spans="1:12" x14ac:dyDescent="0.25">
      <c r="A513" s="4">
        <v>511</v>
      </c>
      <c r="B513" s="1" t="s">
        <v>1449</v>
      </c>
      <c r="C513" s="1" t="s">
        <v>1450</v>
      </c>
      <c r="D513" s="5">
        <v>49000</v>
      </c>
      <c r="E513" s="5">
        <v>97000</v>
      </c>
      <c r="F513" s="5">
        <v>73000</v>
      </c>
      <c r="G513" s="1" t="s">
        <v>1451</v>
      </c>
      <c r="H513" s="1" t="s">
        <v>15739</v>
      </c>
      <c r="I513" s="1" t="s">
        <v>788</v>
      </c>
      <c r="J513" s="1" t="s">
        <v>816</v>
      </c>
      <c r="K513" s="1" t="s">
        <v>816</v>
      </c>
      <c r="L513" s="1" t="s">
        <v>773</v>
      </c>
    </row>
    <row r="514" spans="1:12" x14ac:dyDescent="0.25">
      <c r="A514" s="4">
        <v>512</v>
      </c>
      <c r="B514" s="1" t="s">
        <v>1264</v>
      </c>
      <c r="C514" s="1" t="s">
        <v>1265</v>
      </c>
      <c r="D514" s="5">
        <v>49000</v>
      </c>
      <c r="E514" s="5">
        <v>113000</v>
      </c>
      <c r="F514" s="5">
        <v>81000</v>
      </c>
      <c r="G514" s="1" t="s">
        <v>1266</v>
      </c>
      <c r="H514" s="1" t="s">
        <v>15725</v>
      </c>
      <c r="I514" s="1" t="s">
        <v>756</v>
      </c>
      <c r="J514" s="1" t="s">
        <v>816</v>
      </c>
      <c r="K514" s="1" t="s">
        <v>816</v>
      </c>
      <c r="L514" s="1" t="s">
        <v>787</v>
      </c>
    </row>
    <row r="515" spans="1:12" x14ac:dyDescent="0.25">
      <c r="A515" s="4">
        <v>513</v>
      </c>
      <c r="B515" s="1" t="s">
        <v>1452</v>
      </c>
      <c r="C515" s="1" t="s">
        <v>1453</v>
      </c>
      <c r="D515" s="5">
        <v>65000</v>
      </c>
      <c r="E515" s="5">
        <v>134000</v>
      </c>
      <c r="F515" s="5">
        <v>99500</v>
      </c>
      <c r="G515" s="1" t="s">
        <v>1418</v>
      </c>
      <c r="H515" s="1" t="s">
        <v>15790</v>
      </c>
      <c r="I515" s="1" t="s">
        <v>1054</v>
      </c>
      <c r="J515" s="1" t="s">
        <v>903</v>
      </c>
      <c r="K515" s="1" t="s">
        <v>904</v>
      </c>
      <c r="L515" s="1" t="s">
        <v>809</v>
      </c>
    </row>
    <row r="516" spans="1:12" x14ac:dyDescent="0.25">
      <c r="A516" s="4">
        <v>514</v>
      </c>
      <c r="B516" s="1" t="s">
        <v>1454</v>
      </c>
      <c r="C516" s="1" t="s">
        <v>1455</v>
      </c>
      <c r="D516" s="5">
        <v>32000</v>
      </c>
      <c r="E516" s="5">
        <v>59000</v>
      </c>
      <c r="F516" s="5">
        <v>45500</v>
      </c>
      <c r="G516" s="1" t="s">
        <v>1456</v>
      </c>
      <c r="H516" s="1" t="s">
        <v>15791</v>
      </c>
      <c r="I516" s="1" t="s">
        <v>919</v>
      </c>
      <c r="J516" s="1" t="s">
        <v>836</v>
      </c>
      <c r="K516" s="1" t="s">
        <v>837</v>
      </c>
      <c r="L516" s="1" t="s">
        <v>768</v>
      </c>
    </row>
    <row r="517" spans="1:12" x14ac:dyDescent="0.25">
      <c r="A517" s="4">
        <v>515</v>
      </c>
      <c r="B517" s="1" t="s">
        <v>15639</v>
      </c>
      <c r="C517" s="1" t="s">
        <v>1677</v>
      </c>
      <c r="D517" s="5">
        <v>39000</v>
      </c>
      <c r="E517" s="5">
        <v>69000</v>
      </c>
      <c r="F517" s="5">
        <v>54000</v>
      </c>
      <c r="G517" s="1" t="s">
        <v>865</v>
      </c>
      <c r="H517" s="1" t="s">
        <v>15671</v>
      </c>
      <c r="I517" s="1" t="s">
        <v>817</v>
      </c>
      <c r="J517" s="1" t="s">
        <v>836</v>
      </c>
      <c r="K517" s="1" t="s">
        <v>837</v>
      </c>
      <c r="L517" s="1" t="s">
        <v>866</v>
      </c>
    </row>
    <row r="518" spans="1:12" x14ac:dyDescent="0.25">
      <c r="A518" s="4">
        <v>516</v>
      </c>
      <c r="B518" s="1" t="s">
        <v>1267</v>
      </c>
      <c r="C518" s="1" t="s">
        <v>1457</v>
      </c>
      <c r="D518" s="5">
        <v>87000</v>
      </c>
      <c r="E518" s="5">
        <v>158000</v>
      </c>
      <c r="F518" s="5">
        <v>122500</v>
      </c>
      <c r="G518" s="1" t="s">
        <v>1458</v>
      </c>
      <c r="H518" s="1" t="s">
        <v>15699</v>
      </c>
      <c r="I518" s="1" t="s">
        <v>976</v>
      </c>
      <c r="J518" s="1" t="s">
        <v>786</v>
      </c>
      <c r="K518" s="1" t="s">
        <v>760</v>
      </c>
      <c r="L518" s="1" t="s">
        <v>787</v>
      </c>
    </row>
    <row r="519" spans="1:12" x14ac:dyDescent="0.25">
      <c r="A519" s="4">
        <v>517</v>
      </c>
      <c r="B519" s="1" t="s">
        <v>1389</v>
      </c>
      <c r="C519" s="1" t="s">
        <v>1678</v>
      </c>
      <c r="D519" s="5">
        <v>27000</v>
      </c>
      <c r="E519" s="5">
        <v>48000</v>
      </c>
      <c r="F519" s="5">
        <v>37500</v>
      </c>
      <c r="G519" s="1" t="s">
        <v>1679</v>
      </c>
      <c r="H519" s="1" t="s">
        <v>15735</v>
      </c>
      <c r="I519" s="1" t="s">
        <v>762</v>
      </c>
      <c r="J519" s="1" t="s">
        <v>830</v>
      </c>
      <c r="K519" s="1" t="s">
        <v>795</v>
      </c>
      <c r="L519" s="1" t="s">
        <v>761</v>
      </c>
    </row>
    <row r="520" spans="1:12" x14ac:dyDescent="0.25">
      <c r="A520" s="4">
        <v>518</v>
      </c>
      <c r="B520" s="1" t="s">
        <v>1680</v>
      </c>
      <c r="C520" s="1" t="s">
        <v>1681</v>
      </c>
      <c r="D520" s="5">
        <v>36000</v>
      </c>
      <c r="E520" s="5">
        <v>71000</v>
      </c>
      <c r="F520" s="5">
        <v>53500</v>
      </c>
      <c r="G520" s="1" t="s">
        <v>1277</v>
      </c>
      <c r="H520" s="1" t="s">
        <v>5779</v>
      </c>
      <c r="I520" s="1" t="s">
        <v>774</v>
      </c>
      <c r="J520" s="1" t="s">
        <v>1131</v>
      </c>
      <c r="K520" s="1" t="s">
        <v>1132</v>
      </c>
      <c r="L520" s="1" t="s">
        <v>755</v>
      </c>
    </row>
    <row r="521" spans="1:12" x14ac:dyDescent="0.25">
      <c r="A521" s="4">
        <v>519</v>
      </c>
      <c r="B521" s="1" t="s">
        <v>1459</v>
      </c>
      <c r="C521" s="1" t="s">
        <v>1460</v>
      </c>
      <c r="D521" s="5">
        <v>107000</v>
      </c>
      <c r="E521" s="5">
        <v>173000</v>
      </c>
      <c r="F521" s="5">
        <v>140000</v>
      </c>
      <c r="G521" s="1" t="s">
        <v>1022</v>
      </c>
      <c r="H521" s="1" t="s">
        <v>15667</v>
      </c>
      <c r="I521" s="1" t="s">
        <v>850</v>
      </c>
      <c r="J521" s="1" t="s">
        <v>1023</v>
      </c>
      <c r="K521" s="1" t="s">
        <v>783</v>
      </c>
      <c r="L521" s="1" t="s">
        <v>778</v>
      </c>
    </row>
    <row r="522" spans="1:12" x14ac:dyDescent="0.25">
      <c r="A522" s="4">
        <v>520</v>
      </c>
      <c r="B522" s="1" t="s">
        <v>1461</v>
      </c>
      <c r="C522" s="1" t="s">
        <v>1462</v>
      </c>
      <c r="D522" s="5">
        <v>56000</v>
      </c>
      <c r="E522" s="5">
        <v>99000</v>
      </c>
      <c r="F522" s="5">
        <v>77500</v>
      </c>
      <c r="G522" s="1" t="s">
        <v>1033</v>
      </c>
      <c r="H522" s="1" t="s">
        <v>15792</v>
      </c>
      <c r="I522" s="1" t="s">
        <v>804</v>
      </c>
      <c r="J522" s="1" t="s">
        <v>1034</v>
      </c>
      <c r="K522" s="1" t="s">
        <v>765</v>
      </c>
      <c r="L522" s="1" t="s">
        <v>778</v>
      </c>
    </row>
    <row r="523" spans="1:12" x14ac:dyDescent="0.25">
      <c r="A523" s="4">
        <v>521</v>
      </c>
      <c r="B523" s="1" t="s">
        <v>1463</v>
      </c>
      <c r="C523" s="1" t="s">
        <v>1464</v>
      </c>
      <c r="D523" s="5">
        <v>80000</v>
      </c>
      <c r="E523" s="5">
        <v>155000</v>
      </c>
      <c r="F523" s="5">
        <v>117500</v>
      </c>
      <c r="G523" s="1" t="s">
        <v>1418</v>
      </c>
      <c r="H523" s="1" t="s">
        <v>15790</v>
      </c>
      <c r="I523" s="1" t="s">
        <v>1054</v>
      </c>
      <c r="J523" s="1" t="s">
        <v>903</v>
      </c>
      <c r="K523" s="1" t="s">
        <v>904</v>
      </c>
      <c r="L523" s="1" t="s">
        <v>809</v>
      </c>
    </row>
    <row r="524" spans="1:12" x14ac:dyDescent="0.25">
      <c r="A524" s="4">
        <v>522</v>
      </c>
      <c r="B524" s="1" t="s">
        <v>15621</v>
      </c>
      <c r="C524" s="1" t="s">
        <v>1465</v>
      </c>
      <c r="D524" s="5">
        <v>43000</v>
      </c>
      <c r="E524" s="5">
        <v>98000</v>
      </c>
      <c r="F524" s="5">
        <v>70500</v>
      </c>
      <c r="G524" s="1" t="s">
        <v>1466</v>
      </c>
      <c r="H524" s="1" t="s">
        <v>15690</v>
      </c>
      <c r="I524" s="1" t="s">
        <v>788</v>
      </c>
      <c r="J524" s="1" t="s">
        <v>816</v>
      </c>
      <c r="K524" s="1" t="s">
        <v>816</v>
      </c>
      <c r="L524" s="1" t="s">
        <v>748</v>
      </c>
    </row>
    <row r="525" spans="1:12" x14ac:dyDescent="0.25">
      <c r="A525" s="4">
        <v>523</v>
      </c>
      <c r="B525" s="1" t="s">
        <v>15622</v>
      </c>
      <c r="C525" s="1" t="s">
        <v>1470</v>
      </c>
      <c r="D525" s="5">
        <v>44000</v>
      </c>
      <c r="E525" s="5">
        <v>96000</v>
      </c>
      <c r="F525" s="5">
        <v>70000</v>
      </c>
      <c r="G525" s="1" t="s">
        <v>1471</v>
      </c>
      <c r="H525" s="1" t="s">
        <v>15793</v>
      </c>
      <c r="I525" s="1" t="s">
        <v>774</v>
      </c>
      <c r="J525" s="1" t="s">
        <v>816</v>
      </c>
      <c r="K525" s="1" t="s">
        <v>816</v>
      </c>
      <c r="L525" s="1" t="s">
        <v>773</v>
      </c>
    </row>
    <row r="526" spans="1:12" x14ac:dyDescent="0.25">
      <c r="A526" s="4">
        <v>524</v>
      </c>
      <c r="B526" s="1" t="s">
        <v>1467</v>
      </c>
      <c r="C526" s="1" t="s">
        <v>1468</v>
      </c>
      <c r="D526" s="5">
        <v>45000</v>
      </c>
      <c r="E526" s="5">
        <v>78000</v>
      </c>
      <c r="F526" s="5">
        <v>61500</v>
      </c>
      <c r="G526" s="1" t="s">
        <v>1469</v>
      </c>
      <c r="H526" s="1" t="s">
        <v>4369</v>
      </c>
      <c r="I526" s="1" t="s">
        <v>788</v>
      </c>
      <c r="J526" s="1" t="s">
        <v>886</v>
      </c>
      <c r="K526" s="1" t="s">
        <v>795</v>
      </c>
      <c r="L526" s="1" t="s">
        <v>787</v>
      </c>
    </row>
    <row r="527" spans="1:12" x14ac:dyDescent="0.25">
      <c r="A527" s="4">
        <v>525</v>
      </c>
      <c r="B527" s="1" t="s">
        <v>1472</v>
      </c>
      <c r="C527" s="1" t="s">
        <v>1473</v>
      </c>
      <c r="D527" s="5">
        <v>50000</v>
      </c>
      <c r="E527" s="5">
        <v>110000</v>
      </c>
      <c r="F527" s="5">
        <v>80000</v>
      </c>
      <c r="G527" s="1" t="s">
        <v>1471</v>
      </c>
      <c r="H527" s="1" t="s">
        <v>15794</v>
      </c>
      <c r="I527" s="1" t="s">
        <v>961</v>
      </c>
      <c r="J527" s="1" t="s">
        <v>816</v>
      </c>
      <c r="K527" s="1" t="s">
        <v>816</v>
      </c>
      <c r="L527" s="1" t="s">
        <v>773</v>
      </c>
    </row>
    <row r="528" spans="1:12" x14ac:dyDescent="0.25">
      <c r="A528" s="4">
        <v>526</v>
      </c>
      <c r="B528" s="1" t="s">
        <v>744</v>
      </c>
      <c r="C528" s="1" t="s">
        <v>959</v>
      </c>
      <c r="D528" s="5">
        <v>60000</v>
      </c>
      <c r="E528" s="5">
        <v>99000</v>
      </c>
      <c r="F528" s="5">
        <v>79500</v>
      </c>
      <c r="G528" s="1" t="s">
        <v>960</v>
      </c>
      <c r="H528" s="1" t="s">
        <v>15696</v>
      </c>
      <c r="I528" s="1" t="s">
        <v>961</v>
      </c>
      <c r="J528" s="1" t="s">
        <v>886</v>
      </c>
      <c r="K528" s="1" t="s">
        <v>795</v>
      </c>
      <c r="L528" s="1" t="s">
        <v>787</v>
      </c>
    </row>
    <row r="529" spans="1:12" x14ac:dyDescent="0.25">
      <c r="A529" s="4">
        <v>527</v>
      </c>
      <c r="B529" s="1" t="s">
        <v>1682</v>
      </c>
      <c r="C529" s="1" t="s">
        <v>1683</v>
      </c>
      <c r="D529" s="5">
        <v>130000</v>
      </c>
      <c r="E529" s="5">
        <v>206000</v>
      </c>
      <c r="F529" s="5">
        <v>168000</v>
      </c>
      <c r="G529" s="1" t="s">
        <v>1684</v>
      </c>
      <c r="H529" s="1" t="s">
        <v>15665</v>
      </c>
      <c r="I529" s="1" t="s">
        <v>788</v>
      </c>
      <c r="J529" s="1" t="s">
        <v>886</v>
      </c>
      <c r="K529" s="1" t="s">
        <v>795</v>
      </c>
      <c r="L529" s="1" t="s">
        <v>761</v>
      </c>
    </row>
    <row r="530" spans="1:12" x14ac:dyDescent="0.25">
      <c r="A530" s="4">
        <v>528</v>
      </c>
      <c r="B530" s="1" t="s">
        <v>15623</v>
      </c>
      <c r="C530" s="1" t="s">
        <v>1474</v>
      </c>
      <c r="D530" s="5">
        <v>61000</v>
      </c>
      <c r="E530" s="5">
        <v>119000</v>
      </c>
      <c r="F530" s="5">
        <v>90000</v>
      </c>
      <c r="G530" s="1" t="s">
        <v>1475</v>
      </c>
      <c r="H530" s="1" t="s">
        <v>15795</v>
      </c>
      <c r="I530" s="1" t="s">
        <v>817</v>
      </c>
      <c r="J530" s="1" t="s">
        <v>836</v>
      </c>
      <c r="K530" s="1" t="s">
        <v>837</v>
      </c>
      <c r="L530" s="1" t="s">
        <v>761</v>
      </c>
    </row>
    <row r="531" spans="1:12" x14ac:dyDescent="0.25">
      <c r="A531" s="4">
        <v>529</v>
      </c>
      <c r="B531" s="1" t="s">
        <v>1060</v>
      </c>
      <c r="C531" s="1" t="s">
        <v>1685</v>
      </c>
      <c r="D531" s="5">
        <v>99000</v>
      </c>
      <c r="E531" s="5">
        <v>178000</v>
      </c>
      <c r="F531" s="5">
        <v>138500</v>
      </c>
      <c r="G531" s="1" t="s">
        <v>1686</v>
      </c>
      <c r="H531" s="1" t="s">
        <v>4369</v>
      </c>
      <c r="I531" s="1" t="s">
        <v>788</v>
      </c>
      <c r="J531" s="1" t="s">
        <v>886</v>
      </c>
      <c r="K531" s="1" t="s">
        <v>795</v>
      </c>
      <c r="L531" s="1" t="s">
        <v>773</v>
      </c>
    </row>
    <row r="532" spans="1:12" x14ac:dyDescent="0.25">
      <c r="A532" s="4">
        <v>530</v>
      </c>
      <c r="B532" s="1" t="s">
        <v>1687</v>
      </c>
      <c r="C532" s="1" t="s">
        <v>1688</v>
      </c>
      <c r="D532" s="5">
        <v>86000</v>
      </c>
      <c r="E532" s="5">
        <v>137000</v>
      </c>
      <c r="F532" s="5">
        <v>111500</v>
      </c>
      <c r="G532" s="1" t="s">
        <v>1689</v>
      </c>
      <c r="H532" s="1" t="s">
        <v>15823</v>
      </c>
      <c r="I532" s="1" t="s">
        <v>956</v>
      </c>
      <c r="J532" s="1" t="s">
        <v>816</v>
      </c>
      <c r="K532" s="1" t="s">
        <v>816</v>
      </c>
      <c r="L532" s="1" t="s">
        <v>755</v>
      </c>
    </row>
    <row r="533" spans="1:12" x14ac:dyDescent="0.25">
      <c r="A533" s="4">
        <v>531</v>
      </c>
      <c r="B533" s="1" t="s">
        <v>1690</v>
      </c>
      <c r="C533" s="1" t="s">
        <v>1691</v>
      </c>
      <c r="D533" s="5">
        <v>37000</v>
      </c>
      <c r="E533" s="5">
        <v>100000</v>
      </c>
      <c r="F533" s="5">
        <v>68500</v>
      </c>
      <c r="G533" s="1" t="s">
        <v>1165</v>
      </c>
      <c r="H533" s="1" t="s">
        <v>11245</v>
      </c>
      <c r="I533" s="1" t="s">
        <v>817</v>
      </c>
      <c r="J533" s="1" t="s">
        <v>836</v>
      </c>
      <c r="K533" s="1" t="s">
        <v>837</v>
      </c>
      <c r="L533" s="1" t="s">
        <v>809</v>
      </c>
    </row>
    <row r="534" spans="1:12" x14ac:dyDescent="0.25">
      <c r="A534" s="4">
        <v>532</v>
      </c>
      <c r="B534" s="1" t="s">
        <v>1692</v>
      </c>
      <c r="C534" s="1" t="s">
        <v>1693</v>
      </c>
      <c r="D534" s="5">
        <v>58000</v>
      </c>
      <c r="E534" s="5">
        <v>111000</v>
      </c>
      <c r="F534" s="5">
        <v>84500</v>
      </c>
      <c r="G534" s="1" t="s">
        <v>1660</v>
      </c>
      <c r="H534" s="1" t="s">
        <v>15663</v>
      </c>
      <c r="I534" s="1" t="s">
        <v>817</v>
      </c>
      <c r="J534" s="1" t="s">
        <v>816</v>
      </c>
      <c r="K534" s="1" t="s">
        <v>816</v>
      </c>
      <c r="L534" s="1" t="s">
        <v>809</v>
      </c>
    </row>
    <row r="535" spans="1:12" x14ac:dyDescent="0.25">
      <c r="A535" s="4">
        <v>533</v>
      </c>
      <c r="B535" s="1" t="s">
        <v>1087</v>
      </c>
      <c r="C535" s="1" t="s">
        <v>1694</v>
      </c>
      <c r="D535" s="5">
        <v>72000</v>
      </c>
      <c r="E535" s="5">
        <v>133000</v>
      </c>
      <c r="F535" s="5">
        <v>102500</v>
      </c>
      <c r="G535" s="1" t="s">
        <v>1304</v>
      </c>
      <c r="H535" s="1" t="s">
        <v>15764</v>
      </c>
      <c r="I535" s="1" t="s">
        <v>1153</v>
      </c>
      <c r="J535" s="1" t="s">
        <v>794</v>
      </c>
      <c r="K535" s="1" t="s">
        <v>795</v>
      </c>
      <c r="L535" s="1" t="s">
        <v>761</v>
      </c>
    </row>
    <row r="536" spans="1:12" x14ac:dyDescent="0.25">
      <c r="A536" s="4">
        <v>534</v>
      </c>
      <c r="B536" s="1" t="s">
        <v>1476</v>
      </c>
      <c r="C536" s="1" t="s">
        <v>1477</v>
      </c>
      <c r="D536" s="5">
        <v>56000</v>
      </c>
      <c r="E536" s="5">
        <v>91000</v>
      </c>
      <c r="F536" s="5">
        <v>73500</v>
      </c>
      <c r="G536" s="1" t="s">
        <v>1143</v>
      </c>
      <c r="H536" s="1" t="s">
        <v>15703</v>
      </c>
      <c r="I536" s="1" t="s">
        <v>956</v>
      </c>
      <c r="J536" s="1" t="s">
        <v>1144</v>
      </c>
      <c r="K536" s="1" t="s">
        <v>1049</v>
      </c>
      <c r="L536" s="1" t="s">
        <v>773</v>
      </c>
    </row>
    <row r="537" spans="1:12" x14ac:dyDescent="0.25">
      <c r="A537" s="4">
        <v>535</v>
      </c>
      <c r="B537" s="1" t="s">
        <v>15841</v>
      </c>
      <c r="C537" s="1" t="s">
        <v>1695</v>
      </c>
      <c r="D537" s="5">
        <v>61000</v>
      </c>
      <c r="E537" s="5">
        <v>126000</v>
      </c>
      <c r="F537" s="5">
        <v>93500</v>
      </c>
      <c r="G537" s="1" t="s">
        <v>1696</v>
      </c>
      <c r="H537" s="1" t="s">
        <v>15685</v>
      </c>
      <c r="I537" s="1" t="s">
        <v>919</v>
      </c>
      <c r="J537" s="1" t="s">
        <v>1034</v>
      </c>
      <c r="K537" s="1" t="s">
        <v>765</v>
      </c>
      <c r="L537" s="1" t="s">
        <v>748</v>
      </c>
    </row>
    <row r="538" spans="1:12" x14ac:dyDescent="0.25">
      <c r="A538" s="4">
        <v>536</v>
      </c>
      <c r="B538" s="1" t="s">
        <v>1697</v>
      </c>
      <c r="C538" s="1" t="s">
        <v>1698</v>
      </c>
      <c r="D538" s="5">
        <v>95000</v>
      </c>
      <c r="E538" s="5">
        <v>160000</v>
      </c>
      <c r="F538" s="5">
        <v>127500</v>
      </c>
      <c r="G538" s="1" t="s">
        <v>966</v>
      </c>
      <c r="H538" s="1" t="s">
        <v>15824</v>
      </c>
      <c r="I538" s="1" t="s">
        <v>956</v>
      </c>
      <c r="J538" s="1" t="s">
        <v>968</v>
      </c>
      <c r="K538" s="1" t="s">
        <v>760</v>
      </c>
      <c r="L538" s="1" t="s">
        <v>969</v>
      </c>
    </row>
    <row r="539" spans="1:12" x14ac:dyDescent="0.25">
      <c r="A539" s="4">
        <v>537</v>
      </c>
      <c r="B539" s="1" t="s">
        <v>1699</v>
      </c>
      <c r="C539" s="1" t="s">
        <v>745</v>
      </c>
      <c r="D539" s="5">
        <v>53000</v>
      </c>
      <c r="E539" s="5">
        <v>91000</v>
      </c>
      <c r="F539" s="5">
        <v>72000</v>
      </c>
      <c r="G539" s="1" t="s">
        <v>1135</v>
      </c>
      <c r="H539" s="1" t="s">
        <v>15751</v>
      </c>
      <c r="I539" s="1" t="s">
        <v>1138</v>
      </c>
      <c r="J539" s="1" t="s">
        <v>1136</v>
      </c>
      <c r="K539" s="1" t="s">
        <v>1137</v>
      </c>
      <c r="L539" s="1" t="s">
        <v>773</v>
      </c>
    </row>
    <row r="540" spans="1:12" x14ac:dyDescent="0.25">
      <c r="A540" s="4">
        <v>538</v>
      </c>
      <c r="B540" s="1" t="s">
        <v>1478</v>
      </c>
      <c r="C540" s="1" t="s">
        <v>1479</v>
      </c>
      <c r="D540" s="5">
        <v>101000</v>
      </c>
      <c r="E540" s="5">
        <v>158000</v>
      </c>
      <c r="F540" s="5">
        <v>129500</v>
      </c>
      <c r="G540" s="1" t="s">
        <v>1165</v>
      </c>
      <c r="H540" s="1" t="s">
        <v>11245</v>
      </c>
      <c r="I540" s="1" t="s">
        <v>817</v>
      </c>
      <c r="J540" s="1" t="s">
        <v>836</v>
      </c>
      <c r="K540" s="1" t="s">
        <v>837</v>
      </c>
      <c r="L540" s="1" t="s">
        <v>809</v>
      </c>
    </row>
    <row r="541" spans="1:12" x14ac:dyDescent="0.25">
      <c r="A541" s="4">
        <v>539</v>
      </c>
      <c r="B541" s="1" t="s">
        <v>1700</v>
      </c>
      <c r="C541" s="1" t="s">
        <v>1701</v>
      </c>
      <c r="D541" s="5">
        <v>33000</v>
      </c>
      <c r="E541" s="5">
        <v>61000</v>
      </c>
      <c r="F541" s="5">
        <v>47000</v>
      </c>
      <c r="G541" s="1" t="s">
        <v>1702</v>
      </c>
      <c r="H541" s="1" t="s">
        <v>15825</v>
      </c>
      <c r="I541" s="1" t="s">
        <v>1138</v>
      </c>
      <c r="J541" s="1" t="s">
        <v>903</v>
      </c>
      <c r="K541" s="1" t="s">
        <v>904</v>
      </c>
      <c r="L541" s="1" t="s">
        <v>768</v>
      </c>
    </row>
    <row r="542" spans="1:12" x14ac:dyDescent="0.25">
      <c r="A542" s="4">
        <v>540</v>
      </c>
      <c r="B542" s="1" t="s">
        <v>15640</v>
      </c>
      <c r="C542" s="1" t="s">
        <v>1276</v>
      </c>
      <c r="D542" s="5">
        <v>44000</v>
      </c>
      <c r="E542" s="5">
        <v>86000</v>
      </c>
      <c r="F542" s="5">
        <v>65000</v>
      </c>
      <c r="G542" s="1" t="s">
        <v>1703</v>
      </c>
      <c r="H542" s="1" t="s">
        <v>15826</v>
      </c>
      <c r="I542" s="1" t="s">
        <v>930</v>
      </c>
      <c r="J542" s="1" t="s">
        <v>1648</v>
      </c>
      <c r="K542" s="1" t="s">
        <v>1601</v>
      </c>
      <c r="L542" s="1" t="s">
        <v>773</v>
      </c>
    </row>
    <row r="543" spans="1:12" x14ac:dyDescent="0.25">
      <c r="A543" s="4">
        <v>541</v>
      </c>
      <c r="B543" s="1" t="s">
        <v>15624</v>
      </c>
      <c r="C543" s="1" t="s">
        <v>1482</v>
      </c>
      <c r="D543" s="5">
        <v>43000</v>
      </c>
      <c r="E543" s="5">
        <v>77000</v>
      </c>
      <c r="F543" s="5">
        <v>60000</v>
      </c>
      <c r="G543" s="1" t="s">
        <v>1483</v>
      </c>
      <c r="H543" s="1" t="s">
        <v>15796</v>
      </c>
      <c r="I543" s="1" t="s">
        <v>1038</v>
      </c>
      <c r="J543" s="1" t="s">
        <v>782</v>
      </c>
      <c r="K543" s="1" t="s">
        <v>783</v>
      </c>
      <c r="L543" s="1" t="s">
        <v>778</v>
      </c>
    </row>
    <row r="544" spans="1:12" x14ac:dyDescent="0.25">
      <c r="A544" s="4">
        <v>542</v>
      </c>
      <c r="B544" s="1" t="s">
        <v>1480</v>
      </c>
      <c r="C544" s="1" t="s">
        <v>1481</v>
      </c>
      <c r="D544" s="5">
        <v>125000</v>
      </c>
      <c r="E544" s="5">
        <v>210000</v>
      </c>
      <c r="F544" s="5">
        <v>167500</v>
      </c>
      <c r="G544" s="1" t="s">
        <v>859</v>
      </c>
      <c r="H544" s="1" t="s">
        <v>5779</v>
      </c>
      <c r="I544" s="1" t="s">
        <v>774</v>
      </c>
      <c r="J544" s="1" t="s">
        <v>816</v>
      </c>
      <c r="K544" s="1" t="s">
        <v>816</v>
      </c>
      <c r="L544" s="1" t="s">
        <v>809</v>
      </c>
    </row>
    <row r="545" spans="1:12" x14ac:dyDescent="0.25">
      <c r="A545" s="4">
        <v>543</v>
      </c>
      <c r="B545" s="1" t="s">
        <v>1485</v>
      </c>
      <c r="C545" s="1" t="s">
        <v>1276</v>
      </c>
      <c r="D545" s="5">
        <v>44000</v>
      </c>
      <c r="E545" s="5">
        <v>86000</v>
      </c>
      <c r="F545" s="5">
        <v>65000</v>
      </c>
      <c r="G545" s="1" t="s">
        <v>1277</v>
      </c>
      <c r="H545" s="1" t="s">
        <v>5779</v>
      </c>
      <c r="I545" s="1" t="s">
        <v>774</v>
      </c>
      <c r="J545" s="1" t="s">
        <v>1131</v>
      </c>
      <c r="K545" s="1" t="s">
        <v>1132</v>
      </c>
      <c r="L545" s="1" t="s">
        <v>755</v>
      </c>
    </row>
    <row r="546" spans="1:12" x14ac:dyDescent="0.25">
      <c r="A546" s="4">
        <v>544</v>
      </c>
      <c r="B546" s="1" t="s">
        <v>1060</v>
      </c>
      <c r="C546" s="1" t="s">
        <v>1704</v>
      </c>
      <c r="D546" s="5">
        <v>69000</v>
      </c>
      <c r="E546" s="5">
        <v>119000</v>
      </c>
      <c r="F546" s="5">
        <v>94000</v>
      </c>
      <c r="G546" s="1" t="s">
        <v>856</v>
      </c>
      <c r="H546" s="1" t="s">
        <v>15669</v>
      </c>
      <c r="I546" s="1" t="s">
        <v>804</v>
      </c>
      <c r="J546" s="1" t="s">
        <v>830</v>
      </c>
      <c r="K546" s="1" t="s">
        <v>795</v>
      </c>
      <c r="L546" s="1" t="s">
        <v>761</v>
      </c>
    </row>
    <row r="547" spans="1:12" x14ac:dyDescent="0.25">
      <c r="A547" s="4">
        <v>545</v>
      </c>
      <c r="B547" s="1" t="s">
        <v>1060</v>
      </c>
      <c r="C547" s="1" t="s">
        <v>1046</v>
      </c>
      <c r="D547" s="5">
        <v>65000</v>
      </c>
      <c r="E547" s="5">
        <v>110000</v>
      </c>
      <c r="F547" s="5">
        <v>87500</v>
      </c>
      <c r="G547" s="1" t="s">
        <v>1488</v>
      </c>
      <c r="H547" s="1" t="s">
        <v>5779</v>
      </c>
      <c r="I547" s="1" t="s">
        <v>774</v>
      </c>
      <c r="J547" s="1" t="s">
        <v>808</v>
      </c>
      <c r="K547" s="1" t="s">
        <v>800</v>
      </c>
      <c r="L547" s="1" t="s">
        <v>761</v>
      </c>
    </row>
    <row r="548" spans="1:12" x14ac:dyDescent="0.25">
      <c r="A548" s="4">
        <v>546</v>
      </c>
      <c r="B548" s="1" t="s">
        <v>1087</v>
      </c>
      <c r="C548" s="1" t="s">
        <v>1705</v>
      </c>
      <c r="D548" s="5">
        <v>67000</v>
      </c>
      <c r="E548" s="5">
        <v>127000</v>
      </c>
      <c r="F548" s="5">
        <v>97000</v>
      </c>
      <c r="G548" s="1" t="s">
        <v>856</v>
      </c>
      <c r="H548" s="1" t="s">
        <v>15827</v>
      </c>
      <c r="I548" s="1" t="s">
        <v>804</v>
      </c>
      <c r="J548" s="1" t="s">
        <v>830</v>
      </c>
      <c r="K548" s="1" t="s">
        <v>795</v>
      </c>
      <c r="L548" s="1" t="s">
        <v>761</v>
      </c>
    </row>
    <row r="549" spans="1:12" x14ac:dyDescent="0.25">
      <c r="A549" s="4">
        <v>547</v>
      </c>
      <c r="B549" s="1" t="s">
        <v>1087</v>
      </c>
      <c r="C549" s="1" t="s">
        <v>1486</v>
      </c>
      <c r="D549" s="5">
        <v>78000</v>
      </c>
      <c r="E549" s="5">
        <v>147000</v>
      </c>
      <c r="F549" s="5">
        <v>112500</v>
      </c>
      <c r="G549" s="1" t="s">
        <v>1487</v>
      </c>
      <c r="H549" s="1" t="s">
        <v>15797</v>
      </c>
      <c r="I549" s="1" t="s">
        <v>1054</v>
      </c>
      <c r="J549" s="1" t="s">
        <v>886</v>
      </c>
      <c r="K549" s="1" t="s">
        <v>795</v>
      </c>
      <c r="L549" s="1" t="s">
        <v>778</v>
      </c>
    </row>
    <row r="550" spans="1:12" x14ac:dyDescent="0.25">
      <c r="A550" s="4">
        <v>548</v>
      </c>
      <c r="B550" s="1" t="s">
        <v>1706</v>
      </c>
      <c r="C550" s="1" t="s">
        <v>1707</v>
      </c>
      <c r="D550" s="5">
        <v>66000</v>
      </c>
      <c r="E550" s="5">
        <v>117000</v>
      </c>
      <c r="F550" s="5">
        <v>91500</v>
      </c>
      <c r="G550" s="1" t="s">
        <v>1165</v>
      </c>
      <c r="H550" s="1" t="s">
        <v>11245</v>
      </c>
      <c r="I550" s="1" t="s">
        <v>817</v>
      </c>
      <c r="J550" s="1" t="s">
        <v>836</v>
      </c>
      <c r="K550" s="1" t="s">
        <v>837</v>
      </c>
      <c r="L550" s="1" t="s">
        <v>809</v>
      </c>
    </row>
    <row r="551" spans="1:12" x14ac:dyDescent="0.25">
      <c r="A551" s="4">
        <v>549</v>
      </c>
      <c r="B551" s="1" t="s">
        <v>1489</v>
      </c>
      <c r="C551" s="1" t="s">
        <v>1490</v>
      </c>
      <c r="D551" s="5">
        <v>37000</v>
      </c>
      <c r="E551" s="5">
        <v>66000</v>
      </c>
      <c r="F551" s="5">
        <v>51500</v>
      </c>
      <c r="G551" s="1" t="s">
        <v>925</v>
      </c>
      <c r="H551" s="1" t="s">
        <v>15699</v>
      </c>
      <c r="I551" s="1" t="s">
        <v>976</v>
      </c>
      <c r="J551" s="1" t="s">
        <v>836</v>
      </c>
      <c r="K551" s="1" t="s">
        <v>837</v>
      </c>
      <c r="L551" s="1" t="s">
        <v>809</v>
      </c>
    </row>
    <row r="552" spans="1:12" x14ac:dyDescent="0.25">
      <c r="A552" s="4">
        <v>550</v>
      </c>
      <c r="B552" s="1" t="s">
        <v>15641</v>
      </c>
      <c r="C552" s="1" t="s">
        <v>770</v>
      </c>
      <c r="D552" s="5">
        <v>86000</v>
      </c>
      <c r="E552" s="5">
        <v>143000</v>
      </c>
      <c r="F552" s="5">
        <v>114500</v>
      </c>
      <c r="G552" s="1" t="s">
        <v>873</v>
      </c>
      <c r="H552" s="1" t="s">
        <v>15663</v>
      </c>
      <c r="I552" s="1" t="s">
        <v>817</v>
      </c>
      <c r="J552" s="1" t="s">
        <v>816</v>
      </c>
      <c r="K552" s="1" t="s">
        <v>816</v>
      </c>
      <c r="L552" s="1" t="s">
        <v>809</v>
      </c>
    </row>
    <row r="553" spans="1:12" x14ac:dyDescent="0.25">
      <c r="A553" s="4">
        <v>551</v>
      </c>
      <c r="B553" s="1" t="s">
        <v>744</v>
      </c>
      <c r="C553" s="1" t="s">
        <v>945</v>
      </c>
      <c r="D553" s="5">
        <v>84000</v>
      </c>
      <c r="E553" s="5">
        <v>146000</v>
      </c>
      <c r="F553" s="5">
        <v>115000</v>
      </c>
      <c r="G553" s="1" t="s">
        <v>946</v>
      </c>
      <c r="H553" s="1" t="s">
        <v>5779</v>
      </c>
      <c r="I553" s="1" t="s">
        <v>774</v>
      </c>
      <c r="J553" s="1" t="s">
        <v>786</v>
      </c>
      <c r="K553" s="1" t="s">
        <v>760</v>
      </c>
      <c r="L553" s="1" t="s">
        <v>853</v>
      </c>
    </row>
    <row r="554" spans="1:12" x14ac:dyDescent="0.25">
      <c r="A554" s="4">
        <v>552</v>
      </c>
      <c r="B554" s="1" t="s">
        <v>1708</v>
      </c>
      <c r="C554" s="1" t="s">
        <v>1709</v>
      </c>
      <c r="D554" s="5">
        <v>50000</v>
      </c>
      <c r="E554" s="5">
        <v>98000</v>
      </c>
      <c r="F554" s="5">
        <v>74000</v>
      </c>
      <c r="G554" s="1" t="s">
        <v>966</v>
      </c>
      <c r="H554" s="1" t="s">
        <v>15770</v>
      </c>
      <c r="I554" s="1" t="s">
        <v>956</v>
      </c>
      <c r="J554" s="1" t="s">
        <v>968</v>
      </c>
      <c r="K554" s="1" t="s">
        <v>760</v>
      </c>
      <c r="L554" s="1" t="s">
        <v>969</v>
      </c>
    </row>
    <row r="555" spans="1:12" x14ac:dyDescent="0.25">
      <c r="A555" s="4">
        <v>553</v>
      </c>
      <c r="B555" s="1" t="s">
        <v>1491</v>
      </c>
      <c r="C555" s="1" t="s">
        <v>1492</v>
      </c>
      <c r="D555" s="5">
        <v>38000</v>
      </c>
      <c r="E555" s="5">
        <v>64000</v>
      </c>
      <c r="F555" s="5">
        <v>51000</v>
      </c>
      <c r="G555" s="1" t="s">
        <v>1493</v>
      </c>
      <c r="H555" s="1" t="s">
        <v>15798</v>
      </c>
      <c r="I555" s="1" t="s">
        <v>788</v>
      </c>
      <c r="J555" s="1" t="s">
        <v>1103</v>
      </c>
      <c r="K555" s="1" t="s">
        <v>760</v>
      </c>
      <c r="L555" s="1" t="s">
        <v>853</v>
      </c>
    </row>
    <row r="556" spans="1:12" x14ac:dyDescent="0.25">
      <c r="A556" s="4">
        <v>554</v>
      </c>
      <c r="B556" s="1" t="s">
        <v>15625</v>
      </c>
      <c r="C556" s="1" t="s">
        <v>1497</v>
      </c>
      <c r="D556" s="5">
        <v>90000</v>
      </c>
      <c r="E556" s="5">
        <v>110000</v>
      </c>
      <c r="F556" s="5">
        <v>100000</v>
      </c>
      <c r="G556" s="1" t="s">
        <v>1498</v>
      </c>
      <c r="H556" s="1" t="s">
        <v>15799</v>
      </c>
      <c r="I556" s="1" t="s">
        <v>1063</v>
      </c>
      <c r="J556" s="1" t="s">
        <v>753</v>
      </c>
      <c r="K556" s="1" t="s">
        <v>754</v>
      </c>
      <c r="L556" s="1" t="s">
        <v>773</v>
      </c>
    </row>
    <row r="557" spans="1:12" x14ac:dyDescent="0.25">
      <c r="A557" s="4">
        <v>555</v>
      </c>
      <c r="B557" s="1" t="s">
        <v>15842</v>
      </c>
      <c r="C557" s="1" t="s">
        <v>1380</v>
      </c>
      <c r="D557" s="5">
        <v>92000</v>
      </c>
      <c r="E557" s="5">
        <v>150000</v>
      </c>
      <c r="F557" s="5">
        <v>121000</v>
      </c>
      <c r="G557" s="1" t="s">
        <v>873</v>
      </c>
      <c r="H557" s="1" t="s">
        <v>15663</v>
      </c>
      <c r="I557" s="1" t="s">
        <v>817</v>
      </c>
      <c r="J557" s="1" t="s">
        <v>816</v>
      </c>
      <c r="K557" s="1" t="s">
        <v>816</v>
      </c>
      <c r="L557" s="1" t="s">
        <v>809</v>
      </c>
    </row>
    <row r="558" spans="1:12" x14ac:dyDescent="0.25">
      <c r="A558" s="4">
        <v>556</v>
      </c>
      <c r="B558" s="1" t="s">
        <v>1710</v>
      </c>
      <c r="C558" s="1" t="s">
        <v>1711</v>
      </c>
      <c r="D558" s="5">
        <v>90000</v>
      </c>
      <c r="E558" s="5">
        <v>153000</v>
      </c>
      <c r="F558" s="5">
        <v>121500</v>
      </c>
      <c r="G558" s="1" t="s">
        <v>1068</v>
      </c>
      <c r="H558" s="1" t="s">
        <v>4369</v>
      </c>
      <c r="I558" s="1" t="s">
        <v>788</v>
      </c>
      <c r="J558" s="1" t="s">
        <v>886</v>
      </c>
      <c r="K558" s="1" t="s">
        <v>795</v>
      </c>
      <c r="L558" s="1" t="s">
        <v>761</v>
      </c>
    </row>
    <row r="559" spans="1:12" x14ac:dyDescent="0.25">
      <c r="A559" s="4">
        <v>557</v>
      </c>
      <c r="B559" s="1" t="s">
        <v>1494</v>
      </c>
      <c r="C559" s="1" t="s">
        <v>1495</v>
      </c>
      <c r="D559" s="5">
        <v>43000</v>
      </c>
      <c r="E559" s="5">
        <v>82000</v>
      </c>
      <c r="F559" s="5">
        <v>62500</v>
      </c>
      <c r="G559" s="1" t="s">
        <v>1496</v>
      </c>
      <c r="H559" s="1" t="s">
        <v>11245</v>
      </c>
      <c r="I559" s="1" t="s">
        <v>817</v>
      </c>
      <c r="J559" s="1" t="s">
        <v>782</v>
      </c>
      <c r="K559" s="1" t="s">
        <v>783</v>
      </c>
      <c r="L559" s="1" t="s">
        <v>809</v>
      </c>
    </row>
    <row r="560" spans="1:12" x14ac:dyDescent="0.25">
      <c r="A560" s="4">
        <v>558</v>
      </c>
      <c r="B560" s="1" t="s">
        <v>15626</v>
      </c>
      <c r="C560" s="1" t="s">
        <v>1500</v>
      </c>
      <c r="D560" s="5">
        <v>93000</v>
      </c>
      <c r="E560" s="5">
        <v>151000</v>
      </c>
      <c r="F560" s="5">
        <v>122000</v>
      </c>
      <c r="G560" s="1" t="s">
        <v>1501</v>
      </c>
      <c r="H560" s="1" t="s">
        <v>15800</v>
      </c>
      <c r="I560" s="1" t="s">
        <v>762</v>
      </c>
      <c r="J560" s="1" t="s">
        <v>886</v>
      </c>
      <c r="K560" s="1" t="s">
        <v>795</v>
      </c>
      <c r="L560" s="1" t="s">
        <v>773</v>
      </c>
    </row>
    <row r="561" spans="1:12" x14ac:dyDescent="0.25">
      <c r="A561" s="4">
        <v>559</v>
      </c>
      <c r="B561" s="1" t="s">
        <v>892</v>
      </c>
      <c r="C561" s="1" t="s">
        <v>953</v>
      </c>
      <c r="D561" s="5">
        <v>61000</v>
      </c>
      <c r="E561" s="5">
        <v>109000</v>
      </c>
      <c r="F561" s="5">
        <v>85000</v>
      </c>
      <c r="G561" s="1" t="s">
        <v>1499</v>
      </c>
      <c r="H561" s="1" t="s">
        <v>15660</v>
      </c>
      <c r="I561" s="1" t="s">
        <v>804</v>
      </c>
      <c r="J561" s="1" t="s">
        <v>883</v>
      </c>
      <c r="K561" s="1" t="s">
        <v>795</v>
      </c>
      <c r="L561" s="1" t="s">
        <v>773</v>
      </c>
    </row>
    <row r="562" spans="1:12" x14ac:dyDescent="0.25">
      <c r="A562" s="4">
        <v>560</v>
      </c>
      <c r="B562" s="1" t="s">
        <v>892</v>
      </c>
      <c r="C562" s="1" t="s">
        <v>1712</v>
      </c>
      <c r="D562" s="5">
        <v>42000</v>
      </c>
      <c r="E562" s="5">
        <v>79000</v>
      </c>
      <c r="F562" s="5">
        <v>60500</v>
      </c>
      <c r="G562" s="1" t="s">
        <v>1713</v>
      </c>
      <c r="H562" s="1" t="s">
        <v>15828</v>
      </c>
      <c r="I562" s="1" t="s">
        <v>1063</v>
      </c>
      <c r="J562" s="1" t="s">
        <v>883</v>
      </c>
      <c r="K562" s="1" t="s">
        <v>795</v>
      </c>
      <c r="L562" s="1" t="s">
        <v>748</v>
      </c>
    </row>
    <row r="563" spans="1:12" x14ac:dyDescent="0.25">
      <c r="A563" s="4">
        <v>561</v>
      </c>
      <c r="B563" s="1" t="s">
        <v>911</v>
      </c>
      <c r="C563" s="1" t="s">
        <v>1484</v>
      </c>
      <c r="D563" s="5">
        <v>139000</v>
      </c>
      <c r="E563" s="5">
        <v>221000</v>
      </c>
      <c r="F563" s="5">
        <v>180000</v>
      </c>
      <c r="G563" s="1" t="s">
        <v>1216</v>
      </c>
      <c r="H563" s="1" t="s">
        <v>15749</v>
      </c>
      <c r="I563" s="1" t="s">
        <v>788</v>
      </c>
      <c r="J563" s="1" t="s">
        <v>1023</v>
      </c>
      <c r="K563" s="1" t="s">
        <v>783</v>
      </c>
      <c r="L563" s="1" t="s">
        <v>748</v>
      </c>
    </row>
    <row r="564" spans="1:12" x14ac:dyDescent="0.25">
      <c r="A564" s="4">
        <v>562</v>
      </c>
      <c r="B564" s="1" t="s">
        <v>1504</v>
      </c>
      <c r="C564" s="1" t="s">
        <v>1505</v>
      </c>
      <c r="D564" s="5">
        <v>40000</v>
      </c>
      <c r="E564" s="5">
        <v>101000</v>
      </c>
      <c r="F564" s="5">
        <v>70500</v>
      </c>
      <c r="G564" s="1" t="s">
        <v>1506</v>
      </c>
      <c r="H564" s="1" t="s">
        <v>15778</v>
      </c>
      <c r="I564" s="1" t="s">
        <v>941</v>
      </c>
      <c r="J564" s="1" t="s">
        <v>1214</v>
      </c>
      <c r="K564" s="1" t="s">
        <v>783</v>
      </c>
      <c r="L564" s="1" t="s">
        <v>773</v>
      </c>
    </row>
    <row r="565" spans="1:12" x14ac:dyDescent="0.25">
      <c r="A565" s="4">
        <v>563</v>
      </c>
      <c r="B565" s="1" t="s">
        <v>1385</v>
      </c>
      <c r="C565" s="1" t="s">
        <v>1714</v>
      </c>
      <c r="D565" s="5">
        <v>84000</v>
      </c>
      <c r="E565" s="5">
        <v>153000</v>
      </c>
      <c r="F565" s="5">
        <v>118500</v>
      </c>
      <c r="G565" s="1" t="s">
        <v>994</v>
      </c>
      <c r="H565" s="1" t="s">
        <v>15660</v>
      </c>
      <c r="I565" s="1" t="s">
        <v>804</v>
      </c>
      <c r="J565" s="1" t="s">
        <v>747</v>
      </c>
      <c r="K565" s="1" t="s">
        <v>747</v>
      </c>
      <c r="L565" s="1" t="s">
        <v>778</v>
      </c>
    </row>
    <row r="566" spans="1:12" x14ac:dyDescent="0.25">
      <c r="A566" s="4">
        <v>564</v>
      </c>
      <c r="B566" s="1" t="s">
        <v>1502</v>
      </c>
      <c r="C566" s="1" t="s">
        <v>974</v>
      </c>
      <c r="D566" s="5">
        <v>52000</v>
      </c>
      <c r="E566" s="5">
        <v>81000</v>
      </c>
      <c r="F566" s="5">
        <v>66500</v>
      </c>
      <c r="G566" s="1" t="s">
        <v>1503</v>
      </c>
      <c r="H566" s="1" t="s">
        <v>15667</v>
      </c>
      <c r="I566" s="1" t="s">
        <v>850</v>
      </c>
      <c r="J566" s="1" t="s">
        <v>830</v>
      </c>
      <c r="K566" s="1" t="s">
        <v>795</v>
      </c>
      <c r="L566" s="1" t="s">
        <v>761</v>
      </c>
    </row>
    <row r="567" spans="1:12" x14ac:dyDescent="0.25">
      <c r="A567" s="4">
        <v>565</v>
      </c>
      <c r="B567" s="1" t="s">
        <v>15627</v>
      </c>
      <c r="C567" s="1" t="s">
        <v>1509</v>
      </c>
      <c r="D567" s="5">
        <v>81000</v>
      </c>
      <c r="E567" s="5">
        <v>134000</v>
      </c>
      <c r="F567" s="5">
        <v>107500</v>
      </c>
      <c r="G567" s="1" t="s">
        <v>1124</v>
      </c>
      <c r="H567" s="1" t="s">
        <v>11245</v>
      </c>
      <c r="I567" s="1" t="s">
        <v>817</v>
      </c>
      <c r="J567" s="1" t="s">
        <v>786</v>
      </c>
      <c r="K567" s="1" t="s">
        <v>760</v>
      </c>
      <c r="L567" s="1" t="s">
        <v>761</v>
      </c>
    </row>
    <row r="568" spans="1:12" x14ac:dyDescent="0.25">
      <c r="A568" s="4">
        <v>566</v>
      </c>
      <c r="B568" s="1" t="s">
        <v>1087</v>
      </c>
      <c r="C568" s="1" t="s">
        <v>1507</v>
      </c>
      <c r="D568" s="5">
        <v>97000</v>
      </c>
      <c r="E568" s="5">
        <v>180000</v>
      </c>
      <c r="F568" s="5">
        <v>138500</v>
      </c>
      <c r="G568" s="1" t="s">
        <v>1508</v>
      </c>
      <c r="H568" s="1" t="s">
        <v>15767</v>
      </c>
      <c r="I568" s="1" t="s">
        <v>779</v>
      </c>
      <c r="J568" s="1" t="s">
        <v>759</v>
      </c>
      <c r="K568" s="1" t="s">
        <v>760</v>
      </c>
      <c r="L568" s="1" t="s">
        <v>853</v>
      </c>
    </row>
    <row r="569" spans="1:12" x14ac:dyDescent="0.25">
      <c r="A569" s="4">
        <v>567</v>
      </c>
      <c r="B569" s="1" t="s">
        <v>15628</v>
      </c>
      <c r="C569" s="1" t="s">
        <v>1265</v>
      </c>
      <c r="D569" s="5">
        <v>49000</v>
      </c>
      <c r="E569" s="5">
        <v>113000</v>
      </c>
      <c r="F569" s="5">
        <v>81000</v>
      </c>
      <c r="G569" s="1" t="s">
        <v>1266</v>
      </c>
      <c r="H569" s="1" t="s">
        <v>15725</v>
      </c>
      <c r="I569" s="1" t="s">
        <v>756</v>
      </c>
      <c r="J569" s="1" t="s">
        <v>816</v>
      </c>
      <c r="K569" s="1" t="s">
        <v>816</v>
      </c>
      <c r="L569" s="1" t="s">
        <v>787</v>
      </c>
    </row>
    <row r="570" spans="1:12" x14ac:dyDescent="0.25">
      <c r="A570" s="4">
        <v>568</v>
      </c>
      <c r="B570" s="1" t="s">
        <v>1715</v>
      </c>
      <c r="C570" s="1" t="s">
        <v>1716</v>
      </c>
      <c r="D570" s="5">
        <v>44000</v>
      </c>
      <c r="E570" s="5">
        <v>73000</v>
      </c>
      <c r="F570" s="5">
        <v>58500</v>
      </c>
      <c r="G570" s="1" t="s">
        <v>1717</v>
      </c>
      <c r="H570" s="1" t="s">
        <v>15829</v>
      </c>
      <c r="I570" s="1" t="s">
        <v>850</v>
      </c>
      <c r="J570" s="1" t="s">
        <v>836</v>
      </c>
      <c r="K570" s="1" t="s">
        <v>837</v>
      </c>
      <c r="L570" s="1" t="s">
        <v>755</v>
      </c>
    </row>
    <row r="571" spans="1:12" x14ac:dyDescent="0.25">
      <c r="A571" s="4">
        <v>569</v>
      </c>
      <c r="B571" s="1" t="s">
        <v>1267</v>
      </c>
      <c r="C571" s="1" t="s">
        <v>1268</v>
      </c>
      <c r="D571" s="5">
        <v>75000</v>
      </c>
      <c r="E571" s="5">
        <v>140000</v>
      </c>
      <c r="F571" s="5">
        <v>107500</v>
      </c>
      <c r="G571" s="1" t="s">
        <v>1269</v>
      </c>
      <c r="H571" s="1" t="s">
        <v>15667</v>
      </c>
      <c r="I571" s="1" t="s">
        <v>850</v>
      </c>
      <c r="J571" s="1" t="s">
        <v>1270</v>
      </c>
      <c r="K571" s="1" t="s">
        <v>849</v>
      </c>
      <c r="L571" s="1" t="s">
        <v>755</v>
      </c>
    </row>
    <row r="572" spans="1:12" x14ac:dyDescent="0.25">
      <c r="A572" s="4">
        <v>570</v>
      </c>
      <c r="B572" s="1" t="s">
        <v>1510</v>
      </c>
      <c r="C572" s="1" t="s">
        <v>1511</v>
      </c>
      <c r="D572" s="5">
        <v>84000</v>
      </c>
      <c r="E572" s="5">
        <v>157000</v>
      </c>
      <c r="F572" s="5">
        <v>120500</v>
      </c>
      <c r="G572" s="1" t="s">
        <v>1512</v>
      </c>
      <c r="H572" s="1" t="s">
        <v>15663</v>
      </c>
      <c r="I572" s="1" t="s">
        <v>817</v>
      </c>
      <c r="J572" s="1" t="s">
        <v>816</v>
      </c>
      <c r="K572" s="1" t="s">
        <v>816</v>
      </c>
      <c r="L572" s="1" t="s">
        <v>748</v>
      </c>
    </row>
    <row r="573" spans="1:12" x14ac:dyDescent="0.25">
      <c r="A573" s="4">
        <v>571</v>
      </c>
      <c r="B573" s="1" t="s">
        <v>15642</v>
      </c>
      <c r="C573" s="1" t="s">
        <v>1718</v>
      </c>
      <c r="D573" s="5">
        <v>40000</v>
      </c>
      <c r="E573" s="5">
        <v>87000</v>
      </c>
      <c r="F573" s="5">
        <v>63500</v>
      </c>
      <c r="G573" s="1" t="s">
        <v>1240</v>
      </c>
      <c r="H573" s="1" t="s">
        <v>4369</v>
      </c>
      <c r="I573" s="1" t="s">
        <v>788</v>
      </c>
      <c r="J573" s="1" t="s">
        <v>794</v>
      </c>
      <c r="K573" s="1" t="s">
        <v>795</v>
      </c>
      <c r="L573" s="1" t="s">
        <v>853</v>
      </c>
    </row>
    <row r="574" spans="1:12" x14ac:dyDescent="0.25">
      <c r="A574" s="4">
        <v>572</v>
      </c>
      <c r="B574" s="1" t="s">
        <v>15629</v>
      </c>
      <c r="C574" s="1" t="s">
        <v>1417</v>
      </c>
      <c r="D574" s="5">
        <v>68000</v>
      </c>
      <c r="E574" s="5">
        <v>139000</v>
      </c>
      <c r="F574" s="5">
        <v>103500</v>
      </c>
      <c r="G574" s="1" t="s">
        <v>1418</v>
      </c>
      <c r="H574" s="1" t="s">
        <v>15784</v>
      </c>
      <c r="I574" s="1" t="s">
        <v>854</v>
      </c>
      <c r="J574" s="1" t="s">
        <v>903</v>
      </c>
      <c r="K574" s="1" t="s">
        <v>904</v>
      </c>
      <c r="L574" s="1" t="s">
        <v>809</v>
      </c>
    </row>
    <row r="575" spans="1:12" x14ac:dyDescent="0.25">
      <c r="A575" s="4">
        <v>573</v>
      </c>
      <c r="B575" s="1" t="s">
        <v>15643</v>
      </c>
      <c r="C575" s="1" t="s">
        <v>1719</v>
      </c>
      <c r="D575" s="5">
        <v>72000</v>
      </c>
      <c r="E575" s="5">
        <v>142000</v>
      </c>
      <c r="F575" s="5">
        <v>107000</v>
      </c>
      <c r="G575" s="1" t="s">
        <v>1720</v>
      </c>
      <c r="H575" s="1" t="s">
        <v>15678</v>
      </c>
      <c r="I575" s="1" t="s">
        <v>788</v>
      </c>
      <c r="J575" s="1" t="s">
        <v>886</v>
      </c>
      <c r="K575" s="1" t="s">
        <v>795</v>
      </c>
      <c r="L575" s="1" t="s">
        <v>778</v>
      </c>
    </row>
    <row r="576" spans="1:12" x14ac:dyDescent="0.25">
      <c r="A576" s="4">
        <v>574</v>
      </c>
      <c r="B576" s="1" t="s">
        <v>892</v>
      </c>
      <c r="C576" s="1" t="s">
        <v>1721</v>
      </c>
      <c r="D576" s="5">
        <v>74000</v>
      </c>
      <c r="E576" s="5">
        <v>137000</v>
      </c>
      <c r="F576" s="5">
        <v>105500</v>
      </c>
      <c r="G576" s="1" t="s">
        <v>1722</v>
      </c>
      <c r="H576" s="1" t="s">
        <v>15748</v>
      </c>
      <c r="I576" s="1" t="s">
        <v>804</v>
      </c>
      <c r="J576" s="1" t="s">
        <v>747</v>
      </c>
      <c r="K576" s="1" t="s">
        <v>747</v>
      </c>
      <c r="L576" s="1" t="s">
        <v>755</v>
      </c>
    </row>
    <row r="577" spans="1:12" x14ac:dyDescent="0.25">
      <c r="A577" s="4">
        <v>575</v>
      </c>
      <c r="B577" s="1" t="s">
        <v>892</v>
      </c>
      <c r="C577" s="1" t="s">
        <v>1723</v>
      </c>
      <c r="D577" s="5">
        <v>57000</v>
      </c>
      <c r="E577" s="5">
        <v>109000</v>
      </c>
      <c r="F577" s="5">
        <v>83000</v>
      </c>
      <c r="G577" s="1" t="s">
        <v>1724</v>
      </c>
      <c r="H577" s="1" t="s">
        <v>15690</v>
      </c>
      <c r="I577" s="1" t="s">
        <v>788</v>
      </c>
      <c r="J577" s="1" t="s">
        <v>836</v>
      </c>
      <c r="K577" s="1" t="s">
        <v>837</v>
      </c>
      <c r="L577" s="1" t="s">
        <v>768</v>
      </c>
    </row>
    <row r="578" spans="1:12" x14ac:dyDescent="0.25">
      <c r="A578" s="4">
        <v>576</v>
      </c>
      <c r="B578" s="1" t="s">
        <v>1513</v>
      </c>
      <c r="C578" s="1" t="s">
        <v>1514</v>
      </c>
      <c r="D578" s="5">
        <v>121000</v>
      </c>
      <c r="E578" s="5">
        <v>203000</v>
      </c>
      <c r="F578" s="5">
        <v>162000</v>
      </c>
      <c r="G578" s="1" t="s">
        <v>1515</v>
      </c>
      <c r="H578" s="1" t="s">
        <v>4369</v>
      </c>
      <c r="I578" s="1" t="s">
        <v>788</v>
      </c>
      <c r="J578" s="1" t="s">
        <v>794</v>
      </c>
      <c r="K578" s="1" t="s">
        <v>795</v>
      </c>
      <c r="L578" s="1" t="s">
        <v>773</v>
      </c>
    </row>
    <row r="579" spans="1:12" x14ac:dyDescent="0.25">
      <c r="A579" s="4">
        <v>577</v>
      </c>
      <c r="B579" s="1" t="s">
        <v>15840</v>
      </c>
      <c r="C579" s="1" t="s">
        <v>1516</v>
      </c>
      <c r="D579" s="5">
        <v>52000</v>
      </c>
      <c r="E579" s="5">
        <v>85000</v>
      </c>
      <c r="F579" s="5">
        <v>68500</v>
      </c>
      <c r="G579" s="1" t="s">
        <v>885</v>
      </c>
      <c r="H579" s="1" t="s">
        <v>15676</v>
      </c>
      <c r="I579" s="1" t="s">
        <v>788</v>
      </c>
      <c r="J579" s="1" t="s">
        <v>886</v>
      </c>
      <c r="K579" s="1" t="s">
        <v>795</v>
      </c>
      <c r="L579" s="1" t="s">
        <v>778</v>
      </c>
    </row>
    <row r="580" spans="1:12" x14ac:dyDescent="0.25">
      <c r="A580" s="4">
        <v>578</v>
      </c>
      <c r="B580" s="1" t="s">
        <v>1517</v>
      </c>
      <c r="C580" s="1" t="s">
        <v>1518</v>
      </c>
      <c r="D580" s="5">
        <v>81000</v>
      </c>
      <c r="E580" s="5">
        <v>140000</v>
      </c>
      <c r="F580" s="5">
        <v>110500</v>
      </c>
      <c r="G580" s="1" t="s">
        <v>1519</v>
      </c>
      <c r="H580" s="1" t="s">
        <v>15801</v>
      </c>
      <c r="I580" s="1" t="s">
        <v>919</v>
      </c>
      <c r="J580" s="1" t="s">
        <v>836</v>
      </c>
      <c r="K580" s="1" t="s">
        <v>837</v>
      </c>
      <c r="L580" s="1" t="s">
        <v>866</v>
      </c>
    </row>
    <row r="581" spans="1:12" x14ac:dyDescent="0.25">
      <c r="A581" s="4">
        <v>579</v>
      </c>
      <c r="B581" s="1" t="s">
        <v>15630</v>
      </c>
      <c r="C581" s="1" t="s">
        <v>1520</v>
      </c>
      <c r="D581" s="5">
        <v>83000</v>
      </c>
      <c r="E581" s="5">
        <v>148000</v>
      </c>
      <c r="F581" s="5">
        <v>115500</v>
      </c>
      <c r="G581" s="1" t="s">
        <v>1521</v>
      </c>
      <c r="H581" s="1" t="s">
        <v>15802</v>
      </c>
      <c r="I581" s="1" t="s">
        <v>1348</v>
      </c>
      <c r="J581" s="1" t="s">
        <v>836</v>
      </c>
      <c r="K581" s="1" t="s">
        <v>837</v>
      </c>
      <c r="L581" s="1" t="s">
        <v>761</v>
      </c>
    </row>
    <row r="582" spans="1:12" x14ac:dyDescent="0.25">
      <c r="A582" s="4">
        <v>580</v>
      </c>
      <c r="B582" s="1" t="s">
        <v>15644</v>
      </c>
      <c r="C582" s="1" t="s">
        <v>1190</v>
      </c>
      <c r="D582" s="5">
        <v>59000</v>
      </c>
      <c r="E582" s="5">
        <v>116000</v>
      </c>
      <c r="F582" s="5">
        <v>87500</v>
      </c>
      <c r="G582" s="1" t="s">
        <v>1725</v>
      </c>
      <c r="H582" s="1" t="s">
        <v>15830</v>
      </c>
      <c r="I582" s="1" t="s">
        <v>788</v>
      </c>
      <c r="J582" s="1" t="s">
        <v>816</v>
      </c>
      <c r="K582" s="1" t="s">
        <v>816</v>
      </c>
      <c r="L582" s="1" t="s">
        <v>773</v>
      </c>
    </row>
    <row r="583" spans="1:12" x14ac:dyDescent="0.25">
      <c r="A583" s="4">
        <v>581</v>
      </c>
      <c r="B583" s="1" t="s">
        <v>1522</v>
      </c>
      <c r="C583" s="1" t="s">
        <v>1076</v>
      </c>
      <c r="D583" s="5">
        <v>60000</v>
      </c>
      <c r="E583" s="5">
        <v>101000</v>
      </c>
      <c r="F583" s="5">
        <v>80500</v>
      </c>
      <c r="G583" s="1" t="s">
        <v>764</v>
      </c>
      <c r="H583" s="1" t="s">
        <v>15655</v>
      </c>
      <c r="I583" s="1" t="s">
        <v>769</v>
      </c>
      <c r="J583" s="1" t="s">
        <v>766</v>
      </c>
      <c r="K583" s="1" t="s">
        <v>767</v>
      </c>
      <c r="L583" s="1" t="s">
        <v>768</v>
      </c>
    </row>
    <row r="584" spans="1:12" x14ac:dyDescent="0.25">
      <c r="A584" s="4">
        <v>582</v>
      </c>
      <c r="B584" s="1" t="s">
        <v>1523</v>
      </c>
      <c r="C584" s="1" t="s">
        <v>1524</v>
      </c>
      <c r="D584" s="5">
        <v>31000</v>
      </c>
      <c r="E584" s="5">
        <v>55000</v>
      </c>
      <c r="F584" s="5">
        <v>43000</v>
      </c>
      <c r="G584" s="1" t="s">
        <v>1525</v>
      </c>
      <c r="H584" s="1" t="s">
        <v>15803</v>
      </c>
      <c r="I584" s="1" t="s">
        <v>1348</v>
      </c>
      <c r="J584" s="1" t="s">
        <v>1214</v>
      </c>
      <c r="K584" s="1" t="s">
        <v>783</v>
      </c>
      <c r="L584" s="1" t="s">
        <v>761</v>
      </c>
    </row>
    <row r="585" spans="1:12" x14ac:dyDescent="0.25">
      <c r="A585" s="4">
        <v>583</v>
      </c>
      <c r="B585" s="1" t="s">
        <v>1526</v>
      </c>
      <c r="C585" s="1" t="s">
        <v>1527</v>
      </c>
      <c r="D585" s="5">
        <v>102000</v>
      </c>
      <c r="E585" s="5">
        <v>178000</v>
      </c>
      <c r="F585" s="5">
        <v>140000</v>
      </c>
      <c r="G585" s="1" t="s">
        <v>1528</v>
      </c>
      <c r="H585" s="1" t="s">
        <v>15663</v>
      </c>
      <c r="I585" s="1" t="s">
        <v>817</v>
      </c>
      <c r="J585" s="1" t="s">
        <v>816</v>
      </c>
      <c r="K585" s="1" t="s">
        <v>816</v>
      </c>
      <c r="L585" s="1" t="s">
        <v>773</v>
      </c>
    </row>
    <row r="586" spans="1:12" x14ac:dyDescent="0.25">
      <c r="A586" s="4">
        <v>584</v>
      </c>
      <c r="B586" s="1" t="s">
        <v>1726</v>
      </c>
      <c r="C586" s="1" t="s">
        <v>1727</v>
      </c>
      <c r="D586" s="5">
        <v>136000</v>
      </c>
      <c r="E586" s="5">
        <v>208000</v>
      </c>
      <c r="F586" s="5">
        <v>172000</v>
      </c>
      <c r="G586" s="1" t="s">
        <v>859</v>
      </c>
      <c r="H586" s="1" t="s">
        <v>15663</v>
      </c>
      <c r="I586" s="1" t="s">
        <v>817</v>
      </c>
      <c r="J586" s="1" t="s">
        <v>816</v>
      </c>
      <c r="K586" s="1" t="s">
        <v>816</v>
      </c>
      <c r="L586" s="1" t="s">
        <v>809</v>
      </c>
    </row>
    <row r="587" spans="1:12" x14ac:dyDescent="0.25">
      <c r="A587" s="4">
        <v>585</v>
      </c>
      <c r="B587" s="1" t="s">
        <v>1529</v>
      </c>
      <c r="C587" s="1" t="s">
        <v>1530</v>
      </c>
      <c r="D587" s="5">
        <v>48000</v>
      </c>
      <c r="E587" s="5">
        <v>85000</v>
      </c>
      <c r="F587" s="5">
        <v>66500</v>
      </c>
      <c r="G587" s="1" t="s">
        <v>1531</v>
      </c>
      <c r="H587" s="1" t="s">
        <v>15697</v>
      </c>
      <c r="I587" s="1" t="s">
        <v>956</v>
      </c>
      <c r="J587" s="1" t="s">
        <v>836</v>
      </c>
      <c r="K587" s="1" t="s">
        <v>837</v>
      </c>
      <c r="L587" s="1" t="s">
        <v>866</v>
      </c>
    </row>
    <row r="588" spans="1:12" x14ac:dyDescent="0.25">
      <c r="A588" s="4">
        <v>586</v>
      </c>
      <c r="B588" s="1" t="s">
        <v>15645</v>
      </c>
      <c r="C588" s="1" t="s">
        <v>1306</v>
      </c>
      <c r="D588" s="5">
        <v>71000</v>
      </c>
      <c r="E588" s="5">
        <v>129000</v>
      </c>
      <c r="F588" s="5">
        <v>100000</v>
      </c>
      <c r="G588" s="1" t="s">
        <v>1725</v>
      </c>
      <c r="H588" s="1" t="s">
        <v>15830</v>
      </c>
      <c r="I588" s="1" t="s">
        <v>788</v>
      </c>
      <c r="J588" s="1" t="s">
        <v>816</v>
      </c>
      <c r="K588" s="1" t="s">
        <v>816</v>
      </c>
      <c r="L588" s="1" t="s">
        <v>773</v>
      </c>
    </row>
    <row r="589" spans="1:12" x14ac:dyDescent="0.25">
      <c r="A589" s="4">
        <v>587</v>
      </c>
      <c r="B589" s="1" t="s">
        <v>1532</v>
      </c>
      <c r="C589" s="1" t="s">
        <v>1533</v>
      </c>
      <c r="D589" s="5">
        <v>66000</v>
      </c>
      <c r="E589" s="5">
        <v>123000</v>
      </c>
      <c r="F589" s="5">
        <v>94500</v>
      </c>
      <c r="G589" s="1" t="s">
        <v>1534</v>
      </c>
      <c r="H589" s="1" t="s">
        <v>4369</v>
      </c>
      <c r="I589" s="1" t="s">
        <v>788</v>
      </c>
      <c r="J589" s="1" t="s">
        <v>968</v>
      </c>
      <c r="K589" s="1" t="s">
        <v>760</v>
      </c>
      <c r="L589" s="1" t="s">
        <v>826</v>
      </c>
    </row>
    <row r="590" spans="1:12" x14ac:dyDescent="0.25">
      <c r="A590" s="4">
        <v>588</v>
      </c>
      <c r="B590" s="1" t="s">
        <v>1697</v>
      </c>
      <c r="C590" s="1" t="s">
        <v>1728</v>
      </c>
      <c r="D590" s="5">
        <v>171000</v>
      </c>
      <c r="E590" s="5">
        <v>272000</v>
      </c>
      <c r="F590" s="5">
        <v>221500</v>
      </c>
      <c r="G590" s="1" t="s">
        <v>1729</v>
      </c>
      <c r="H590" s="1" t="s">
        <v>4369</v>
      </c>
      <c r="I590" s="1" t="s">
        <v>788</v>
      </c>
      <c r="J590" s="1" t="s">
        <v>753</v>
      </c>
      <c r="K590" s="1" t="s">
        <v>754</v>
      </c>
      <c r="L590" s="1" t="s">
        <v>773</v>
      </c>
    </row>
    <row r="591" spans="1:12" x14ac:dyDescent="0.25">
      <c r="A591" s="4">
        <v>589</v>
      </c>
      <c r="B591" s="1" t="s">
        <v>1535</v>
      </c>
      <c r="C591" s="1" t="s">
        <v>1536</v>
      </c>
      <c r="D591" s="5">
        <v>92000</v>
      </c>
      <c r="E591" s="5">
        <v>146000</v>
      </c>
      <c r="F591" s="5">
        <v>119000</v>
      </c>
      <c r="G591" s="1" t="s">
        <v>764</v>
      </c>
      <c r="H591" s="1" t="s">
        <v>15662</v>
      </c>
      <c r="I591" s="1" t="s">
        <v>769</v>
      </c>
      <c r="J591" s="1" t="s">
        <v>766</v>
      </c>
      <c r="K591" s="1" t="s">
        <v>767</v>
      </c>
      <c r="L591" s="1" t="s">
        <v>768</v>
      </c>
    </row>
    <row r="592" spans="1:12" x14ac:dyDescent="0.25">
      <c r="A592" s="4">
        <v>590</v>
      </c>
      <c r="B592" s="1" t="s">
        <v>892</v>
      </c>
      <c r="C592" s="1" t="s">
        <v>1730</v>
      </c>
      <c r="D592" s="5">
        <v>65000</v>
      </c>
      <c r="E592" s="5">
        <v>126000</v>
      </c>
      <c r="F592" s="5">
        <v>95500</v>
      </c>
      <c r="G592" s="1" t="s">
        <v>1731</v>
      </c>
      <c r="H592" s="1" t="s">
        <v>15667</v>
      </c>
      <c r="I592" s="1" t="s">
        <v>850</v>
      </c>
      <c r="J592" s="1" t="s">
        <v>786</v>
      </c>
      <c r="K592" s="1" t="s">
        <v>760</v>
      </c>
      <c r="L592" s="1" t="s">
        <v>748</v>
      </c>
    </row>
    <row r="593" spans="1:12" x14ac:dyDescent="0.25">
      <c r="A593" s="4">
        <v>591</v>
      </c>
      <c r="B593" s="1" t="s">
        <v>15631</v>
      </c>
      <c r="C593" s="1" t="s">
        <v>1537</v>
      </c>
      <c r="D593" s="5">
        <v>150000</v>
      </c>
      <c r="E593" s="5">
        <v>239000</v>
      </c>
      <c r="F593" s="5">
        <v>194500</v>
      </c>
      <c r="G593" s="1" t="s">
        <v>925</v>
      </c>
      <c r="H593" s="1" t="s">
        <v>15667</v>
      </c>
      <c r="I593" s="1" t="s">
        <v>850</v>
      </c>
      <c r="J593" s="1" t="s">
        <v>836</v>
      </c>
      <c r="K593" s="1" t="s">
        <v>837</v>
      </c>
      <c r="L593" s="1" t="s">
        <v>809</v>
      </c>
    </row>
    <row r="594" spans="1:12" x14ac:dyDescent="0.25">
      <c r="A594" s="4">
        <v>592</v>
      </c>
      <c r="B594" s="1" t="s">
        <v>1732</v>
      </c>
      <c r="C594" s="1" t="s">
        <v>1733</v>
      </c>
      <c r="D594" s="5">
        <v>118000</v>
      </c>
      <c r="E594" s="5">
        <v>228000</v>
      </c>
      <c r="F594" s="5">
        <v>173000</v>
      </c>
      <c r="G594" s="1" t="s">
        <v>1734</v>
      </c>
      <c r="H594" s="1" t="s">
        <v>15806</v>
      </c>
      <c r="I594" s="1" t="s">
        <v>823</v>
      </c>
      <c r="J594" s="1" t="s">
        <v>1113</v>
      </c>
      <c r="K594" s="1" t="s">
        <v>783</v>
      </c>
      <c r="L594" s="1" t="s">
        <v>778</v>
      </c>
    </row>
    <row r="595" spans="1:12" x14ac:dyDescent="0.25">
      <c r="A595" s="4">
        <v>593</v>
      </c>
      <c r="B595" s="1" t="s">
        <v>15633</v>
      </c>
      <c r="C595" s="1" t="s">
        <v>1540</v>
      </c>
      <c r="D595" s="5">
        <v>82000</v>
      </c>
      <c r="E595" s="5">
        <v>129000</v>
      </c>
      <c r="F595" s="5">
        <v>105500</v>
      </c>
      <c r="G595" s="1" t="s">
        <v>1541</v>
      </c>
      <c r="H595" s="1" t="s">
        <v>15767</v>
      </c>
      <c r="I595" s="1" t="s">
        <v>779</v>
      </c>
      <c r="J595" s="1" t="s">
        <v>1144</v>
      </c>
      <c r="K595" s="1" t="s">
        <v>1049</v>
      </c>
      <c r="L595" s="1" t="s">
        <v>773</v>
      </c>
    </row>
    <row r="596" spans="1:12" x14ac:dyDescent="0.25">
      <c r="A596" s="4">
        <v>594</v>
      </c>
      <c r="B596" s="1" t="s">
        <v>15632</v>
      </c>
      <c r="C596" s="1" t="s">
        <v>1538</v>
      </c>
      <c r="D596" s="5">
        <v>52000</v>
      </c>
      <c r="E596" s="5">
        <v>91000</v>
      </c>
      <c r="F596" s="5">
        <v>71500</v>
      </c>
      <c r="G596" s="1" t="s">
        <v>1384</v>
      </c>
      <c r="H596" s="1" t="s">
        <v>15779</v>
      </c>
      <c r="I596" s="1" t="s">
        <v>779</v>
      </c>
      <c r="J596" s="1" t="s">
        <v>803</v>
      </c>
      <c r="K596" s="1" t="s">
        <v>760</v>
      </c>
      <c r="L596" s="1" t="s">
        <v>768</v>
      </c>
    </row>
    <row r="597" spans="1:12" x14ac:dyDescent="0.25">
      <c r="A597" s="4">
        <v>595</v>
      </c>
      <c r="B597" s="1" t="s">
        <v>1542</v>
      </c>
      <c r="C597" s="1" t="s">
        <v>1543</v>
      </c>
      <c r="D597" s="5">
        <v>47000</v>
      </c>
      <c r="E597" s="5">
        <v>101000</v>
      </c>
      <c r="F597" s="5">
        <v>74000</v>
      </c>
      <c r="G597" s="1" t="s">
        <v>1418</v>
      </c>
      <c r="H597" s="1" t="s">
        <v>15790</v>
      </c>
      <c r="I597" s="1" t="s">
        <v>1054</v>
      </c>
      <c r="J597" s="1" t="s">
        <v>903</v>
      </c>
      <c r="K597" s="1" t="s">
        <v>904</v>
      </c>
      <c r="L597" s="1" t="s">
        <v>809</v>
      </c>
    </row>
    <row r="598" spans="1:12" x14ac:dyDescent="0.25">
      <c r="A598" s="4">
        <v>596</v>
      </c>
      <c r="B598" s="1" t="s">
        <v>15634</v>
      </c>
      <c r="C598" s="1" t="s">
        <v>1544</v>
      </c>
      <c r="D598" s="5">
        <v>49000</v>
      </c>
      <c r="E598" s="5">
        <v>76000</v>
      </c>
      <c r="F598" s="5">
        <v>62500</v>
      </c>
      <c r="G598" s="1" t="s">
        <v>1545</v>
      </c>
      <c r="H598" s="1" t="s">
        <v>15688</v>
      </c>
      <c r="I598" s="1" t="s">
        <v>930</v>
      </c>
      <c r="J598" s="1" t="s">
        <v>747</v>
      </c>
      <c r="K598" s="1" t="s">
        <v>747</v>
      </c>
      <c r="L598" s="1" t="s">
        <v>809</v>
      </c>
    </row>
    <row r="599" spans="1:12" x14ac:dyDescent="0.25">
      <c r="A599" s="4">
        <v>597</v>
      </c>
      <c r="B599" s="1" t="s">
        <v>1546</v>
      </c>
      <c r="C599" s="1" t="s">
        <v>1547</v>
      </c>
      <c r="D599" s="5">
        <v>43000</v>
      </c>
      <c r="E599" s="5">
        <v>88000</v>
      </c>
      <c r="F599" s="5">
        <v>65500</v>
      </c>
      <c r="G599" s="1" t="s">
        <v>1548</v>
      </c>
      <c r="H599" s="1" t="s">
        <v>15797</v>
      </c>
      <c r="I599" s="1" t="s">
        <v>1054</v>
      </c>
      <c r="J599" s="1" t="s">
        <v>803</v>
      </c>
      <c r="K599" s="1" t="s">
        <v>760</v>
      </c>
      <c r="L599" s="1" t="s">
        <v>768</v>
      </c>
    </row>
    <row r="600" spans="1:12" x14ac:dyDescent="0.25">
      <c r="A600" s="4">
        <v>598</v>
      </c>
      <c r="B600" s="1" t="s">
        <v>744</v>
      </c>
      <c r="C600" s="1" t="s">
        <v>953</v>
      </c>
      <c r="D600" s="5">
        <v>61000</v>
      </c>
      <c r="E600" s="5">
        <v>109000</v>
      </c>
      <c r="F600" s="5">
        <v>85000</v>
      </c>
      <c r="G600" s="1" t="s">
        <v>954</v>
      </c>
      <c r="H600" s="1" t="s">
        <v>15694</v>
      </c>
      <c r="I600" s="1" t="s">
        <v>956</v>
      </c>
      <c r="J600" s="1" t="s">
        <v>955</v>
      </c>
      <c r="K600" s="1" t="s">
        <v>800</v>
      </c>
      <c r="L600" s="1" t="s">
        <v>866</v>
      </c>
    </row>
    <row r="601" spans="1:12" x14ac:dyDescent="0.25">
      <c r="A601" s="4">
        <v>599</v>
      </c>
      <c r="B601" s="1" t="s">
        <v>1635</v>
      </c>
      <c r="C601" s="1" t="s">
        <v>1735</v>
      </c>
      <c r="D601" s="5">
        <v>113000</v>
      </c>
      <c r="E601" s="5">
        <v>182000</v>
      </c>
      <c r="F601" s="5">
        <v>147500</v>
      </c>
      <c r="G601" s="1" t="s">
        <v>1443</v>
      </c>
      <c r="H601" s="1" t="s">
        <v>15817</v>
      </c>
      <c r="I601" s="1" t="s">
        <v>756</v>
      </c>
      <c r="J601" s="1" t="s">
        <v>816</v>
      </c>
      <c r="K601" s="1" t="s">
        <v>816</v>
      </c>
      <c r="L601" s="1" t="s">
        <v>809</v>
      </c>
    </row>
    <row r="602" spans="1:12" x14ac:dyDescent="0.25">
      <c r="A602" s="4">
        <v>600</v>
      </c>
      <c r="B602" s="1" t="s">
        <v>1549</v>
      </c>
      <c r="C602" s="1" t="s">
        <v>1550</v>
      </c>
      <c r="D602" s="5">
        <v>124000</v>
      </c>
      <c r="E602" s="5">
        <v>199000</v>
      </c>
      <c r="F602" s="5">
        <v>161500</v>
      </c>
      <c r="G602" s="1" t="s">
        <v>1551</v>
      </c>
      <c r="H602" s="1" t="s">
        <v>15804</v>
      </c>
      <c r="I602" s="1" t="s">
        <v>823</v>
      </c>
      <c r="J602" s="1" t="s">
        <v>772</v>
      </c>
      <c r="K602" s="1" t="s">
        <v>760</v>
      </c>
      <c r="L602" s="1" t="s">
        <v>773</v>
      </c>
    </row>
    <row r="603" spans="1:12" x14ac:dyDescent="0.25">
      <c r="A603" s="4">
        <v>601</v>
      </c>
      <c r="B603" s="1" t="s">
        <v>892</v>
      </c>
      <c r="C603" s="1" t="s">
        <v>1736</v>
      </c>
      <c r="D603" s="5">
        <v>58000</v>
      </c>
      <c r="E603" s="5">
        <v>104000</v>
      </c>
      <c r="F603" s="5">
        <v>81000</v>
      </c>
      <c r="G603" s="1" t="s">
        <v>1737</v>
      </c>
      <c r="H603" s="1" t="s">
        <v>15831</v>
      </c>
      <c r="I603" s="1" t="s">
        <v>804</v>
      </c>
      <c r="J603" s="1" t="s">
        <v>753</v>
      </c>
      <c r="K603" s="1" t="s">
        <v>754</v>
      </c>
      <c r="L603" s="1" t="s">
        <v>778</v>
      </c>
    </row>
    <row r="604" spans="1:12" x14ac:dyDescent="0.25">
      <c r="A604" s="4">
        <v>602</v>
      </c>
      <c r="B604" s="1" t="s">
        <v>15635</v>
      </c>
      <c r="C604" s="1" t="s">
        <v>1028</v>
      </c>
      <c r="D604" s="5">
        <v>52000</v>
      </c>
      <c r="E604" s="5">
        <v>93000</v>
      </c>
      <c r="F604" s="5">
        <v>72500</v>
      </c>
      <c r="G604" s="1" t="s">
        <v>1552</v>
      </c>
      <c r="H604" s="1" t="s">
        <v>15805</v>
      </c>
      <c r="I604" s="1" t="s">
        <v>956</v>
      </c>
      <c r="J604" s="1" t="s">
        <v>816</v>
      </c>
      <c r="K604" s="1" t="s">
        <v>816</v>
      </c>
      <c r="L604" s="1" t="s">
        <v>761</v>
      </c>
    </row>
    <row r="605" spans="1:12" x14ac:dyDescent="0.25">
      <c r="A605" s="4">
        <v>603</v>
      </c>
      <c r="B605" s="1" t="s">
        <v>1087</v>
      </c>
      <c r="C605" s="1" t="s">
        <v>1553</v>
      </c>
      <c r="D605" s="5">
        <v>97000</v>
      </c>
      <c r="E605" s="5">
        <v>181000</v>
      </c>
      <c r="F605" s="5">
        <v>139000</v>
      </c>
      <c r="G605" s="1" t="s">
        <v>1554</v>
      </c>
      <c r="H605" s="1" t="s">
        <v>4369</v>
      </c>
      <c r="I605" s="1" t="s">
        <v>788</v>
      </c>
      <c r="J605" s="1" t="s">
        <v>886</v>
      </c>
      <c r="K605" s="1" t="s">
        <v>795</v>
      </c>
      <c r="L605" s="1" t="s">
        <v>853</v>
      </c>
    </row>
    <row r="606" spans="1:12" x14ac:dyDescent="0.25">
      <c r="A606" s="4">
        <v>604</v>
      </c>
      <c r="B606" s="1" t="s">
        <v>1087</v>
      </c>
      <c r="C606" s="1" t="s">
        <v>1555</v>
      </c>
      <c r="D606" s="5">
        <v>100000</v>
      </c>
      <c r="E606" s="5">
        <v>173000</v>
      </c>
      <c r="F606" s="5">
        <v>136500</v>
      </c>
      <c r="G606" s="1" t="s">
        <v>1240</v>
      </c>
      <c r="H606" s="1" t="s">
        <v>4369</v>
      </c>
      <c r="I606" s="1" t="s">
        <v>788</v>
      </c>
      <c r="J606" s="1" t="s">
        <v>794</v>
      </c>
      <c r="K606" s="1" t="s">
        <v>795</v>
      </c>
      <c r="L606" s="1" t="s">
        <v>853</v>
      </c>
    </row>
    <row r="607" spans="1:12" x14ac:dyDescent="0.25">
      <c r="A607" s="4">
        <v>605</v>
      </c>
      <c r="B607" s="1" t="s">
        <v>1376</v>
      </c>
      <c r="C607" s="1" t="s">
        <v>1738</v>
      </c>
      <c r="D607" s="5">
        <v>58000</v>
      </c>
      <c r="E607" s="5">
        <v>108000</v>
      </c>
      <c r="F607" s="5">
        <v>83000</v>
      </c>
      <c r="G607" s="1" t="s">
        <v>1739</v>
      </c>
      <c r="H607" s="1" t="s">
        <v>5779</v>
      </c>
      <c r="I607" s="1" t="s">
        <v>774</v>
      </c>
      <c r="J607" s="1" t="s">
        <v>794</v>
      </c>
      <c r="K607" s="1" t="s">
        <v>795</v>
      </c>
      <c r="L607" s="1" t="s">
        <v>773</v>
      </c>
    </row>
    <row r="608" spans="1:12" x14ac:dyDescent="0.25">
      <c r="A608" s="4">
        <v>606</v>
      </c>
      <c r="B608" s="1" t="s">
        <v>15646</v>
      </c>
      <c r="C608" s="1" t="s">
        <v>1740</v>
      </c>
      <c r="D608" s="5">
        <v>81000</v>
      </c>
      <c r="E608" s="5">
        <v>161000</v>
      </c>
      <c r="F608" s="5">
        <v>121000</v>
      </c>
      <c r="G608" s="1" t="s">
        <v>1741</v>
      </c>
      <c r="H608" s="1" t="s">
        <v>15663</v>
      </c>
      <c r="I608" s="1" t="s">
        <v>817</v>
      </c>
      <c r="J608" s="1" t="s">
        <v>803</v>
      </c>
      <c r="K608" s="1" t="s">
        <v>760</v>
      </c>
      <c r="L608" s="1" t="s">
        <v>969</v>
      </c>
    </row>
    <row r="609" spans="1:12" x14ac:dyDescent="0.25">
      <c r="A609" s="4">
        <v>607</v>
      </c>
      <c r="B609" s="1" t="s">
        <v>1556</v>
      </c>
      <c r="C609" s="1" t="s">
        <v>1557</v>
      </c>
      <c r="D609" s="5">
        <v>53000</v>
      </c>
      <c r="E609" s="5">
        <v>96000</v>
      </c>
      <c r="F609" s="5">
        <v>74500</v>
      </c>
      <c r="G609" s="1" t="s">
        <v>1277</v>
      </c>
      <c r="H609" s="1" t="s">
        <v>5779</v>
      </c>
      <c r="I609" s="1" t="s">
        <v>774</v>
      </c>
      <c r="J609" s="1" t="s">
        <v>1131</v>
      </c>
      <c r="K609" s="1" t="s">
        <v>1132</v>
      </c>
      <c r="L609" s="1" t="s">
        <v>755</v>
      </c>
    </row>
    <row r="610" spans="1:12" x14ac:dyDescent="0.25">
      <c r="A610" s="4">
        <v>608</v>
      </c>
      <c r="B610" s="1" t="s">
        <v>1742</v>
      </c>
      <c r="C610" s="1" t="s">
        <v>1043</v>
      </c>
      <c r="D610" s="5">
        <v>61000</v>
      </c>
      <c r="E610" s="5">
        <v>110000</v>
      </c>
      <c r="F610" s="5">
        <v>85500</v>
      </c>
      <c r="G610" s="1" t="s">
        <v>1743</v>
      </c>
      <c r="H610" s="1" t="s">
        <v>4369</v>
      </c>
      <c r="I610" s="1" t="s">
        <v>788</v>
      </c>
      <c r="J610" s="1" t="s">
        <v>1744</v>
      </c>
      <c r="K610" s="1" t="s">
        <v>800</v>
      </c>
      <c r="L610" s="1" t="s">
        <v>773</v>
      </c>
    </row>
    <row r="611" spans="1:12" x14ac:dyDescent="0.25">
      <c r="A611" s="4">
        <v>609</v>
      </c>
      <c r="B611" s="1" t="s">
        <v>1558</v>
      </c>
      <c r="C611" s="1" t="s">
        <v>1559</v>
      </c>
      <c r="D611" s="5">
        <v>65000</v>
      </c>
      <c r="E611" s="5">
        <v>96000</v>
      </c>
      <c r="F611" s="5">
        <v>80500</v>
      </c>
      <c r="G611" s="1" t="s">
        <v>1418</v>
      </c>
      <c r="H611" s="1" t="s">
        <v>15790</v>
      </c>
      <c r="I611" s="1" t="s">
        <v>1054</v>
      </c>
      <c r="J611" s="1" t="s">
        <v>903</v>
      </c>
      <c r="K611" s="1" t="s">
        <v>904</v>
      </c>
      <c r="L611" s="1" t="s">
        <v>809</v>
      </c>
    </row>
    <row r="612" spans="1:12" x14ac:dyDescent="0.25">
      <c r="A612" s="4">
        <v>610</v>
      </c>
      <c r="B612" s="1" t="s">
        <v>1745</v>
      </c>
      <c r="C612" s="1" t="s">
        <v>1746</v>
      </c>
      <c r="D612" s="5">
        <v>115000</v>
      </c>
      <c r="E612" s="5">
        <v>220000</v>
      </c>
      <c r="F612" s="5">
        <v>167500</v>
      </c>
      <c r="G612" s="1" t="s">
        <v>1741</v>
      </c>
      <c r="H612" s="1" t="s">
        <v>15663</v>
      </c>
      <c r="I612" s="1" t="s">
        <v>817</v>
      </c>
      <c r="J612" s="1" t="s">
        <v>803</v>
      </c>
      <c r="K612" s="1" t="s">
        <v>760</v>
      </c>
      <c r="L612" s="1" t="s">
        <v>969</v>
      </c>
    </row>
    <row r="613" spans="1:12" x14ac:dyDescent="0.25">
      <c r="A613" s="4">
        <v>611</v>
      </c>
      <c r="B613" s="1" t="s">
        <v>1747</v>
      </c>
      <c r="C613" s="1" t="s">
        <v>1748</v>
      </c>
      <c r="D613" s="5">
        <v>71000</v>
      </c>
      <c r="E613" s="5">
        <v>144000</v>
      </c>
      <c r="F613" s="5">
        <v>107500</v>
      </c>
      <c r="G613" s="1" t="s">
        <v>1143</v>
      </c>
      <c r="H613" s="1" t="s">
        <v>15703</v>
      </c>
      <c r="I613" s="1" t="s">
        <v>956</v>
      </c>
      <c r="J613" s="1" t="s">
        <v>1144</v>
      </c>
      <c r="K613" s="1" t="s">
        <v>1049</v>
      </c>
      <c r="L613" s="1" t="s">
        <v>773</v>
      </c>
    </row>
    <row r="614" spans="1:12" x14ac:dyDescent="0.25">
      <c r="A614" s="4">
        <v>612</v>
      </c>
      <c r="B614" s="1" t="s">
        <v>1749</v>
      </c>
      <c r="C614" s="1" t="s">
        <v>1750</v>
      </c>
      <c r="D614" s="5">
        <v>32000</v>
      </c>
      <c r="E614" s="5">
        <v>57000</v>
      </c>
      <c r="F614" s="5">
        <v>44500</v>
      </c>
      <c r="G614" s="1" t="s">
        <v>1751</v>
      </c>
      <c r="H614" s="1" t="s">
        <v>15662</v>
      </c>
      <c r="I614" s="1" t="s">
        <v>769</v>
      </c>
      <c r="J614" s="1" t="s">
        <v>1292</v>
      </c>
      <c r="K614" s="1" t="s">
        <v>1137</v>
      </c>
      <c r="L614" s="1" t="s">
        <v>787</v>
      </c>
    </row>
    <row r="615" spans="1:12" x14ac:dyDescent="0.25">
      <c r="A615" s="4">
        <v>613</v>
      </c>
      <c r="B615" s="1" t="s">
        <v>1752</v>
      </c>
      <c r="C615" s="1" t="s">
        <v>1753</v>
      </c>
      <c r="D615" s="5">
        <v>79000</v>
      </c>
      <c r="E615" s="5">
        <v>136000</v>
      </c>
      <c r="F615" s="5">
        <v>107500</v>
      </c>
      <c r="G615" s="1" t="s">
        <v>1754</v>
      </c>
      <c r="H615" s="1" t="s">
        <v>15832</v>
      </c>
      <c r="I615" s="1" t="s">
        <v>756</v>
      </c>
      <c r="J615" s="1" t="s">
        <v>753</v>
      </c>
      <c r="K615" s="1" t="s">
        <v>754</v>
      </c>
      <c r="L615" s="1" t="s">
        <v>768</v>
      </c>
    </row>
    <row r="616" spans="1:12" x14ac:dyDescent="0.25">
      <c r="A616" s="4">
        <v>614</v>
      </c>
      <c r="B616" s="1" t="s">
        <v>1376</v>
      </c>
      <c r="C616" s="1" t="s">
        <v>1645</v>
      </c>
      <c r="D616" s="5">
        <v>50000</v>
      </c>
      <c r="E616" s="5">
        <v>89000</v>
      </c>
      <c r="F616" s="5">
        <v>69500</v>
      </c>
      <c r="G616" s="1" t="s">
        <v>1755</v>
      </c>
      <c r="H616" s="1" t="s">
        <v>15697</v>
      </c>
      <c r="I616" s="1" t="s">
        <v>956</v>
      </c>
      <c r="J616" s="1" t="s">
        <v>753</v>
      </c>
      <c r="K616" s="1" t="s">
        <v>754</v>
      </c>
      <c r="L616" s="1" t="s">
        <v>768</v>
      </c>
    </row>
    <row r="617" spans="1:12" x14ac:dyDescent="0.25">
      <c r="A617" s="4">
        <v>615</v>
      </c>
      <c r="B617" s="1" t="s">
        <v>1756</v>
      </c>
      <c r="C617" s="1" t="s">
        <v>897</v>
      </c>
      <c r="D617" s="5">
        <v>68000</v>
      </c>
      <c r="E617" s="5">
        <v>129000</v>
      </c>
      <c r="F617" s="5">
        <v>98500</v>
      </c>
      <c r="G617" s="1" t="s">
        <v>1174</v>
      </c>
      <c r="H617" s="1" t="s">
        <v>15833</v>
      </c>
      <c r="I617" s="1" t="s">
        <v>788</v>
      </c>
      <c r="J617" s="1" t="s">
        <v>886</v>
      </c>
      <c r="K617" s="1" t="s">
        <v>795</v>
      </c>
      <c r="L617" s="1" t="s">
        <v>809</v>
      </c>
    </row>
    <row r="618" spans="1:12" x14ac:dyDescent="0.25">
      <c r="A618" s="4">
        <v>616</v>
      </c>
      <c r="B618" s="1" t="s">
        <v>15647</v>
      </c>
      <c r="C618" s="1" t="s">
        <v>1757</v>
      </c>
      <c r="D618" s="5">
        <v>48000</v>
      </c>
      <c r="E618" s="5">
        <v>113000</v>
      </c>
      <c r="F618" s="5">
        <v>80500</v>
      </c>
      <c r="G618" s="1" t="s">
        <v>1266</v>
      </c>
      <c r="H618" s="1" t="s">
        <v>15725</v>
      </c>
      <c r="I618" s="1" t="s">
        <v>756</v>
      </c>
      <c r="J618" s="1" t="s">
        <v>816</v>
      </c>
      <c r="K618" s="1" t="s">
        <v>816</v>
      </c>
      <c r="L618" s="1" t="s">
        <v>787</v>
      </c>
    </row>
    <row r="619" spans="1:12" x14ac:dyDescent="0.25">
      <c r="A619" s="4">
        <v>617</v>
      </c>
      <c r="B619" s="1" t="s">
        <v>1758</v>
      </c>
      <c r="C619" s="1" t="s">
        <v>1035</v>
      </c>
      <c r="D619" s="5">
        <v>74000</v>
      </c>
      <c r="E619" s="5">
        <v>124000</v>
      </c>
      <c r="F619" s="5">
        <v>99000</v>
      </c>
      <c r="G619" s="1" t="s">
        <v>1545</v>
      </c>
      <c r="H619" s="1" t="s">
        <v>15663</v>
      </c>
      <c r="I619" s="1" t="s">
        <v>756</v>
      </c>
      <c r="J619" s="1" t="s">
        <v>747</v>
      </c>
      <c r="K619" s="1" t="s">
        <v>747</v>
      </c>
      <c r="L619" s="1" t="s">
        <v>809</v>
      </c>
    </row>
    <row r="620" spans="1:12" x14ac:dyDescent="0.25">
      <c r="A620" s="4">
        <v>618</v>
      </c>
      <c r="B620" s="1" t="s">
        <v>1759</v>
      </c>
      <c r="C620" s="1" t="s">
        <v>1760</v>
      </c>
      <c r="D620" s="5">
        <v>68000</v>
      </c>
      <c r="E620" s="5">
        <v>125000</v>
      </c>
      <c r="F620" s="5">
        <v>96500</v>
      </c>
      <c r="G620" s="1" t="s">
        <v>1512</v>
      </c>
      <c r="H620" s="1" t="s">
        <v>15663</v>
      </c>
      <c r="I620" s="1" t="s">
        <v>817</v>
      </c>
      <c r="J620" s="1" t="s">
        <v>816</v>
      </c>
      <c r="K620" s="1" t="s">
        <v>816</v>
      </c>
      <c r="L620" s="1" t="s">
        <v>748</v>
      </c>
    </row>
    <row r="621" spans="1:12" x14ac:dyDescent="0.25">
      <c r="A621" s="4">
        <v>619</v>
      </c>
      <c r="B621" s="1" t="s">
        <v>15648</v>
      </c>
      <c r="C621" s="1" t="s">
        <v>1761</v>
      </c>
      <c r="D621" s="5">
        <v>39000</v>
      </c>
      <c r="E621" s="5">
        <v>67000</v>
      </c>
      <c r="F621" s="5">
        <v>53000</v>
      </c>
      <c r="G621" s="1" t="s">
        <v>925</v>
      </c>
      <c r="H621" s="1" t="s">
        <v>11245</v>
      </c>
      <c r="I621" s="1" t="s">
        <v>817</v>
      </c>
      <c r="J621" s="1" t="s">
        <v>836</v>
      </c>
      <c r="K621" s="1" t="s">
        <v>837</v>
      </c>
      <c r="L621" s="1" t="s">
        <v>809</v>
      </c>
    </row>
    <row r="622" spans="1:12" x14ac:dyDescent="0.25">
      <c r="A622" s="4">
        <v>620</v>
      </c>
      <c r="B622" s="1" t="s">
        <v>15649</v>
      </c>
      <c r="C622" s="1" t="s">
        <v>1762</v>
      </c>
      <c r="D622" s="5">
        <v>71000</v>
      </c>
      <c r="E622" s="5">
        <v>135000</v>
      </c>
      <c r="F622" s="5">
        <v>103000</v>
      </c>
      <c r="G622" s="1" t="s">
        <v>1763</v>
      </c>
      <c r="H622" s="1" t="s">
        <v>15727</v>
      </c>
      <c r="I622" s="1" t="s">
        <v>788</v>
      </c>
      <c r="J622" s="1" t="s">
        <v>830</v>
      </c>
      <c r="K622" s="1" t="s">
        <v>795</v>
      </c>
      <c r="L622" s="1" t="s">
        <v>773</v>
      </c>
    </row>
    <row r="623" spans="1:12" x14ac:dyDescent="0.25">
      <c r="A623" s="4">
        <v>621</v>
      </c>
      <c r="B623" s="1" t="s">
        <v>947</v>
      </c>
      <c r="C623" s="1" t="s">
        <v>948</v>
      </c>
      <c r="D623" s="5">
        <v>107000</v>
      </c>
      <c r="E623" s="5">
        <v>172000</v>
      </c>
      <c r="F623" s="5">
        <v>139500</v>
      </c>
      <c r="G623" s="1" t="s">
        <v>949</v>
      </c>
      <c r="H623" s="1" t="s">
        <v>15693</v>
      </c>
      <c r="I623" s="1" t="s">
        <v>788</v>
      </c>
      <c r="J623" s="1" t="s">
        <v>950</v>
      </c>
      <c r="K623" s="1" t="s">
        <v>783</v>
      </c>
      <c r="L623" s="1" t="s">
        <v>748</v>
      </c>
    </row>
    <row r="624" spans="1:12" x14ac:dyDescent="0.25">
      <c r="A624" s="4">
        <v>622</v>
      </c>
      <c r="B624" s="1" t="s">
        <v>15586</v>
      </c>
      <c r="C624" s="1" t="s">
        <v>951</v>
      </c>
      <c r="D624" s="5">
        <v>49000</v>
      </c>
      <c r="E624" s="5">
        <v>85000</v>
      </c>
      <c r="F624" s="5">
        <v>67000</v>
      </c>
      <c r="G624" s="1" t="s">
        <v>952</v>
      </c>
      <c r="H624" s="1" t="s">
        <v>15655</v>
      </c>
      <c r="I624" s="1" t="s">
        <v>769</v>
      </c>
      <c r="J624" s="1" t="s">
        <v>766</v>
      </c>
      <c r="K624" s="1" t="s">
        <v>767</v>
      </c>
      <c r="L624" s="1" t="s">
        <v>768</v>
      </c>
    </row>
    <row r="625" spans="1:12" x14ac:dyDescent="0.25">
      <c r="A625" s="4">
        <v>623</v>
      </c>
      <c r="B625" s="1" t="s">
        <v>1421</v>
      </c>
      <c r="C625" s="1" t="s">
        <v>1422</v>
      </c>
      <c r="D625" s="5">
        <v>54000</v>
      </c>
      <c r="E625" s="5">
        <v>71000</v>
      </c>
      <c r="F625" s="5">
        <v>62500</v>
      </c>
      <c r="G625" s="1" t="s">
        <v>1423</v>
      </c>
      <c r="H625" s="1" t="s">
        <v>15785</v>
      </c>
      <c r="I625" s="1" t="s">
        <v>868</v>
      </c>
      <c r="J625" s="1" t="s">
        <v>883</v>
      </c>
      <c r="K625" s="1" t="s">
        <v>795</v>
      </c>
      <c r="L625" s="1" t="s">
        <v>809</v>
      </c>
    </row>
    <row r="626" spans="1:12" x14ac:dyDescent="0.25">
      <c r="A626" s="4">
        <v>624</v>
      </c>
      <c r="B626" s="1" t="s">
        <v>15650</v>
      </c>
      <c r="C626" s="1" t="s">
        <v>1764</v>
      </c>
      <c r="D626" s="5">
        <v>61000</v>
      </c>
      <c r="E626" s="5">
        <v>123000</v>
      </c>
      <c r="F626" s="5">
        <v>92000</v>
      </c>
      <c r="G626" s="1" t="s">
        <v>1443</v>
      </c>
      <c r="H626" s="1" t="s">
        <v>15817</v>
      </c>
      <c r="I626" s="1" t="s">
        <v>756</v>
      </c>
      <c r="J626" s="1" t="s">
        <v>816</v>
      </c>
      <c r="K626" s="1" t="s">
        <v>816</v>
      </c>
      <c r="L626" s="1" t="s">
        <v>809</v>
      </c>
    </row>
    <row r="627" spans="1:12" x14ac:dyDescent="0.25">
      <c r="A627" s="4">
        <v>625</v>
      </c>
      <c r="B627" s="1" t="s">
        <v>810</v>
      </c>
      <c r="C627" s="1" t="s">
        <v>1623</v>
      </c>
      <c r="D627" s="5">
        <v>47000</v>
      </c>
      <c r="E627" s="5">
        <v>85000</v>
      </c>
      <c r="F627" s="5">
        <v>66000</v>
      </c>
      <c r="G627" s="1" t="s">
        <v>1624</v>
      </c>
      <c r="H627" s="1" t="s">
        <v>5779</v>
      </c>
      <c r="I627" s="1" t="s">
        <v>774</v>
      </c>
      <c r="J627" s="1" t="s">
        <v>753</v>
      </c>
      <c r="K627" s="1" t="s">
        <v>754</v>
      </c>
      <c r="L627" s="1" t="s">
        <v>853</v>
      </c>
    </row>
    <row r="628" spans="1:12" x14ac:dyDescent="0.25">
      <c r="A628" s="4">
        <v>626</v>
      </c>
      <c r="B628" s="1" t="s">
        <v>892</v>
      </c>
      <c r="C628" s="1" t="s">
        <v>1425</v>
      </c>
      <c r="D628" s="5">
        <v>65000</v>
      </c>
      <c r="E628" s="5">
        <v>124000</v>
      </c>
      <c r="F628" s="5">
        <v>94500</v>
      </c>
      <c r="G628" s="1" t="s">
        <v>1426</v>
      </c>
      <c r="H628" s="1" t="s">
        <v>15786</v>
      </c>
      <c r="I628" s="1" t="s">
        <v>788</v>
      </c>
      <c r="J628" s="1" t="s">
        <v>753</v>
      </c>
      <c r="K628" s="1" t="s">
        <v>754</v>
      </c>
      <c r="L628" s="1" t="s">
        <v>773</v>
      </c>
    </row>
    <row r="629" spans="1:12" x14ac:dyDescent="0.25">
      <c r="A629" s="4">
        <v>627</v>
      </c>
      <c r="B629" s="1" t="s">
        <v>744</v>
      </c>
      <c r="C629" s="1" t="s">
        <v>1765</v>
      </c>
      <c r="D629" s="5">
        <v>87000</v>
      </c>
      <c r="E629" s="5">
        <v>141000</v>
      </c>
      <c r="F629" s="5">
        <v>114000</v>
      </c>
      <c r="G629" s="1" t="s">
        <v>1551</v>
      </c>
      <c r="H629" s="1" t="s">
        <v>15804</v>
      </c>
      <c r="I629" s="1" t="s">
        <v>823</v>
      </c>
      <c r="J629" s="1" t="s">
        <v>772</v>
      </c>
      <c r="K629" s="1" t="s">
        <v>760</v>
      </c>
      <c r="L629" s="1" t="s">
        <v>773</v>
      </c>
    </row>
    <row r="630" spans="1:12" x14ac:dyDescent="0.25">
      <c r="A630" s="4">
        <v>628</v>
      </c>
      <c r="B630" s="1" t="s">
        <v>744</v>
      </c>
      <c r="C630" s="1" t="s">
        <v>936</v>
      </c>
      <c r="D630" s="5">
        <v>56000</v>
      </c>
      <c r="E630" s="5">
        <v>95000</v>
      </c>
      <c r="F630" s="5">
        <v>75500</v>
      </c>
      <c r="G630" s="1" t="s">
        <v>1625</v>
      </c>
      <c r="H630" s="1" t="s">
        <v>5779</v>
      </c>
      <c r="I630" s="1" t="s">
        <v>774</v>
      </c>
      <c r="J630" s="1" t="s">
        <v>1048</v>
      </c>
      <c r="K630" s="1" t="s">
        <v>1049</v>
      </c>
      <c r="L630" s="1" t="s">
        <v>773</v>
      </c>
    </row>
    <row r="631" spans="1:12" x14ac:dyDescent="0.25">
      <c r="A631" s="4">
        <v>629</v>
      </c>
      <c r="B631" s="1" t="s">
        <v>744</v>
      </c>
      <c r="C631" s="1" t="s">
        <v>1766</v>
      </c>
      <c r="D631" s="5">
        <v>71000</v>
      </c>
      <c r="E631" s="5">
        <v>121000</v>
      </c>
      <c r="F631" s="5">
        <v>96000</v>
      </c>
      <c r="G631" s="1" t="s">
        <v>1767</v>
      </c>
      <c r="H631" s="1" t="s">
        <v>15701</v>
      </c>
      <c r="I631" s="1" t="s">
        <v>941</v>
      </c>
      <c r="J631" s="1" t="s">
        <v>1363</v>
      </c>
      <c r="K631" s="1" t="s">
        <v>1049</v>
      </c>
      <c r="L631" s="1" t="s">
        <v>969</v>
      </c>
    </row>
    <row r="632" spans="1:12" x14ac:dyDescent="0.25">
      <c r="A632" s="4">
        <v>630</v>
      </c>
      <c r="B632" s="1" t="s">
        <v>1120</v>
      </c>
      <c r="C632" s="1" t="s">
        <v>1626</v>
      </c>
      <c r="D632" s="5">
        <v>62000</v>
      </c>
      <c r="E632" s="5">
        <v>112000</v>
      </c>
      <c r="F632" s="5">
        <v>87000</v>
      </c>
      <c r="G632" s="1" t="s">
        <v>1627</v>
      </c>
      <c r="H632" s="1" t="s">
        <v>15714</v>
      </c>
      <c r="I632" s="1" t="s">
        <v>804</v>
      </c>
      <c r="J632" s="1" t="s">
        <v>747</v>
      </c>
      <c r="K632" s="1" t="s">
        <v>747</v>
      </c>
      <c r="L632" s="1" t="s">
        <v>761</v>
      </c>
    </row>
    <row r="633" spans="1:12" x14ac:dyDescent="0.25">
      <c r="A633" s="4">
        <v>631</v>
      </c>
      <c r="B633" s="1" t="s">
        <v>744</v>
      </c>
      <c r="C633" s="1" t="s">
        <v>1629</v>
      </c>
      <c r="D633" s="5">
        <v>64000</v>
      </c>
      <c r="E633" s="5">
        <v>108000</v>
      </c>
      <c r="F633" s="5">
        <v>86000</v>
      </c>
      <c r="G633" s="1" t="s">
        <v>1630</v>
      </c>
      <c r="H633" s="1" t="s">
        <v>15716</v>
      </c>
      <c r="I633" s="1" t="s">
        <v>756</v>
      </c>
      <c r="J633" s="1" t="s">
        <v>883</v>
      </c>
      <c r="K633" s="1" t="s">
        <v>795</v>
      </c>
      <c r="L633" s="1" t="s">
        <v>787</v>
      </c>
    </row>
    <row r="634" spans="1:12" x14ac:dyDescent="0.25">
      <c r="A634" s="4">
        <v>632</v>
      </c>
      <c r="B634" s="1" t="s">
        <v>889</v>
      </c>
      <c r="C634" s="1" t="s">
        <v>1631</v>
      </c>
      <c r="D634" s="5">
        <v>89000</v>
      </c>
      <c r="E634" s="5">
        <v>144000</v>
      </c>
      <c r="F634" s="5">
        <v>116500</v>
      </c>
      <c r="G634" s="1" t="s">
        <v>1632</v>
      </c>
      <c r="H634" s="1" t="s">
        <v>15693</v>
      </c>
      <c r="I634" s="1" t="s">
        <v>788</v>
      </c>
      <c r="J634" s="1" t="s">
        <v>794</v>
      </c>
      <c r="K634" s="1" t="s">
        <v>795</v>
      </c>
      <c r="L634" s="1" t="s">
        <v>773</v>
      </c>
    </row>
    <row r="635" spans="1:12" x14ac:dyDescent="0.25">
      <c r="A635" s="4">
        <v>633</v>
      </c>
      <c r="B635" s="1" t="s">
        <v>1427</v>
      </c>
      <c r="C635" s="1" t="s">
        <v>1428</v>
      </c>
      <c r="D635" s="5">
        <v>109000</v>
      </c>
      <c r="E635" s="5">
        <v>200000</v>
      </c>
      <c r="F635" s="5">
        <v>154500</v>
      </c>
      <c r="G635" s="1" t="s">
        <v>1179</v>
      </c>
      <c r="H635" s="1" t="s">
        <v>15680</v>
      </c>
      <c r="I635" s="1" t="s">
        <v>817</v>
      </c>
      <c r="J635" s="1" t="s">
        <v>816</v>
      </c>
      <c r="K635" s="1" t="s">
        <v>816</v>
      </c>
      <c r="L635" s="1" t="s">
        <v>778</v>
      </c>
    </row>
    <row r="636" spans="1:12" x14ac:dyDescent="0.25">
      <c r="A636" s="4">
        <v>634</v>
      </c>
      <c r="B636" s="1" t="s">
        <v>1245</v>
      </c>
      <c r="C636" s="1" t="s">
        <v>1246</v>
      </c>
      <c r="D636" s="5">
        <v>35000</v>
      </c>
      <c r="E636" s="5">
        <v>62000</v>
      </c>
      <c r="F636" s="5">
        <v>48500</v>
      </c>
      <c r="G636" s="1" t="s">
        <v>1247</v>
      </c>
      <c r="H636" s="1" t="s">
        <v>15754</v>
      </c>
      <c r="I636" s="1" t="s">
        <v>788</v>
      </c>
      <c r="J636" s="1" t="s">
        <v>1248</v>
      </c>
      <c r="K636" s="1" t="s">
        <v>1249</v>
      </c>
      <c r="L636" s="1" t="s">
        <v>761</v>
      </c>
    </row>
    <row r="637" spans="1:12" x14ac:dyDescent="0.25">
      <c r="A637" s="4">
        <v>635</v>
      </c>
      <c r="B637" s="1" t="s">
        <v>1429</v>
      </c>
      <c r="C637" s="1" t="s">
        <v>1430</v>
      </c>
      <c r="D637" s="5">
        <v>61000</v>
      </c>
      <c r="E637" s="5">
        <v>113000</v>
      </c>
      <c r="F637" s="5">
        <v>87000</v>
      </c>
      <c r="G637" s="1" t="s">
        <v>1431</v>
      </c>
      <c r="H637" s="1" t="s">
        <v>15787</v>
      </c>
      <c r="I637" s="1" t="s">
        <v>1433</v>
      </c>
      <c r="J637" s="1" t="s">
        <v>1432</v>
      </c>
      <c r="K637" s="1" t="s">
        <v>783</v>
      </c>
      <c r="L637" s="1" t="s">
        <v>768</v>
      </c>
    </row>
    <row r="638" spans="1:12" x14ac:dyDescent="0.25">
      <c r="A638" s="4">
        <v>636</v>
      </c>
      <c r="B638" s="1" t="s">
        <v>892</v>
      </c>
      <c r="C638" s="1" t="s">
        <v>1633</v>
      </c>
      <c r="D638" s="5">
        <v>55000</v>
      </c>
      <c r="E638" s="5">
        <v>105000</v>
      </c>
      <c r="F638" s="5">
        <v>80000</v>
      </c>
      <c r="G638" s="1" t="s">
        <v>1634</v>
      </c>
      <c r="H638" s="1" t="s">
        <v>15718</v>
      </c>
      <c r="I638" s="1" t="s">
        <v>779</v>
      </c>
      <c r="J638" s="1" t="s">
        <v>883</v>
      </c>
      <c r="K638" s="1" t="s">
        <v>795</v>
      </c>
      <c r="L638" s="1" t="s">
        <v>778</v>
      </c>
    </row>
    <row r="639" spans="1:12" x14ac:dyDescent="0.25">
      <c r="A639" s="4">
        <v>637</v>
      </c>
      <c r="B639" s="1" t="s">
        <v>1635</v>
      </c>
      <c r="C639" s="1" t="s">
        <v>1636</v>
      </c>
      <c r="D639" s="5">
        <v>135000</v>
      </c>
      <c r="E639" s="5">
        <v>211000</v>
      </c>
      <c r="F639" s="5">
        <v>173000</v>
      </c>
      <c r="G639" s="1" t="s">
        <v>934</v>
      </c>
      <c r="H639" s="1" t="s">
        <v>15658</v>
      </c>
      <c r="I639" s="1" t="s">
        <v>788</v>
      </c>
      <c r="J639" s="1" t="s">
        <v>747</v>
      </c>
      <c r="K639" s="1" t="s">
        <v>747</v>
      </c>
      <c r="L639" s="1" t="s">
        <v>809</v>
      </c>
    </row>
    <row r="640" spans="1:12" x14ac:dyDescent="0.25">
      <c r="A640" s="4">
        <v>638</v>
      </c>
      <c r="B640" s="1" t="s">
        <v>1250</v>
      </c>
      <c r="C640" s="1" t="s">
        <v>1251</v>
      </c>
      <c r="D640" s="5">
        <v>39000</v>
      </c>
      <c r="E640" s="5">
        <v>66000</v>
      </c>
      <c r="F640" s="5">
        <v>52500</v>
      </c>
      <c r="G640" s="1" t="s">
        <v>1252</v>
      </c>
      <c r="H640" s="1" t="s">
        <v>15755</v>
      </c>
      <c r="I640" s="1" t="s">
        <v>850</v>
      </c>
      <c r="J640" s="1" t="s">
        <v>1253</v>
      </c>
      <c r="K640" s="1" t="s">
        <v>904</v>
      </c>
      <c r="L640" s="1" t="s">
        <v>761</v>
      </c>
    </row>
    <row r="641" spans="1:12" x14ac:dyDescent="0.25">
      <c r="A641" s="4">
        <v>639</v>
      </c>
      <c r="B641" s="1" t="s">
        <v>892</v>
      </c>
      <c r="C641" s="1" t="s">
        <v>1637</v>
      </c>
      <c r="D641" s="5">
        <v>57000</v>
      </c>
      <c r="E641" s="5">
        <v>80000</v>
      </c>
      <c r="F641" s="5">
        <v>68500</v>
      </c>
      <c r="G641" s="1" t="s">
        <v>1638</v>
      </c>
      <c r="H641" s="1" t="s">
        <v>15722</v>
      </c>
      <c r="I641" s="1" t="s">
        <v>1063</v>
      </c>
      <c r="J641" s="1" t="s">
        <v>816</v>
      </c>
      <c r="K641" s="1" t="s">
        <v>816</v>
      </c>
      <c r="L641" s="1" t="s">
        <v>773</v>
      </c>
    </row>
    <row r="642" spans="1:12" x14ac:dyDescent="0.25">
      <c r="A642" s="4">
        <v>640</v>
      </c>
      <c r="B642" s="1" t="s">
        <v>1642</v>
      </c>
      <c r="C642" s="1" t="s">
        <v>1643</v>
      </c>
      <c r="D642" s="5">
        <v>63000</v>
      </c>
      <c r="E642" s="5">
        <v>127000</v>
      </c>
      <c r="F642" s="5">
        <v>95000</v>
      </c>
      <c r="G642" s="1" t="s">
        <v>1443</v>
      </c>
      <c r="H642" s="1" t="s">
        <v>15817</v>
      </c>
      <c r="I642" s="1" t="s">
        <v>756</v>
      </c>
      <c r="J642" s="1" t="s">
        <v>816</v>
      </c>
      <c r="K642" s="1" t="s">
        <v>816</v>
      </c>
      <c r="L642" s="1" t="s">
        <v>809</v>
      </c>
    </row>
    <row r="643" spans="1:12" x14ac:dyDescent="0.25">
      <c r="A643" s="4">
        <v>641</v>
      </c>
      <c r="B643" s="1" t="s">
        <v>1644</v>
      </c>
      <c r="C643" s="1" t="s">
        <v>1645</v>
      </c>
      <c r="D643" s="5">
        <v>50000</v>
      </c>
      <c r="E643" s="5">
        <v>89000</v>
      </c>
      <c r="F643" s="5">
        <v>69500</v>
      </c>
      <c r="G643" s="1" t="s">
        <v>1033</v>
      </c>
      <c r="H643" s="1" t="s">
        <v>15818</v>
      </c>
      <c r="I643" s="1" t="s">
        <v>817</v>
      </c>
      <c r="J643" s="1" t="s">
        <v>1034</v>
      </c>
      <c r="K643" s="1" t="s">
        <v>765</v>
      </c>
      <c r="L643" s="1" t="s">
        <v>778</v>
      </c>
    </row>
    <row r="644" spans="1:12" x14ac:dyDescent="0.25">
      <c r="A644" s="4">
        <v>642</v>
      </c>
      <c r="B644" s="1" t="s">
        <v>889</v>
      </c>
      <c r="C644" s="1" t="s">
        <v>884</v>
      </c>
      <c r="D644" s="5">
        <v>82000</v>
      </c>
      <c r="E644" s="5">
        <v>132000</v>
      </c>
      <c r="F644" s="5">
        <v>107000</v>
      </c>
      <c r="G644" s="1" t="s">
        <v>942</v>
      </c>
      <c r="H644" s="1" t="s">
        <v>15692</v>
      </c>
      <c r="I644" s="1" t="s">
        <v>919</v>
      </c>
      <c r="J644" s="1" t="s">
        <v>943</v>
      </c>
      <c r="K644" s="1" t="s">
        <v>944</v>
      </c>
      <c r="L644" s="1" t="s">
        <v>773</v>
      </c>
    </row>
    <row r="645" spans="1:12" x14ac:dyDescent="0.25">
      <c r="A645" s="4">
        <v>643</v>
      </c>
      <c r="B645" s="1" t="s">
        <v>15587</v>
      </c>
      <c r="C645" s="1" t="s">
        <v>983</v>
      </c>
      <c r="D645" s="5">
        <v>85000</v>
      </c>
      <c r="E645" s="5">
        <v>139000</v>
      </c>
      <c r="F645" s="5">
        <v>112000</v>
      </c>
      <c r="G645" s="1" t="s">
        <v>984</v>
      </c>
      <c r="H645" s="1" t="s">
        <v>15702</v>
      </c>
      <c r="I645" s="1" t="s">
        <v>804</v>
      </c>
      <c r="J645" s="1" t="s">
        <v>883</v>
      </c>
      <c r="K645" s="1" t="s">
        <v>795</v>
      </c>
      <c r="L645" s="1" t="s">
        <v>761</v>
      </c>
    </row>
    <row r="646" spans="1:12" x14ac:dyDescent="0.25">
      <c r="A646" s="4">
        <v>644</v>
      </c>
      <c r="B646" s="1" t="s">
        <v>744</v>
      </c>
      <c r="C646" s="1" t="s">
        <v>1768</v>
      </c>
      <c r="D646" s="5">
        <v>72000</v>
      </c>
      <c r="E646" s="5">
        <v>121000</v>
      </c>
      <c r="F646" s="5">
        <v>96500</v>
      </c>
      <c r="G646" s="1" t="s">
        <v>1769</v>
      </c>
      <c r="H646" s="1" t="s">
        <v>15682</v>
      </c>
      <c r="I646" s="1" t="s">
        <v>910</v>
      </c>
      <c r="J646" s="1" t="s">
        <v>786</v>
      </c>
      <c r="K646" s="1" t="s">
        <v>760</v>
      </c>
      <c r="L646" s="1" t="s">
        <v>853</v>
      </c>
    </row>
    <row r="647" spans="1:12" x14ac:dyDescent="0.25">
      <c r="A647" s="4">
        <v>645</v>
      </c>
      <c r="B647" s="1" t="s">
        <v>1436</v>
      </c>
      <c r="C647" s="1" t="s">
        <v>1437</v>
      </c>
      <c r="D647" s="5">
        <v>74000</v>
      </c>
      <c r="E647" s="5">
        <v>149000</v>
      </c>
      <c r="F647" s="5">
        <v>111500</v>
      </c>
      <c r="G647" s="1" t="s">
        <v>1438</v>
      </c>
      <c r="H647" s="1" t="s">
        <v>15788</v>
      </c>
      <c r="I647" s="1" t="s">
        <v>788</v>
      </c>
      <c r="J647" s="1" t="s">
        <v>816</v>
      </c>
      <c r="K647" s="1" t="s">
        <v>816</v>
      </c>
      <c r="L647" s="1" t="s">
        <v>787</v>
      </c>
    </row>
    <row r="648" spans="1:12" x14ac:dyDescent="0.25">
      <c r="A648" s="4">
        <v>646</v>
      </c>
      <c r="B648" s="1" t="s">
        <v>15619</v>
      </c>
      <c r="C648" s="1" t="s">
        <v>1439</v>
      </c>
      <c r="D648" s="5">
        <v>113000</v>
      </c>
      <c r="E648" s="5">
        <v>196000</v>
      </c>
      <c r="F648" s="5">
        <v>154500</v>
      </c>
      <c r="G648" s="1" t="s">
        <v>814</v>
      </c>
      <c r="H648" s="1" t="s">
        <v>15663</v>
      </c>
      <c r="I648" s="1" t="s">
        <v>817</v>
      </c>
      <c r="J648" s="1" t="s">
        <v>816</v>
      </c>
      <c r="K648" s="1" t="s">
        <v>816</v>
      </c>
      <c r="L648" s="1" t="s">
        <v>809</v>
      </c>
    </row>
    <row r="649" spans="1:12" x14ac:dyDescent="0.25">
      <c r="A649" s="4">
        <v>647</v>
      </c>
      <c r="B649" s="1" t="s">
        <v>744</v>
      </c>
      <c r="C649" s="1" t="s">
        <v>1649</v>
      </c>
      <c r="D649" s="5">
        <v>69000</v>
      </c>
      <c r="E649" s="5">
        <v>121000</v>
      </c>
      <c r="F649" s="5">
        <v>95000</v>
      </c>
      <c r="G649" s="1" t="s">
        <v>1650</v>
      </c>
      <c r="H649" s="1" t="s">
        <v>5779</v>
      </c>
      <c r="I649" s="1" t="s">
        <v>774</v>
      </c>
      <c r="J649" s="1" t="s">
        <v>753</v>
      </c>
      <c r="K649" s="1" t="s">
        <v>754</v>
      </c>
      <c r="L649" s="1" t="s">
        <v>773</v>
      </c>
    </row>
    <row r="650" spans="1:12" x14ac:dyDescent="0.25">
      <c r="A650" s="4">
        <v>648</v>
      </c>
      <c r="B650" s="1" t="s">
        <v>744</v>
      </c>
      <c r="C650" s="1" t="s">
        <v>1646</v>
      </c>
      <c r="D650" s="5">
        <v>71000</v>
      </c>
      <c r="E650" s="5">
        <v>124000</v>
      </c>
      <c r="F650" s="5">
        <v>97500</v>
      </c>
      <c r="G650" s="1" t="s">
        <v>1647</v>
      </c>
      <c r="H650" s="1" t="s">
        <v>5779</v>
      </c>
      <c r="I650" s="1" t="s">
        <v>774</v>
      </c>
      <c r="J650" s="1" t="s">
        <v>1648</v>
      </c>
      <c r="K650" s="1" t="s">
        <v>1601</v>
      </c>
      <c r="L650" s="1" t="s">
        <v>773</v>
      </c>
    </row>
    <row r="651" spans="1:12" x14ac:dyDescent="0.25">
      <c r="A651" s="4">
        <v>649</v>
      </c>
      <c r="B651" s="1" t="s">
        <v>889</v>
      </c>
      <c r="C651" s="1" t="s">
        <v>1440</v>
      </c>
      <c r="D651" s="5">
        <v>97000</v>
      </c>
      <c r="E651" s="5">
        <v>160000</v>
      </c>
      <c r="F651" s="5">
        <v>128500</v>
      </c>
      <c r="G651" s="1" t="s">
        <v>1110</v>
      </c>
      <c r="H651" s="1" t="s">
        <v>15667</v>
      </c>
      <c r="I651" s="1" t="s">
        <v>850</v>
      </c>
      <c r="J651" s="1" t="s">
        <v>786</v>
      </c>
      <c r="K651" s="1" t="s">
        <v>760</v>
      </c>
      <c r="L651" s="1" t="s">
        <v>748</v>
      </c>
    </row>
    <row r="652" spans="1:12" x14ac:dyDescent="0.25">
      <c r="A652" s="4">
        <v>650</v>
      </c>
      <c r="B652" s="1" t="s">
        <v>1254</v>
      </c>
      <c r="C652" s="1" t="s">
        <v>1142</v>
      </c>
      <c r="D652" s="5">
        <v>81000</v>
      </c>
      <c r="E652" s="5">
        <v>167000</v>
      </c>
      <c r="F652" s="5">
        <v>124000</v>
      </c>
      <c r="G652" s="1" t="s">
        <v>1143</v>
      </c>
      <c r="H652" s="1" t="s">
        <v>15703</v>
      </c>
      <c r="I652" s="1" t="s">
        <v>956</v>
      </c>
      <c r="J652" s="1" t="s">
        <v>1144</v>
      </c>
      <c r="K652" s="1" t="s">
        <v>1049</v>
      </c>
      <c r="L652" s="1" t="s">
        <v>773</v>
      </c>
    </row>
    <row r="653" spans="1:12" x14ac:dyDescent="0.25">
      <c r="A653" s="4">
        <v>651</v>
      </c>
      <c r="B653" s="1" t="s">
        <v>1635</v>
      </c>
      <c r="C653" s="1" t="s">
        <v>1651</v>
      </c>
      <c r="D653" s="5">
        <v>150000</v>
      </c>
      <c r="E653" s="5">
        <v>238000</v>
      </c>
      <c r="F653" s="5">
        <v>194000</v>
      </c>
      <c r="G653" s="1" t="s">
        <v>1652</v>
      </c>
      <c r="H653" s="1" t="s">
        <v>4369</v>
      </c>
      <c r="I653" s="1" t="s">
        <v>788</v>
      </c>
      <c r="J653" s="1" t="s">
        <v>830</v>
      </c>
      <c r="K653" s="1" t="s">
        <v>795</v>
      </c>
      <c r="L653" s="1" t="s">
        <v>773</v>
      </c>
    </row>
    <row r="654" spans="1:12" x14ac:dyDescent="0.25">
      <c r="A654" s="4">
        <v>652</v>
      </c>
      <c r="B654" s="1" t="s">
        <v>15636</v>
      </c>
      <c r="C654" s="1" t="s">
        <v>1657</v>
      </c>
      <c r="D654" s="5">
        <v>35000</v>
      </c>
      <c r="E654" s="5">
        <v>65000</v>
      </c>
      <c r="F654" s="5">
        <v>50000</v>
      </c>
      <c r="G654" s="1" t="s">
        <v>1135</v>
      </c>
      <c r="H654" s="1" t="s">
        <v>15751</v>
      </c>
      <c r="I654" s="1" t="s">
        <v>1138</v>
      </c>
      <c r="J654" s="1" t="s">
        <v>1136</v>
      </c>
      <c r="K654" s="1" t="s">
        <v>1137</v>
      </c>
      <c r="L654" s="1" t="s">
        <v>773</v>
      </c>
    </row>
    <row r="655" spans="1:12" x14ac:dyDescent="0.25">
      <c r="A655" s="4">
        <v>653</v>
      </c>
      <c r="B655" s="1" t="s">
        <v>744</v>
      </c>
      <c r="C655" s="1" t="s">
        <v>1653</v>
      </c>
      <c r="D655" s="5">
        <v>77000</v>
      </c>
      <c r="E655" s="5">
        <v>132000</v>
      </c>
      <c r="F655" s="5">
        <v>104500</v>
      </c>
      <c r="G655" s="1" t="s">
        <v>1654</v>
      </c>
      <c r="H655" s="1" t="s">
        <v>5779</v>
      </c>
      <c r="I655" s="1" t="s">
        <v>774</v>
      </c>
      <c r="J655" s="1" t="s">
        <v>772</v>
      </c>
      <c r="K655" s="1" t="s">
        <v>760</v>
      </c>
      <c r="L655" s="1" t="s">
        <v>773</v>
      </c>
    </row>
    <row r="656" spans="1:12" x14ac:dyDescent="0.25">
      <c r="A656" s="4">
        <v>654</v>
      </c>
      <c r="B656" s="1" t="s">
        <v>744</v>
      </c>
      <c r="C656" s="1" t="s">
        <v>1770</v>
      </c>
      <c r="D656" s="5">
        <v>51000</v>
      </c>
      <c r="E656" s="5">
        <v>88000</v>
      </c>
      <c r="F656" s="5">
        <v>69500</v>
      </c>
      <c r="G656" s="1" t="s">
        <v>1771</v>
      </c>
      <c r="H656" s="1" t="s">
        <v>15722</v>
      </c>
      <c r="I656" s="1" t="s">
        <v>1063</v>
      </c>
      <c r="J656" s="1" t="s">
        <v>883</v>
      </c>
      <c r="K656" s="1" t="s">
        <v>795</v>
      </c>
      <c r="L656" s="1" t="s">
        <v>748</v>
      </c>
    </row>
    <row r="657" spans="1:12" x14ac:dyDescent="0.25">
      <c r="A657" s="4">
        <v>655</v>
      </c>
      <c r="B657" s="1" t="s">
        <v>744</v>
      </c>
      <c r="C657" s="1" t="s">
        <v>1772</v>
      </c>
      <c r="D657" s="5">
        <v>101000</v>
      </c>
      <c r="E657" s="5">
        <v>141000</v>
      </c>
      <c r="F657" s="5">
        <v>121000</v>
      </c>
      <c r="G657" s="1" t="s">
        <v>1773</v>
      </c>
      <c r="H657" s="1" t="s">
        <v>15834</v>
      </c>
      <c r="I657" s="1" t="s">
        <v>788</v>
      </c>
      <c r="J657" s="1" t="s">
        <v>1144</v>
      </c>
      <c r="K657" s="1" t="s">
        <v>1049</v>
      </c>
      <c r="L657" s="1" t="s">
        <v>773</v>
      </c>
    </row>
    <row r="658" spans="1:12" x14ac:dyDescent="0.25">
      <c r="A658" s="4">
        <v>656</v>
      </c>
      <c r="B658" s="1" t="s">
        <v>1655</v>
      </c>
      <c r="C658" s="1" t="s">
        <v>1656</v>
      </c>
      <c r="D658" s="5">
        <v>59000</v>
      </c>
      <c r="E658" s="5">
        <v>112000</v>
      </c>
      <c r="F658" s="5">
        <v>85500</v>
      </c>
      <c r="G658" s="1" t="s">
        <v>882</v>
      </c>
      <c r="H658" s="1" t="s">
        <v>15719</v>
      </c>
      <c r="I658" s="1" t="s">
        <v>1054</v>
      </c>
      <c r="J658" s="1" t="s">
        <v>883</v>
      </c>
      <c r="K658" s="1" t="s">
        <v>795</v>
      </c>
      <c r="L658" s="1" t="s">
        <v>773</v>
      </c>
    </row>
    <row r="659" spans="1:12" x14ac:dyDescent="0.25">
      <c r="A659" s="4">
        <v>657</v>
      </c>
      <c r="B659" s="1" t="s">
        <v>892</v>
      </c>
      <c r="C659" s="1" t="s">
        <v>1658</v>
      </c>
      <c r="D659" s="5">
        <v>79000</v>
      </c>
      <c r="E659" s="5">
        <v>147000</v>
      </c>
      <c r="F659" s="5">
        <v>113000</v>
      </c>
      <c r="G659" s="1" t="s">
        <v>1282</v>
      </c>
      <c r="H659" s="1" t="s">
        <v>15819</v>
      </c>
      <c r="I659" s="1" t="s">
        <v>788</v>
      </c>
      <c r="J659" s="1" t="s">
        <v>1283</v>
      </c>
      <c r="K659" s="1" t="s">
        <v>822</v>
      </c>
      <c r="L659" s="1" t="s">
        <v>809</v>
      </c>
    </row>
    <row r="660" spans="1:12" x14ac:dyDescent="0.25">
      <c r="A660" s="4">
        <v>658</v>
      </c>
      <c r="B660" s="1" t="s">
        <v>1774</v>
      </c>
      <c r="C660" s="1" t="s">
        <v>1775</v>
      </c>
      <c r="D660" s="5">
        <v>79000</v>
      </c>
      <c r="E660" s="5">
        <v>127000</v>
      </c>
      <c r="F660" s="5">
        <v>103000</v>
      </c>
      <c r="G660" s="1" t="s">
        <v>1776</v>
      </c>
      <c r="H660" s="1" t="s">
        <v>4369</v>
      </c>
      <c r="I660" s="1" t="s">
        <v>788</v>
      </c>
      <c r="J660" s="1" t="s">
        <v>903</v>
      </c>
      <c r="K660" s="1" t="s">
        <v>904</v>
      </c>
      <c r="L660" s="1" t="s">
        <v>787</v>
      </c>
    </row>
    <row r="661" spans="1:12" x14ac:dyDescent="0.25">
      <c r="A661" s="4">
        <v>659</v>
      </c>
      <c r="B661" s="1" t="s">
        <v>1659</v>
      </c>
      <c r="C661" s="1" t="s">
        <v>1386</v>
      </c>
      <c r="D661" s="5">
        <v>62000</v>
      </c>
      <c r="E661" s="5">
        <v>119000</v>
      </c>
      <c r="F661" s="5">
        <v>90500</v>
      </c>
      <c r="G661" s="1" t="s">
        <v>1660</v>
      </c>
      <c r="H661" s="1" t="s">
        <v>15663</v>
      </c>
      <c r="I661" s="1" t="s">
        <v>817</v>
      </c>
      <c r="J661" s="1" t="s">
        <v>816</v>
      </c>
      <c r="K661" s="1" t="s">
        <v>816</v>
      </c>
      <c r="L661" s="1" t="s">
        <v>809</v>
      </c>
    </row>
    <row r="662" spans="1:12" x14ac:dyDescent="0.25">
      <c r="A662" s="4">
        <v>660</v>
      </c>
      <c r="B662" s="1" t="s">
        <v>889</v>
      </c>
      <c r="C662" s="1" t="s">
        <v>1661</v>
      </c>
      <c r="D662" s="5">
        <v>119000</v>
      </c>
      <c r="E662" s="5">
        <v>187000</v>
      </c>
      <c r="F662" s="5">
        <v>153000</v>
      </c>
      <c r="G662" s="1" t="s">
        <v>1662</v>
      </c>
      <c r="H662" s="1" t="s">
        <v>15727</v>
      </c>
      <c r="I662" s="1" t="s">
        <v>788</v>
      </c>
      <c r="J662" s="1" t="s">
        <v>886</v>
      </c>
      <c r="K662" s="1" t="s">
        <v>795</v>
      </c>
      <c r="L662" s="1" t="s">
        <v>773</v>
      </c>
    </row>
    <row r="663" spans="1:12" x14ac:dyDescent="0.25">
      <c r="A663" s="4">
        <v>661</v>
      </c>
      <c r="B663" s="1" t="s">
        <v>1777</v>
      </c>
      <c r="C663" s="1" t="s">
        <v>1778</v>
      </c>
      <c r="D663" s="5">
        <v>81000</v>
      </c>
      <c r="E663" s="5">
        <v>132000</v>
      </c>
      <c r="F663" s="5">
        <v>106500</v>
      </c>
      <c r="G663" s="1" t="s">
        <v>1033</v>
      </c>
      <c r="H663" s="1" t="s">
        <v>15713</v>
      </c>
      <c r="I663" s="1" t="s">
        <v>804</v>
      </c>
      <c r="J663" s="1" t="s">
        <v>1034</v>
      </c>
      <c r="K663" s="1" t="s">
        <v>765</v>
      </c>
      <c r="L663" s="1" t="s">
        <v>778</v>
      </c>
    </row>
    <row r="664" spans="1:12" x14ac:dyDescent="0.25">
      <c r="A664" s="4">
        <v>662</v>
      </c>
      <c r="B664" s="1" t="s">
        <v>889</v>
      </c>
      <c r="C664" s="1" t="s">
        <v>1779</v>
      </c>
      <c r="D664" s="5">
        <v>120000</v>
      </c>
      <c r="E664" s="5">
        <v>140000</v>
      </c>
      <c r="F664" s="5">
        <v>130000</v>
      </c>
      <c r="G664" s="1" t="s">
        <v>1780</v>
      </c>
      <c r="H664" s="1" t="s">
        <v>15835</v>
      </c>
      <c r="I664" s="1" t="s">
        <v>871</v>
      </c>
      <c r="J664" s="1" t="s">
        <v>886</v>
      </c>
      <c r="K664" s="1" t="s">
        <v>795</v>
      </c>
      <c r="L664" s="1" t="s">
        <v>773</v>
      </c>
    </row>
    <row r="665" spans="1:12" x14ac:dyDescent="0.25">
      <c r="A665" s="4">
        <v>663</v>
      </c>
      <c r="B665" s="1" t="s">
        <v>15637</v>
      </c>
      <c r="C665" s="1" t="s">
        <v>1663</v>
      </c>
      <c r="D665" s="5">
        <v>90000</v>
      </c>
      <c r="E665" s="5">
        <v>157000</v>
      </c>
      <c r="F665" s="5">
        <v>123500</v>
      </c>
      <c r="G665" s="1" t="s">
        <v>1664</v>
      </c>
      <c r="H665" s="1" t="s">
        <v>15820</v>
      </c>
      <c r="I665" s="1" t="s">
        <v>788</v>
      </c>
      <c r="J665" s="1" t="s">
        <v>786</v>
      </c>
      <c r="K665" s="1" t="s">
        <v>760</v>
      </c>
      <c r="L665" s="1" t="s">
        <v>755</v>
      </c>
    </row>
    <row r="666" spans="1:12" x14ac:dyDescent="0.25">
      <c r="A666" s="4">
        <v>664</v>
      </c>
      <c r="B666" s="1" t="s">
        <v>1781</v>
      </c>
      <c r="C666" s="1" t="s">
        <v>858</v>
      </c>
      <c r="D666" s="5">
        <v>63000</v>
      </c>
      <c r="E666" s="5">
        <v>110000</v>
      </c>
      <c r="F666" s="5">
        <v>86500</v>
      </c>
      <c r="G666" s="1" t="s">
        <v>1616</v>
      </c>
      <c r="H666" s="1" t="s">
        <v>5779</v>
      </c>
      <c r="I666" s="1" t="s">
        <v>774</v>
      </c>
      <c r="J666" s="1" t="s">
        <v>830</v>
      </c>
      <c r="K666" s="1" t="s">
        <v>795</v>
      </c>
      <c r="L666" s="1" t="s">
        <v>768</v>
      </c>
    </row>
    <row r="667" spans="1:12" x14ac:dyDescent="0.25">
      <c r="A667" s="4">
        <v>665</v>
      </c>
      <c r="B667" s="1" t="s">
        <v>1255</v>
      </c>
      <c r="C667" s="1" t="s">
        <v>1256</v>
      </c>
      <c r="D667" s="5">
        <v>42000</v>
      </c>
      <c r="E667" s="5">
        <v>86000</v>
      </c>
      <c r="F667" s="5">
        <v>64000</v>
      </c>
      <c r="G667" s="1" t="s">
        <v>1257</v>
      </c>
      <c r="H667" s="1" t="s">
        <v>15756</v>
      </c>
      <c r="I667" s="1" t="s">
        <v>788</v>
      </c>
      <c r="J667" s="1" t="s">
        <v>753</v>
      </c>
      <c r="K667" s="1" t="s">
        <v>754</v>
      </c>
      <c r="L667" s="1" t="s">
        <v>768</v>
      </c>
    </row>
    <row r="668" spans="1:12" x14ac:dyDescent="0.25">
      <c r="A668" s="4">
        <v>666</v>
      </c>
      <c r="B668" s="1" t="s">
        <v>1665</v>
      </c>
      <c r="C668" s="1" t="s">
        <v>1666</v>
      </c>
      <c r="D668" s="5">
        <v>32000</v>
      </c>
      <c r="E668" s="5">
        <v>62000</v>
      </c>
      <c r="F668" s="5">
        <v>47000</v>
      </c>
      <c r="G668" s="1" t="s">
        <v>1667</v>
      </c>
      <c r="H668" s="1" t="s">
        <v>5779</v>
      </c>
      <c r="I668" s="1" t="s">
        <v>774</v>
      </c>
      <c r="J668" s="1" t="s">
        <v>794</v>
      </c>
      <c r="K668" s="1" t="s">
        <v>795</v>
      </c>
      <c r="L668" s="1" t="s">
        <v>853</v>
      </c>
    </row>
    <row r="669" spans="1:12" x14ac:dyDescent="0.25">
      <c r="A669" s="4">
        <v>667</v>
      </c>
      <c r="B669" s="1" t="s">
        <v>1668</v>
      </c>
      <c r="C669" s="1" t="s">
        <v>1669</v>
      </c>
      <c r="D669" s="5">
        <v>116000</v>
      </c>
      <c r="E669" s="5">
        <v>208000</v>
      </c>
      <c r="F669" s="5">
        <v>162000</v>
      </c>
      <c r="G669" s="1" t="s">
        <v>1670</v>
      </c>
      <c r="H669" s="1" t="s">
        <v>15658</v>
      </c>
      <c r="I669" s="1" t="s">
        <v>788</v>
      </c>
      <c r="J669" s="1" t="s">
        <v>886</v>
      </c>
      <c r="K669" s="1" t="s">
        <v>795</v>
      </c>
      <c r="L669" s="1" t="s">
        <v>866</v>
      </c>
    </row>
    <row r="670" spans="1:12" x14ac:dyDescent="0.25">
      <c r="A670" s="4">
        <v>668</v>
      </c>
      <c r="B670" s="1" t="s">
        <v>1628</v>
      </c>
      <c r="C670" s="1" t="s">
        <v>1460</v>
      </c>
      <c r="D670" s="5">
        <v>107000</v>
      </c>
      <c r="E670" s="5">
        <v>173000</v>
      </c>
      <c r="F670" s="5">
        <v>140000</v>
      </c>
      <c r="G670" s="1" t="s">
        <v>1443</v>
      </c>
      <c r="H670" s="1" t="s">
        <v>15817</v>
      </c>
      <c r="I670" s="1" t="s">
        <v>756</v>
      </c>
      <c r="J670" s="1" t="s">
        <v>816</v>
      </c>
      <c r="K670" s="1" t="s">
        <v>816</v>
      </c>
      <c r="L670" s="1" t="s">
        <v>809</v>
      </c>
    </row>
    <row r="671" spans="1:12" x14ac:dyDescent="0.25">
      <c r="A671" s="4">
        <v>669</v>
      </c>
      <c r="B671" s="1" t="s">
        <v>744</v>
      </c>
      <c r="C671" s="1" t="s">
        <v>1782</v>
      </c>
      <c r="D671" s="5">
        <v>65000</v>
      </c>
      <c r="E671" s="5">
        <v>113000</v>
      </c>
      <c r="F671" s="5">
        <v>89000</v>
      </c>
      <c r="G671" s="1" t="s">
        <v>1783</v>
      </c>
      <c r="H671" s="1" t="s">
        <v>15836</v>
      </c>
      <c r="I671" s="1" t="s">
        <v>769</v>
      </c>
      <c r="J671" s="1" t="s">
        <v>883</v>
      </c>
      <c r="K671" s="1" t="s">
        <v>795</v>
      </c>
      <c r="L671" s="1" t="s">
        <v>969</v>
      </c>
    </row>
    <row r="672" spans="1:12" x14ac:dyDescent="0.25">
      <c r="A672" s="4">
        <v>670</v>
      </c>
      <c r="B672" s="1" t="s">
        <v>15607</v>
      </c>
      <c r="C672" s="1" t="s">
        <v>1258</v>
      </c>
      <c r="D672" s="5">
        <v>69000</v>
      </c>
      <c r="E672" s="5">
        <v>127000</v>
      </c>
      <c r="F672" s="5">
        <v>98000</v>
      </c>
      <c r="G672" s="1" t="s">
        <v>1259</v>
      </c>
      <c r="H672" s="1" t="s">
        <v>15757</v>
      </c>
      <c r="I672" s="1" t="s">
        <v>1153</v>
      </c>
      <c r="J672" s="1" t="s">
        <v>1260</v>
      </c>
      <c r="K672" s="1" t="s">
        <v>800</v>
      </c>
      <c r="L672" s="1" t="s">
        <v>809</v>
      </c>
    </row>
    <row r="673" spans="1:12" x14ac:dyDescent="0.25">
      <c r="A673" s="4">
        <v>671</v>
      </c>
      <c r="B673" s="1" t="s">
        <v>1441</v>
      </c>
      <c r="C673" s="1" t="s">
        <v>1442</v>
      </c>
      <c r="D673" s="5">
        <v>102000</v>
      </c>
      <c r="E673" s="5">
        <v>172000</v>
      </c>
      <c r="F673" s="5">
        <v>137000</v>
      </c>
      <c r="G673" s="1" t="s">
        <v>1443</v>
      </c>
      <c r="H673" s="1" t="s">
        <v>5779</v>
      </c>
      <c r="I673" s="1" t="s">
        <v>774</v>
      </c>
      <c r="J673" s="1" t="s">
        <v>816</v>
      </c>
      <c r="K673" s="1" t="s">
        <v>816</v>
      </c>
      <c r="L673" s="1" t="s">
        <v>809</v>
      </c>
    </row>
    <row r="674" spans="1:12" x14ac:dyDescent="0.25">
      <c r="A674" s="4">
        <v>672</v>
      </c>
      <c r="B674" s="1" t="s">
        <v>892</v>
      </c>
      <c r="C674" s="1" t="s">
        <v>1035</v>
      </c>
      <c r="D674" s="5">
        <v>74000</v>
      </c>
      <c r="E674" s="5">
        <v>124000</v>
      </c>
      <c r="F674" s="5">
        <v>99000</v>
      </c>
      <c r="G674" s="1" t="s">
        <v>835</v>
      </c>
      <c r="H674" s="1" t="s">
        <v>15666</v>
      </c>
      <c r="I674" s="1" t="s">
        <v>838</v>
      </c>
      <c r="J674" s="1" t="s">
        <v>836</v>
      </c>
      <c r="K674" s="1" t="s">
        <v>837</v>
      </c>
      <c r="L674" s="1" t="s">
        <v>768</v>
      </c>
    </row>
    <row r="675" spans="1:12" x14ac:dyDescent="0.25">
      <c r="A675" s="4">
        <v>673</v>
      </c>
      <c r="B675" s="1" t="s">
        <v>1261</v>
      </c>
      <c r="C675" s="1" t="s">
        <v>1262</v>
      </c>
      <c r="D675" s="5">
        <v>40000</v>
      </c>
      <c r="E675" s="5">
        <v>68000</v>
      </c>
      <c r="F675" s="5">
        <v>54000</v>
      </c>
      <c r="G675" s="1" t="s">
        <v>1263</v>
      </c>
      <c r="H675" s="1" t="s">
        <v>15715</v>
      </c>
      <c r="I675" s="1" t="s">
        <v>1038</v>
      </c>
      <c r="J675" s="1" t="s">
        <v>1253</v>
      </c>
      <c r="K675" s="1" t="s">
        <v>904</v>
      </c>
      <c r="L675" s="1" t="s">
        <v>773</v>
      </c>
    </row>
    <row r="676" spans="1:12" x14ac:dyDescent="0.25">
      <c r="A676" s="4">
        <v>674</v>
      </c>
      <c r="B676" s="1" t="s">
        <v>1087</v>
      </c>
      <c r="C676" s="1" t="s">
        <v>1446</v>
      </c>
      <c r="D676" s="5">
        <v>76000</v>
      </c>
      <c r="E676" s="5">
        <v>142000</v>
      </c>
      <c r="F676" s="5">
        <v>109000</v>
      </c>
      <c r="G676" s="1" t="s">
        <v>1672</v>
      </c>
      <c r="H676" s="1" t="s">
        <v>15822</v>
      </c>
      <c r="I676" s="1" t="s">
        <v>1153</v>
      </c>
      <c r="J676" s="1" t="s">
        <v>753</v>
      </c>
      <c r="K676" s="1" t="s">
        <v>754</v>
      </c>
      <c r="L676" s="1" t="s">
        <v>773</v>
      </c>
    </row>
    <row r="677" spans="1:12" x14ac:dyDescent="0.25">
      <c r="A677" s="4">
        <v>675</v>
      </c>
      <c r="B677" s="1" t="s">
        <v>892</v>
      </c>
      <c r="C677" s="1" t="s">
        <v>1446</v>
      </c>
      <c r="D677" s="5">
        <v>76000</v>
      </c>
      <c r="E677" s="5">
        <v>142000</v>
      </c>
      <c r="F677" s="5">
        <v>109000</v>
      </c>
      <c r="G677" s="1" t="s">
        <v>1447</v>
      </c>
      <c r="H677" s="1" t="s">
        <v>15725</v>
      </c>
      <c r="I677" s="1" t="s">
        <v>756</v>
      </c>
      <c r="J677" s="1" t="s">
        <v>883</v>
      </c>
      <c r="K677" s="1" t="s">
        <v>795</v>
      </c>
      <c r="L677" s="1" t="s">
        <v>787</v>
      </c>
    </row>
    <row r="678" spans="1:12" x14ac:dyDescent="0.25">
      <c r="A678" s="4">
        <v>676</v>
      </c>
      <c r="B678" s="1" t="s">
        <v>889</v>
      </c>
      <c r="C678" s="1" t="s">
        <v>1444</v>
      </c>
      <c r="D678" s="5">
        <v>108000</v>
      </c>
      <c r="E678" s="5">
        <v>171000</v>
      </c>
      <c r="F678" s="5">
        <v>139500</v>
      </c>
      <c r="G678" s="1" t="s">
        <v>1445</v>
      </c>
      <c r="H678" s="1" t="s">
        <v>15789</v>
      </c>
      <c r="I678" s="1" t="s">
        <v>817</v>
      </c>
      <c r="J678" s="1" t="s">
        <v>886</v>
      </c>
      <c r="K678" s="1" t="s">
        <v>795</v>
      </c>
      <c r="L678" s="1" t="s">
        <v>778</v>
      </c>
    </row>
    <row r="679" spans="1:12" x14ac:dyDescent="0.25">
      <c r="A679" s="4">
        <v>677</v>
      </c>
      <c r="B679" s="1" t="s">
        <v>15620</v>
      </c>
      <c r="C679" s="1" t="s">
        <v>1448</v>
      </c>
      <c r="D679" s="5">
        <v>202000</v>
      </c>
      <c r="E679" s="5">
        <v>306000</v>
      </c>
      <c r="F679" s="5">
        <v>254000</v>
      </c>
      <c r="G679" s="1" t="s">
        <v>925</v>
      </c>
      <c r="H679" s="1" t="s">
        <v>15667</v>
      </c>
      <c r="I679" s="1" t="s">
        <v>850</v>
      </c>
      <c r="J679" s="1" t="s">
        <v>836</v>
      </c>
      <c r="K679" s="1" t="s">
        <v>837</v>
      </c>
      <c r="L679" s="1" t="s">
        <v>809</v>
      </c>
    </row>
    <row r="680" spans="1:12" x14ac:dyDescent="0.25">
      <c r="A680" s="4">
        <v>678</v>
      </c>
      <c r="B680" s="1" t="s">
        <v>1120</v>
      </c>
      <c r="C680" s="1" t="s">
        <v>1673</v>
      </c>
      <c r="D680" s="5">
        <v>91000</v>
      </c>
      <c r="E680" s="5">
        <v>159000</v>
      </c>
      <c r="F680" s="5">
        <v>125000</v>
      </c>
      <c r="G680" s="1" t="s">
        <v>1674</v>
      </c>
      <c r="H680" s="1" t="s">
        <v>5779</v>
      </c>
      <c r="I680" s="1" t="s">
        <v>774</v>
      </c>
      <c r="J680" s="1" t="s">
        <v>886</v>
      </c>
      <c r="K680" s="1" t="s">
        <v>795</v>
      </c>
      <c r="L680" s="1" t="s">
        <v>773</v>
      </c>
    </row>
    <row r="681" spans="1:12" x14ac:dyDescent="0.25">
      <c r="A681" s="4">
        <v>679</v>
      </c>
      <c r="B681" s="1" t="s">
        <v>15638</v>
      </c>
      <c r="C681" s="1" t="s">
        <v>1676</v>
      </c>
      <c r="D681" s="5">
        <v>80000</v>
      </c>
      <c r="E681" s="5">
        <v>133000</v>
      </c>
      <c r="F681" s="5">
        <v>106500</v>
      </c>
      <c r="G681" s="1" t="s">
        <v>873</v>
      </c>
      <c r="H681" s="1" t="s">
        <v>15663</v>
      </c>
      <c r="I681" s="1" t="s">
        <v>817</v>
      </c>
      <c r="J681" s="1" t="s">
        <v>816</v>
      </c>
      <c r="K681" s="1" t="s">
        <v>816</v>
      </c>
      <c r="L681" s="1" t="s">
        <v>809</v>
      </c>
    </row>
    <row r="682" spans="1:12" x14ac:dyDescent="0.25">
      <c r="A682" s="4">
        <v>680</v>
      </c>
      <c r="B682" s="1" t="s">
        <v>1449</v>
      </c>
      <c r="C682" s="1" t="s">
        <v>1450</v>
      </c>
      <c r="D682" s="5">
        <v>49000</v>
      </c>
      <c r="E682" s="5">
        <v>97000</v>
      </c>
      <c r="F682" s="5">
        <v>73000</v>
      </c>
      <c r="G682" s="1" t="s">
        <v>1451</v>
      </c>
      <c r="H682" s="1" t="s">
        <v>15739</v>
      </c>
      <c r="I682" s="1" t="s">
        <v>788</v>
      </c>
      <c r="J682" s="1" t="s">
        <v>816</v>
      </c>
      <c r="K682" s="1" t="s">
        <v>816</v>
      </c>
      <c r="L682" s="1" t="s">
        <v>773</v>
      </c>
    </row>
    <row r="683" spans="1:12" x14ac:dyDescent="0.25">
      <c r="A683" s="4">
        <v>681</v>
      </c>
      <c r="B683" s="1" t="s">
        <v>1264</v>
      </c>
      <c r="C683" s="1" t="s">
        <v>1265</v>
      </c>
      <c r="D683" s="5">
        <v>49000</v>
      </c>
      <c r="E683" s="5">
        <v>113000</v>
      </c>
      <c r="F683" s="5">
        <v>81000</v>
      </c>
      <c r="G683" s="1" t="s">
        <v>1266</v>
      </c>
      <c r="H683" s="1" t="s">
        <v>15725</v>
      </c>
      <c r="I683" s="1" t="s">
        <v>756</v>
      </c>
      <c r="J683" s="1" t="s">
        <v>816</v>
      </c>
      <c r="K683" s="1" t="s">
        <v>816</v>
      </c>
      <c r="L683" s="1" t="s">
        <v>787</v>
      </c>
    </row>
    <row r="684" spans="1:12" x14ac:dyDescent="0.25">
      <c r="A684" s="4">
        <v>682</v>
      </c>
      <c r="B684" s="1" t="s">
        <v>744</v>
      </c>
      <c r="C684" s="1" t="s">
        <v>965</v>
      </c>
      <c r="D684" s="5">
        <v>96000</v>
      </c>
      <c r="E684" s="5">
        <v>161000</v>
      </c>
      <c r="F684" s="5">
        <v>128500</v>
      </c>
      <c r="G684" s="1" t="s">
        <v>966</v>
      </c>
      <c r="H684" s="1" t="s">
        <v>15697</v>
      </c>
      <c r="I684" s="1" t="s">
        <v>956</v>
      </c>
      <c r="J684" s="1" t="s">
        <v>968</v>
      </c>
      <c r="K684" s="1" t="s">
        <v>760</v>
      </c>
      <c r="L684" s="1" t="s">
        <v>969</v>
      </c>
    </row>
    <row r="685" spans="1:12" x14ac:dyDescent="0.25">
      <c r="A685" s="4">
        <v>683</v>
      </c>
      <c r="B685" s="1" t="s">
        <v>1452</v>
      </c>
      <c r="C685" s="1" t="s">
        <v>1453</v>
      </c>
      <c r="D685" s="5">
        <v>65000</v>
      </c>
      <c r="E685" s="5">
        <v>134000</v>
      </c>
      <c r="F685" s="5">
        <v>99500</v>
      </c>
      <c r="G685" s="1" t="s">
        <v>1418</v>
      </c>
      <c r="H685" s="1" t="s">
        <v>15790</v>
      </c>
      <c r="I685" s="1" t="s">
        <v>1054</v>
      </c>
      <c r="J685" s="1" t="s">
        <v>903</v>
      </c>
      <c r="K685" s="1" t="s">
        <v>904</v>
      </c>
      <c r="L685" s="1" t="s">
        <v>809</v>
      </c>
    </row>
    <row r="686" spans="1:12" x14ac:dyDescent="0.25">
      <c r="A686" s="4">
        <v>684</v>
      </c>
      <c r="B686" s="1" t="s">
        <v>1784</v>
      </c>
      <c r="C686" s="1" t="s">
        <v>1785</v>
      </c>
      <c r="D686" s="5">
        <v>59000</v>
      </c>
      <c r="E686" s="5">
        <v>125000</v>
      </c>
      <c r="F686" s="5">
        <v>92000</v>
      </c>
      <c r="G686" s="1" t="s">
        <v>1786</v>
      </c>
      <c r="H686" s="1" t="s">
        <v>15739</v>
      </c>
      <c r="I686" s="1" t="s">
        <v>788</v>
      </c>
      <c r="J686" s="1" t="s">
        <v>816</v>
      </c>
      <c r="K686" s="1" t="s">
        <v>816</v>
      </c>
      <c r="L686" s="1" t="s">
        <v>773</v>
      </c>
    </row>
    <row r="687" spans="1:12" x14ac:dyDescent="0.25">
      <c r="A687" s="4">
        <v>685</v>
      </c>
      <c r="B687" s="1" t="s">
        <v>1454</v>
      </c>
      <c r="C687" s="1" t="s">
        <v>1455</v>
      </c>
      <c r="D687" s="5">
        <v>32000</v>
      </c>
      <c r="E687" s="5">
        <v>59000</v>
      </c>
      <c r="F687" s="5">
        <v>45500</v>
      </c>
      <c r="G687" s="1" t="s">
        <v>1456</v>
      </c>
      <c r="H687" s="1" t="s">
        <v>15791</v>
      </c>
      <c r="I687" s="1" t="s">
        <v>919</v>
      </c>
      <c r="J687" s="1" t="s">
        <v>836</v>
      </c>
      <c r="K687" s="1" t="s">
        <v>837</v>
      </c>
      <c r="L687" s="1" t="s">
        <v>768</v>
      </c>
    </row>
    <row r="688" spans="1:12" x14ac:dyDescent="0.25">
      <c r="A688" s="4">
        <v>686</v>
      </c>
      <c r="B688" s="1" t="s">
        <v>1267</v>
      </c>
      <c r="C688" s="1" t="s">
        <v>1457</v>
      </c>
      <c r="D688" s="5">
        <v>87000</v>
      </c>
      <c r="E688" s="5">
        <v>158000</v>
      </c>
      <c r="F688" s="5">
        <v>122500</v>
      </c>
      <c r="G688" s="1" t="s">
        <v>1458</v>
      </c>
      <c r="H688" s="1" t="s">
        <v>15699</v>
      </c>
      <c r="I688" s="1" t="s">
        <v>976</v>
      </c>
      <c r="J688" s="1" t="s">
        <v>786</v>
      </c>
      <c r="K688" s="1" t="s">
        <v>760</v>
      </c>
      <c r="L688" s="1" t="s">
        <v>787</v>
      </c>
    </row>
    <row r="689" spans="1:12" x14ac:dyDescent="0.25">
      <c r="A689" s="4">
        <v>687</v>
      </c>
      <c r="B689" s="1" t="s">
        <v>1389</v>
      </c>
      <c r="C689" s="1" t="s">
        <v>1678</v>
      </c>
      <c r="D689" s="5">
        <v>27000</v>
      </c>
      <c r="E689" s="5">
        <v>48000</v>
      </c>
      <c r="F689" s="5">
        <v>37500</v>
      </c>
      <c r="G689" s="1" t="s">
        <v>1679</v>
      </c>
      <c r="H689" s="1" t="s">
        <v>15735</v>
      </c>
      <c r="I689" s="1" t="s">
        <v>762</v>
      </c>
      <c r="J689" s="1" t="s">
        <v>830</v>
      </c>
      <c r="K689" s="1" t="s">
        <v>795</v>
      </c>
      <c r="L689" s="1" t="s">
        <v>761</v>
      </c>
    </row>
    <row r="690" spans="1:12" x14ac:dyDescent="0.25">
      <c r="A690" s="4">
        <v>688</v>
      </c>
      <c r="B690" s="1" t="s">
        <v>15639</v>
      </c>
      <c r="C690" s="1" t="s">
        <v>1677</v>
      </c>
      <c r="D690" s="5">
        <v>39000</v>
      </c>
      <c r="E690" s="5">
        <v>69000</v>
      </c>
      <c r="F690" s="5">
        <v>54000</v>
      </c>
      <c r="G690" s="1" t="s">
        <v>865</v>
      </c>
      <c r="H690" s="1" t="s">
        <v>15671</v>
      </c>
      <c r="I690" s="1" t="s">
        <v>817</v>
      </c>
      <c r="J690" s="1" t="s">
        <v>836</v>
      </c>
      <c r="K690" s="1" t="s">
        <v>837</v>
      </c>
      <c r="L690" s="1" t="s">
        <v>866</v>
      </c>
    </row>
    <row r="691" spans="1:12" x14ac:dyDescent="0.25">
      <c r="A691" s="4">
        <v>689</v>
      </c>
      <c r="B691" s="1" t="s">
        <v>1680</v>
      </c>
      <c r="C691" s="1" t="s">
        <v>1681</v>
      </c>
      <c r="D691" s="5">
        <v>36000</v>
      </c>
      <c r="E691" s="5">
        <v>71000</v>
      </c>
      <c r="F691" s="5">
        <v>53500</v>
      </c>
      <c r="G691" s="1" t="s">
        <v>1277</v>
      </c>
      <c r="H691" s="1" t="s">
        <v>5779</v>
      </c>
      <c r="I691" s="1" t="s">
        <v>774</v>
      </c>
      <c r="J691" s="1" t="s">
        <v>1131</v>
      </c>
      <c r="K691" s="1" t="s">
        <v>1132</v>
      </c>
      <c r="L691" s="1" t="s">
        <v>755</v>
      </c>
    </row>
    <row r="692" spans="1:12" x14ac:dyDescent="0.25">
      <c r="A692" s="4">
        <v>690</v>
      </c>
      <c r="B692" s="1" t="s">
        <v>1459</v>
      </c>
      <c r="C692" s="1" t="s">
        <v>1460</v>
      </c>
      <c r="D692" s="5">
        <v>107000</v>
      </c>
      <c r="E692" s="5">
        <v>173000</v>
      </c>
      <c r="F692" s="5">
        <v>140000</v>
      </c>
      <c r="G692" s="1" t="s">
        <v>1022</v>
      </c>
      <c r="H692" s="1" t="s">
        <v>15667</v>
      </c>
      <c r="I692" s="1" t="s">
        <v>850</v>
      </c>
      <c r="J692" s="1" t="s">
        <v>1023</v>
      </c>
      <c r="K692" s="1" t="s">
        <v>783</v>
      </c>
      <c r="L692" s="1" t="s">
        <v>778</v>
      </c>
    </row>
    <row r="693" spans="1:12" x14ac:dyDescent="0.25">
      <c r="A693" s="4">
        <v>691</v>
      </c>
      <c r="B693" s="1" t="s">
        <v>1461</v>
      </c>
      <c r="C693" s="1" t="s">
        <v>1462</v>
      </c>
      <c r="D693" s="5">
        <v>56000</v>
      </c>
      <c r="E693" s="5">
        <v>99000</v>
      </c>
      <c r="F693" s="5">
        <v>77500</v>
      </c>
      <c r="G693" s="1" t="s">
        <v>1033</v>
      </c>
      <c r="H693" s="1" t="s">
        <v>15792</v>
      </c>
      <c r="I693" s="1" t="s">
        <v>804</v>
      </c>
      <c r="J693" s="1" t="s">
        <v>1034</v>
      </c>
      <c r="K693" s="1" t="s">
        <v>765</v>
      </c>
      <c r="L693" s="1" t="s">
        <v>778</v>
      </c>
    </row>
    <row r="694" spans="1:12" x14ac:dyDescent="0.25">
      <c r="A694" s="4">
        <v>692</v>
      </c>
      <c r="B694" s="1" t="s">
        <v>1463</v>
      </c>
      <c r="C694" s="1" t="s">
        <v>1464</v>
      </c>
      <c r="D694" s="5">
        <v>80000</v>
      </c>
      <c r="E694" s="5">
        <v>155000</v>
      </c>
      <c r="F694" s="5">
        <v>117500</v>
      </c>
      <c r="G694" s="1" t="s">
        <v>1418</v>
      </c>
      <c r="H694" s="1" t="s">
        <v>15790</v>
      </c>
      <c r="I694" s="1" t="s">
        <v>1054</v>
      </c>
      <c r="J694" s="1" t="s">
        <v>903</v>
      </c>
      <c r="K694" s="1" t="s">
        <v>904</v>
      </c>
      <c r="L694" s="1" t="s">
        <v>809</v>
      </c>
    </row>
    <row r="695" spans="1:12" x14ac:dyDescent="0.25">
      <c r="A695" s="4">
        <v>693</v>
      </c>
      <c r="B695" s="1" t="s">
        <v>15621</v>
      </c>
      <c r="C695" s="1" t="s">
        <v>1465</v>
      </c>
      <c r="D695" s="5">
        <v>43000</v>
      </c>
      <c r="E695" s="5">
        <v>98000</v>
      </c>
      <c r="F695" s="5">
        <v>70500</v>
      </c>
      <c r="G695" s="1" t="s">
        <v>1466</v>
      </c>
      <c r="H695" s="1" t="s">
        <v>15690</v>
      </c>
      <c r="I695" s="1" t="s">
        <v>788</v>
      </c>
      <c r="J695" s="1" t="s">
        <v>816</v>
      </c>
      <c r="K695" s="1" t="s">
        <v>816</v>
      </c>
      <c r="L695" s="1" t="s">
        <v>748</v>
      </c>
    </row>
    <row r="696" spans="1:12" x14ac:dyDescent="0.25">
      <c r="A696" s="4">
        <v>694</v>
      </c>
      <c r="B696" s="1" t="s">
        <v>1467</v>
      </c>
      <c r="C696" s="1" t="s">
        <v>1468</v>
      </c>
      <c r="D696" s="5">
        <v>45000</v>
      </c>
      <c r="E696" s="5">
        <v>78000</v>
      </c>
      <c r="F696" s="5">
        <v>61500</v>
      </c>
      <c r="G696" s="1" t="s">
        <v>1469</v>
      </c>
      <c r="H696" s="1" t="s">
        <v>4369</v>
      </c>
      <c r="I696" s="1" t="s">
        <v>788</v>
      </c>
      <c r="J696" s="1" t="s">
        <v>886</v>
      </c>
      <c r="K696" s="1" t="s">
        <v>795</v>
      </c>
      <c r="L696" s="1" t="s">
        <v>787</v>
      </c>
    </row>
    <row r="697" spans="1:12" x14ac:dyDescent="0.25">
      <c r="A697" s="4">
        <v>695</v>
      </c>
      <c r="B697" s="1" t="s">
        <v>1472</v>
      </c>
      <c r="C697" s="1" t="s">
        <v>1473</v>
      </c>
      <c r="D697" s="5">
        <v>50000</v>
      </c>
      <c r="E697" s="5">
        <v>110000</v>
      </c>
      <c r="F697" s="5">
        <v>80000</v>
      </c>
      <c r="G697" s="1" t="s">
        <v>1471</v>
      </c>
      <c r="H697" s="1" t="s">
        <v>15794</v>
      </c>
      <c r="I697" s="1" t="s">
        <v>961</v>
      </c>
      <c r="J697" s="1" t="s">
        <v>816</v>
      </c>
      <c r="K697" s="1" t="s">
        <v>816</v>
      </c>
      <c r="L697" s="1" t="s">
        <v>773</v>
      </c>
    </row>
    <row r="698" spans="1:12" x14ac:dyDescent="0.25">
      <c r="A698" s="4">
        <v>696</v>
      </c>
      <c r="B698" s="1" t="s">
        <v>15622</v>
      </c>
      <c r="C698" s="1" t="s">
        <v>1470</v>
      </c>
      <c r="D698" s="5">
        <v>44000</v>
      </c>
      <c r="E698" s="5">
        <v>96000</v>
      </c>
      <c r="F698" s="5">
        <v>70000</v>
      </c>
      <c r="G698" s="1" t="s">
        <v>1471</v>
      </c>
      <c r="H698" s="1" t="s">
        <v>15793</v>
      </c>
      <c r="I698" s="1" t="s">
        <v>774</v>
      </c>
      <c r="J698" s="1" t="s">
        <v>816</v>
      </c>
      <c r="K698" s="1" t="s">
        <v>816</v>
      </c>
      <c r="L698" s="1" t="s">
        <v>773</v>
      </c>
    </row>
    <row r="699" spans="1:12" x14ac:dyDescent="0.25">
      <c r="A699" s="4">
        <v>697</v>
      </c>
      <c r="B699" s="1" t="s">
        <v>15623</v>
      </c>
      <c r="C699" s="1" t="s">
        <v>1474</v>
      </c>
      <c r="D699" s="5">
        <v>61000</v>
      </c>
      <c r="E699" s="5">
        <v>119000</v>
      </c>
      <c r="F699" s="5">
        <v>90000</v>
      </c>
      <c r="G699" s="1" t="s">
        <v>1475</v>
      </c>
      <c r="H699" s="1" t="s">
        <v>15795</v>
      </c>
      <c r="I699" s="1" t="s">
        <v>817</v>
      </c>
      <c r="J699" s="1" t="s">
        <v>836</v>
      </c>
      <c r="K699" s="1" t="s">
        <v>837</v>
      </c>
      <c r="L699" s="1" t="s">
        <v>761</v>
      </c>
    </row>
    <row r="700" spans="1:12" x14ac:dyDescent="0.25">
      <c r="A700" s="4">
        <v>698</v>
      </c>
      <c r="B700" s="1" t="s">
        <v>15651</v>
      </c>
      <c r="C700" s="1" t="s">
        <v>1787</v>
      </c>
      <c r="D700" s="5">
        <v>80000</v>
      </c>
      <c r="E700" s="5">
        <v>142000</v>
      </c>
      <c r="F700" s="5">
        <v>111000</v>
      </c>
      <c r="G700" s="1" t="s">
        <v>1362</v>
      </c>
      <c r="H700" s="1" t="s">
        <v>15693</v>
      </c>
      <c r="I700" s="1" t="s">
        <v>788</v>
      </c>
      <c r="J700" s="1" t="s">
        <v>1363</v>
      </c>
      <c r="K700" s="1" t="s">
        <v>1049</v>
      </c>
      <c r="L700" s="1" t="s">
        <v>773</v>
      </c>
    </row>
    <row r="701" spans="1:12" x14ac:dyDescent="0.25">
      <c r="A701" s="4">
        <v>699</v>
      </c>
      <c r="B701" s="1" t="s">
        <v>1060</v>
      </c>
      <c r="C701" s="1" t="s">
        <v>1685</v>
      </c>
      <c r="D701" s="5">
        <v>99000</v>
      </c>
      <c r="E701" s="5">
        <v>178000</v>
      </c>
      <c r="F701" s="5">
        <v>138500</v>
      </c>
      <c r="G701" s="1" t="s">
        <v>1686</v>
      </c>
      <c r="H701" s="1" t="s">
        <v>4369</v>
      </c>
      <c r="I701" s="1" t="s">
        <v>788</v>
      </c>
      <c r="J701" s="1" t="s">
        <v>886</v>
      </c>
      <c r="K701" s="1" t="s">
        <v>795</v>
      </c>
      <c r="L701" s="1" t="s">
        <v>773</v>
      </c>
    </row>
    <row r="702" spans="1:12" x14ac:dyDescent="0.25">
      <c r="A702" s="4">
        <v>700</v>
      </c>
      <c r="B702" s="1" t="s">
        <v>1690</v>
      </c>
      <c r="C702" s="1" t="s">
        <v>1691</v>
      </c>
      <c r="D702" s="5">
        <v>37000</v>
      </c>
      <c r="E702" s="5">
        <v>100000</v>
      </c>
      <c r="F702" s="5">
        <v>68500</v>
      </c>
      <c r="G702" s="1" t="s">
        <v>1165</v>
      </c>
      <c r="H702" s="1" t="s">
        <v>11245</v>
      </c>
      <c r="I702" s="1" t="s">
        <v>817</v>
      </c>
      <c r="J702" s="1" t="s">
        <v>836</v>
      </c>
      <c r="K702" s="1" t="s">
        <v>837</v>
      </c>
      <c r="L702" s="1" t="s">
        <v>809</v>
      </c>
    </row>
    <row r="703" spans="1:12" x14ac:dyDescent="0.25">
      <c r="A703" s="4">
        <v>701</v>
      </c>
      <c r="B703" s="1" t="s">
        <v>892</v>
      </c>
      <c r="C703" s="1" t="s">
        <v>1788</v>
      </c>
      <c r="D703" s="5">
        <v>62000</v>
      </c>
      <c r="E703" s="5">
        <v>113000</v>
      </c>
      <c r="F703" s="5">
        <v>87500</v>
      </c>
      <c r="G703" s="1" t="s">
        <v>1789</v>
      </c>
      <c r="H703" s="1" t="s">
        <v>4369</v>
      </c>
      <c r="I703" s="1" t="s">
        <v>788</v>
      </c>
      <c r="J703" s="1" t="s">
        <v>794</v>
      </c>
      <c r="K703" s="1" t="s">
        <v>795</v>
      </c>
      <c r="L703" s="1" t="s">
        <v>761</v>
      </c>
    </row>
    <row r="704" spans="1:12" x14ac:dyDescent="0.25">
      <c r="A704" s="4">
        <v>702</v>
      </c>
      <c r="B704" s="1" t="s">
        <v>1687</v>
      </c>
      <c r="C704" s="1" t="s">
        <v>1688</v>
      </c>
      <c r="D704" s="5">
        <v>86000</v>
      </c>
      <c r="E704" s="5">
        <v>137000</v>
      </c>
      <c r="F704" s="5">
        <v>111500</v>
      </c>
      <c r="G704" s="1" t="s">
        <v>1689</v>
      </c>
      <c r="H704" s="1" t="s">
        <v>15823</v>
      </c>
      <c r="I704" s="1" t="s">
        <v>956</v>
      </c>
      <c r="J704" s="1" t="s">
        <v>816</v>
      </c>
      <c r="K704" s="1" t="s">
        <v>816</v>
      </c>
      <c r="L704" s="1" t="s">
        <v>755</v>
      </c>
    </row>
    <row r="705" spans="1:12" x14ac:dyDescent="0.25">
      <c r="A705" s="4">
        <v>703</v>
      </c>
      <c r="B705" s="1" t="s">
        <v>1692</v>
      </c>
      <c r="C705" s="1" t="s">
        <v>1693</v>
      </c>
      <c r="D705" s="5">
        <v>58000</v>
      </c>
      <c r="E705" s="5">
        <v>111000</v>
      </c>
      <c r="F705" s="5">
        <v>84500</v>
      </c>
      <c r="G705" s="1" t="s">
        <v>1660</v>
      </c>
      <c r="H705" s="1" t="s">
        <v>15663</v>
      </c>
      <c r="I705" s="1" t="s">
        <v>817</v>
      </c>
      <c r="J705" s="1" t="s">
        <v>816</v>
      </c>
      <c r="K705" s="1" t="s">
        <v>816</v>
      </c>
      <c r="L705" s="1" t="s">
        <v>809</v>
      </c>
    </row>
    <row r="706" spans="1:12" x14ac:dyDescent="0.25">
      <c r="A706" s="4">
        <v>704</v>
      </c>
      <c r="B706" s="1" t="s">
        <v>1087</v>
      </c>
      <c r="C706" s="1" t="s">
        <v>1694</v>
      </c>
      <c r="D706" s="5">
        <v>72000</v>
      </c>
      <c r="E706" s="5">
        <v>133000</v>
      </c>
      <c r="F706" s="5">
        <v>102500</v>
      </c>
      <c r="G706" s="1" t="s">
        <v>1304</v>
      </c>
      <c r="H706" s="1" t="s">
        <v>15764</v>
      </c>
      <c r="I706" s="1" t="s">
        <v>1153</v>
      </c>
      <c r="J706" s="1" t="s">
        <v>794</v>
      </c>
      <c r="K706" s="1" t="s">
        <v>795</v>
      </c>
      <c r="L706" s="1" t="s">
        <v>761</v>
      </c>
    </row>
    <row r="707" spans="1:12" x14ac:dyDescent="0.25">
      <c r="A707" s="4">
        <v>705</v>
      </c>
      <c r="B707" s="1" t="s">
        <v>1476</v>
      </c>
      <c r="C707" s="1" t="s">
        <v>1477</v>
      </c>
      <c r="D707" s="5">
        <v>56000</v>
      </c>
      <c r="E707" s="5">
        <v>91000</v>
      </c>
      <c r="F707" s="5">
        <v>73500</v>
      </c>
      <c r="G707" s="1" t="s">
        <v>1143</v>
      </c>
      <c r="H707" s="1" t="s">
        <v>15703</v>
      </c>
      <c r="I707" s="1" t="s">
        <v>956</v>
      </c>
      <c r="J707" s="1" t="s">
        <v>1144</v>
      </c>
      <c r="K707" s="1" t="s">
        <v>1049</v>
      </c>
      <c r="L707" s="1" t="s">
        <v>773</v>
      </c>
    </row>
    <row r="708" spans="1:12" x14ac:dyDescent="0.25">
      <c r="A708" s="4">
        <v>706</v>
      </c>
      <c r="B708" s="1" t="s">
        <v>1697</v>
      </c>
      <c r="C708" s="1" t="s">
        <v>1698</v>
      </c>
      <c r="D708" s="5">
        <v>95000</v>
      </c>
      <c r="E708" s="5">
        <v>160000</v>
      </c>
      <c r="F708" s="5">
        <v>127500</v>
      </c>
      <c r="G708" s="1" t="s">
        <v>966</v>
      </c>
      <c r="H708" s="1" t="s">
        <v>15824</v>
      </c>
      <c r="I708" s="1" t="s">
        <v>956</v>
      </c>
      <c r="J708" s="1" t="s">
        <v>968</v>
      </c>
      <c r="K708" s="1" t="s">
        <v>760</v>
      </c>
      <c r="L708" s="1" t="s">
        <v>969</v>
      </c>
    </row>
    <row r="709" spans="1:12" x14ac:dyDescent="0.25">
      <c r="A709" s="4">
        <v>707</v>
      </c>
      <c r="B709" s="1" t="s">
        <v>15841</v>
      </c>
      <c r="C709" s="1" t="s">
        <v>1695</v>
      </c>
      <c r="D709" s="5">
        <v>61000</v>
      </c>
      <c r="E709" s="5">
        <v>126000</v>
      </c>
      <c r="F709" s="5">
        <v>93500</v>
      </c>
      <c r="G709" s="1" t="s">
        <v>1696</v>
      </c>
      <c r="H709" s="1" t="s">
        <v>15685</v>
      </c>
      <c r="I709" s="1" t="s">
        <v>919</v>
      </c>
      <c r="J709" s="1" t="s">
        <v>1034</v>
      </c>
      <c r="K709" s="1" t="s">
        <v>765</v>
      </c>
      <c r="L709" s="1" t="s">
        <v>748</v>
      </c>
    </row>
    <row r="717" spans="1:12" x14ac:dyDescent="0.25">
      <c r="G717" s="3"/>
    </row>
    <row r="720" spans="1:12" x14ac:dyDescent="0.25">
      <c r="A720" s="1"/>
    </row>
    <row r="721" spans="1:1" x14ac:dyDescent="0.25">
      <c r="A721" s="1"/>
    </row>
    <row r="722" spans="1:1" x14ac:dyDescent="0.25">
      <c r="A722" s="1"/>
    </row>
    <row r="723" spans="1:1" x14ac:dyDescent="0.25">
      <c r="A723" s="1"/>
    </row>
    <row r="724" spans="1:1" x14ac:dyDescent="0.25">
      <c r="A724" s="1"/>
    </row>
    <row r="725" spans="1:1" x14ac:dyDescent="0.25">
      <c r="A725" s="1"/>
    </row>
    <row r="726" spans="1:1" x14ac:dyDescent="0.25">
      <c r="A726" s="1"/>
    </row>
    <row r="727" spans="1:1" x14ac:dyDescent="0.25">
      <c r="A727" s="1"/>
    </row>
    <row r="728" spans="1:1" x14ac:dyDescent="0.25">
      <c r="A728" s="1"/>
    </row>
    <row r="729" spans="1:1" x14ac:dyDescent="0.25">
      <c r="A729" s="1"/>
    </row>
    <row r="730" spans="1:1" x14ac:dyDescent="0.25">
      <c r="A730" s="1"/>
    </row>
    <row r="731" spans="1:1" x14ac:dyDescent="0.25">
      <c r="A731" s="1"/>
    </row>
    <row r="732" spans="1:1" x14ac:dyDescent="0.25">
      <c r="A732" s="1"/>
    </row>
    <row r="733" spans="1:1" x14ac:dyDescent="0.25">
      <c r="A733" s="1"/>
    </row>
    <row r="734" spans="1:1" x14ac:dyDescent="0.25">
      <c r="A734" s="1"/>
    </row>
    <row r="735" spans="1:1" x14ac:dyDescent="0.25">
      <c r="A735" s="1"/>
    </row>
    <row r="736" spans="1:1" x14ac:dyDescent="0.25">
      <c r="A736" s="1"/>
    </row>
    <row r="737" spans="1:1" x14ac:dyDescent="0.25">
      <c r="A737" s="1"/>
    </row>
    <row r="738" spans="1:1" x14ac:dyDescent="0.25">
      <c r="A738" s="1"/>
    </row>
    <row r="739" spans="1:1" x14ac:dyDescent="0.25">
      <c r="A739" s="1"/>
    </row>
    <row r="740" spans="1:1" x14ac:dyDescent="0.25">
      <c r="A740" s="1"/>
    </row>
    <row r="741" spans="1:1" x14ac:dyDescent="0.25">
      <c r="A741" s="1"/>
    </row>
    <row r="742" spans="1:1" x14ac:dyDescent="0.25">
      <c r="A742" s="1"/>
    </row>
    <row r="743" spans="1:1" x14ac:dyDescent="0.25">
      <c r="A743" s="1"/>
    </row>
    <row r="744" spans="1:1" x14ac:dyDescent="0.25">
      <c r="A744" s="1"/>
    </row>
    <row r="745" spans="1:1" x14ac:dyDescent="0.25">
      <c r="A745" s="1"/>
    </row>
    <row r="746" spans="1:1" x14ac:dyDescent="0.25">
      <c r="A746" s="1"/>
    </row>
    <row r="747" spans="1:1" x14ac:dyDescent="0.25">
      <c r="A747" s="1"/>
    </row>
    <row r="748" spans="1:1" x14ac:dyDescent="0.25">
      <c r="A748" s="1"/>
    </row>
    <row r="749" spans="1:1" x14ac:dyDescent="0.25">
      <c r="A749" s="1"/>
    </row>
    <row r="750" spans="1:1" x14ac:dyDescent="0.25">
      <c r="A750" s="1"/>
    </row>
    <row r="751" spans="1:1" x14ac:dyDescent="0.25">
      <c r="A751" s="1"/>
    </row>
    <row r="752" spans="1:1" x14ac:dyDescent="0.25">
      <c r="A752" s="1"/>
    </row>
    <row r="753" spans="1:1" x14ac:dyDescent="0.25">
      <c r="A753" s="1"/>
    </row>
    <row r="754" spans="1:1" x14ac:dyDescent="0.25">
      <c r="A754" s="1"/>
    </row>
    <row r="755" spans="1:1" x14ac:dyDescent="0.25">
      <c r="A755" s="1"/>
    </row>
    <row r="756" spans="1:1" x14ac:dyDescent="0.25">
      <c r="A756" s="1"/>
    </row>
    <row r="757" spans="1:1" x14ac:dyDescent="0.25">
      <c r="A757" s="1"/>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J86"/>
  <sheetViews>
    <sheetView showGridLines="0" workbookViewId="0">
      <selection activeCell="C12" sqref="C12"/>
    </sheetView>
  </sheetViews>
  <sheetFormatPr defaultRowHeight="15" x14ac:dyDescent="0.25"/>
  <cols>
    <col min="1" max="1" width="22.5703125" customWidth="1"/>
    <col min="2" max="2" width="30" customWidth="1"/>
    <col min="3" max="3" width="14.140625" customWidth="1"/>
    <col min="5" max="5" width="31.28515625" customWidth="1"/>
    <col min="6" max="6" width="30" customWidth="1"/>
    <col min="7" max="7" width="14.140625" customWidth="1"/>
    <col min="9" max="9" width="32.5703125" customWidth="1"/>
    <col min="10" max="10" width="28.7109375" customWidth="1"/>
  </cols>
  <sheetData>
    <row r="1" spans="1:10" ht="31.5" customHeight="1" x14ac:dyDescent="0.25">
      <c r="A1" s="29" t="s">
        <v>15857</v>
      </c>
      <c r="B1" s="30"/>
      <c r="C1" s="31"/>
      <c r="E1" s="23" t="s">
        <v>15860</v>
      </c>
      <c r="F1" s="27"/>
      <c r="G1" s="24"/>
      <c r="I1" s="23" t="s">
        <v>15861</v>
      </c>
      <c r="J1" s="24"/>
    </row>
    <row r="2" spans="1:10" ht="29.25" customHeight="1" thickBot="1" x14ac:dyDescent="0.3">
      <c r="A2" s="32"/>
      <c r="B2" s="33"/>
      <c r="C2" s="34"/>
      <c r="E2" s="25"/>
      <c r="F2" s="28"/>
      <c r="G2" s="26"/>
      <c r="I2" s="25"/>
      <c r="J2" s="26"/>
    </row>
    <row r="3" spans="1:10" x14ac:dyDescent="0.25">
      <c r="A3" s="6" t="s">
        <v>15848</v>
      </c>
      <c r="B3" t="s">
        <v>15845</v>
      </c>
      <c r="E3" s="6" t="s">
        <v>15848</v>
      </c>
      <c r="F3" t="s">
        <v>15845</v>
      </c>
    </row>
    <row r="4" spans="1:10" ht="29.25" customHeight="1" x14ac:dyDescent="0.25"/>
    <row r="5" spans="1:10" ht="30.75" customHeight="1" x14ac:dyDescent="0.25">
      <c r="A5" s="6" t="s">
        <v>15855</v>
      </c>
      <c r="B5" t="s">
        <v>15858</v>
      </c>
      <c r="C5" t="s">
        <v>15859</v>
      </c>
      <c r="E5" s="6" t="s">
        <v>15855</v>
      </c>
      <c r="F5" t="s">
        <v>15858</v>
      </c>
      <c r="G5" t="s">
        <v>15859</v>
      </c>
      <c r="I5" t="s">
        <v>15855</v>
      </c>
      <c r="J5" s="22" t="s">
        <v>15862</v>
      </c>
    </row>
    <row r="6" spans="1:10" x14ac:dyDescent="0.25">
      <c r="A6" s="7" t="s">
        <v>822</v>
      </c>
      <c r="B6" s="8">
        <v>116666.66666666667</v>
      </c>
      <c r="C6" s="2">
        <v>6</v>
      </c>
      <c r="E6" s="7" t="s">
        <v>795</v>
      </c>
      <c r="F6" s="8">
        <v>113191.66666666667</v>
      </c>
      <c r="G6" s="2">
        <v>180</v>
      </c>
      <c r="I6" t="str">
        <f>$E$6</f>
        <v>Information Technology</v>
      </c>
      <c r="J6" s="9">
        <f>(GETPIVOTDATA("Średnia Roczna Płaca ",$E$5,"SeKtor",$E$6)/GETPIVOTDATA("Średnia Roczna Płaca ",$E$5))-1</f>
        <v>8.6797836485791091E-2</v>
      </c>
    </row>
    <row r="7" spans="1:10" x14ac:dyDescent="0.25">
      <c r="A7" s="7" t="s">
        <v>1587</v>
      </c>
      <c r="B7" s="8">
        <v>113500</v>
      </c>
      <c r="C7" s="2">
        <v>1</v>
      </c>
      <c r="E7" s="7" t="s">
        <v>816</v>
      </c>
      <c r="F7" s="8">
        <v>112441.44144144144</v>
      </c>
      <c r="G7" s="2">
        <v>111</v>
      </c>
      <c r="I7" t="str">
        <f>$E$7</f>
        <v>Biotech &amp; Pharmaceuticals</v>
      </c>
      <c r="J7" s="9">
        <f>(GETPIVOTDATA("Średnia Roczna Płaca ",$E$5,"Sektor",$E$7)/GETPIVOTDATA("Średnia Roczna Płaca ",$E$5))-1</f>
        <v>7.9594628196147932E-2</v>
      </c>
    </row>
    <row r="8" spans="1:10" x14ac:dyDescent="0.25">
      <c r="A8" s="7" t="s">
        <v>795</v>
      </c>
      <c r="B8" s="8">
        <v>113191.66666666667</v>
      </c>
      <c r="C8" s="2">
        <v>180</v>
      </c>
      <c r="E8" s="7" t="s">
        <v>837</v>
      </c>
      <c r="F8" s="8">
        <v>105942.02898550725</v>
      </c>
      <c r="G8" s="2">
        <v>69</v>
      </c>
      <c r="I8" t="str">
        <f>$E$8</f>
        <v>Insurance</v>
      </c>
      <c r="J8" s="9">
        <f>(GETPIVOTDATA("Średnia Roczna Płaca ",$E$5,"Sektor",$E$8)/GETPIVOTDATA("Średnia Roczna Płaca ",$E$5))-1</f>
        <v>1.7191205722131286E-2</v>
      </c>
    </row>
    <row r="9" spans="1:10" x14ac:dyDescent="0.25">
      <c r="A9" s="7" t="s">
        <v>15843</v>
      </c>
      <c r="B9" s="8">
        <v>113304.81283422461</v>
      </c>
      <c r="C9" s="2">
        <v>187</v>
      </c>
      <c r="E9" s="7" t="s">
        <v>783</v>
      </c>
      <c r="F9" s="8">
        <v>101562.5</v>
      </c>
      <c r="G9" s="2">
        <v>40</v>
      </c>
    </row>
    <row r="10" spans="1:10" x14ac:dyDescent="0.25">
      <c r="E10" s="7" t="s">
        <v>1049</v>
      </c>
      <c r="F10" s="8">
        <v>100739.13043478261</v>
      </c>
      <c r="G10" s="2">
        <v>23</v>
      </c>
    </row>
    <row r="11" spans="1:10" x14ac:dyDescent="0.25">
      <c r="E11" s="7" t="s">
        <v>800</v>
      </c>
      <c r="F11" s="8">
        <v>99666.666666666672</v>
      </c>
      <c r="G11" s="2">
        <v>15</v>
      </c>
    </row>
    <row r="12" spans="1:10" x14ac:dyDescent="0.25">
      <c r="E12" s="7" t="s">
        <v>747</v>
      </c>
      <c r="F12" s="8">
        <v>99060</v>
      </c>
      <c r="G12" s="2">
        <v>25</v>
      </c>
    </row>
    <row r="13" spans="1:10" x14ac:dyDescent="0.25">
      <c r="E13" s="7" t="s">
        <v>760</v>
      </c>
      <c r="F13" s="8">
        <v>97701.030927835047</v>
      </c>
      <c r="G13" s="2">
        <v>97</v>
      </c>
    </row>
    <row r="14" spans="1:10" x14ac:dyDescent="0.25">
      <c r="E14" s="7" t="s">
        <v>754</v>
      </c>
      <c r="F14" s="8">
        <v>89906.25</v>
      </c>
      <c r="G14" s="2">
        <v>32</v>
      </c>
    </row>
    <row r="15" spans="1:10" ht="12.75" customHeight="1" x14ac:dyDescent="0.25">
      <c r="E15" s="7" t="s">
        <v>765</v>
      </c>
      <c r="F15" s="8">
        <v>84400</v>
      </c>
      <c r="G15" s="2">
        <v>10</v>
      </c>
    </row>
    <row r="16" spans="1:10" ht="20.25" customHeight="1" x14ac:dyDescent="0.25">
      <c r="E16" s="7" t="s">
        <v>904</v>
      </c>
      <c r="F16" s="8">
        <v>84044.117647058825</v>
      </c>
      <c r="G16" s="2">
        <v>34</v>
      </c>
    </row>
    <row r="17" spans="3:7" ht="15" customHeight="1" x14ac:dyDescent="0.25">
      <c r="E17" s="7" t="s">
        <v>767</v>
      </c>
      <c r="F17" s="8">
        <v>80464.28571428571</v>
      </c>
      <c r="G17" s="2">
        <v>14</v>
      </c>
    </row>
    <row r="18" spans="3:7" x14ac:dyDescent="0.25">
      <c r="E18" s="7" t="s">
        <v>15868</v>
      </c>
      <c r="F18" s="8">
        <v>104151.53846153847</v>
      </c>
      <c r="G18" s="2">
        <v>650</v>
      </c>
    </row>
    <row r="29" spans="3:7" ht="15" customHeight="1" x14ac:dyDescent="0.25"/>
    <row r="30" spans="3:7" ht="18.75" customHeight="1" x14ac:dyDescent="0.25"/>
    <row r="31" spans="3:7" x14ac:dyDescent="0.25">
      <c r="C31" s="2"/>
    </row>
    <row r="32" spans="3:7" x14ac:dyDescent="0.25">
      <c r="C32" s="2"/>
    </row>
    <row r="34" spans="1:3" x14ac:dyDescent="0.25">
      <c r="C34" s="2"/>
    </row>
    <row r="35" spans="1:3" x14ac:dyDescent="0.25">
      <c r="A35" s="7"/>
      <c r="B35" s="8"/>
      <c r="C35" s="2"/>
    </row>
    <row r="36" spans="1:3" x14ac:dyDescent="0.25">
      <c r="A36" s="7"/>
      <c r="B36" s="8"/>
      <c r="C36" s="2"/>
    </row>
    <row r="37" spans="1:3" x14ac:dyDescent="0.25">
      <c r="A37" s="7"/>
      <c r="B37" s="8"/>
      <c r="C37" s="2"/>
    </row>
    <row r="38" spans="1:3" x14ac:dyDescent="0.25">
      <c r="A38" s="7"/>
      <c r="B38" s="8"/>
      <c r="C38" s="2"/>
    </row>
    <row r="39" spans="1:3" x14ac:dyDescent="0.25">
      <c r="A39" s="7"/>
      <c r="B39" s="8"/>
      <c r="C39" s="2"/>
    </row>
    <row r="40" spans="1:3" x14ac:dyDescent="0.25">
      <c r="A40" s="7"/>
      <c r="B40" s="8"/>
      <c r="C40" s="2"/>
    </row>
    <row r="44" spans="1:3" x14ac:dyDescent="0.25">
      <c r="A44" s="7"/>
      <c r="B44" s="8"/>
      <c r="C44" s="2"/>
    </row>
    <row r="45" spans="1:3" x14ac:dyDescent="0.25">
      <c r="A45" s="7"/>
      <c r="B45" s="8"/>
      <c r="C45" s="2"/>
    </row>
    <row r="46" spans="1:3" x14ac:dyDescent="0.25">
      <c r="A46" s="7"/>
      <c r="B46" s="8"/>
      <c r="C46" s="2"/>
    </row>
    <row r="47" spans="1:3" x14ac:dyDescent="0.25">
      <c r="A47" s="7"/>
      <c r="B47" s="8"/>
      <c r="C47" s="2"/>
    </row>
    <row r="48" spans="1:3" x14ac:dyDescent="0.25">
      <c r="A48" s="7"/>
      <c r="B48" s="8"/>
      <c r="C48" s="2"/>
    </row>
    <row r="49" spans="1:3" x14ac:dyDescent="0.25">
      <c r="A49" s="7"/>
      <c r="B49" s="8"/>
      <c r="C49" s="2"/>
    </row>
    <row r="50" spans="1:3" x14ac:dyDescent="0.25">
      <c r="A50" s="7"/>
      <c r="B50" s="8"/>
      <c r="C50" s="2"/>
    </row>
    <row r="51" spans="1:3" x14ac:dyDescent="0.25">
      <c r="A51" s="7"/>
      <c r="B51" s="8"/>
      <c r="C51" s="2"/>
    </row>
    <row r="52" spans="1:3" x14ac:dyDescent="0.25">
      <c r="A52" s="7"/>
      <c r="B52" s="8"/>
      <c r="C52" s="2"/>
    </row>
    <row r="61" spans="1:3" x14ac:dyDescent="0.25">
      <c r="A61" s="7"/>
      <c r="B61" s="2"/>
    </row>
    <row r="62" spans="1:3" x14ac:dyDescent="0.25">
      <c r="A62" s="7"/>
      <c r="B62" s="2"/>
    </row>
    <row r="63" spans="1:3" x14ac:dyDescent="0.25">
      <c r="A63" s="7"/>
      <c r="B63" s="2"/>
    </row>
    <row r="64" spans="1:3" x14ac:dyDescent="0.25">
      <c r="A64" s="7"/>
      <c r="B64" s="2"/>
    </row>
    <row r="65" spans="1:2" x14ac:dyDescent="0.25">
      <c r="A65" s="7"/>
      <c r="B65" s="2"/>
    </row>
    <row r="66" spans="1:2" x14ac:dyDescent="0.25">
      <c r="A66" s="7"/>
      <c r="B66" s="2"/>
    </row>
    <row r="67" spans="1:2" x14ac:dyDescent="0.25">
      <c r="A67" s="7"/>
      <c r="B67" s="2"/>
    </row>
    <row r="68" spans="1:2" x14ac:dyDescent="0.25">
      <c r="A68" s="7"/>
      <c r="B68" s="2"/>
    </row>
    <row r="69" spans="1:2" x14ac:dyDescent="0.25">
      <c r="A69" s="7"/>
      <c r="B69" s="2"/>
    </row>
    <row r="70" spans="1:2" x14ac:dyDescent="0.25">
      <c r="A70" s="7"/>
      <c r="B70" s="2"/>
    </row>
    <row r="71" spans="1:2" x14ac:dyDescent="0.25">
      <c r="A71" s="7"/>
      <c r="B71" s="2"/>
    </row>
    <row r="72" spans="1:2" x14ac:dyDescent="0.25">
      <c r="A72" s="7"/>
      <c r="B72" s="2"/>
    </row>
    <row r="73" spans="1:2" x14ac:dyDescent="0.25">
      <c r="A73" s="7"/>
      <c r="B73" s="2"/>
    </row>
    <row r="74" spans="1:2" x14ac:dyDescent="0.25">
      <c r="A74" s="7"/>
      <c r="B74" s="2"/>
    </row>
    <row r="75" spans="1:2" x14ac:dyDescent="0.25">
      <c r="A75" s="7"/>
      <c r="B75" s="2"/>
    </row>
    <row r="76" spans="1:2" x14ac:dyDescent="0.25">
      <c r="A76" s="7"/>
      <c r="B76" s="2"/>
    </row>
    <row r="77" spans="1:2" x14ac:dyDescent="0.25">
      <c r="A77" s="7"/>
      <c r="B77" s="2"/>
    </row>
    <row r="78" spans="1:2" x14ac:dyDescent="0.25">
      <c r="A78" s="7"/>
      <c r="B78" s="2"/>
    </row>
    <row r="79" spans="1:2" x14ac:dyDescent="0.25">
      <c r="A79" s="7"/>
      <c r="B79" s="2"/>
    </row>
    <row r="80" spans="1:2" x14ac:dyDescent="0.25">
      <c r="A80" s="7"/>
      <c r="B80" s="2"/>
    </row>
    <row r="81" spans="1:2" x14ac:dyDescent="0.25">
      <c r="A81" s="7"/>
      <c r="B81" s="2"/>
    </row>
    <row r="82" spans="1:2" x14ac:dyDescent="0.25">
      <c r="A82" s="7"/>
      <c r="B82" s="2"/>
    </row>
    <row r="83" spans="1:2" x14ac:dyDescent="0.25">
      <c r="A83" s="7"/>
      <c r="B83" s="2"/>
    </row>
    <row r="84" spans="1:2" x14ac:dyDescent="0.25">
      <c r="A84" s="7"/>
      <c r="B84" s="2"/>
    </row>
    <row r="85" spans="1:2" x14ac:dyDescent="0.25">
      <c r="A85" s="7"/>
      <c r="B85" s="2"/>
    </row>
    <row r="86" spans="1:2" x14ac:dyDescent="0.25">
      <c r="A86" s="7"/>
      <c r="B86" s="2"/>
    </row>
  </sheetData>
  <mergeCells count="3">
    <mergeCell ref="I1:J2"/>
    <mergeCell ref="E1:G2"/>
    <mergeCell ref="A1:C2"/>
  </mergeCells>
  <pageMargins left="0.7" right="0.7" top="0.75" bottom="0.75" header="0.3" footer="0.3"/>
  <pageSetup paperSize="9" orientation="portrait" r:id="rId3"/>
  <ignoredErrors>
    <ignoredError sqref="J6:J8" calculatedColumn="1"/>
  </ignoredErrors>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O30"/>
  <sheetViews>
    <sheetView showGridLines="0" workbookViewId="0">
      <selection activeCell="J16" sqref="J16"/>
    </sheetView>
  </sheetViews>
  <sheetFormatPr defaultRowHeight="15" x14ac:dyDescent="0.25"/>
  <cols>
    <col min="1" max="1" width="11.28515625" customWidth="1"/>
    <col min="2" max="2" width="30" customWidth="1"/>
    <col min="3" max="3" width="14.140625" customWidth="1"/>
    <col min="4" max="4" width="9.140625" style="11"/>
    <col min="5" max="5" width="11.28515625" customWidth="1"/>
    <col min="6" max="6" width="30" customWidth="1"/>
    <col min="7" max="7" width="14.140625" customWidth="1"/>
    <col min="8" max="8" width="10.5703125" customWidth="1"/>
    <col min="9" max="9" width="11.28515625" customWidth="1"/>
    <col min="10" max="10" width="30" customWidth="1"/>
    <col min="11" max="11" width="14.140625" customWidth="1"/>
  </cols>
  <sheetData>
    <row r="1" spans="1:15" ht="17.25" customHeight="1" x14ac:dyDescent="0.25">
      <c r="A1" s="23" t="s">
        <v>15864</v>
      </c>
      <c r="B1" s="27"/>
      <c r="C1" s="24"/>
      <c r="E1" s="23" t="s">
        <v>15865</v>
      </c>
      <c r="F1" s="27"/>
      <c r="G1" s="24"/>
      <c r="I1" s="23" t="s">
        <v>15866</v>
      </c>
      <c r="J1" s="27"/>
      <c r="K1" s="24"/>
    </row>
    <row r="2" spans="1:15" ht="39" customHeight="1" thickBot="1" x14ac:dyDescent="0.3">
      <c r="A2" s="25"/>
      <c r="B2" s="28"/>
      <c r="C2" s="26"/>
      <c r="E2" s="25"/>
      <c r="F2" s="28"/>
      <c r="G2" s="26"/>
      <c r="I2" s="25"/>
      <c r="J2" s="28"/>
      <c r="K2" s="26"/>
    </row>
    <row r="3" spans="1:15" x14ac:dyDescent="0.25">
      <c r="A3" s="6" t="s">
        <v>15855</v>
      </c>
      <c r="B3" t="s">
        <v>795</v>
      </c>
      <c r="E3" s="6" t="s">
        <v>15855</v>
      </c>
      <c r="F3" t="s">
        <v>816</v>
      </c>
      <c r="I3" s="6" t="s">
        <v>15855</v>
      </c>
      <c r="J3" t="s">
        <v>837</v>
      </c>
    </row>
    <row r="4" spans="1:15" ht="29.25" customHeight="1" x14ac:dyDescent="0.25"/>
    <row r="5" spans="1:15" x14ac:dyDescent="0.25">
      <c r="A5" s="6" t="s">
        <v>15863</v>
      </c>
      <c r="B5" t="s">
        <v>15858</v>
      </c>
      <c r="C5" t="s">
        <v>15859</v>
      </c>
      <c r="E5" s="6" t="s">
        <v>15863</v>
      </c>
      <c r="F5" t="s">
        <v>15858</v>
      </c>
      <c r="G5" t="s">
        <v>15859</v>
      </c>
      <c r="I5" s="6" t="s">
        <v>15863</v>
      </c>
      <c r="J5" t="s">
        <v>15858</v>
      </c>
      <c r="K5" t="s">
        <v>15859</v>
      </c>
    </row>
    <row r="6" spans="1:15" x14ac:dyDescent="0.25">
      <c r="A6" s="7" t="s">
        <v>788</v>
      </c>
      <c r="B6" s="8">
        <v>138536.76470588235</v>
      </c>
      <c r="C6" s="2">
        <v>68</v>
      </c>
      <c r="E6" s="7" t="s">
        <v>817</v>
      </c>
      <c r="F6" s="8">
        <v>117843.75</v>
      </c>
      <c r="G6" s="4">
        <v>48</v>
      </c>
      <c r="I6" s="7" t="s">
        <v>774</v>
      </c>
      <c r="J6" s="8">
        <v>125642.85714285714</v>
      </c>
      <c r="K6" s="2">
        <v>7</v>
      </c>
    </row>
    <row r="7" spans="1:15" x14ac:dyDescent="0.25">
      <c r="A7" s="7" t="s">
        <v>774</v>
      </c>
      <c r="B7" s="8">
        <v>114541.66666666667</v>
      </c>
      <c r="C7" s="2">
        <v>12</v>
      </c>
      <c r="E7" s="7" t="s">
        <v>788</v>
      </c>
      <c r="F7" s="8">
        <v>118477.27272727272</v>
      </c>
      <c r="G7" s="4">
        <v>22</v>
      </c>
      <c r="I7" s="7" t="s">
        <v>850</v>
      </c>
      <c r="J7" s="8">
        <v>201583.33333333334</v>
      </c>
      <c r="K7" s="2">
        <v>6</v>
      </c>
    </row>
    <row r="8" spans="1:15" x14ac:dyDescent="0.25">
      <c r="A8" s="7" t="s">
        <v>769</v>
      </c>
      <c r="B8" s="8">
        <v>131500</v>
      </c>
      <c r="C8" s="2">
        <v>6</v>
      </c>
      <c r="E8" s="7" t="s">
        <v>774</v>
      </c>
      <c r="F8" s="8">
        <v>119500</v>
      </c>
      <c r="G8" s="4">
        <v>8</v>
      </c>
      <c r="I8" s="7" t="s">
        <v>1054</v>
      </c>
      <c r="J8" s="8">
        <v>117000</v>
      </c>
      <c r="K8" s="2">
        <v>3</v>
      </c>
    </row>
    <row r="9" spans="1:15" x14ac:dyDescent="0.25">
      <c r="A9" s="7" t="s">
        <v>817</v>
      </c>
      <c r="B9" s="8">
        <v>114666.66666666667</v>
      </c>
      <c r="C9" s="2">
        <v>6</v>
      </c>
      <c r="E9" s="7" t="s">
        <v>1138</v>
      </c>
      <c r="F9" s="8">
        <v>140500</v>
      </c>
      <c r="G9" s="4">
        <v>3</v>
      </c>
      <c r="I9" s="7" t="s">
        <v>1348</v>
      </c>
      <c r="J9" s="8">
        <v>115500</v>
      </c>
      <c r="K9" s="2">
        <v>2</v>
      </c>
    </row>
    <row r="10" spans="1:15" x14ac:dyDescent="0.25">
      <c r="A10" s="7" t="s">
        <v>910</v>
      </c>
      <c r="B10" s="8">
        <v>119200</v>
      </c>
      <c r="C10" s="2">
        <v>5</v>
      </c>
      <c r="E10" s="7" t="s">
        <v>850</v>
      </c>
      <c r="F10" s="8">
        <v>133000</v>
      </c>
      <c r="G10" s="4">
        <v>2</v>
      </c>
      <c r="I10" s="7" t="s">
        <v>756</v>
      </c>
      <c r="J10" s="8">
        <v>107000</v>
      </c>
      <c r="K10" s="2">
        <v>2</v>
      </c>
    </row>
    <row r="11" spans="1:15" ht="15" customHeight="1" x14ac:dyDescent="0.25">
      <c r="A11" s="7" t="s">
        <v>941</v>
      </c>
      <c r="B11" s="8">
        <v>143500</v>
      </c>
      <c r="C11" s="2">
        <v>2</v>
      </c>
      <c r="E11" s="7" t="s">
        <v>838</v>
      </c>
      <c r="F11" s="8">
        <v>133500</v>
      </c>
      <c r="G11" s="4">
        <v>1</v>
      </c>
      <c r="I11" s="7" t="s">
        <v>1153</v>
      </c>
      <c r="J11" s="8">
        <v>106500</v>
      </c>
      <c r="K11" s="2">
        <v>1</v>
      </c>
    </row>
    <row r="12" spans="1:15" ht="15.75" customHeight="1" x14ac:dyDescent="0.25">
      <c r="A12" s="7" t="s">
        <v>871</v>
      </c>
      <c r="B12" s="8">
        <v>130000</v>
      </c>
      <c r="C12" s="2">
        <v>1</v>
      </c>
      <c r="E12" s="7" t="s">
        <v>15843</v>
      </c>
      <c r="F12" s="8">
        <v>119523.80952380953</v>
      </c>
      <c r="G12" s="4">
        <v>84</v>
      </c>
      <c r="I12" s="7" t="s">
        <v>15843</v>
      </c>
      <c r="J12" s="8">
        <v>142452.38095238095</v>
      </c>
      <c r="K12" s="2">
        <v>21</v>
      </c>
    </row>
    <row r="13" spans="1:15" x14ac:dyDescent="0.25">
      <c r="A13" s="7" t="s">
        <v>15843</v>
      </c>
      <c r="B13" s="8">
        <v>132850</v>
      </c>
      <c r="C13" s="2">
        <v>100</v>
      </c>
      <c r="N13" s="35"/>
      <c r="O13" s="35"/>
    </row>
    <row r="14" spans="1:15" x14ac:dyDescent="0.25">
      <c r="N14" s="35"/>
      <c r="O14" s="35"/>
    </row>
    <row r="15" spans="1:15" ht="12.75" customHeight="1" x14ac:dyDescent="0.25"/>
    <row r="16" spans="1:15" ht="20.25" customHeight="1" x14ac:dyDescent="0.25"/>
    <row r="17" ht="40.5" customHeight="1" x14ac:dyDescent="0.25"/>
    <row r="18" ht="45" customHeight="1" x14ac:dyDescent="0.25"/>
    <row r="19" ht="15" customHeight="1" x14ac:dyDescent="0.25"/>
    <row r="20" ht="15.75" customHeight="1" x14ac:dyDescent="0.25"/>
    <row r="29" ht="15" customHeight="1" x14ac:dyDescent="0.25"/>
    <row r="30" ht="18.75" customHeight="1" x14ac:dyDescent="0.25"/>
  </sheetData>
  <mergeCells count="4">
    <mergeCell ref="N13:O14"/>
    <mergeCell ref="E1:G2"/>
    <mergeCell ref="I1:K2"/>
    <mergeCell ref="A1:C2"/>
  </mergeCells>
  <pageMargins left="0.7" right="0.7" top="0.75" bottom="0.75"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R8"/>
  <sheetViews>
    <sheetView showGridLines="0" workbookViewId="0">
      <selection activeCell="I12" sqref="I12"/>
    </sheetView>
  </sheetViews>
  <sheetFormatPr defaultRowHeight="15" x14ac:dyDescent="0.25"/>
  <cols>
    <col min="7" max="7" width="9" customWidth="1"/>
    <col min="10" max="10" width="11.85546875" customWidth="1"/>
    <col min="11" max="11" width="10.42578125" customWidth="1"/>
    <col min="12" max="12" width="11.140625" customWidth="1"/>
    <col min="13" max="13" width="10.5703125" customWidth="1"/>
    <col min="14" max="14" width="10.28515625" customWidth="1"/>
    <col min="15" max="16" width="10.42578125" customWidth="1"/>
  </cols>
  <sheetData>
    <row r="1" spans="1:18" ht="27" customHeight="1" x14ac:dyDescent="0.25">
      <c r="A1" s="36" t="s">
        <v>15867</v>
      </c>
      <c r="B1" s="37"/>
      <c r="C1" s="37"/>
      <c r="D1" s="37"/>
      <c r="E1" s="37"/>
      <c r="F1" s="37"/>
      <c r="G1" s="37"/>
      <c r="J1" s="38" t="s">
        <v>15869</v>
      </c>
      <c r="K1" s="38"/>
      <c r="L1" s="38"/>
      <c r="M1" s="38"/>
      <c r="N1" s="38"/>
      <c r="O1" s="38"/>
      <c r="P1" s="38"/>
    </row>
    <row r="2" spans="1:18" ht="27" customHeight="1" x14ac:dyDescent="0.25">
      <c r="A2" s="37"/>
      <c r="B2" s="37"/>
      <c r="C2" s="37"/>
      <c r="D2" s="37"/>
      <c r="E2" s="37"/>
      <c r="F2" s="37"/>
      <c r="G2" s="37"/>
      <c r="J2" s="38"/>
      <c r="K2" s="38"/>
      <c r="L2" s="38"/>
      <c r="M2" s="38"/>
      <c r="N2" s="38"/>
      <c r="O2" s="38"/>
      <c r="P2" s="38"/>
    </row>
    <row r="8" spans="1:18" x14ac:dyDescent="0.25">
      <c r="R8" s="13"/>
    </row>
  </sheetData>
  <mergeCells count="2">
    <mergeCell ref="A1:G2"/>
    <mergeCell ref="J1:P2"/>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K22"/>
  <sheetViews>
    <sheetView showGridLines="0" workbookViewId="0">
      <selection activeCell="B17" sqref="B17"/>
    </sheetView>
  </sheetViews>
  <sheetFormatPr defaultRowHeight="15" x14ac:dyDescent="0.25"/>
  <cols>
    <col min="1" max="1" width="12.42578125" customWidth="1"/>
    <col min="2" max="2" width="31.140625" customWidth="1"/>
    <col min="3" max="3" width="15.28515625" customWidth="1"/>
    <col min="5" max="5" width="11.28515625" customWidth="1"/>
    <col min="6" max="6" width="30" customWidth="1"/>
    <col min="7" max="7" width="14.140625" customWidth="1"/>
    <col min="9" max="9" width="11.28515625" customWidth="1"/>
    <col min="10" max="10" width="30" bestFit="1" customWidth="1"/>
    <col min="11" max="11" width="14.140625" bestFit="1" customWidth="1"/>
  </cols>
  <sheetData>
    <row r="1" spans="1:11" ht="18.75" customHeight="1" x14ac:dyDescent="0.25">
      <c r="A1" s="39" t="s">
        <v>15874</v>
      </c>
      <c r="B1" s="39"/>
      <c r="C1" s="39"/>
      <c r="D1" s="39"/>
      <c r="E1" s="39"/>
      <c r="F1" s="39"/>
      <c r="G1" s="39"/>
      <c r="H1" s="39"/>
      <c r="I1" s="39"/>
      <c r="J1" s="39"/>
      <c r="K1" s="39"/>
    </row>
    <row r="2" spans="1:11" ht="18.75" customHeight="1" x14ac:dyDescent="0.25">
      <c r="A2" s="39"/>
      <c r="B2" s="39"/>
      <c r="C2" s="39"/>
      <c r="D2" s="39"/>
      <c r="E2" s="39"/>
      <c r="F2" s="39"/>
      <c r="G2" s="39"/>
      <c r="H2" s="39"/>
      <c r="I2" s="39"/>
      <c r="J2" s="39"/>
      <c r="K2" s="39"/>
    </row>
    <row r="3" spans="1:11" ht="17.25" customHeight="1" x14ac:dyDescent="0.25">
      <c r="A3" s="17" t="s">
        <v>15872</v>
      </c>
      <c r="B3" s="16"/>
      <c r="E3" s="17" t="s">
        <v>15871</v>
      </c>
      <c r="F3" s="16"/>
      <c r="G3" s="16"/>
      <c r="I3" s="16" t="s">
        <v>15873</v>
      </c>
      <c r="J3" s="16"/>
    </row>
    <row r="4" spans="1:11" x14ac:dyDescent="0.25">
      <c r="A4" s="10" t="s">
        <v>15855</v>
      </c>
      <c r="B4" s="8" t="s">
        <v>795</v>
      </c>
      <c r="E4" s="6" t="s">
        <v>15855</v>
      </c>
      <c r="F4" t="s">
        <v>795</v>
      </c>
      <c r="I4" s="6" t="s">
        <v>15855</v>
      </c>
      <c r="J4" t="s">
        <v>795</v>
      </c>
    </row>
    <row r="5" spans="1:11" x14ac:dyDescent="0.25">
      <c r="A5" s="10" t="s">
        <v>15856</v>
      </c>
      <c r="B5" s="8" t="s">
        <v>15844</v>
      </c>
      <c r="E5" s="6" t="s">
        <v>15856</v>
      </c>
      <c r="F5" t="s">
        <v>15844</v>
      </c>
      <c r="I5" s="6" t="s">
        <v>15856</v>
      </c>
      <c r="J5" t="s">
        <v>15844</v>
      </c>
    </row>
    <row r="7" spans="1:11" x14ac:dyDescent="0.25">
      <c r="A7" s="10" t="s">
        <v>15870</v>
      </c>
      <c r="B7" s="8" t="s">
        <v>15858</v>
      </c>
      <c r="C7" s="8" t="s">
        <v>15859</v>
      </c>
      <c r="E7" s="6" t="s">
        <v>15870</v>
      </c>
      <c r="F7" t="s">
        <v>15858</v>
      </c>
      <c r="G7" t="s">
        <v>15859</v>
      </c>
      <c r="I7" s="6" t="s">
        <v>15870</v>
      </c>
      <c r="J7" t="s">
        <v>15858</v>
      </c>
      <c r="K7" t="s">
        <v>15859</v>
      </c>
    </row>
    <row r="8" spans="1:11" x14ac:dyDescent="0.25">
      <c r="A8" s="15" t="s">
        <v>788</v>
      </c>
      <c r="B8" s="8">
        <v>144725</v>
      </c>
      <c r="C8" s="4">
        <v>20</v>
      </c>
      <c r="E8" s="7" t="s">
        <v>788</v>
      </c>
      <c r="F8" s="8">
        <v>129500</v>
      </c>
      <c r="G8" s="4">
        <v>5</v>
      </c>
      <c r="I8" s="7" t="s">
        <v>788</v>
      </c>
      <c r="J8" s="8">
        <v>128214.28571428571</v>
      </c>
      <c r="K8" s="2">
        <v>14</v>
      </c>
    </row>
    <row r="9" spans="1:11" x14ac:dyDescent="0.25">
      <c r="A9" s="15" t="s">
        <v>774</v>
      </c>
      <c r="B9" s="8">
        <v>47000</v>
      </c>
      <c r="C9" s="4">
        <v>2</v>
      </c>
      <c r="E9" s="7" t="s">
        <v>774</v>
      </c>
      <c r="F9" s="8">
        <v>122500</v>
      </c>
      <c r="G9" s="4">
        <v>4</v>
      </c>
      <c r="I9" s="7" t="s">
        <v>769</v>
      </c>
      <c r="J9" s="8">
        <v>184500</v>
      </c>
      <c r="K9" s="2">
        <v>2</v>
      </c>
    </row>
    <row r="10" spans="1:11" x14ac:dyDescent="0.25">
      <c r="A10" s="15" t="s">
        <v>769</v>
      </c>
      <c r="B10" s="8">
        <v>89000</v>
      </c>
      <c r="C10" s="4">
        <v>1</v>
      </c>
      <c r="E10" s="7" t="s">
        <v>15843</v>
      </c>
      <c r="F10" s="8">
        <v>126388.88888888889</v>
      </c>
      <c r="G10" s="4">
        <v>9</v>
      </c>
      <c r="I10" s="7" t="s">
        <v>774</v>
      </c>
      <c r="J10" s="8">
        <v>147000</v>
      </c>
      <c r="K10" s="2">
        <v>1</v>
      </c>
    </row>
    <row r="11" spans="1:11" x14ac:dyDescent="0.25">
      <c r="A11" s="15" t="s">
        <v>15843</v>
      </c>
      <c r="B11" s="8">
        <v>133804.34782608695</v>
      </c>
      <c r="C11" s="4">
        <v>23</v>
      </c>
      <c r="I11" s="7" t="s">
        <v>15843</v>
      </c>
      <c r="J11" s="8">
        <v>135941.17647058822</v>
      </c>
      <c r="K11" s="2">
        <v>17</v>
      </c>
    </row>
    <row r="13" spans="1:11" ht="18.75" customHeight="1" x14ac:dyDescent="0.25"/>
    <row r="15" spans="1:11" ht="25.5" customHeight="1" x14ac:dyDescent="0.25"/>
    <row r="19" ht="20.25" customHeight="1" x14ac:dyDescent="0.25"/>
    <row r="22" ht="18.75" customHeight="1" x14ac:dyDescent="0.25"/>
  </sheetData>
  <mergeCells count="1">
    <mergeCell ref="A1:K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T20"/>
  <sheetViews>
    <sheetView showGridLines="0" workbookViewId="0">
      <selection activeCell="B1" sqref="B1:T2"/>
    </sheetView>
  </sheetViews>
  <sheetFormatPr defaultRowHeight="15" x14ac:dyDescent="0.25"/>
  <cols>
    <col min="1" max="1" width="12.5703125" customWidth="1"/>
    <col min="20" max="20" width="9.140625" customWidth="1"/>
  </cols>
  <sheetData>
    <row r="1" spans="1:20" ht="21" customHeight="1" x14ac:dyDescent="0.25">
      <c r="A1" s="12"/>
      <c r="B1" s="44" t="s">
        <v>15877</v>
      </c>
      <c r="C1" s="44"/>
      <c r="D1" s="44"/>
      <c r="E1" s="44"/>
      <c r="F1" s="44"/>
      <c r="G1" s="44"/>
      <c r="H1" s="44"/>
      <c r="I1" s="44"/>
      <c r="J1" s="44"/>
      <c r="K1" s="44"/>
      <c r="L1" s="44"/>
      <c r="M1" s="44"/>
      <c r="N1" s="44"/>
      <c r="O1" s="44"/>
      <c r="P1" s="44"/>
      <c r="Q1" s="44"/>
      <c r="R1" s="44"/>
      <c r="S1" s="44"/>
      <c r="T1" s="44"/>
    </row>
    <row r="2" spans="1:20" ht="23.25" customHeight="1" thickBot="1" x14ac:dyDescent="0.3">
      <c r="A2" s="12"/>
      <c r="B2" s="44"/>
      <c r="C2" s="44"/>
      <c r="D2" s="44"/>
      <c r="E2" s="44"/>
      <c r="F2" s="44"/>
      <c r="G2" s="44"/>
      <c r="H2" s="44"/>
      <c r="I2" s="44"/>
      <c r="J2" s="44"/>
      <c r="K2" s="44"/>
      <c r="L2" s="44"/>
      <c r="M2" s="44"/>
      <c r="N2" s="44"/>
      <c r="O2" s="44"/>
      <c r="P2" s="44"/>
      <c r="Q2" s="44"/>
      <c r="R2" s="44"/>
      <c r="S2" s="44"/>
      <c r="T2" s="44"/>
    </row>
    <row r="3" spans="1:20" x14ac:dyDescent="0.25">
      <c r="A3" s="45"/>
    </row>
    <row r="4" spans="1:20" ht="15.75" thickBot="1" x14ac:dyDescent="0.3">
      <c r="A4" s="46"/>
    </row>
    <row r="5" spans="1:20" ht="15" customHeight="1" thickTop="1" x14ac:dyDescent="0.25">
      <c r="A5" s="47" t="s">
        <v>15848</v>
      </c>
    </row>
    <row r="6" spans="1:20" ht="15" customHeight="1" x14ac:dyDescent="0.25">
      <c r="A6" s="48"/>
    </row>
    <row r="7" spans="1:20" ht="15.75" thickBot="1" x14ac:dyDescent="0.3">
      <c r="A7" s="14"/>
    </row>
    <row r="8" spans="1:20" ht="15" customHeight="1" x14ac:dyDescent="0.25">
      <c r="A8" s="40"/>
    </row>
    <row r="9" spans="1:20" ht="15.75" customHeight="1" thickBot="1" x14ac:dyDescent="0.3">
      <c r="A9" s="41"/>
    </row>
    <row r="10" spans="1:20" ht="15" customHeight="1" x14ac:dyDescent="0.25">
      <c r="A10" s="42" t="s">
        <v>15878</v>
      </c>
    </row>
    <row r="11" spans="1:20" x14ac:dyDescent="0.25">
      <c r="A11" s="43"/>
    </row>
    <row r="12" spans="1:20" x14ac:dyDescent="0.25">
      <c r="A12" s="12"/>
    </row>
    <row r="13" spans="1:20" x14ac:dyDescent="0.25">
      <c r="A13" s="12"/>
    </row>
    <row r="14" spans="1:20" x14ac:dyDescent="0.25">
      <c r="A14" s="12"/>
    </row>
    <row r="15" spans="1:20" x14ac:dyDescent="0.25">
      <c r="A15" s="12"/>
    </row>
    <row r="16" spans="1:20" x14ac:dyDescent="0.25">
      <c r="A16" s="12"/>
    </row>
    <row r="17" spans="1:1" x14ac:dyDescent="0.25">
      <c r="A17" s="12"/>
    </row>
    <row r="18" spans="1:1" x14ac:dyDescent="0.25">
      <c r="A18" s="12"/>
    </row>
    <row r="19" spans="1:1" x14ac:dyDescent="0.25">
      <c r="A19" s="12"/>
    </row>
    <row r="20" spans="1:1" x14ac:dyDescent="0.25">
      <c r="A20" s="12"/>
    </row>
  </sheetData>
  <mergeCells count="5">
    <mergeCell ref="A8:A9"/>
    <mergeCell ref="A10:A11"/>
    <mergeCell ref="B1:T2"/>
    <mergeCell ref="A3:A4"/>
    <mergeCell ref="A5:A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Wytłumaczenie</vt:lpstr>
      <vt:lpstr>Surowe Dane</vt:lpstr>
      <vt:lpstr>Sur. Dane - Wycz. w Pythonie</vt:lpstr>
      <vt:lpstr>Wycz. Dane</vt:lpstr>
      <vt:lpstr>Średnia Płaca na sektor - Top 3</vt:lpstr>
      <vt:lpstr>Średnia Płaca na stan - Top 3</vt:lpstr>
      <vt:lpstr>Sektory i Stany - Wykresy</vt:lpstr>
      <vt:lpstr>IT - Przychody na Stan</vt:lpstr>
      <vt:lpstr>IT - Przychody na Stan - Wykres</vt:lpstr>
      <vt:lpstr>B&amp;F - Przychód na Stan</vt:lpstr>
      <vt:lpstr>B&amp;F - Przychód na Stan - Wykres</vt:lpstr>
      <vt:lpstr>Ubez. - Przychód na Stan</vt:lpstr>
      <vt:lpstr>Ubez. - Przychód na Stan-Wykres</vt:lpstr>
      <vt:lpstr>'Wycz. Dane'!Extract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dc:creator>
  <cp:lastModifiedBy>Robert</cp:lastModifiedBy>
  <dcterms:created xsi:type="dcterms:W3CDTF">2023-01-10T22:52:49Z</dcterms:created>
  <dcterms:modified xsi:type="dcterms:W3CDTF">2023-02-05T16:51:04Z</dcterms:modified>
</cp:coreProperties>
</file>