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 Dunn\Documents\School\Win_18\ENEL 400\AlbatrossHardware\"/>
    </mc:Choice>
  </mc:AlternateContent>
  <xr:revisionPtr revIDLastSave="0" documentId="13_ncr:1_{8B1C43A2-4CDF-492F-A326-1811D72EA2BE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J48" i="1" l="1"/>
  <c r="J50" i="1" s="1"/>
</calcChain>
</file>

<file path=xl/sharedStrings.xml><?xml version="1.0" encoding="utf-8"?>
<sst xmlns="http://schemas.openxmlformats.org/spreadsheetml/2006/main" count="191" uniqueCount="117">
  <si>
    <t>Part Number</t>
  </si>
  <si>
    <t>op amp</t>
  </si>
  <si>
    <t>Name</t>
  </si>
  <si>
    <t>Board Referances</t>
  </si>
  <si>
    <t>Cost (each)</t>
  </si>
  <si>
    <t>Schottky Diode</t>
  </si>
  <si>
    <t>Zener Diode</t>
  </si>
  <si>
    <t>DZ2W03300LCT-ND</t>
  </si>
  <si>
    <t>Orange LED</t>
  </si>
  <si>
    <t>Red LED</t>
  </si>
  <si>
    <t>GRN LED</t>
  </si>
  <si>
    <t>OR resistor</t>
  </si>
  <si>
    <t>1uF capacitor</t>
  </si>
  <si>
    <t>0.1uF capacitor</t>
  </si>
  <si>
    <t>160-1445-1-nd</t>
  </si>
  <si>
    <t>160-1447-1-nd</t>
  </si>
  <si>
    <t>160-1828-1-nd</t>
  </si>
  <si>
    <t>2.54mm Jumper</t>
  </si>
  <si>
    <t>WM23943-ND</t>
  </si>
  <si>
    <t># ordered</t>
  </si>
  <si>
    <t># needed</t>
  </si>
  <si>
    <t>BLU LED</t>
  </si>
  <si>
    <t>10k</t>
  </si>
  <si>
    <t>30pF capacitor</t>
  </si>
  <si>
    <t>0.33uF Capacitor</t>
  </si>
  <si>
    <t>8mHz Crystal</t>
  </si>
  <si>
    <t>molex 3x2 micro jack</t>
  </si>
  <si>
    <t>molex 3x2 micro plug</t>
  </si>
  <si>
    <t>sheilded wire</t>
  </si>
  <si>
    <t>2pin Screw term</t>
  </si>
  <si>
    <t>1297-1108-1-ND</t>
  </si>
  <si>
    <t>6pos screw term</t>
  </si>
  <si>
    <t>4pin vertical 2.54 head</t>
  </si>
  <si>
    <t>2.54mm 2pin male head</t>
  </si>
  <si>
    <t>buzzer threw hole</t>
  </si>
  <si>
    <t>buzzer wired</t>
  </si>
  <si>
    <t>10k 5turn pot</t>
  </si>
  <si>
    <t>3214X-1-103ECT-ND</t>
  </si>
  <si>
    <t>10R pot</t>
  </si>
  <si>
    <t>3314G-1-100ECT-ND</t>
  </si>
  <si>
    <t>10uF Cap</t>
  </si>
  <si>
    <t>2.2uF Cap</t>
  </si>
  <si>
    <t>reset switch</t>
  </si>
  <si>
    <t>CKN9085CT-ND</t>
  </si>
  <si>
    <t>3.3 500mA LDO</t>
  </si>
  <si>
    <t>296-13424-1-ND</t>
  </si>
  <si>
    <t>1 amp 5V buck</t>
  </si>
  <si>
    <t>9V battery clip</t>
  </si>
  <si>
    <t xml:space="preserve">9V battery </t>
  </si>
  <si>
    <t>bluetooth module</t>
  </si>
  <si>
    <t>stm32f4 MCU</t>
  </si>
  <si>
    <t>497-17437-1-nd</t>
  </si>
  <si>
    <t>631-1100-nd</t>
  </si>
  <si>
    <t>wm1815-nd</t>
  </si>
  <si>
    <t xml:space="preserve">none </t>
  </si>
  <si>
    <t>10pin Male Head</t>
  </si>
  <si>
    <t>SAM8796-ND</t>
  </si>
  <si>
    <t>945-2201-ND</t>
  </si>
  <si>
    <t>molex micro crimp fem</t>
  </si>
  <si>
    <t>wm1837ct-ND</t>
  </si>
  <si>
    <t>RN4871-I/RM128-ND</t>
  </si>
  <si>
    <t>Not needed</t>
  </si>
  <si>
    <t>2R</t>
  </si>
  <si>
    <t>CR1,CR6,CR9,CR10,CR11,CR15,CR16,CR17,SR1,SR2,SR5,SR6</t>
  </si>
  <si>
    <t>RR08P10.0KDCT-ND</t>
  </si>
  <si>
    <t>330R</t>
  </si>
  <si>
    <t>CR2,CR4,CR5,CR7,CR8,CR12,CR13,CR14,CR18,CR19,CR20,CR21,CR22,CR23,CR24,CR25</t>
  </si>
  <si>
    <t xml:space="preserve"> 311-330HRCT-ND</t>
  </si>
  <si>
    <t>311-0.0GRCT-ND</t>
  </si>
  <si>
    <t>N/A</t>
  </si>
  <si>
    <t>4K7</t>
  </si>
  <si>
    <t>CR3</t>
  </si>
  <si>
    <t>311-4.70KHRCT-ND</t>
  </si>
  <si>
    <t>150R</t>
  </si>
  <si>
    <t>30K</t>
  </si>
  <si>
    <t>100R</t>
  </si>
  <si>
    <t>SR10,SR11</t>
  </si>
  <si>
    <t>SR12</t>
  </si>
  <si>
    <t>SR3</t>
  </si>
  <si>
    <t>SR7</t>
  </si>
  <si>
    <t>SR8</t>
  </si>
  <si>
    <t>RR08P150DCT-ND</t>
  </si>
  <si>
    <t>499R</t>
  </si>
  <si>
    <t>311-499HRCT-ND</t>
  </si>
  <si>
    <t>311-2.00HRCT-ND</t>
  </si>
  <si>
    <t>311-100HRCT-ND</t>
  </si>
  <si>
    <t>RR08P30.0KDCT-ND</t>
  </si>
  <si>
    <t>SC1,SC2,CC19</t>
  </si>
  <si>
    <t>CC18</t>
  </si>
  <si>
    <t>SC3,SC4,CC1,CC2,CC3,CC4,CC5,CC6,CC7,CC8,CC9,CC14,CC17</t>
  </si>
  <si>
    <t>CC10,CC11</t>
  </si>
  <si>
    <t>CC16</t>
  </si>
  <si>
    <t>CC12,CC13</t>
  </si>
  <si>
    <t>587-1256-1-ND</t>
  </si>
  <si>
    <t>587-1242-1-ND</t>
  </si>
  <si>
    <t>399-1095-1-ND</t>
  </si>
  <si>
    <t>490-1414-1-ND</t>
  </si>
  <si>
    <t>399-4917-1-ND</t>
  </si>
  <si>
    <t>587-1430-1-ND</t>
  </si>
  <si>
    <t>160-1837-1-ND</t>
  </si>
  <si>
    <t>MCP6001UT-I/OTCT-ND</t>
  </si>
  <si>
    <t>MBRM110LT1GOSCT-ND</t>
  </si>
  <si>
    <t>A121481-ND</t>
  </si>
  <si>
    <t>36-232-ND</t>
  </si>
  <si>
    <t>P687-ND</t>
  </si>
  <si>
    <t>WM13209-ND</t>
  </si>
  <si>
    <t>1297-1112-1-ND</t>
  </si>
  <si>
    <t>S7002-ND</t>
  </si>
  <si>
    <t>102-3740-ND</t>
  </si>
  <si>
    <t>668-1204-ND</t>
  </si>
  <si>
    <t>Extended</t>
  </si>
  <si>
    <t xml:space="preserve">total = </t>
  </si>
  <si>
    <t xml:space="preserve">tax = </t>
  </si>
  <si>
    <t xml:space="preserve">Sum = </t>
  </si>
  <si>
    <t>Board Stand Off</t>
  </si>
  <si>
    <t>board Stand Off</t>
  </si>
  <si>
    <t>RPC4731-ND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</si>
</sst>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3" xfId="0" applyFont="1" applyBorder="1"/>
    <xf numFmtId="0" fontId="4" fillId="3" borderId="3" xfId="0" applyFont="1" applyFill="1" applyBorder="1" applyAlignment="1">
      <alignment vertical="center" wrapText="1"/>
    </xf>
    <xf numFmtId="0" fontId="5" fillId="0" borderId="3" xfId="0" applyFont="1" applyBorder="1"/>
    <xf numFmtId="0" fontId="4" fillId="3" borderId="3" xfId="0" applyFont="1" applyFill="1" applyBorder="1"/>
    <xf numFmtId="0" fontId="3" fillId="3" borderId="3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4FECC-685F-44ED-89EB-7BB8EC99C60E}" name="Table2" displayName="Table2" ref="A1:C46" totalsRowShown="0">
  <autoFilter ref="A1:C46" xr:uid="{26B14785-F214-412C-B38B-156AC59956A2}"/>
  <tableColumns count="3">
    <tableColumn id="1" xr3:uid="{1985A9EF-31F9-41CF-A274-0B3CC20EF885}" name="Name"/>
    <tableColumn id="2" xr3:uid="{FDABFAB7-B05C-4824-AE4F-7A63FD8E1B2E}" name="Board Referances"/>
    <tableColumn id="3" xr3:uid="{87EC0948-013D-4678-BE41-F392549DECFF}" name="Part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91475-40B1-4CAF-90D7-8B2C9B8BC9AA}" name="Table4" displayName="Table4" ref="F1:J50" totalsRowShown="0">
  <autoFilter ref="F1:J50" xr:uid="{6DADFDAD-0593-4B9A-BB61-05154921BBFB}"/>
  <tableColumns count="5">
    <tableColumn id="1" xr3:uid="{99B432BE-09FD-4E1A-8A62-478D991540D5}" name="Name"/>
    <tableColumn id="2" xr3:uid="{0948B9F9-0483-4286-B335-DDDCF59F86F4}" name="# needed"/>
    <tableColumn id="3" xr3:uid="{53B9CA62-8B6D-4EB1-8B66-2B27D2AB4702}" name="# ordered"/>
    <tableColumn id="4" xr3:uid="{35768FE5-BB6C-4211-94C1-3C29340F95C8}" name="Cost (each)"/>
    <tableColumn id="5" xr3:uid="{392B18CD-D73E-42F9-99E8-844392EB4C4F}" name="Extend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Normal="100" workbookViewId="0">
      <selection activeCell="F1" sqref="F1:J50"/>
    </sheetView>
  </sheetViews>
  <sheetFormatPr defaultRowHeight="14.5" x14ac:dyDescent="0.35"/>
  <cols>
    <col min="1" max="1" width="23.453125" customWidth="1"/>
    <col min="2" max="2" width="21.453125" customWidth="1"/>
    <col min="3" max="3" width="21.54296875" customWidth="1"/>
    <col min="5" max="5" width="15.26953125" customWidth="1"/>
    <col min="6" max="6" width="23.1796875" customWidth="1"/>
    <col min="7" max="7" width="11.453125" customWidth="1"/>
    <col min="8" max="8" width="11.7265625" customWidth="1"/>
    <col min="9" max="9" width="13" customWidth="1"/>
    <col min="10" max="10" width="11.54296875" customWidth="1"/>
  </cols>
  <sheetData>
    <row r="1" spans="1:12" x14ac:dyDescent="0.35">
      <c r="A1" t="s">
        <v>2</v>
      </c>
      <c r="B1" t="s">
        <v>3</v>
      </c>
      <c r="C1" t="s">
        <v>0</v>
      </c>
      <c r="F1" t="s">
        <v>2</v>
      </c>
      <c r="G1" t="s">
        <v>20</v>
      </c>
      <c r="H1" t="s">
        <v>19</v>
      </c>
      <c r="I1" t="s">
        <v>4</v>
      </c>
      <c r="J1" t="s">
        <v>110</v>
      </c>
    </row>
    <row r="2" spans="1:12" x14ac:dyDescent="0.35">
      <c r="A2" t="s">
        <v>1</v>
      </c>
      <c r="B2" t="s">
        <v>61</v>
      </c>
      <c r="C2" s="1" t="s">
        <v>100</v>
      </c>
      <c r="F2" t="s">
        <v>1</v>
      </c>
      <c r="G2">
        <v>8</v>
      </c>
      <c r="H2">
        <v>15</v>
      </c>
      <c r="I2">
        <v>0.37</v>
      </c>
      <c r="J2">
        <f xml:space="preserve"> H2*I2</f>
        <v>5.55</v>
      </c>
    </row>
    <row r="3" spans="1:12" x14ac:dyDescent="0.35">
      <c r="A3" t="s">
        <v>5</v>
      </c>
      <c r="B3" t="s">
        <v>61</v>
      </c>
      <c r="C3" s="1" t="s">
        <v>101</v>
      </c>
      <c r="F3" t="s">
        <v>5</v>
      </c>
      <c r="G3">
        <v>10</v>
      </c>
      <c r="H3">
        <v>14</v>
      </c>
      <c r="I3">
        <v>0.39700000000000002</v>
      </c>
      <c r="J3">
        <f t="shared" ref="J3:J31" si="0" xml:space="preserve"> H3*I3</f>
        <v>5.5579999999999998</v>
      </c>
    </row>
    <row r="4" spans="1:12" x14ac:dyDescent="0.35">
      <c r="A4" t="s">
        <v>6</v>
      </c>
      <c r="B4" t="s">
        <v>61</v>
      </c>
      <c r="C4" t="s">
        <v>7</v>
      </c>
      <c r="F4" t="s">
        <v>6</v>
      </c>
      <c r="G4">
        <v>4</v>
      </c>
      <c r="H4">
        <v>6</v>
      </c>
      <c r="I4">
        <v>0.48</v>
      </c>
      <c r="J4">
        <f t="shared" si="0"/>
        <v>2.88</v>
      </c>
      <c r="L4" s="4"/>
    </row>
    <row r="5" spans="1:12" x14ac:dyDescent="0.35">
      <c r="A5" t="s">
        <v>8</v>
      </c>
      <c r="B5" t="s">
        <v>61</v>
      </c>
      <c r="C5" t="s">
        <v>14</v>
      </c>
      <c r="F5" t="s">
        <v>8</v>
      </c>
      <c r="G5">
        <v>7</v>
      </c>
      <c r="H5">
        <v>10</v>
      </c>
      <c r="I5">
        <v>0.20200000000000001</v>
      </c>
      <c r="J5">
        <f t="shared" si="0"/>
        <v>2.02</v>
      </c>
    </row>
    <row r="6" spans="1:12" x14ac:dyDescent="0.35">
      <c r="A6" t="s">
        <v>9</v>
      </c>
      <c r="B6" t="s">
        <v>61</v>
      </c>
      <c r="C6" t="s">
        <v>15</v>
      </c>
      <c r="F6" t="s">
        <v>9</v>
      </c>
      <c r="G6">
        <v>5</v>
      </c>
      <c r="H6">
        <v>10</v>
      </c>
      <c r="I6">
        <v>0.218</v>
      </c>
      <c r="J6">
        <f t="shared" si="0"/>
        <v>2.1800000000000002</v>
      </c>
    </row>
    <row r="7" spans="1:12" x14ac:dyDescent="0.35">
      <c r="A7" t="s">
        <v>10</v>
      </c>
      <c r="B7" t="s">
        <v>61</v>
      </c>
      <c r="C7" t="s">
        <v>16</v>
      </c>
      <c r="F7" t="s">
        <v>10</v>
      </c>
      <c r="G7">
        <v>4</v>
      </c>
      <c r="H7">
        <v>7</v>
      </c>
      <c r="I7">
        <v>0.43</v>
      </c>
      <c r="J7">
        <f t="shared" si="0"/>
        <v>3.01</v>
      </c>
      <c r="L7" s="4"/>
    </row>
    <row r="8" spans="1:12" x14ac:dyDescent="0.35">
      <c r="A8" t="s">
        <v>21</v>
      </c>
      <c r="B8" t="s">
        <v>61</v>
      </c>
      <c r="C8" t="s">
        <v>99</v>
      </c>
      <c r="F8" t="s">
        <v>21</v>
      </c>
      <c r="G8">
        <v>1</v>
      </c>
      <c r="H8">
        <v>5</v>
      </c>
      <c r="I8">
        <v>0.49</v>
      </c>
      <c r="J8">
        <f t="shared" si="0"/>
        <v>2.4500000000000002</v>
      </c>
    </row>
    <row r="9" spans="1:12" x14ac:dyDescent="0.35">
      <c r="A9" t="s">
        <v>17</v>
      </c>
      <c r="B9" t="s">
        <v>61</v>
      </c>
      <c r="C9" t="s">
        <v>18</v>
      </c>
      <c r="F9" t="s">
        <v>17</v>
      </c>
      <c r="G9">
        <v>6</v>
      </c>
      <c r="H9">
        <v>8</v>
      </c>
      <c r="I9">
        <v>0.57999999999999996</v>
      </c>
      <c r="J9">
        <f t="shared" si="0"/>
        <v>4.6399999999999997</v>
      </c>
    </row>
    <row r="10" spans="1:12" x14ac:dyDescent="0.35">
      <c r="A10" t="s">
        <v>33</v>
      </c>
      <c r="B10" t="s">
        <v>61</v>
      </c>
      <c r="C10" s="1" t="s">
        <v>102</v>
      </c>
      <c r="F10" t="s">
        <v>33</v>
      </c>
      <c r="G10">
        <v>6</v>
      </c>
      <c r="H10">
        <v>10</v>
      </c>
      <c r="I10">
        <v>0.379</v>
      </c>
      <c r="J10">
        <f t="shared" si="0"/>
        <v>3.79</v>
      </c>
    </row>
    <row r="11" spans="1:12" x14ac:dyDescent="0.35">
      <c r="A11" t="s">
        <v>42</v>
      </c>
      <c r="B11" t="s">
        <v>61</v>
      </c>
      <c r="C11" t="s">
        <v>43</v>
      </c>
      <c r="F11" t="s">
        <v>42</v>
      </c>
      <c r="G11">
        <v>2</v>
      </c>
      <c r="H11">
        <v>4</v>
      </c>
      <c r="I11">
        <v>0.25</v>
      </c>
      <c r="J11">
        <f t="shared" si="0"/>
        <v>1</v>
      </c>
    </row>
    <row r="12" spans="1:12" x14ac:dyDescent="0.35">
      <c r="A12" t="s">
        <v>44</v>
      </c>
      <c r="B12" t="s">
        <v>61</v>
      </c>
      <c r="C12" t="s">
        <v>45</v>
      </c>
      <c r="F12" t="s">
        <v>44</v>
      </c>
      <c r="G12">
        <v>3</v>
      </c>
      <c r="H12">
        <v>3</v>
      </c>
      <c r="I12">
        <v>0.66</v>
      </c>
      <c r="J12">
        <f t="shared" si="0"/>
        <v>1.98</v>
      </c>
    </row>
    <row r="13" spans="1:12" x14ac:dyDescent="0.35">
      <c r="A13" t="s">
        <v>46</v>
      </c>
      <c r="B13" t="s">
        <v>61</v>
      </c>
      <c r="C13" s="3" t="s">
        <v>57</v>
      </c>
      <c r="F13" t="s">
        <v>46</v>
      </c>
      <c r="G13">
        <v>1</v>
      </c>
      <c r="H13">
        <v>1</v>
      </c>
      <c r="I13">
        <v>3.58</v>
      </c>
      <c r="J13">
        <f t="shared" si="0"/>
        <v>3.58</v>
      </c>
    </row>
    <row r="14" spans="1:12" x14ac:dyDescent="0.35">
      <c r="A14" t="s">
        <v>47</v>
      </c>
      <c r="B14" t="s">
        <v>61</v>
      </c>
      <c r="C14" s="4" t="s">
        <v>103</v>
      </c>
      <c r="F14" t="s">
        <v>47</v>
      </c>
      <c r="G14">
        <v>1</v>
      </c>
      <c r="H14">
        <v>3</v>
      </c>
      <c r="I14">
        <v>0.89</v>
      </c>
      <c r="J14">
        <f t="shared" si="0"/>
        <v>2.67</v>
      </c>
    </row>
    <row r="15" spans="1:12" x14ac:dyDescent="0.35">
      <c r="A15" t="s">
        <v>48</v>
      </c>
      <c r="B15" t="s">
        <v>61</v>
      </c>
      <c r="C15" s="4" t="s">
        <v>104</v>
      </c>
      <c r="F15" t="s">
        <v>48</v>
      </c>
      <c r="G15">
        <v>1</v>
      </c>
      <c r="H15">
        <v>3</v>
      </c>
      <c r="I15">
        <v>2.06</v>
      </c>
      <c r="J15">
        <f t="shared" si="0"/>
        <v>6.18</v>
      </c>
    </row>
    <row r="16" spans="1:12" x14ac:dyDescent="0.35">
      <c r="A16" t="s">
        <v>49</v>
      </c>
      <c r="B16" t="s">
        <v>61</v>
      </c>
      <c r="C16" s="3" t="s">
        <v>60</v>
      </c>
      <c r="F16" t="s">
        <v>49</v>
      </c>
      <c r="G16">
        <v>2</v>
      </c>
      <c r="H16">
        <v>2</v>
      </c>
      <c r="I16">
        <v>10.9</v>
      </c>
      <c r="J16">
        <f t="shared" si="0"/>
        <v>21.8</v>
      </c>
    </row>
    <row r="17" spans="1:10" x14ac:dyDescent="0.35">
      <c r="A17" t="s">
        <v>50</v>
      </c>
      <c r="B17" t="s">
        <v>61</v>
      </c>
      <c r="C17" t="s">
        <v>51</v>
      </c>
      <c r="F17" t="s">
        <v>50</v>
      </c>
      <c r="G17">
        <v>1</v>
      </c>
      <c r="H17">
        <v>1</v>
      </c>
      <c r="I17">
        <v>14.61</v>
      </c>
      <c r="J17">
        <f t="shared" si="0"/>
        <v>14.61</v>
      </c>
    </row>
    <row r="18" spans="1:10" x14ac:dyDescent="0.35">
      <c r="A18" t="s">
        <v>25</v>
      </c>
      <c r="B18" t="s">
        <v>61</v>
      </c>
      <c r="C18" s="2" t="s">
        <v>52</v>
      </c>
      <c r="F18" t="s">
        <v>25</v>
      </c>
      <c r="G18">
        <v>1</v>
      </c>
      <c r="H18">
        <v>2</v>
      </c>
      <c r="I18">
        <v>0.39</v>
      </c>
      <c r="J18">
        <f t="shared" si="0"/>
        <v>0.78</v>
      </c>
    </row>
    <row r="19" spans="1:10" x14ac:dyDescent="0.35">
      <c r="A19" t="s">
        <v>27</v>
      </c>
      <c r="B19" t="s">
        <v>61</v>
      </c>
      <c r="C19" s="1" t="s">
        <v>105</v>
      </c>
      <c r="F19" t="s">
        <v>27</v>
      </c>
      <c r="G19">
        <v>8</v>
      </c>
      <c r="H19">
        <v>10</v>
      </c>
      <c r="I19">
        <v>0.54</v>
      </c>
      <c r="J19">
        <f t="shared" si="0"/>
        <v>5.4</v>
      </c>
    </row>
    <row r="20" spans="1:10" x14ac:dyDescent="0.35">
      <c r="A20" t="s">
        <v>26</v>
      </c>
      <c r="B20" t="s">
        <v>61</v>
      </c>
      <c r="C20" t="s">
        <v>53</v>
      </c>
      <c r="F20" t="s">
        <v>26</v>
      </c>
      <c r="G20">
        <v>8</v>
      </c>
      <c r="H20">
        <v>10</v>
      </c>
      <c r="I20">
        <v>1.599</v>
      </c>
      <c r="J20">
        <f t="shared" si="0"/>
        <v>15.99</v>
      </c>
    </row>
    <row r="21" spans="1:10" x14ac:dyDescent="0.35">
      <c r="A21" t="s">
        <v>58</v>
      </c>
      <c r="B21" t="s">
        <v>61</v>
      </c>
      <c r="C21" t="s">
        <v>59</v>
      </c>
      <c r="F21" t="s">
        <v>58</v>
      </c>
      <c r="G21">
        <v>25</v>
      </c>
      <c r="H21">
        <v>10</v>
      </c>
      <c r="I21">
        <v>0.14899999999999999</v>
      </c>
      <c r="J21">
        <f t="shared" si="0"/>
        <v>1.49</v>
      </c>
    </row>
    <row r="22" spans="1:10" x14ac:dyDescent="0.35">
      <c r="A22" t="s">
        <v>28</v>
      </c>
      <c r="B22" t="s">
        <v>61</v>
      </c>
      <c r="C22" t="s">
        <v>69</v>
      </c>
      <c r="F22" t="s">
        <v>28</v>
      </c>
      <c r="H22">
        <v>0</v>
      </c>
      <c r="I22">
        <v>0</v>
      </c>
      <c r="J22">
        <f t="shared" si="0"/>
        <v>0</v>
      </c>
    </row>
    <row r="23" spans="1:10" x14ac:dyDescent="0.35">
      <c r="A23" t="s">
        <v>29</v>
      </c>
      <c r="B23" t="s">
        <v>61</v>
      </c>
      <c r="C23" t="s">
        <v>30</v>
      </c>
      <c r="F23" t="s">
        <v>29</v>
      </c>
      <c r="G23">
        <v>1</v>
      </c>
      <c r="H23">
        <v>2</v>
      </c>
      <c r="I23">
        <v>3.83</v>
      </c>
      <c r="J23">
        <f t="shared" si="0"/>
        <v>7.66</v>
      </c>
    </row>
    <row r="24" spans="1:10" x14ac:dyDescent="0.35">
      <c r="A24" t="s">
        <v>31</v>
      </c>
      <c r="B24" t="s">
        <v>61</v>
      </c>
      <c r="C24" s="1" t="s">
        <v>106</v>
      </c>
      <c r="F24" t="s">
        <v>31</v>
      </c>
      <c r="G24">
        <v>4</v>
      </c>
      <c r="H24">
        <v>5</v>
      </c>
      <c r="I24">
        <v>8.91</v>
      </c>
      <c r="J24">
        <f t="shared" si="0"/>
        <v>44.55</v>
      </c>
    </row>
    <row r="25" spans="1:10" x14ac:dyDescent="0.35">
      <c r="A25" t="s">
        <v>32</v>
      </c>
      <c r="B25" t="s">
        <v>61</v>
      </c>
      <c r="C25" s="4" t="s">
        <v>107</v>
      </c>
      <c r="F25" t="s">
        <v>32</v>
      </c>
      <c r="G25">
        <v>14</v>
      </c>
      <c r="H25">
        <v>15</v>
      </c>
      <c r="I25">
        <v>0.437</v>
      </c>
      <c r="J25">
        <f t="shared" si="0"/>
        <v>6.5549999999999997</v>
      </c>
    </row>
    <row r="26" spans="1:10" x14ac:dyDescent="0.35">
      <c r="A26" t="s">
        <v>34</v>
      </c>
      <c r="B26" t="s">
        <v>61</v>
      </c>
      <c r="C26" s="1" t="s">
        <v>109</v>
      </c>
      <c r="F26" t="s">
        <v>34</v>
      </c>
      <c r="G26">
        <v>4</v>
      </c>
      <c r="H26">
        <v>5</v>
      </c>
      <c r="I26">
        <v>3.9</v>
      </c>
      <c r="J26">
        <f t="shared" si="0"/>
        <v>19.5</v>
      </c>
    </row>
    <row r="27" spans="1:10" x14ac:dyDescent="0.35">
      <c r="A27" t="s">
        <v>35</v>
      </c>
      <c r="B27" t="s">
        <v>61</v>
      </c>
      <c r="C27" s="4" t="s">
        <v>108</v>
      </c>
      <c r="F27" t="s">
        <v>35</v>
      </c>
      <c r="G27">
        <v>4</v>
      </c>
      <c r="H27">
        <v>5</v>
      </c>
      <c r="I27">
        <v>2.91</v>
      </c>
      <c r="J27">
        <f t="shared" si="0"/>
        <v>14.55</v>
      </c>
    </row>
    <row r="28" spans="1:10" x14ac:dyDescent="0.35">
      <c r="A28" t="s">
        <v>36</v>
      </c>
      <c r="B28" t="s">
        <v>61</v>
      </c>
      <c r="C28" t="s">
        <v>37</v>
      </c>
      <c r="F28" t="s">
        <v>36</v>
      </c>
      <c r="G28">
        <v>4</v>
      </c>
      <c r="H28">
        <v>5</v>
      </c>
      <c r="I28">
        <v>3.55</v>
      </c>
      <c r="J28">
        <f t="shared" si="0"/>
        <v>17.75</v>
      </c>
    </row>
    <row r="29" spans="1:10" x14ac:dyDescent="0.35">
      <c r="A29" t="s">
        <v>38</v>
      </c>
      <c r="B29" t="s">
        <v>61</v>
      </c>
      <c r="C29" t="s">
        <v>39</v>
      </c>
      <c r="F29" t="s">
        <v>38</v>
      </c>
      <c r="G29">
        <v>4</v>
      </c>
      <c r="H29">
        <v>5</v>
      </c>
      <c r="I29">
        <v>2.4</v>
      </c>
      <c r="J29">
        <f t="shared" si="0"/>
        <v>12</v>
      </c>
    </row>
    <row r="30" spans="1:10" x14ac:dyDescent="0.35">
      <c r="A30" t="s">
        <v>55</v>
      </c>
      <c r="B30" t="s">
        <v>61</v>
      </c>
      <c r="C30" s="3" t="s">
        <v>56</v>
      </c>
      <c r="F30" t="s">
        <v>55</v>
      </c>
      <c r="G30">
        <v>1</v>
      </c>
      <c r="H30">
        <v>2</v>
      </c>
      <c r="I30">
        <v>2.99</v>
      </c>
      <c r="J30">
        <f t="shared" si="0"/>
        <v>5.98</v>
      </c>
    </row>
    <row r="31" spans="1:10" x14ac:dyDescent="0.35">
      <c r="A31" t="s">
        <v>115</v>
      </c>
      <c r="C31" s="3" t="s">
        <v>116</v>
      </c>
      <c r="F31" t="s">
        <v>114</v>
      </c>
      <c r="G31">
        <v>4</v>
      </c>
      <c r="H31">
        <v>5</v>
      </c>
      <c r="I31">
        <v>0.44</v>
      </c>
      <c r="J31">
        <f t="shared" si="0"/>
        <v>2.2000000000000002</v>
      </c>
    </row>
    <row r="32" spans="1:10" ht="15.5" x14ac:dyDescent="0.35">
      <c r="A32" s="8" t="s">
        <v>40</v>
      </c>
      <c r="B32" s="9" t="s">
        <v>87</v>
      </c>
      <c r="C32" s="13" t="s">
        <v>93</v>
      </c>
      <c r="F32" t="s">
        <v>40</v>
      </c>
      <c r="G32">
        <v>9</v>
      </c>
      <c r="H32">
        <v>15</v>
      </c>
      <c r="I32">
        <v>0.159</v>
      </c>
      <c r="J32">
        <f t="shared" ref="J32:J46" si="1" xml:space="preserve"> H32*I32</f>
        <v>2.3850000000000002</v>
      </c>
    </row>
    <row r="33" spans="1:10" ht="15.5" x14ac:dyDescent="0.35">
      <c r="A33" s="6" t="s">
        <v>12</v>
      </c>
      <c r="B33" s="7" t="s">
        <v>88</v>
      </c>
      <c r="C33" s="14" t="s">
        <v>94</v>
      </c>
      <c r="F33" t="s">
        <v>12</v>
      </c>
      <c r="G33">
        <v>1</v>
      </c>
      <c r="H33">
        <v>10</v>
      </c>
      <c r="I33">
        <v>7.3999999999999996E-2</v>
      </c>
      <c r="J33">
        <f t="shared" si="1"/>
        <v>0.74</v>
      </c>
    </row>
    <row r="34" spans="1:10" ht="15.5" x14ac:dyDescent="0.35">
      <c r="A34" s="8" t="s">
        <v>13</v>
      </c>
      <c r="B34" s="9" t="s">
        <v>89</v>
      </c>
      <c r="C34" s="15" t="s">
        <v>95</v>
      </c>
      <c r="F34" t="s">
        <v>13</v>
      </c>
      <c r="G34">
        <v>19</v>
      </c>
      <c r="H34">
        <v>30</v>
      </c>
      <c r="I34">
        <v>0.03</v>
      </c>
      <c r="J34">
        <f t="shared" si="1"/>
        <v>0.89999999999999991</v>
      </c>
    </row>
    <row r="35" spans="1:10" ht="47.65" customHeight="1" x14ac:dyDescent="0.35">
      <c r="A35" s="6" t="s">
        <v>23</v>
      </c>
      <c r="B35" s="7" t="s">
        <v>90</v>
      </c>
      <c r="C35" s="16" t="s">
        <v>96</v>
      </c>
      <c r="F35" t="s">
        <v>23</v>
      </c>
      <c r="G35">
        <v>2</v>
      </c>
      <c r="H35">
        <v>10</v>
      </c>
      <c r="I35">
        <v>8.4000000000000005E-2</v>
      </c>
      <c r="J35">
        <f t="shared" si="1"/>
        <v>0.84000000000000008</v>
      </c>
    </row>
    <row r="36" spans="1:10" ht="15.5" x14ac:dyDescent="0.35">
      <c r="A36" s="8" t="s">
        <v>24</v>
      </c>
      <c r="B36" s="9" t="s">
        <v>91</v>
      </c>
      <c r="C36" s="15" t="s">
        <v>97</v>
      </c>
      <c r="F36" t="s">
        <v>24</v>
      </c>
      <c r="G36">
        <v>1</v>
      </c>
      <c r="H36">
        <v>10</v>
      </c>
      <c r="I36">
        <v>0.10199999999999999</v>
      </c>
      <c r="J36">
        <f t="shared" si="1"/>
        <v>1.02</v>
      </c>
    </row>
    <row r="37" spans="1:10" ht="15.5" x14ac:dyDescent="0.35">
      <c r="A37" s="6" t="s">
        <v>41</v>
      </c>
      <c r="B37" s="7" t="s">
        <v>92</v>
      </c>
      <c r="C37" s="16" t="s">
        <v>98</v>
      </c>
      <c r="F37" t="s">
        <v>41</v>
      </c>
      <c r="G37">
        <v>2</v>
      </c>
      <c r="H37">
        <v>10</v>
      </c>
      <c r="I37">
        <v>0.122</v>
      </c>
      <c r="J37">
        <f t="shared" si="1"/>
        <v>1.22</v>
      </c>
    </row>
    <row r="38" spans="1:10" x14ac:dyDescent="0.35">
      <c r="A38" s="8" t="s">
        <v>22</v>
      </c>
      <c r="B38" s="9" t="s">
        <v>63</v>
      </c>
      <c r="C38" s="10" t="s">
        <v>64</v>
      </c>
      <c r="F38" t="s">
        <v>22</v>
      </c>
      <c r="G38">
        <v>24</v>
      </c>
      <c r="H38">
        <v>100</v>
      </c>
      <c r="I38">
        <v>4.1000000000000002E-2</v>
      </c>
      <c r="J38">
        <f t="shared" si="1"/>
        <v>4.1000000000000005</v>
      </c>
    </row>
    <row r="39" spans="1:10" x14ac:dyDescent="0.35">
      <c r="A39" s="6" t="s">
        <v>11</v>
      </c>
      <c r="B39" s="7" t="s">
        <v>69</v>
      </c>
      <c r="C39" s="12" t="s">
        <v>68</v>
      </c>
      <c r="F39" t="s">
        <v>11</v>
      </c>
      <c r="G39" t="s">
        <v>54</v>
      </c>
      <c r="H39">
        <v>25</v>
      </c>
      <c r="I39">
        <v>1.1599999999999999E-2</v>
      </c>
      <c r="J39">
        <f t="shared" si="1"/>
        <v>0.28999999999999998</v>
      </c>
    </row>
    <row r="40" spans="1:10" x14ac:dyDescent="0.35">
      <c r="A40" s="8" t="s">
        <v>65</v>
      </c>
      <c r="B40" s="9" t="s">
        <v>66</v>
      </c>
      <c r="C40" s="10" t="s">
        <v>67</v>
      </c>
      <c r="F40" t="s">
        <v>65</v>
      </c>
      <c r="G40">
        <v>16</v>
      </c>
      <c r="H40">
        <v>30</v>
      </c>
      <c r="I40">
        <v>1.7999999999999999E-2</v>
      </c>
      <c r="J40">
        <f t="shared" si="1"/>
        <v>0.53999999999999992</v>
      </c>
    </row>
    <row r="41" spans="1:10" ht="41.15" customHeight="1" x14ac:dyDescent="0.35">
      <c r="A41" s="6" t="s">
        <v>70</v>
      </c>
      <c r="B41" s="7" t="s">
        <v>71</v>
      </c>
      <c r="C41" s="17" t="s">
        <v>72</v>
      </c>
      <c r="F41" t="s">
        <v>70</v>
      </c>
      <c r="G41">
        <v>1</v>
      </c>
      <c r="H41">
        <v>10</v>
      </c>
      <c r="I41">
        <v>1.7999999999999999E-2</v>
      </c>
      <c r="J41">
        <f t="shared" si="1"/>
        <v>0.18</v>
      </c>
    </row>
    <row r="42" spans="1:10" x14ac:dyDescent="0.35">
      <c r="A42" s="8" t="s">
        <v>73</v>
      </c>
      <c r="B42" s="9" t="s">
        <v>76</v>
      </c>
      <c r="C42" s="11" t="s">
        <v>81</v>
      </c>
      <c r="F42" t="s">
        <v>73</v>
      </c>
      <c r="G42">
        <v>8</v>
      </c>
      <c r="H42">
        <v>20</v>
      </c>
      <c r="I42">
        <v>0.108</v>
      </c>
      <c r="J42">
        <f t="shared" si="1"/>
        <v>2.16</v>
      </c>
    </row>
    <row r="43" spans="1:10" x14ac:dyDescent="0.35">
      <c r="A43" s="18" t="s">
        <v>82</v>
      </c>
      <c r="B43" s="19" t="s">
        <v>77</v>
      </c>
      <c r="C43" s="20" t="s">
        <v>83</v>
      </c>
      <c r="F43" s="5" t="s">
        <v>82</v>
      </c>
      <c r="G43" s="5">
        <v>4</v>
      </c>
      <c r="H43" s="5">
        <v>10</v>
      </c>
      <c r="I43" s="5">
        <v>2.5000000000000001E-2</v>
      </c>
      <c r="J43">
        <f t="shared" si="1"/>
        <v>0.25</v>
      </c>
    </row>
    <row r="44" spans="1:10" x14ac:dyDescent="0.35">
      <c r="A44" s="8" t="s">
        <v>62</v>
      </c>
      <c r="B44" s="9" t="s">
        <v>78</v>
      </c>
      <c r="C44" s="21" t="s">
        <v>84</v>
      </c>
      <c r="F44" t="s">
        <v>62</v>
      </c>
      <c r="G44">
        <v>4</v>
      </c>
      <c r="H44" s="5">
        <v>10</v>
      </c>
      <c r="I44">
        <v>0.108</v>
      </c>
      <c r="J44">
        <f t="shared" si="1"/>
        <v>1.08</v>
      </c>
    </row>
    <row r="45" spans="1:10" x14ac:dyDescent="0.35">
      <c r="A45" s="6" t="s">
        <v>74</v>
      </c>
      <c r="B45" s="7" t="s">
        <v>79</v>
      </c>
      <c r="C45" s="12" t="s">
        <v>86</v>
      </c>
      <c r="F45" t="s">
        <v>74</v>
      </c>
      <c r="G45">
        <v>4</v>
      </c>
      <c r="H45" s="5">
        <v>10</v>
      </c>
      <c r="I45">
        <v>1.7999999999999999E-2</v>
      </c>
      <c r="J45">
        <f t="shared" si="1"/>
        <v>0.18</v>
      </c>
    </row>
    <row r="46" spans="1:10" x14ac:dyDescent="0.35">
      <c r="A46" s="8" t="s">
        <v>75</v>
      </c>
      <c r="B46" s="9" t="s">
        <v>80</v>
      </c>
      <c r="C46" s="21" t="s">
        <v>85</v>
      </c>
      <c r="F46" t="s">
        <v>75</v>
      </c>
      <c r="G46">
        <v>4</v>
      </c>
      <c r="H46" s="5">
        <v>10</v>
      </c>
      <c r="I46">
        <v>1.7999999999999999E-2</v>
      </c>
      <c r="J46">
        <f t="shared" si="1"/>
        <v>0.18</v>
      </c>
    </row>
    <row r="48" spans="1:10" x14ac:dyDescent="0.35">
      <c r="I48" t="s">
        <v>113</v>
      </c>
      <c r="J48">
        <f xml:space="preserve"> SUM(J2:J46)</f>
        <v>254.36799999999999</v>
      </c>
    </row>
    <row r="49" spans="9:10" x14ac:dyDescent="0.35">
      <c r="I49" t="s">
        <v>112</v>
      </c>
      <c r="J49">
        <v>0.05</v>
      </c>
    </row>
    <row r="50" spans="9:10" x14ac:dyDescent="0.35">
      <c r="I50" t="s">
        <v>111</v>
      </c>
      <c r="J50">
        <f xml:space="preserve"> J48*(1+J49)</f>
        <v>267.08640000000003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Dunn</dc:creator>
  <cp:lastModifiedBy>Rob Dunn</cp:lastModifiedBy>
  <cp:lastPrinted>2018-03-12T14:54:41Z</cp:lastPrinted>
  <dcterms:created xsi:type="dcterms:W3CDTF">2018-03-05T01:10:53Z</dcterms:created>
  <dcterms:modified xsi:type="dcterms:W3CDTF">2018-03-12T14:55:06Z</dcterms:modified>
</cp:coreProperties>
</file>