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207" documentId="8_{E1C1190B-3C9E-4A5F-AC21-6F7B60D85123}" xr6:coauthVersionLast="46" xr6:coauthVersionMax="46" xr10:uidLastSave="{0AF7D737-0722-44C5-ADB0-F32BA58942FA}"/>
  <bookViews>
    <workbookView xWindow="-120" yWindow="-120" windowWidth="29040" windowHeight="15840" firstSheet="1" activeTab="3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variing nlist" sheetId="5" r:id="rId5"/>
    <sheet name="Using cosine sim" sheetId="15" r:id="rId6"/>
    <sheet name="range search" sheetId="16" r:id="rId7"/>
    <sheet name="Recall preset (2)" sheetId="18" r:id="rId8"/>
    <sheet name="Recall preset (3)" sheetId="17" r:id="rId9"/>
    <sheet name="Recall preset (4)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26" l="1"/>
  <c r="L84" i="26"/>
  <c r="K84" i="26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B94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4" i="26" l="1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<sst xmlns="http://schemas.openxmlformats.org/spreadsheetml/2006/main" count="1540" uniqueCount="130">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</sst>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70" formatCode="mm:ss.0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14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4" fillId="4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1" fillId="4" borderId="12" xfId="7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9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3" borderId="6" xfId="3" applyFill="1" applyBorder="1" applyAlignment="1">
      <alignment horizontal="center"/>
    </xf>
    <xf numFmtId="0" fontId="4" fillId="9" borderId="3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170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2" fillId="3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61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30" t="s">
        <v>95</v>
      </c>
      <c r="D1" s="131"/>
      <c r="E1" s="131"/>
      <c r="F1" s="131"/>
      <c r="G1" s="114"/>
      <c r="H1" s="27"/>
      <c r="I1" s="132" t="s">
        <v>96</v>
      </c>
      <c r="J1" s="132"/>
      <c r="K1" s="132"/>
      <c r="L1" s="132"/>
      <c r="M1" s="115"/>
      <c r="N1" s="27"/>
      <c r="O1" s="133" t="s">
        <v>100</v>
      </c>
      <c r="P1" s="134"/>
      <c r="Q1" s="134"/>
      <c r="R1" s="134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26" t="s">
        <v>0</v>
      </c>
      <c r="D3" s="126"/>
      <c r="E3" s="126" t="s">
        <v>97</v>
      </c>
      <c r="F3" s="126"/>
      <c r="G3" s="117"/>
      <c r="H3" s="28"/>
      <c r="I3" s="129" t="s">
        <v>0</v>
      </c>
      <c r="J3" s="129"/>
      <c r="K3" s="53" t="s">
        <v>97</v>
      </c>
      <c r="L3" s="53"/>
      <c r="M3" s="53"/>
      <c r="N3" s="28"/>
      <c r="O3" s="127" t="s">
        <v>0</v>
      </c>
      <c r="P3" s="128"/>
      <c r="Q3" s="55" t="s">
        <v>97</v>
      </c>
      <c r="R3" s="55"/>
      <c r="S3" s="56"/>
    </row>
    <row r="4" spans="1:19" x14ac:dyDescent="0.25">
      <c r="A4" s="3"/>
      <c r="B4" s="28"/>
      <c r="C4" s="126" t="s">
        <v>1</v>
      </c>
      <c r="D4" s="126"/>
      <c r="E4" s="126">
        <v>1000</v>
      </c>
      <c r="F4" s="126"/>
      <c r="G4" s="117"/>
      <c r="H4" s="28"/>
      <c r="I4" s="129" t="s">
        <v>1</v>
      </c>
      <c r="J4" s="129"/>
      <c r="K4" s="53">
        <v>5000</v>
      </c>
      <c r="L4" s="53"/>
      <c r="M4" s="53"/>
      <c r="N4" s="28"/>
      <c r="O4" s="127" t="s">
        <v>1</v>
      </c>
      <c r="P4" s="128"/>
      <c r="Q4" s="55">
        <v>10000</v>
      </c>
      <c r="R4" s="55"/>
      <c r="S4" s="56"/>
    </row>
    <row r="5" spans="1:19" x14ac:dyDescent="0.25">
      <c r="A5" s="3"/>
      <c r="B5" s="28"/>
      <c r="C5" s="126" t="s">
        <v>2</v>
      </c>
      <c r="D5" s="126"/>
      <c r="E5" s="126">
        <v>512</v>
      </c>
      <c r="F5" s="126"/>
      <c r="G5" s="117"/>
      <c r="H5" s="28"/>
      <c r="I5" s="129" t="s">
        <v>2</v>
      </c>
      <c r="J5" s="129"/>
      <c r="K5" s="53">
        <v>512</v>
      </c>
      <c r="L5" s="53"/>
      <c r="M5" s="53"/>
      <c r="N5" s="28"/>
      <c r="O5" s="127" t="s">
        <v>2</v>
      </c>
      <c r="P5" s="128"/>
      <c r="Q5" s="55">
        <v>512</v>
      </c>
      <c r="R5" s="55"/>
      <c r="S5" s="56"/>
    </row>
    <row r="6" spans="1:19" x14ac:dyDescent="0.25">
      <c r="A6" s="3"/>
      <c r="B6" s="28"/>
      <c r="C6" s="126" t="s">
        <v>3</v>
      </c>
      <c r="D6" s="126"/>
      <c r="E6" s="126">
        <v>1024</v>
      </c>
      <c r="F6" s="126"/>
      <c r="G6" s="117"/>
      <c r="H6" s="28"/>
      <c r="I6" s="129" t="s">
        <v>3</v>
      </c>
      <c r="J6" s="129"/>
      <c r="K6" s="53">
        <v>1024</v>
      </c>
      <c r="L6" s="53"/>
      <c r="M6" s="53"/>
      <c r="N6" s="28"/>
      <c r="O6" s="127" t="s">
        <v>3</v>
      </c>
      <c r="P6" s="128"/>
      <c r="Q6" s="55">
        <v>1024</v>
      </c>
      <c r="R6" s="55"/>
      <c r="S6" s="56"/>
    </row>
    <row r="7" spans="1:19" x14ac:dyDescent="0.25">
      <c r="A7" s="3"/>
      <c r="B7" s="28"/>
      <c r="C7" s="126" t="s">
        <v>4</v>
      </c>
      <c r="D7" s="126"/>
      <c r="E7" s="126" t="s">
        <v>98</v>
      </c>
      <c r="F7" s="126"/>
      <c r="G7" s="117"/>
      <c r="H7" s="28"/>
      <c r="I7" s="129" t="s">
        <v>4</v>
      </c>
      <c r="J7" s="129"/>
      <c r="K7" s="53" t="s">
        <v>98</v>
      </c>
      <c r="L7" s="53"/>
      <c r="M7" s="53"/>
      <c r="N7" s="28"/>
      <c r="O7" s="127" t="s">
        <v>4</v>
      </c>
      <c r="P7" s="128"/>
      <c r="Q7" s="55" t="s">
        <v>98</v>
      </c>
      <c r="R7" s="55"/>
      <c r="S7" s="56"/>
    </row>
    <row r="8" spans="1:19" x14ac:dyDescent="0.25">
      <c r="A8" s="3"/>
      <c r="B8" s="28"/>
      <c r="C8" s="126" t="s">
        <v>5</v>
      </c>
      <c r="D8" s="126"/>
      <c r="E8" s="126" t="s">
        <v>99</v>
      </c>
      <c r="F8" s="126"/>
      <c r="G8" s="117"/>
      <c r="H8" s="28"/>
      <c r="I8" s="129" t="s">
        <v>5</v>
      </c>
      <c r="J8" s="129"/>
      <c r="K8" s="53" t="s">
        <v>99</v>
      </c>
      <c r="L8" s="53"/>
      <c r="M8" s="53"/>
      <c r="N8" s="28"/>
      <c r="O8" s="127" t="s">
        <v>5</v>
      </c>
      <c r="P8" s="128"/>
      <c r="Q8" s="55" t="s">
        <v>99</v>
      </c>
      <c r="R8" s="55"/>
      <c r="S8" s="56"/>
    </row>
    <row r="9" spans="1:19" x14ac:dyDescent="0.25">
      <c r="A9" s="3"/>
      <c r="B9" s="28"/>
      <c r="C9" s="126" t="s">
        <v>6</v>
      </c>
      <c r="D9" s="126"/>
      <c r="E9" s="126">
        <v>3</v>
      </c>
      <c r="F9" s="126"/>
      <c r="G9" s="117"/>
      <c r="H9" s="28"/>
      <c r="I9" s="129" t="s">
        <v>6</v>
      </c>
      <c r="J9" s="129"/>
      <c r="K9" s="53">
        <v>3</v>
      </c>
      <c r="L9" s="53"/>
      <c r="M9" s="53"/>
      <c r="N9" s="28"/>
      <c r="O9" s="127" t="s">
        <v>6</v>
      </c>
      <c r="P9" s="128"/>
      <c r="Q9" s="55">
        <v>3</v>
      </c>
      <c r="R9" s="55"/>
      <c r="S9" s="56"/>
    </row>
    <row r="10" spans="1:19" x14ac:dyDescent="0.25">
      <c r="A10" s="3"/>
      <c r="B10" s="28"/>
      <c r="C10" s="126" t="s">
        <v>7</v>
      </c>
      <c r="D10" s="126"/>
      <c r="E10" s="26"/>
      <c r="F10" s="22"/>
      <c r="G10" s="22"/>
      <c r="H10" s="28"/>
      <c r="I10" s="129" t="s">
        <v>7</v>
      </c>
      <c r="J10" s="129"/>
      <c r="K10" s="32"/>
      <c r="L10" s="32"/>
      <c r="M10" s="32"/>
      <c r="N10" s="28"/>
      <c r="O10" s="127" t="s">
        <v>7</v>
      </c>
      <c r="P10" s="128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73"/>
      <c r="P11" s="174"/>
      <c r="Q11" s="174"/>
      <c r="R11" s="174"/>
      <c r="S11" s="175"/>
    </row>
    <row r="12" spans="1:19" ht="18" thickBot="1" x14ac:dyDescent="0.35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  <c r="N12" s="31" t="s">
        <v>85</v>
      </c>
      <c r="O12" s="176">
        <v>1</v>
      </c>
      <c r="P12" s="176"/>
      <c r="Q12" s="176"/>
      <c r="R12" s="176"/>
      <c r="S12" s="177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64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72">
        <v>1.5151515151515152E-2</v>
      </c>
      <c r="M14" s="167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70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64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72">
        <v>3.4482758620689655E-2</v>
      </c>
      <c r="M15" s="167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70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67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70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64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1</v>
      </c>
      <c r="M17" s="167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70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64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72">
        <v>0.14285714285714285</v>
      </c>
      <c r="M18" s="167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70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64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72">
        <v>0.5</v>
      </c>
      <c r="M19" s="167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70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64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0.2</v>
      </c>
      <c r="M20" s="167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70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64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0.5</v>
      </c>
      <c r="M21" s="167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70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64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72">
        <v>0.25</v>
      </c>
      <c r="M22" s="167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70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64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72">
        <v>0</v>
      </c>
      <c r="M23" s="167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70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64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72">
        <v>0</v>
      </c>
      <c r="M24" s="167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70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64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72">
        <v>7.6923076923076927E-2</v>
      </c>
      <c r="M25" s="167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70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64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0.5</v>
      </c>
      <c r="M26" s="167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70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0.14285714285714285</v>
      </c>
      <c r="M27" s="167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70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64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72">
        <v>1</v>
      </c>
      <c r="M28" s="167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70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64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72">
        <v>1</v>
      </c>
      <c r="M29" s="167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70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64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72">
        <v>9.0909090909090912E-2</v>
      </c>
      <c r="M30" s="167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70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64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0.2</v>
      </c>
      <c r="M31" s="167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70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64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72">
        <v>1</v>
      </c>
      <c r="M32" s="167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70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72">
        <v>1</v>
      </c>
      <c r="M33" s="167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70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64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7.6923076923076927E-2</v>
      </c>
      <c r="M34" s="167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70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64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72">
        <v>6.25E-2</v>
      </c>
      <c r="M35" s="167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70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64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72">
        <v>2.9411764705882353E-2</v>
      </c>
      <c r="M36" s="167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70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64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1.2048192771084338E-2</v>
      </c>
      <c r="M37" s="167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70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67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70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64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67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70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64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0.14285714285714285</v>
      </c>
      <c r="M40" s="167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70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64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72">
        <v>0</v>
      </c>
      <c r="M41" s="167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70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64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0.33333333333333331</v>
      </c>
      <c r="M42" s="167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70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64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72">
        <v>6.779661016949153E-4</v>
      </c>
      <c r="M43" s="167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70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64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72">
        <v>0.2</v>
      </c>
      <c r="M44" s="167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70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64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72">
        <v>1.6129032258064516E-2</v>
      </c>
      <c r="M45" s="167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70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64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72">
        <v>2.4390243902439025E-2</v>
      </c>
      <c r="M46" s="167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70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64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72">
        <v>2.4390243902439025E-2</v>
      </c>
      <c r="M47" s="167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70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64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72">
        <v>0.2</v>
      </c>
      <c r="M48" s="167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70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64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1</v>
      </c>
      <c r="M49" s="167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70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64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72">
        <v>1</v>
      </c>
      <c r="M50" s="167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70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64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72">
        <v>1</v>
      </c>
      <c r="M51" s="167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70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64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72">
        <v>0.125</v>
      </c>
      <c r="M52" s="167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70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64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72">
        <v>5.1020408163265302E-3</v>
      </c>
      <c r="M53" s="167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70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64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72">
        <v>1</v>
      </c>
      <c r="M54" s="167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70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64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72">
        <v>0.25</v>
      </c>
      <c r="M55" s="167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70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64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72">
        <v>1</v>
      </c>
      <c r="M56" s="167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70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64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72">
        <v>1</v>
      </c>
      <c r="M57" s="167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70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64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72">
        <v>1</v>
      </c>
      <c r="M58" s="167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70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64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3.2258064516129031E-2</v>
      </c>
      <c r="M59" s="167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70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64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72">
        <v>2.564102564102564E-2</v>
      </c>
      <c r="M60" s="167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70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64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72">
        <v>7.1428571428571425E-2</v>
      </c>
      <c r="M61" s="167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70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64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72">
        <v>3.8461538461538464E-2</v>
      </c>
      <c r="M62" s="167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70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64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72">
        <v>0.5</v>
      </c>
      <c r="M63" s="167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70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64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0.5</v>
      </c>
      <c r="M64" s="167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70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64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72">
        <v>9.5785440613026815E-4</v>
      </c>
      <c r="M65" s="167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70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64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72">
        <v>0.25</v>
      </c>
      <c r="M66" s="167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70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64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72">
        <v>0.5</v>
      </c>
      <c r="M67" s="167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70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64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72">
        <v>0.1111111111111111</v>
      </c>
      <c r="M68" s="167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70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64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72">
        <v>0.16666666666666666</v>
      </c>
      <c r="M69" s="167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70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64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72">
        <v>0.125</v>
      </c>
      <c r="M70" s="167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70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64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72">
        <v>0.125</v>
      </c>
      <c r="M71" s="167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70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64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72">
        <v>0.2</v>
      </c>
      <c r="M72" s="167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70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64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72">
        <v>0.5</v>
      </c>
      <c r="M73" s="167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70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64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4.4052863436123352E-3</v>
      </c>
      <c r="M74" s="167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70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67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70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64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67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70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64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72">
        <v>0.04</v>
      </c>
      <c r="M77" s="167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70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64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72">
        <v>1.1764705882352941E-2</v>
      </c>
      <c r="M78" s="167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70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72">
        <v>0</v>
      </c>
      <c r="M79" s="167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70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64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6.0606060606060606E-3</v>
      </c>
      <c r="M80" s="167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70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67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70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64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72">
        <v>2.3272050267628578E-4</v>
      </c>
      <c r="M82" s="167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70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64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72">
        <v>4.830917874396135E-3</v>
      </c>
      <c r="M83" s="167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70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65">
        <f t="shared" si="0"/>
        <v>0.3325874161060855</v>
      </c>
      <c r="G84" s="166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68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69">
        <f t="shared" si="2"/>
        <v>0.326790603858304</v>
      </c>
      <c r="S84" s="171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78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79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80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O12:S12"/>
    <mergeCell ref="C1:F1"/>
    <mergeCell ref="I1:L1"/>
    <mergeCell ref="O1:R1"/>
    <mergeCell ref="C3:D3"/>
    <mergeCell ref="O3:P3"/>
    <mergeCell ref="E3:F3"/>
    <mergeCell ref="I3:J3"/>
    <mergeCell ref="C4:D4"/>
    <mergeCell ref="O4:P4"/>
    <mergeCell ref="C5:D5"/>
    <mergeCell ref="O5:P5"/>
    <mergeCell ref="E4:F4"/>
    <mergeCell ref="E5:F5"/>
    <mergeCell ref="I4:J4"/>
    <mergeCell ref="I5:J5"/>
    <mergeCell ref="C6:D6"/>
    <mergeCell ref="O6:P6"/>
    <mergeCell ref="C7:D7"/>
    <mergeCell ref="O7:P7"/>
    <mergeCell ref="E6:F6"/>
    <mergeCell ref="E7:F7"/>
    <mergeCell ref="I6:J6"/>
    <mergeCell ref="I7:J7"/>
    <mergeCell ref="C8:D8"/>
    <mergeCell ref="O8:P8"/>
    <mergeCell ref="C9:D9"/>
    <mergeCell ref="O9:P9"/>
    <mergeCell ref="E8:F8"/>
    <mergeCell ref="E9:F9"/>
    <mergeCell ref="I8:J8"/>
    <mergeCell ref="I9:J9"/>
    <mergeCell ref="I10:J10"/>
    <mergeCell ref="C10:D10"/>
    <mergeCell ref="O10:P10"/>
    <mergeCell ref="C12:G12"/>
    <mergeCell ref="I12:M12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30" t="s">
        <v>95</v>
      </c>
      <c r="D1" s="131"/>
      <c r="E1" s="131"/>
      <c r="F1" s="131"/>
      <c r="G1" s="182"/>
      <c r="H1" s="27"/>
      <c r="I1" s="152" t="s">
        <v>96</v>
      </c>
      <c r="J1" s="132"/>
      <c r="K1" s="132"/>
      <c r="L1" s="132"/>
      <c r="M1" s="154"/>
      <c r="N1" s="27"/>
      <c r="O1" s="133" t="s">
        <v>100</v>
      </c>
      <c r="P1" s="134"/>
      <c r="Q1" s="134"/>
      <c r="R1" s="134"/>
      <c r="S1" s="135"/>
      <c r="T1" s="27"/>
      <c r="U1" s="183" t="s">
        <v>122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86"/>
      <c r="V2" s="187"/>
      <c r="W2" s="187"/>
      <c r="X2" s="187"/>
      <c r="Y2" s="188"/>
    </row>
    <row r="3" spans="1:25" x14ac:dyDescent="0.25">
      <c r="A3" s="3"/>
      <c r="B3" s="28"/>
      <c r="C3" s="126" t="s">
        <v>0</v>
      </c>
      <c r="D3" s="126"/>
      <c r="E3" s="126" t="s">
        <v>97</v>
      </c>
      <c r="F3" s="126"/>
      <c r="G3" s="162"/>
      <c r="H3" s="28"/>
      <c r="I3" s="129" t="s">
        <v>0</v>
      </c>
      <c r="J3" s="129"/>
      <c r="K3" s="161" t="s">
        <v>97</v>
      </c>
      <c r="L3" s="161"/>
      <c r="M3" s="156"/>
      <c r="N3" s="28"/>
      <c r="O3" s="127" t="s">
        <v>0</v>
      </c>
      <c r="P3" s="128"/>
      <c r="Q3" s="128" t="s">
        <v>97</v>
      </c>
      <c r="R3" s="128"/>
      <c r="S3" s="157"/>
      <c r="T3" s="28"/>
      <c r="U3" s="189" t="s">
        <v>0</v>
      </c>
      <c r="V3" s="190"/>
      <c r="W3" s="190" t="s">
        <v>97</v>
      </c>
      <c r="X3" s="190"/>
      <c r="Y3" s="191"/>
    </row>
    <row r="4" spans="1:25" x14ac:dyDescent="0.25">
      <c r="A4" s="3"/>
      <c r="B4" s="28"/>
      <c r="C4" s="126" t="s">
        <v>1</v>
      </c>
      <c r="D4" s="126"/>
      <c r="E4" s="126">
        <v>1000</v>
      </c>
      <c r="F4" s="126"/>
      <c r="G4" s="162"/>
      <c r="H4" s="28"/>
      <c r="I4" s="129" t="s">
        <v>1</v>
      </c>
      <c r="J4" s="129"/>
      <c r="K4" s="161">
        <v>5000</v>
      </c>
      <c r="L4" s="161"/>
      <c r="M4" s="156"/>
      <c r="N4" s="28"/>
      <c r="O4" s="127" t="s">
        <v>1</v>
      </c>
      <c r="P4" s="128"/>
      <c r="Q4" s="128">
        <v>10000</v>
      </c>
      <c r="R4" s="128"/>
      <c r="S4" s="157"/>
      <c r="T4" s="28"/>
      <c r="U4" s="189" t="s">
        <v>1</v>
      </c>
      <c r="V4" s="190"/>
      <c r="W4" s="190">
        <v>10000</v>
      </c>
      <c r="X4" s="190"/>
      <c r="Y4" s="191"/>
    </row>
    <row r="5" spans="1:25" x14ac:dyDescent="0.25">
      <c r="A5" s="3"/>
      <c r="B5" s="28"/>
      <c r="C5" s="126" t="s">
        <v>2</v>
      </c>
      <c r="D5" s="126"/>
      <c r="E5" s="126">
        <v>512</v>
      </c>
      <c r="F5" s="126"/>
      <c r="G5" s="162"/>
      <c r="H5" s="28"/>
      <c r="I5" s="129" t="s">
        <v>2</v>
      </c>
      <c r="J5" s="129"/>
      <c r="K5" s="161">
        <v>512</v>
      </c>
      <c r="L5" s="161"/>
      <c r="M5" s="156"/>
      <c r="N5" s="28"/>
      <c r="O5" s="127" t="s">
        <v>2</v>
      </c>
      <c r="P5" s="128"/>
      <c r="Q5" s="128">
        <v>512</v>
      </c>
      <c r="R5" s="128"/>
      <c r="S5" s="157"/>
      <c r="T5" s="28"/>
      <c r="U5" s="189" t="s">
        <v>2</v>
      </c>
      <c r="V5" s="190"/>
      <c r="W5" s="190">
        <v>512</v>
      </c>
      <c r="X5" s="190"/>
      <c r="Y5" s="191"/>
    </row>
    <row r="6" spans="1:25" x14ac:dyDescent="0.25">
      <c r="A6" s="3"/>
      <c r="B6" s="28"/>
      <c r="C6" s="126" t="s">
        <v>3</v>
      </c>
      <c r="D6" s="126"/>
      <c r="E6" s="126">
        <v>1024</v>
      </c>
      <c r="F6" s="126"/>
      <c r="G6" s="162"/>
      <c r="H6" s="28"/>
      <c r="I6" s="129" t="s">
        <v>3</v>
      </c>
      <c r="J6" s="129"/>
      <c r="K6" s="161">
        <v>1024</v>
      </c>
      <c r="L6" s="161"/>
      <c r="M6" s="156"/>
      <c r="N6" s="28"/>
      <c r="O6" s="127" t="s">
        <v>3</v>
      </c>
      <c r="P6" s="128"/>
      <c r="Q6" s="128">
        <v>1024</v>
      </c>
      <c r="R6" s="128"/>
      <c r="S6" s="157"/>
      <c r="T6" s="28"/>
      <c r="U6" s="189" t="s">
        <v>3</v>
      </c>
      <c r="V6" s="190"/>
      <c r="W6" s="190">
        <v>1024</v>
      </c>
      <c r="X6" s="190"/>
      <c r="Y6" s="191"/>
    </row>
    <row r="7" spans="1:25" x14ac:dyDescent="0.25">
      <c r="A7" s="3"/>
      <c r="B7" s="28"/>
      <c r="C7" s="126" t="s">
        <v>4</v>
      </c>
      <c r="D7" s="126"/>
      <c r="E7" s="126" t="s">
        <v>98</v>
      </c>
      <c r="F7" s="126"/>
      <c r="G7" s="162"/>
      <c r="H7" s="28"/>
      <c r="I7" s="129" t="s">
        <v>4</v>
      </c>
      <c r="J7" s="129"/>
      <c r="K7" s="161" t="s">
        <v>98</v>
      </c>
      <c r="L7" s="161"/>
      <c r="M7" s="156"/>
      <c r="N7" s="28"/>
      <c r="O7" s="127" t="s">
        <v>4</v>
      </c>
      <c r="P7" s="128"/>
      <c r="Q7" s="128" t="s">
        <v>98</v>
      </c>
      <c r="R7" s="128"/>
      <c r="S7" s="157"/>
      <c r="T7" s="28"/>
      <c r="U7" s="189" t="s">
        <v>4</v>
      </c>
      <c r="V7" s="190"/>
      <c r="W7" s="190" t="s">
        <v>98</v>
      </c>
      <c r="X7" s="190"/>
      <c r="Y7" s="191"/>
    </row>
    <row r="8" spans="1:25" x14ac:dyDescent="0.25">
      <c r="A8" s="3"/>
      <c r="B8" s="28"/>
      <c r="C8" s="126" t="s">
        <v>5</v>
      </c>
      <c r="D8" s="126"/>
      <c r="E8" s="126" t="s">
        <v>99</v>
      </c>
      <c r="F8" s="126"/>
      <c r="G8" s="162"/>
      <c r="H8" s="28"/>
      <c r="I8" s="129" t="s">
        <v>5</v>
      </c>
      <c r="J8" s="129"/>
      <c r="K8" s="161" t="s">
        <v>99</v>
      </c>
      <c r="L8" s="161"/>
      <c r="M8" s="156"/>
      <c r="N8" s="28"/>
      <c r="O8" s="127" t="s">
        <v>5</v>
      </c>
      <c r="P8" s="128"/>
      <c r="Q8" s="128" t="s">
        <v>99</v>
      </c>
      <c r="R8" s="128"/>
      <c r="S8" s="157"/>
      <c r="T8" s="28"/>
      <c r="U8" s="189" t="s">
        <v>5</v>
      </c>
      <c r="V8" s="190"/>
      <c r="W8" s="190" t="s">
        <v>99</v>
      </c>
      <c r="X8" s="190"/>
      <c r="Y8" s="191"/>
    </row>
    <row r="9" spans="1:25" x14ac:dyDescent="0.25">
      <c r="A9" s="3"/>
      <c r="B9" s="28"/>
      <c r="C9" s="126" t="s">
        <v>6</v>
      </c>
      <c r="D9" s="126"/>
      <c r="E9" s="126">
        <v>3</v>
      </c>
      <c r="F9" s="126"/>
      <c r="G9" s="162"/>
      <c r="H9" s="28"/>
      <c r="I9" s="129" t="s">
        <v>6</v>
      </c>
      <c r="J9" s="129"/>
      <c r="K9" s="161">
        <v>3</v>
      </c>
      <c r="L9" s="161"/>
      <c r="M9" s="156"/>
      <c r="N9" s="28"/>
      <c r="O9" s="127" t="s">
        <v>6</v>
      </c>
      <c r="P9" s="128"/>
      <c r="Q9" s="128">
        <v>3</v>
      </c>
      <c r="R9" s="128"/>
      <c r="S9" s="157"/>
      <c r="T9" s="28"/>
      <c r="U9" s="189" t="s">
        <v>6</v>
      </c>
      <c r="V9" s="190"/>
      <c r="W9" s="190">
        <v>3</v>
      </c>
      <c r="X9" s="190"/>
      <c r="Y9" s="191"/>
    </row>
    <row r="10" spans="1:25" x14ac:dyDescent="0.25">
      <c r="A10" s="3"/>
      <c r="B10" s="28"/>
      <c r="C10" s="126" t="s">
        <v>7</v>
      </c>
      <c r="D10" s="126"/>
      <c r="E10" s="26"/>
      <c r="F10" s="22"/>
      <c r="G10" s="22"/>
      <c r="H10" s="28"/>
      <c r="I10" s="129" t="s">
        <v>7</v>
      </c>
      <c r="J10" s="129"/>
      <c r="K10" s="32"/>
      <c r="L10" s="32"/>
      <c r="M10" s="32"/>
      <c r="N10" s="28"/>
      <c r="O10" s="127" t="s">
        <v>7</v>
      </c>
      <c r="P10" s="128"/>
      <c r="Q10" s="128"/>
      <c r="R10" s="128"/>
      <c r="S10" s="157"/>
      <c r="T10" s="28"/>
      <c r="U10" s="189" t="s">
        <v>7</v>
      </c>
      <c r="V10" s="190"/>
      <c r="W10" s="190"/>
      <c r="X10" s="190"/>
      <c r="Y10" s="191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73"/>
      <c r="P11" s="174"/>
      <c r="Q11" s="174"/>
      <c r="R11" s="174"/>
      <c r="S11" s="175"/>
      <c r="T11" s="28"/>
      <c r="U11" s="192"/>
      <c r="V11" s="193"/>
      <c r="W11" s="193"/>
      <c r="X11" s="193"/>
      <c r="Y11" s="194"/>
    </row>
    <row r="12" spans="1:25" ht="18" thickBot="1" x14ac:dyDescent="0.35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  <c r="N12" s="31" t="s">
        <v>85</v>
      </c>
      <c r="O12" s="176">
        <v>1</v>
      </c>
      <c r="P12" s="176"/>
      <c r="Q12" s="176"/>
      <c r="R12" s="176"/>
      <c r="S12" s="177"/>
      <c r="T12" s="31" t="s">
        <v>85</v>
      </c>
      <c r="U12" s="195">
        <v>1</v>
      </c>
      <c r="V12" s="195"/>
      <c r="W12" s="195"/>
      <c r="X12" s="195"/>
      <c r="Y12" s="19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97" t="s">
        <v>81</v>
      </c>
      <c r="V13" s="198" t="s">
        <v>82</v>
      </c>
      <c r="W13" s="198" t="s">
        <v>83</v>
      </c>
      <c r="X13" s="198" t="s">
        <v>84</v>
      </c>
      <c r="Y13" s="199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64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72">
        <v>1.5151515151515152E-2</v>
      </c>
      <c r="M14" s="167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70">
        <v>2.4306712962962962E-4</v>
      </c>
      <c r="T14" s="5">
        <v>9</v>
      </c>
      <c r="U14" s="186">
        <v>9</v>
      </c>
      <c r="V14" s="200">
        <v>1</v>
      </c>
      <c r="W14" s="201">
        <v>1</v>
      </c>
      <c r="X14" s="202">
        <v>1.5384615384615385E-2</v>
      </c>
      <c r="Y14" s="203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64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72">
        <v>3.4482758620689655E-2</v>
      </c>
      <c r="M15" s="167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70">
        <v>1.2604166666666666E-4</v>
      </c>
      <c r="T15" s="5">
        <v>1160</v>
      </c>
      <c r="U15" s="186">
        <v>1160</v>
      </c>
      <c r="V15" s="201">
        <v>0.19655172413793104</v>
      </c>
      <c r="W15" s="201">
        <v>0.19655172413793104</v>
      </c>
      <c r="X15" s="202">
        <v>3.7037037037037035E-2</v>
      </c>
      <c r="Y15" s="203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67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70">
        <v>1.0121527777777778E-4</v>
      </c>
      <c r="T16" s="5">
        <v>1554</v>
      </c>
      <c r="U16" s="186">
        <v>0</v>
      </c>
      <c r="V16" s="201">
        <v>0</v>
      </c>
      <c r="W16" s="201">
        <v>0</v>
      </c>
      <c r="X16" s="202">
        <v>0</v>
      </c>
      <c r="Y16" s="203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64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1</v>
      </c>
      <c r="M17" s="167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70">
        <v>1.2398148148148148E-4</v>
      </c>
      <c r="T17" s="5">
        <v>28</v>
      </c>
      <c r="U17" s="186">
        <v>27</v>
      </c>
      <c r="V17" s="201">
        <v>0.9642857142857143</v>
      </c>
      <c r="W17" s="201">
        <v>0.9642857142857143</v>
      </c>
      <c r="X17" s="202">
        <v>1</v>
      </c>
      <c r="Y17" s="203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64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72">
        <v>0.14285714285714285</v>
      </c>
      <c r="M18" s="167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70">
        <v>1.2454861111111111E-4</v>
      </c>
      <c r="T18" s="5">
        <v>553</v>
      </c>
      <c r="U18" s="186">
        <v>132</v>
      </c>
      <c r="V18" s="201">
        <v>0.23869801084990958</v>
      </c>
      <c r="W18" s="201">
        <v>0.23869801084990958</v>
      </c>
      <c r="X18" s="202">
        <v>0.5</v>
      </c>
      <c r="Y18" s="203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64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72">
        <v>0.5</v>
      </c>
      <c r="M19" s="167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70">
        <v>7.2106481481481479E-5</v>
      </c>
      <c r="T19" s="5">
        <v>431</v>
      </c>
      <c r="U19" s="186">
        <v>30</v>
      </c>
      <c r="V19" s="201">
        <v>6.9605568445475635E-2</v>
      </c>
      <c r="W19" s="201">
        <v>6.9605568445475635E-2</v>
      </c>
      <c r="X19" s="202">
        <v>0.5</v>
      </c>
      <c r="Y19" s="203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64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0.2</v>
      </c>
      <c r="M20" s="167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70">
        <v>6.3252314814814812E-5</v>
      </c>
      <c r="T20" s="5">
        <v>97768</v>
      </c>
      <c r="U20" s="186">
        <v>256</v>
      </c>
      <c r="V20" s="201">
        <v>2.6184436625480731E-3</v>
      </c>
      <c r="W20" s="201">
        <v>2.5600000000000001E-2</v>
      </c>
      <c r="X20" s="202">
        <v>1</v>
      </c>
      <c r="Y20" s="203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64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0.5</v>
      </c>
      <c r="M21" s="167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70">
        <v>7.4236111111111115E-5</v>
      </c>
      <c r="T21" s="5">
        <v>28</v>
      </c>
      <c r="U21" s="186">
        <v>27</v>
      </c>
      <c r="V21" s="201">
        <v>0.9642857142857143</v>
      </c>
      <c r="W21" s="201">
        <v>0.9642857142857143</v>
      </c>
      <c r="X21" s="202">
        <v>0.33333333333333331</v>
      </c>
      <c r="Y21" s="203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64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72">
        <v>0.25</v>
      </c>
      <c r="M22" s="167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70">
        <v>9.6990740740740737E-5</v>
      </c>
      <c r="T22" s="5">
        <v>1554</v>
      </c>
      <c r="U22" s="186">
        <v>710</v>
      </c>
      <c r="V22" s="201">
        <v>0.4568854568854569</v>
      </c>
      <c r="W22" s="201">
        <v>0.4568854568854569</v>
      </c>
      <c r="X22" s="202">
        <v>0.25</v>
      </c>
      <c r="Y22" s="203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64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72">
        <v>0</v>
      </c>
      <c r="M23" s="167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70">
        <v>7.5833333333333338E-5</v>
      </c>
      <c r="T23" s="5">
        <v>123</v>
      </c>
      <c r="U23" s="186">
        <v>0</v>
      </c>
      <c r="V23" s="201">
        <v>0</v>
      </c>
      <c r="W23" s="201">
        <v>0</v>
      </c>
      <c r="X23" s="202">
        <v>0</v>
      </c>
      <c r="Y23" s="203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64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72">
        <v>0</v>
      </c>
      <c r="M24" s="167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70">
        <v>8.0173611111111117E-5</v>
      </c>
      <c r="T24" s="5">
        <v>40485</v>
      </c>
      <c r="U24" s="186">
        <v>0</v>
      </c>
      <c r="V24" s="201">
        <v>0</v>
      </c>
      <c r="W24" s="201">
        <v>0</v>
      </c>
      <c r="X24" s="202">
        <v>0</v>
      </c>
      <c r="Y24" s="203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64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72">
        <v>7.6923076923076927E-2</v>
      </c>
      <c r="M25" s="167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70">
        <v>7.4710648148148143E-5</v>
      </c>
      <c r="T25" s="5">
        <v>388</v>
      </c>
      <c r="U25" s="186">
        <v>229</v>
      </c>
      <c r="V25" s="201">
        <v>0.59020618556701032</v>
      </c>
      <c r="W25" s="201">
        <v>0.59020618556701032</v>
      </c>
      <c r="X25" s="202">
        <v>0.125</v>
      </c>
      <c r="Y25" s="203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64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0.5</v>
      </c>
      <c r="M26" s="167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70">
        <v>5.9826388888888891E-5</v>
      </c>
      <c r="T26" s="5">
        <v>577</v>
      </c>
      <c r="U26" s="186">
        <v>103</v>
      </c>
      <c r="V26" s="201">
        <v>0.17850953206239167</v>
      </c>
      <c r="W26" s="201">
        <v>0.17850953206239167</v>
      </c>
      <c r="X26" s="202">
        <v>1</v>
      </c>
      <c r="Y26" s="203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0.14285714285714285</v>
      </c>
      <c r="M27" s="167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70">
        <v>6.0578703703703702E-5</v>
      </c>
      <c r="T27" s="5">
        <v>142</v>
      </c>
      <c r="U27" s="186">
        <v>123</v>
      </c>
      <c r="V27" s="201">
        <v>0.86619718309859151</v>
      </c>
      <c r="W27" s="201">
        <v>0.86619718309859151</v>
      </c>
      <c r="X27" s="202">
        <v>0.14285714285714285</v>
      </c>
      <c r="Y27" s="203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64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72">
        <v>1</v>
      </c>
      <c r="M28" s="167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70">
        <v>5.739583333333333E-5</v>
      </c>
      <c r="T28" s="5">
        <v>158355</v>
      </c>
      <c r="U28" s="186">
        <v>8470</v>
      </c>
      <c r="V28" s="201">
        <v>5.3487417511287931E-2</v>
      </c>
      <c r="W28" s="201">
        <v>0.84699999999999998</v>
      </c>
      <c r="X28" s="202">
        <v>1</v>
      </c>
      <c r="Y28" s="203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64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72">
        <v>1</v>
      </c>
      <c r="M29" s="167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70">
        <v>7.3148148148148153E-5</v>
      </c>
      <c r="T29" s="5">
        <v>323</v>
      </c>
      <c r="U29" s="186">
        <v>216</v>
      </c>
      <c r="V29" s="201">
        <v>0.66873065015479871</v>
      </c>
      <c r="W29" s="201">
        <v>0.66873065015479871</v>
      </c>
      <c r="X29" s="202">
        <v>1</v>
      </c>
      <c r="Y29" s="203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64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72">
        <v>9.0909090909090912E-2</v>
      </c>
      <c r="M30" s="167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70">
        <v>7.3148148148148153E-5</v>
      </c>
      <c r="T30" s="5">
        <v>5</v>
      </c>
      <c r="U30" s="186">
        <v>2</v>
      </c>
      <c r="V30" s="201">
        <v>0.4</v>
      </c>
      <c r="W30" s="201">
        <v>0.4</v>
      </c>
      <c r="X30" s="202">
        <v>0.125</v>
      </c>
      <c r="Y30" s="203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64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0.2</v>
      </c>
      <c r="M31" s="167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70">
        <v>1.1605324074074075E-4</v>
      </c>
      <c r="T31" s="5">
        <v>13</v>
      </c>
      <c r="U31" s="186">
        <v>8</v>
      </c>
      <c r="V31" s="201">
        <v>0.61538461538461542</v>
      </c>
      <c r="W31" s="201">
        <v>0.61538461538461542</v>
      </c>
      <c r="X31" s="202">
        <v>0.25</v>
      </c>
      <c r="Y31" s="203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64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72">
        <v>1</v>
      </c>
      <c r="M32" s="167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70">
        <v>7.5243055555555556E-5</v>
      </c>
      <c r="T32" s="5">
        <v>158</v>
      </c>
      <c r="U32" s="186">
        <v>96</v>
      </c>
      <c r="V32" s="201">
        <v>0.60759493670886078</v>
      </c>
      <c r="W32" s="201">
        <v>0.60759493670886078</v>
      </c>
      <c r="X32" s="202">
        <v>0.5</v>
      </c>
      <c r="Y32" s="203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72">
        <v>1</v>
      </c>
      <c r="M33" s="167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70">
        <v>5.966435185185185E-5</v>
      </c>
      <c r="T33" s="5">
        <v>247</v>
      </c>
      <c r="U33" s="186">
        <v>1</v>
      </c>
      <c r="V33" s="201">
        <v>4.048582995951417E-3</v>
      </c>
      <c r="W33" s="201">
        <v>4.048582995951417E-3</v>
      </c>
      <c r="X33" s="202">
        <v>1</v>
      </c>
      <c r="Y33" s="203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64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7.6923076923076927E-2</v>
      </c>
      <c r="M34" s="167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70">
        <v>9.0092592592592595E-5</v>
      </c>
      <c r="T34" s="5">
        <v>83</v>
      </c>
      <c r="U34" s="186">
        <v>72</v>
      </c>
      <c r="V34" s="201">
        <v>0.86746987951807231</v>
      </c>
      <c r="W34" s="201">
        <v>0.86746987951807231</v>
      </c>
      <c r="X34" s="202">
        <v>0.1</v>
      </c>
      <c r="Y34" s="203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64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72">
        <v>6.25E-2</v>
      </c>
      <c r="M35" s="167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70">
        <v>8.9027777777777784E-5</v>
      </c>
      <c r="T35" s="5">
        <v>16</v>
      </c>
      <c r="U35" s="186">
        <v>16</v>
      </c>
      <c r="V35" s="201">
        <v>1</v>
      </c>
      <c r="W35" s="201">
        <v>1</v>
      </c>
      <c r="X35" s="202">
        <v>6.6666666666666666E-2</v>
      </c>
      <c r="Y35" s="203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64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72">
        <v>2.9411764705882353E-2</v>
      </c>
      <c r="M36" s="167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70">
        <v>9.6192129629629625E-5</v>
      </c>
      <c r="T36" s="5">
        <v>24</v>
      </c>
      <c r="U36" s="186">
        <v>17</v>
      </c>
      <c r="V36" s="201">
        <v>0.70833333333333337</v>
      </c>
      <c r="W36" s="201">
        <v>0.70833333333333337</v>
      </c>
      <c r="X36" s="202">
        <v>1.3888888888888888E-2</v>
      </c>
      <c r="Y36" s="203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64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1.2048192771084338E-2</v>
      </c>
      <c r="M37" s="167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70">
        <v>7.6273148148148147E-5</v>
      </c>
      <c r="T37" s="5">
        <v>35</v>
      </c>
      <c r="U37" s="186">
        <v>30</v>
      </c>
      <c r="V37" s="201">
        <v>0.8571428571428571</v>
      </c>
      <c r="W37" s="201">
        <v>0.8571428571428571</v>
      </c>
      <c r="X37" s="202">
        <v>1.0752688172043012E-2</v>
      </c>
      <c r="Y37" s="203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67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70">
        <v>6.4004629629629635E-5</v>
      </c>
      <c r="T38" s="5">
        <v>88</v>
      </c>
      <c r="U38" s="186">
        <v>0</v>
      </c>
      <c r="V38" s="201">
        <v>0</v>
      </c>
      <c r="W38" s="201">
        <v>0</v>
      </c>
      <c r="X38" s="202">
        <v>0</v>
      </c>
      <c r="Y38" s="203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64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67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70">
        <v>6.0532407407407407E-5</v>
      </c>
      <c r="T39" s="5">
        <v>80</v>
      </c>
      <c r="U39" s="186">
        <v>49</v>
      </c>
      <c r="V39" s="201">
        <v>0.61250000000000004</v>
      </c>
      <c r="W39" s="201">
        <v>0.61250000000000004</v>
      </c>
      <c r="X39" s="202">
        <v>1</v>
      </c>
      <c r="Y39" s="203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64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0.14285714285714285</v>
      </c>
      <c r="M40" s="167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70">
        <v>5.9976851851851851E-5</v>
      </c>
      <c r="T40" s="5">
        <v>66</v>
      </c>
      <c r="U40" s="186">
        <v>53</v>
      </c>
      <c r="V40" s="201">
        <v>0.80303030303030298</v>
      </c>
      <c r="W40" s="201">
        <v>0.80303030303030298</v>
      </c>
      <c r="X40" s="202">
        <v>0.5</v>
      </c>
      <c r="Y40" s="203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64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72">
        <v>0</v>
      </c>
      <c r="M41" s="167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70">
        <v>6.6574074074074081E-5</v>
      </c>
      <c r="T41" s="5">
        <v>15</v>
      </c>
      <c r="U41" s="186">
        <v>0</v>
      </c>
      <c r="V41" s="201">
        <v>0</v>
      </c>
      <c r="W41" s="201">
        <v>0</v>
      </c>
      <c r="X41" s="202">
        <v>0</v>
      </c>
      <c r="Y41" s="203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64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0.33333333333333331</v>
      </c>
      <c r="M42" s="167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70">
        <v>5.7881944444444441E-5</v>
      </c>
      <c r="T42" s="5">
        <v>332</v>
      </c>
      <c r="U42" s="186">
        <v>11</v>
      </c>
      <c r="V42" s="201">
        <v>3.313253012048193E-2</v>
      </c>
      <c r="W42" s="201">
        <v>3.313253012048193E-2</v>
      </c>
      <c r="X42" s="202">
        <v>0.25</v>
      </c>
      <c r="Y42" s="203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64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72">
        <v>6.779661016949153E-4</v>
      </c>
      <c r="M43" s="167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70">
        <v>1.1248842592592593E-4</v>
      </c>
      <c r="T43" s="5">
        <v>39</v>
      </c>
      <c r="U43" s="186">
        <v>2</v>
      </c>
      <c r="V43" s="201">
        <v>5.128205128205128E-2</v>
      </c>
      <c r="W43" s="201">
        <v>5.128205128205128E-2</v>
      </c>
      <c r="X43" s="202">
        <v>3.7383177570093456E-4</v>
      </c>
      <c r="Y43" s="203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64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72">
        <v>0.2</v>
      </c>
      <c r="M44" s="167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70">
        <v>1.3062499999999999E-4</v>
      </c>
      <c r="T44" s="5">
        <v>1</v>
      </c>
      <c r="U44" s="186">
        <v>1</v>
      </c>
      <c r="V44" s="201">
        <v>1</v>
      </c>
      <c r="W44" s="201">
        <v>1</v>
      </c>
      <c r="X44" s="202">
        <v>0.25</v>
      </c>
      <c r="Y44" s="203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64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72">
        <v>1.6129032258064516E-2</v>
      </c>
      <c r="M45" s="167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70">
        <v>1.3501157407407407E-4</v>
      </c>
      <c r="T45" s="5">
        <v>431</v>
      </c>
      <c r="U45" s="186">
        <v>391</v>
      </c>
      <c r="V45" s="201">
        <v>0.90719257540603249</v>
      </c>
      <c r="W45" s="201">
        <v>0.90719257540603249</v>
      </c>
      <c r="X45" s="202">
        <v>1.6949152542372881E-2</v>
      </c>
      <c r="Y45" s="203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64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72">
        <v>2.4390243902439025E-2</v>
      </c>
      <c r="M46" s="167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70">
        <v>1.3226851851851852E-4</v>
      </c>
      <c r="T46" s="5">
        <v>40</v>
      </c>
      <c r="U46" s="186">
        <v>40</v>
      </c>
      <c r="V46" s="201">
        <v>1</v>
      </c>
      <c r="W46" s="201">
        <v>1</v>
      </c>
      <c r="X46" s="202">
        <v>2.564102564102564E-2</v>
      </c>
      <c r="Y46" s="203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64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72">
        <v>2.4390243902439025E-2</v>
      </c>
      <c r="M47" s="167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70">
        <v>1.3545138888888889E-4</v>
      </c>
      <c r="T47" s="5">
        <v>40</v>
      </c>
      <c r="U47" s="186">
        <v>40</v>
      </c>
      <c r="V47" s="201">
        <v>1</v>
      </c>
      <c r="W47" s="201">
        <v>1</v>
      </c>
      <c r="X47" s="202">
        <v>2.5000000000000001E-2</v>
      </c>
      <c r="Y47" s="203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64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72">
        <v>0.2</v>
      </c>
      <c r="M48" s="167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70">
        <v>6.8194444444444441E-5</v>
      </c>
      <c r="T48" s="5">
        <v>70752</v>
      </c>
      <c r="U48" s="186">
        <v>1862</v>
      </c>
      <c r="V48" s="201">
        <v>2.6317277250113073E-2</v>
      </c>
      <c r="W48" s="201">
        <v>0.1862</v>
      </c>
      <c r="X48" s="202">
        <v>1</v>
      </c>
      <c r="Y48" s="203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64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1</v>
      </c>
      <c r="M49" s="167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70">
        <v>5.7129629629629631E-5</v>
      </c>
      <c r="T49" s="5">
        <v>1776</v>
      </c>
      <c r="U49" s="186">
        <v>1775</v>
      </c>
      <c r="V49" s="201">
        <v>0.99943693693693691</v>
      </c>
      <c r="W49" s="201">
        <v>0.99943693693693691</v>
      </c>
      <c r="X49" s="202">
        <v>1</v>
      </c>
      <c r="Y49" s="203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64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72">
        <v>1</v>
      </c>
      <c r="M50" s="167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70">
        <v>5.7025462962962966E-5</v>
      </c>
      <c r="T50" s="5">
        <v>9902</v>
      </c>
      <c r="U50" s="186">
        <v>7091</v>
      </c>
      <c r="V50" s="201">
        <v>0.71611795596849126</v>
      </c>
      <c r="W50" s="201">
        <v>0.71611795596849126</v>
      </c>
      <c r="X50" s="202">
        <v>1</v>
      </c>
      <c r="Y50" s="203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64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72">
        <v>1</v>
      </c>
      <c r="M51" s="167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70">
        <v>5.6064814814814813E-5</v>
      </c>
      <c r="T51" s="5">
        <v>5365</v>
      </c>
      <c r="U51" s="186">
        <v>3810</v>
      </c>
      <c r="V51" s="201">
        <v>0.71015843429636538</v>
      </c>
      <c r="W51" s="201">
        <v>0.71015843429636538</v>
      </c>
      <c r="X51" s="202">
        <v>0.5</v>
      </c>
      <c r="Y51" s="203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64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72">
        <v>0.125</v>
      </c>
      <c r="M52" s="167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70">
        <v>5.5752314814814812E-5</v>
      </c>
      <c r="T52" s="5">
        <v>7322</v>
      </c>
      <c r="U52" s="186">
        <v>279</v>
      </c>
      <c r="V52" s="201">
        <v>3.8104343075662385E-2</v>
      </c>
      <c r="W52" s="201">
        <v>3.8104343075662385E-2</v>
      </c>
      <c r="X52" s="202">
        <v>3.7037037037037035E-2</v>
      </c>
      <c r="Y52" s="203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64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72">
        <v>5.1020408163265302E-3</v>
      </c>
      <c r="M53" s="167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70">
        <v>5.7766203703703701E-5</v>
      </c>
      <c r="T53" s="5">
        <v>760</v>
      </c>
      <c r="U53" s="186">
        <v>374</v>
      </c>
      <c r="V53" s="201">
        <v>0.49210526315789471</v>
      </c>
      <c r="W53" s="201">
        <v>0.49210526315789471</v>
      </c>
      <c r="X53" s="202">
        <v>4.6511627906976744E-3</v>
      </c>
      <c r="Y53" s="203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64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72">
        <v>1</v>
      </c>
      <c r="M54" s="167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70">
        <v>5.3333333333333333E-5</v>
      </c>
      <c r="T54" s="5">
        <v>2379</v>
      </c>
      <c r="U54" s="186">
        <v>2379</v>
      </c>
      <c r="V54" s="201">
        <v>1</v>
      </c>
      <c r="W54" s="201">
        <v>1</v>
      </c>
      <c r="X54" s="202">
        <v>1</v>
      </c>
      <c r="Y54" s="203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64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72">
        <v>0.25</v>
      </c>
      <c r="M55" s="167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70">
        <v>1.3568287037037037E-4</v>
      </c>
      <c r="T55" s="5">
        <v>5</v>
      </c>
      <c r="U55" s="186">
        <v>5</v>
      </c>
      <c r="V55" s="201">
        <v>1</v>
      </c>
      <c r="W55" s="201">
        <v>1</v>
      </c>
      <c r="X55" s="202">
        <v>0.33333333333333331</v>
      </c>
      <c r="Y55" s="203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64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72">
        <v>1</v>
      </c>
      <c r="M56" s="167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70">
        <v>1.3483796296296296E-4</v>
      </c>
      <c r="T56" s="5">
        <v>7</v>
      </c>
      <c r="U56" s="186">
        <v>7</v>
      </c>
      <c r="V56" s="201">
        <v>1</v>
      </c>
      <c r="W56" s="201">
        <v>1</v>
      </c>
      <c r="X56" s="202">
        <v>0.5</v>
      </c>
      <c r="Y56" s="203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64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72">
        <v>1</v>
      </c>
      <c r="M57" s="167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70">
        <v>6.239583333333333E-5</v>
      </c>
      <c r="T57" s="5">
        <v>859</v>
      </c>
      <c r="U57" s="186">
        <v>615</v>
      </c>
      <c r="V57" s="201">
        <v>0.71594877764842846</v>
      </c>
      <c r="W57" s="201">
        <v>0.71594877764842846</v>
      </c>
      <c r="X57" s="202">
        <v>1</v>
      </c>
      <c r="Y57" s="203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64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72">
        <v>1</v>
      </c>
      <c r="M58" s="167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70">
        <v>5.8576388888888888E-5</v>
      </c>
      <c r="T58" s="5">
        <v>4043</v>
      </c>
      <c r="U58" s="186">
        <v>941</v>
      </c>
      <c r="V58" s="201">
        <v>0.23274795943606233</v>
      </c>
      <c r="W58" s="201">
        <v>0.23274795943606233</v>
      </c>
      <c r="X58" s="202">
        <v>1</v>
      </c>
      <c r="Y58" s="203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64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3.2258064516129031E-2</v>
      </c>
      <c r="M59" s="167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70">
        <v>6.5983796296296298E-5</v>
      </c>
      <c r="T59" s="5">
        <v>11</v>
      </c>
      <c r="U59" s="186">
        <v>10</v>
      </c>
      <c r="V59" s="201">
        <v>0.90909090909090906</v>
      </c>
      <c r="W59" s="201">
        <v>0.90909090909090906</v>
      </c>
      <c r="X59" s="202">
        <v>2.7027027027027029E-2</v>
      </c>
      <c r="Y59" s="203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64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72">
        <v>2.564102564102564E-2</v>
      </c>
      <c r="M60" s="167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70">
        <v>6.8425925925925921E-5</v>
      </c>
      <c r="T60" s="5">
        <v>670</v>
      </c>
      <c r="U60" s="186">
        <v>151</v>
      </c>
      <c r="V60" s="201">
        <v>0.2253731343283582</v>
      </c>
      <c r="W60" s="201">
        <v>0.2253731343283582</v>
      </c>
      <c r="X60" s="202">
        <v>2.564102564102564E-2</v>
      </c>
      <c r="Y60" s="203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64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72">
        <v>7.1428571428571425E-2</v>
      </c>
      <c r="M61" s="167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70">
        <v>6.6851851851851849E-5</v>
      </c>
      <c r="T61" s="5">
        <v>21</v>
      </c>
      <c r="U61" s="186">
        <v>16</v>
      </c>
      <c r="V61" s="201">
        <v>0.76190476190476186</v>
      </c>
      <c r="W61" s="201">
        <v>0.76190476190476186</v>
      </c>
      <c r="X61" s="202">
        <v>0.125</v>
      </c>
      <c r="Y61" s="203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64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72">
        <v>3.8461538461538464E-2</v>
      </c>
      <c r="M62" s="167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70">
        <v>5.3958333333333335E-5</v>
      </c>
      <c r="T62" s="5">
        <v>2</v>
      </c>
      <c r="U62" s="186">
        <v>2</v>
      </c>
      <c r="V62" s="201">
        <v>1</v>
      </c>
      <c r="W62" s="201">
        <v>1</v>
      </c>
      <c r="X62" s="202">
        <v>0.04</v>
      </c>
      <c r="Y62" s="203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64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72">
        <v>0.5</v>
      </c>
      <c r="M63" s="167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70">
        <v>9.1967592592592586E-5</v>
      </c>
      <c r="T63" s="5">
        <v>38</v>
      </c>
      <c r="U63" s="186">
        <v>6</v>
      </c>
      <c r="V63" s="201">
        <v>0.15789473684210525</v>
      </c>
      <c r="W63" s="201">
        <v>0.15789473684210525</v>
      </c>
      <c r="X63" s="202">
        <v>0.5</v>
      </c>
      <c r="Y63" s="203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64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0.5</v>
      </c>
      <c r="M64" s="167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70">
        <v>9.2905092592592589E-5</v>
      </c>
      <c r="T64" s="5">
        <v>34</v>
      </c>
      <c r="U64" s="186">
        <v>6</v>
      </c>
      <c r="V64" s="201">
        <v>0.17647058823529413</v>
      </c>
      <c r="W64" s="201">
        <v>0.17647058823529413</v>
      </c>
      <c r="X64" s="202">
        <v>0.5</v>
      </c>
      <c r="Y64" s="203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64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72">
        <v>9.5785440613026815E-4</v>
      </c>
      <c r="M65" s="167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70">
        <v>9.1365740740740735E-5</v>
      </c>
      <c r="T65" s="5">
        <v>4</v>
      </c>
      <c r="U65" s="186">
        <v>2</v>
      </c>
      <c r="V65" s="201">
        <v>0.5</v>
      </c>
      <c r="W65" s="201">
        <v>0.5</v>
      </c>
      <c r="X65" s="202">
        <v>6.207324643078833E-4</v>
      </c>
      <c r="Y65" s="203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64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72">
        <v>0.25</v>
      </c>
      <c r="M66" s="167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70">
        <v>8.9421296296296292E-5</v>
      </c>
      <c r="T66" s="5">
        <v>5</v>
      </c>
      <c r="U66" s="186">
        <v>5</v>
      </c>
      <c r="V66" s="201">
        <v>1</v>
      </c>
      <c r="W66" s="201">
        <v>0</v>
      </c>
      <c r="X66" s="202">
        <v>0.25</v>
      </c>
      <c r="Y66" s="203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64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72">
        <v>0.5</v>
      </c>
      <c r="M67" s="167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70">
        <v>7.6180555555555558E-5</v>
      </c>
      <c r="T67" s="5">
        <v>1</v>
      </c>
      <c r="U67" s="186">
        <v>1</v>
      </c>
      <c r="V67" s="201">
        <v>1</v>
      </c>
      <c r="W67" s="201">
        <v>1</v>
      </c>
      <c r="X67" s="202">
        <v>0.5</v>
      </c>
      <c r="Y67" s="203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64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72">
        <v>0.1111111111111111</v>
      </c>
      <c r="M68" s="167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70">
        <v>7.6874999999999998E-5</v>
      </c>
      <c r="T68" s="5">
        <v>89</v>
      </c>
      <c r="U68" s="186">
        <v>67</v>
      </c>
      <c r="V68" s="201">
        <v>0.7528089887640449</v>
      </c>
      <c r="W68" s="201">
        <v>0.7528089887640449</v>
      </c>
      <c r="X68" s="202">
        <v>0.125</v>
      </c>
      <c r="Y68" s="203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64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72">
        <v>0.16666666666666666</v>
      </c>
      <c r="M69" s="167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70">
        <v>1.1975694444444444E-4</v>
      </c>
      <c r="T69" s="5">
        <v>290</v>
      </c>
      <c r="U69" s="186">
        <v>100</v>
      </c>
      <c r="V69" s="201">
        <v>0.34482758620689657</v>
      </c>
      <c r="W69" s="201">
        <v>0.34482758620689657</v>
      </c>
      <c r="X69" s="202">
        <v>0.16666666666666666</v>
      </c>
      <c r="Y69" s="203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64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72">
        <v>0.125</v>
      </c>
      <c r="M70" s="167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70">
        <v>1.2856481481481481E-4</v>
      </c>
      <c r="T70" s="5">
        <v>3</v>
      </c>
      <c r="U70" s="186">
        <v>3</v>
      </c>
      <c r="V70" s="201">
        <v>1</v>
      </c>
      <c r="W70" s="201">
        <v>1</v>
      </c>
      <c r="X70" s="202">
        <v>0.14285714285714285</v>
      </c>
      <c r="Y70" s="203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64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72">
        <v>0.125</v>
      </c>
      <c r="M71" s="167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70">
        <v>9.3287037037037042E-5</v>
      </c>
      <c r="T71" s="5">
        <v>2955</v>
      </c>
      <c r="U71" s="186">
        <v>3</v>
      </c>
      <c r="V71" s="201">
        <v>1.0152284263959391E-3</v>
      </c>
      <c r="W71" s="201">
        <v>1.0152284263959391E-3</v>
      </c>
      <c r="X71" s="202">
        <v>7.6923076923076927E-2</v>
      </c>
      <c r="Y71" s="203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64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72">
        <v>0.2</v>
      </c>
      <c r="M72" s="167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70">
        <v>7.1886574074074067E-5</v>
      </c>
      <c r="T72" s="5">
        <v>554</v>
      </c>
      <c r="U72" s="186">
        <v>19</v>
      </c>
      <c r="V72" s="201">
        <v>3.4296028880866428E-2</v>
      </c>
      <c r="W72" s="201">
        <v>3.4296028880866428E-2</v>
      </c>
      <c r="X72" s="202">
        <v>0.33333333333333331</v>
      </c>
      <c r="Y72" s="203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64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72">
        <v>0.5</v>
      </c>
      <c r="M73" s="167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70">
        <v>8.6423611111111106E-5</v>
      </c>
      <c r="T73" s="5">
        <v>5</v>
      </c>
      <c r="U73" s="186">
        <v>2</v>
      </c>
      <c r="V73" s="201">
        <v>0.4</v>
      </c>
      <c r="W73" s="201">
        <v>0.4</v>
      </c>
      <c r="X73" s="202">
        <v>0.5</v>
      </c>
      <c r="Y73" s="203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64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4.4052863436123352E-3</v>
      </c>
      <c r="M74" s="167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70">
        <v>6.6469907407407409E-5</v>
      </c>
      <c r="T74" s="5">
        <v>1003</v>
      </c>
      <c r="U74" s="186">
        <v>1</v>
      </c>
      <c r="V74" s="201">
        <v>9.9700897308075765E-4</v>
      </c>
      <c r="W74" s="201">
        <v>9.9700897308075765E-4</v>
      </c>
      <c r="X74" s="202">
        <v>4.1841004184100415E-3</v>
      </c>
      <c r="Y74" s="203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67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70">
        <v>6.689814814814815E-5</v>
      </c>
      <c r="T75" s="5">
        <v>95</v>
      </c>
      <c r="U75" s="186">
        <v>0</v>
      </c>
      <c r="V75" s="201">
        <v>0</v>
      </c>
      <c r="W75" s="201">
        <v>0</v>
      </c>
      <c r="X75" s="202">
        <v>0</v>
      </c>
      <c r="Y75" s="203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64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67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70">
        <v>8.296296296296296E-5</v>
      </c>
      <c r="T76" s="5">
        <v>5</v>
      </c>
      <c r="U76" s="186">
        <v>5</v>
      </c>
      <c r="V76" s="201">
        <v>1</v>
      </c>
      <c r="W76" s="201">
        <v>1</v>
      </c>
      <c r="X76" s="202">
        <v>1</v>
      </c>
      <c r="Y76" s="203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64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72">
        <v>0.04</v>
      </c>
      <c r="M77" s="167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70">
        <v>6.5740740740740736E-5</v>
      </c>
      <c r="T77" s="5">
        <v>4079</v>
      </c>
      <c r="U77" s="186">
        <v>3</v>
      </c>
      <c r="V77" s="201">
        <v>7.3547438097572933E-4</v>
      </c>
      <c r="W77" s="201">
        <v>7.3547438097572933E-4</v>
      </c>
      <c r="X77" s="202">
        <v>0.125</v>
      </c>
      <c r="Y77" s="203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64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72">
        <v>1.1764705882352941E-2</v>
      </c>
      <c r="M78" s="167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70">
        <v>7.7395833333333329E-5</v>
      </c>
      <c r="T78" s="5">
        <v>50</v>
      </c>
      <c r="U78" s="186">
        <v>35</v>
      </c>
      <c r="V78" s="201">
        <v>0.7</v>
      </c>
      <c r="W78" s="201">
        <v>0.7</v>
      </c>
      <c r="X78" s="202">
        <v>1.0416666666666666E-2</v>
      </c>
      <c r="Y78" s="203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72">
        <v>0</v>
      </c>
      <c r="M79" s="167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70">
        <v>5.6261574074074074E-5</v>
      </c>
      <c r="T79" s="5">
        <v>2505</v>
      </c>
      <c r="U79" s="186">
        <v>0</v>
      </c>
      <c r="V79" s="201">
        <v>0</v>
      </c>
      <c r="W79" s="201">
        <v>0</v>
      </c>
      <c r="X79" s="202">
        <v>0</v>
      </c>
      <c r="Y79" s="203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64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6.0606060606060606E-3</v>
      </c>
      <c r="M80" s="167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70">
        <v>6.8993055555555553E-5</v>
      </c>
      <c r="T80" s="5">
        <v>3</v>
      </c>
      <c r="U80" s="186">
        <v>2</v>
      </c>
      <c r="V80" s="201">
        <v>1</v>
      </c>
      <c r="W80" s="201">
        <v>0.66666666666666663</v>
      </c>
      <c r="X80" s="202">
        <v>5.7142857142857143E-3</v>
      </c>
      <c r="Y80" s="203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67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70">
        <v>9.5115740740740745E-5</v>
      </c>
      <c r="T81" s="5">
        <v>13</v>
      </c>
      <c r="U81" s="186">
        <v>0</v>
      </c>
      <c r="V81" s="201">
        <v>1</v>
      </c>
      <c r="W81" s="201">
        <v>0</v>
      </c>
      <c r="X81" s="202">
        <v>0</v>
      </c>
      <c r="Y81" s="203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64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72">
        <v>2.3272050267628578E-4</v>
      </c>
      <c r="M82" s="167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70">
        <v>8.7326388888888889E-5</v>
      </c>
      <c r="T82" s="5">
        <v>1763</v>
      </c>
      <c r="U82" s="186">
        <v>34</v>
      </c>
      <c r="V82" s="201">
        <v>1</v>
      </c>
      <c r="W82" s="201">
        <v>1.9285309132161088E-2</v>
      </c>
      <c r="X82" s="202">
        <v>2.0614306328592042E-4</v>
      </c>
      <c r="Y82" s="203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64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72">
        <v>4.830917874396135E-3</v>
      </c>
      <c r="M83" s="167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70">
        <v>8.182870370370371E-5</v>
      </c>
      <c r="T83" s="5">
        <v>2917</v>
      </c>
      <c r="U83" s="186">
        <v>297</v>
      </c>
      <c r="V83" s="204">
        <v>0.10181693520740487</v>
      </c>
      <c r="W83" s="201">
        <v>0.10181693520740487</v>
      </c>
      <c r="X83" s="202">
        <v>3.8461538461538464E-3</v>
      </c>
      <c r="Y83" s="203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65">
        <f t="shared" si="0"/>
        <v>0.3325874161060855</v>
      </c>
      <c r="G84" s="166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68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69">
        <f t="shared" si="2"/>
        <v>0.326790603858304</v>
      </c>
      <c r="S84" s="171">
        <f>AVERAGE(S14:S83)</f>
        <v>8.5103174603174585E-5</v>
      </c>
      <c r="T84" s="34">
        <f>SUM(T14:T83)</f>
        <v>425476</v>
      </c>
      <c r="U84" s="205">
        <f>SUM(U14:U83)</f>
        <v>32229</v>
      </c>
      <c r="V84" s="206">
        <f t="shared" ref="V84:X84" si="3">AVERAGE(V14:V83)</f>
        <v>0.52450487992686334</v>
      </c>
      <c r="W84" s="206">
        <f>AVERAGE(W14:W83)</f>
        <v>0.49110957760364737</v>
      </c>
      <c r="X84" s="207">
        <f t="shared" si="3"/>
        <v>0.326790603858304</v>
      </c>
      <c r="Y84" s="208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78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79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80">
        <f>S84</f>
        <v>8.5103174603174585E-5</v>
      </c>
    </row>
    <row r="102" spans="1:2" ht="20.25" thickBot="1" x14ac:dyDescent="0.35">
      <c r="A102" s="209" t="str">
        <f>U1</f>
        <v>k = 100 000</v>
      </c>
      <c r="B102" s="209"/>
    </row>
    <row r="103" spans="1:2" ht="15.75" thickTop="1" x14ac:dyDescent="0.25">
      <c r="A103" s="210" t="s">
        <v>82</v>
      </c>
      <c r="B103" s="211">
        <f>V84</f>
        <v>0.52450487992686334</v>
      </c>
    </row>
    <row r="104" spans="1:2" x14ac:dyDescent="0.25">
      <c r="A104" s="210" t="s">
        <v>88</v>
      </c>
      <c r="B104" s="211">
        <f>W84</f>
        <v>0.49110957760364737</v>
      </c>
    </row>
    <row r="105" spans="1:2" x14ac:dyDescent="0.25">
      <c r="A105" s="210" t="s">
        <v>89</v>
      </c>
      <c r="B105" s="212">
        <f>X84</f>
        <v>0.326790603858304</v>
      </c>
    </row>
    <row r="106" spans="1:2" x14ac:dyDescent="0.25">
      <c r="A106" s="210" t="s">
        <v>120</v>
      </c>
      <c r="B106" s="213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W6:Y6"/>
    <mergeCell ref="W7:Y7"/>
    <mergeCell ref="W8:Y8"/>
    <mergeCell ref="W9:Y9"/>
    <mergeCell ref="W10:Y10"/>
    <mergeCell ref="K7:M7"/>
    <mergeCell ref="K8:M8"/>
    <mergeCell ref="K9:M9"/>
    <mergeCell ref="Q3:S3"/>
    <mergeCell ref="Q4:S4"/>
    <mergeCell ref="Q5:S5"/>
    <mergeCell ref="Q6:S6"/>
    <mergeCell ref="Q7:S7"/>
    <mergeCell ref="Q8:S8"/>
    <mergeCell ref="Q9:S9"/>
    <mergeCell ref="U8:V8"/>
    <mergeCell ref="U9:V9"/>
    <mergeCell ref="U10:V10"/>
    <mergeCell ref="U12:Y12"/>
    <mergeCell ref="O1:S1"/>
    <mergeCell ref="I1:M1"/>
    <mergeCell ref="K3:M3"/>
    <mergeCell ref="K4:M4"/>
    <mergeCell ref="K5:M5"/>
    <mergeCell ref="K6:M6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C10:D10"/>
    <mergeCell ref="I10:J10"/>
    <mergeCell ref="O10:P10"/>
    <mergeCell ref="C12:G12"/>
    <mergeCell ref="I12:M12"/>
    <mergeCell ref="O12:S12"/>
    <mergeCell ref="Q10:S10"/>
    <mergeCell ref="C8:D8"/>
    <mergeCell ref="I8:J8"/>
    <mergeCell ref="O8:P8"/>
    <mergeCell ref="C9:D9"/>
    <mergeCell ref="I9:J9"/>
    <mergeCell ref="O9:P9"/>
    <mergeCell ref="E8:G8"/>
    <mergeCell ref="E9:G9"/>
    <mergeCell ref="C6:D6"/>
    <mergeCell ref="I6:J6"/>
    <mergeCell ref="O6:P6"/>
    <mergeCell ref="C7:D7"/>
    <mergeCell ref="I7:J7"/>
    <mergeCell ref="O7:P7"/>
    <mergeCell ref="E6:G6"/>
    <mergeCell ref="E7:G7"/>
    <mergeCell ref="C4:D4"/>
    <mergeCell ref="I4:J4"/>
    <mergeCell ref="O4:P4"/>
    <mergeCell ref="C5:D5"/>
    <mergeCell ref="I5:J5"/>
    <mergeCell ref="O5:P5"/>
    <mergeCell ref="E4:G4"/>
    <mergeCell ref="E5:G5"/>
    <mergeCell ref="C3:D3"/>
    <mergeCell ref="I3:J3"/>
    <mergeCell ref="O3:P3"/>
    <mergeCell ref="C1:G1"/>
    <mergeCell ref="E3:G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A49" zoomScaleNormal="100" workbookViewId="0">
      <selection activeCell="A86" sqref="A8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30" t="s">
        <v>103</v>
      </c>
      <c r="D1" s="131"/>
      <c r="E1" s="131"/>
      <c r="F1" s="131"/>
      <c r="G1" s="182"/>
      <c r="H1" s="27"/>
      <c r="I1" s="152" t="s">
        <v>101</v>
      </c>
      <c r="J1" s="132"/>
      <c r="K1" s="132"/>
      <c r="L1" s="132"/>
      <c r="M1" s="154"/>
      <c r="N1" s="27"/>
      <c r="O1" s="133" t="s">
        <v>102</v>
      </c>
      <c r="P1" s="134"/>
      <c r="Q1" s="134"/>
      <c r="R1" s="134"/>
      <c r="S1" s="135"/>
      <c r="T1" s="27"/>
      <c r="U1" s="183" t="s">
        <v>123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86"/>
      <c r="V2" s="187"/>
      <c r="W2" s="187"/>
      <c r="X2" s="187"/>
      <c r="Y2" s="188"/>
    </row>
    <row r="3" spans="1:25" x14ac:dyDescent="0.25">
      <c r="A3" s="3"/>
      <c r="B3" s="28"/>
      <c r="C3" s="126" t="s">
        <v>0</v>
      </c>
      <c r="D3" s="126"/>
      <c r="E3" s="126" t="s">
        <v>97</v>
      </c>
      <c r="F3" s="126"/>
      <c r="G3" s="162"/>
      <c r="H3" s="28"/>
      <c r="I3" s="129" t="s">
        <v>0</v>
      </c>
      <c r="J3" s="129"/>
      <c r="K3" s="161" t="s">
        <v>97</v>
      </c>
      <c r="L3" s="161"/>
      <c r="M3" s="156"/>
      <c r="N3" s="28"/>
      <c r="O3" s="127" t="s">
        <v>0</v>
      </c>
      <c r="P3" s="128"/>
      <c r="Q3" s="128" t="s">
        <v>97</v>
      </c>
      <c r="R3" s="128"/>
      <c r="S3" s="157"/>
      <c r="T3" s="28"/>
      <c r="U3" s="189" t="s">
        <v>0</v>
      </c>
      <c r="V3" s="190"/>
      <c r="W3" s="190" t="s">
        <v>97</v>
      </c>
      <c r="X3" s="190"/>
      <c r="Y3" s="191"/>
    </row>
    <row r="4" spans="1:25" x14ac:dyDescent="0.25">
      <c r="A4" s="3"/>
      <c r="B4" s="28"/>
      <c r="C4" s="126" t="s">
        <v>1</v>
      </c>
      <c r="D4" s="126"/>
      <c r="E4" s="126">
        <v>5000</v>
      </c>
      <c r="F4" s="126"/>
      <c r="G4" s="162"/>
      <c r="H4" s="28"/>
      <c r="I4" s="129" t="s">
        <v>1</v>
      </c>
      <c r="J4" s="129"/>
      <c r="K4" s="161">
        <v>5000</v>
      </c>
      <c r="L4" s="161"/>
      <c r="M4" s="156"/>
      <c r="N4" s="28"/>
      <c r="O4" s="127" t="s">
        <v>1</v>
      </c>
      <c r="P4" s="128"/>
      <c r="Q4" s="128">
        <v>5000</v>
      </c>
      <c r="R4" s="128"/>
      <c r="S4" s="157"/>
      <c r="T4" s="28"/>
      <c r="U4" s="189" t="s">
        <v>1</v>
      </c>
      <c r="V4" s="190"/>
      <c r="W4" s="190">
        <v>5000</v>
      </c>
      <c r="X4" s="190"/>
      <c r="Y4" s="191"/>
    </row>
    <row r="5" spans="1:25" x14ac:dyDescent="0.25">
      <c r="A5" s="3"/>
      <c r="B5" s="28"/>
      <c r="C5" s="126" t="s">
        <v>2</v>
      </c>
      <c r="D5" s="126"/>
      <c r="E5" s="126">
        <v>128</v>
      </c>
      <c r="F5" s="126"/>
      <c r="G5" s="162"/>
      <c r="H5" s="28"/>
      <c r="I5" s="129" t="s">
        <v>2</v>
      </c>
      <c r="J5" s="129"/>
      <c r="K5" s="161">
        <v>256</v>
      </c>
      <c r="L5" s="161"/>
      <c r="M5" s="156"/>
      <c r="N5" s="28"/>
      <c r="O5" s="127" t="s">
        <v>2</v>
      </c>
      <c r="P5" s="128"/>
      <c r="Q5" s="128">
        <v>512</v>
      </c>
      <c r="R5" s="128"/>
      <c r="S5" s="157"/>
      <c r="T5" s="28"/>
      <c r="U5" s="189" t="s">
        <v>2</v>
      </c>
      <c r="V5" s="190"/>
      <c r="W5" s="190">
        <v>1024</v>
      </c>
      <c r="X5" s="190"/>
      <c r="Y5" s="191"/>
    </row>
    <row r="6" spans="1:25" x14ac:dyDescent="0.25">
      <c r="A6" s="3"/>
      <c r="B6" s="28"/>
      <c r="C6" s="126" t="s">
        <v>3</v>
      </c>
      <c r="D6" s="126"/>
      <c r="E6" s="126">
        <v>256</v>
      </c>
      <c r="F6" s="126"/>
      <c r="G6" s="162"/>
      <c r="H6" s="28"/>
      <c r="I6" s="129" t="s">
        <v>3</v>
      </c>
      <c r="J6" s="129"/>
      <c r="K6" s="161">
        <v>512</v>
      </c>
      <c r="L6" s="161"/>
      <c r="M6" s="156"/>
      <c r="N6" s="28"/>
      <c r="O6" s="127" t="s">
        <v>3</v>
      </c>
      <c r="P6" s="128"/>
      <c r="Q6" s="128">
        <v>1024</v>
      </c>
      <c r="R6" s="128"/>
      <c r="S6" s="157"/>
      <c r="T6" s="28"/>
      <c r="U6" s="189" t="s">
        <v>3</v>
      </c>
      <c r="V6" s="190"/>
      <c r="W6" s="190">
        <v>2048</v>
      </c>
      <c r="X6" s="190"/>
      <c r="Y6" s="191"/>
    </row>
    <row r="7" spans="1:25" x14ac:dyDescent="0.25">
      <c r="A7" s="3"/>
      <c r="B7" s="28"/>
      <c r="C7" s="126" t="s">
        <v>4</v>
      </c>
      <c r="D7" s="126"/>
      <c r="E7" s="126" t="s">
        <v>98</v>
      </c>
      <c r="F7" s="126"/>
      <c r="G7" s="162"/>
      <c r="H7" s="28"/>
      <c r="I7" s="129" t="s">
        <v>4</v>
      </c>
      <c r="J7" s="129"/>
      <c r="K7" s="161" t="s">
        <v>98</v>
      </c>
      <c r="L7" s="161"/>
      <c r="M7" s="156"/>
      <c r="N7" s="28"/>
      <c r="O7" s="127" t="s">
        <v>4</v>
      </c>
      <c r="P7" s="128"/>
      <c r="Q7" s="128" t="s">
        <v>98</v>
      </c>
      <c r="R7" s="128"/>
      <c r="S7" s="157"/>
      <c r="T7" s="28"/>
      <c r="U7" s="189" t="s">
        <v>4</v>
      </c>
      <c r="V7" s="190"/>
      <c r="W7" s="190" t="s">
        <v>98</v>
      </c>
      <c r="X7" s="190"/>
      <c r="Y7" s="191"/>
    </row>
    <row r="8" spans="1:25" x14ac:dyDescent="0.25">
      <c r="A8" s="3"/>
      <c r="B8" s="28"/>
      <c r="C8" s="126" t="s">
        <v>5</v>
      </c>
      <c r="D8" s="126"/>
      <c r="E8" s="126" t="s">
        <v>99</v>
      </c>
      <c r="F8" s="126"/>
      <c r="G8" s="162"/>
      <c r="H8" s="28"/>
      <c r="I8" s="129" t="s">
        <v>5</v>
      </c>
      <c r="J8" s="129"/>
      <c r="K8" s="161" t="s">
        <v>99</v>
      </c>
      <c r="L8" s="161"/>
      <c r="M8" s="156"/>
      <c r="N8" s="28"/>
      <c r="O8" s="127" t="s">
        <v>5</v>
      </c>
      <c r="P8" s="128"/>
      <c r="Q8" s="128" t="s">
        <v>99</v>
      </c>
      <c r="R8" s="128"/>
      <c r="S8" s="157"/>
      <c r="T8" s="28"/>
      <c r="U8" s="189" t="s">
        <v>5</v>
      </c>
      <c r="V8" s="190"/>
      <c r="W8" s="190" t="s">
        <v>99</v>
      </c>
      <c r="X8" s="190"/>
      <c r="Y8" s="191"/>
    </row>
    <row r="9" spans="1:25" x14ac:dyDescent="0.25">
      <c r="A9" s="3"/>
      <c r="B9" s="28"/>
      <c r="C9" s="126" t="s">
        <v>6</v>
      </c>
      <c r="D9" s="126"/>
      <c r="E9" s="126">
        <v>3</v>
      </c>
      <c r="F9" s="126"/>
      <c r="G9" s="162"/>
      <c r="H9" s="28"/>
      <c r="I9" s="129" t="s">
        <v>6</v>
      </c>
      <c r="J9" s="129"/>
      <c r="K9" s="161">
        <v>3</v>
      </c>
      <c r="L9" s="161"/>
      <c r="M9" s="156"/>
      <c r="N9" s="28"/>
      <c r="O9" s="127" t="s">
        <v>6</v>
      </c>
      <c r="P9" s="128"/>
      <c r="Q9" s="128">
        <v>3</v>
      </c>
      <c r="R9" s="128"/>
      <c r="S9" s="157"/>
      <c r="T9" s="28"/>
      <c r="U9" s="189" t="s">
        <v>6</v>
      </c>
      <c r="V9" s="190"/>
      <c r="W9" s="190">
        <v>3</v>
      </c>
      <c r="X9" s="190"/>
      <c r="Y9" s="191"/>
    </row>
    <row r="10" spans="1:25" x14ac:dyDescent="0.25">
      <c r="A10" s="3"/>
      <c r="B10" s="28"/>
      <c r="C10" s="126" t="s">
        <v>7</v>
      </c>
      <c r="D10" s="126"/>
      <c r="E10" s="26"/>
      <c r="F10" s="22"/>
      <c r="G10" s="22"/>
      <c r="H10" s="28"/>
      <c r="I10" s="129" t="s">
        <v>7</v>
      </c>
      <c r="J10" s="129"/>
      <c r="K10" s="32"/>
      <c r="L10" s="32"/>
      <c r="M10" s="32"/>
      <c r="N10" s="28"/>
      <c r="O10" s="127" t="s">
        <v>7</v>
      </c>
      <c r="P10" s="128"/>
      <c r="Q10" s="128"/>
      <c r="R10" s="128"/>
      <c r="S10" s="157"/>
      <c r="T10" s="28"/>
      <c r="U10" s="189" t="s">
        <v>7</v>
      </c>
      <c r="V10" s="190"/>
      <c r="W10" s="190"/>
      <c r="X10" s="190"/>
      <c r="Y10" s="191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73"/>
      <c r="P11" s="174"/>
      <c r="Q11" s="174"/>
      <c r="R11" s="174"/>
      <c r="S11" s="175"/>
      <c r="T11" s="28"/>
      <c r="U11" s="192"/>
      <c r="V11" s="193"/>
      <c r="W11" s="193"/>
      <c r="X11" s="193"/>
      <c r="Y11" s="194"/>
    </row>
    <row r="12" spans="1:25" ht="18" thickBot="1" x14ac:dyDescent="0.35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  <c r="N12" s="31" t="s">
        <v>85</v>
      </c>
      <c r="O12" s="176">
        <v>1</v>
      </c>
      <c r="P12" s="176"/>
      <c r="Q12" s="176"/>
      <c r="R12" s="176"/>
      <c r="S12" s="177"/>
      <c r="T12" s="31" t="s">
        <v>85</v>
      </c>
      <c r="U12" s="195">
        <v>1</v>
      </c>
      <c r="V12" s="195"/>
      <c r="W12" s="195"/>
      <c r="X12" s="195"/>
      <c r="Y12" s="19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97" t="s">
        <v>81</v>
      </c>
      <c r="V13" s="198" t="s">
        <v>82</v>
      </c>
      <c r="W13" s="198" t="s">
        <v>83</v>
      </c>
      <c r="X13" s="198" t="s">
        <v>84</v>
      </c>
      <c r="Y13" s="199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64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72">
        <v>8.130081300813009E-3</v>
      </c>
      <c r="M14" s="167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70">
        <v>1.3685185185185184E-4</v>
      </c>
      <c r="T14" s="5">
        <v>9</v>
      </c>
      <c r="U14" s="186">
        <v>9</v>
      </c>
      <c r="V14" s="200">
        <v>1</v>
      </c>
      <c r="W14" s="201">
        <v>1</v>
      </c>
      <c r="X14" s="202">
        <v>3.3333333333333333E-2</v>
      </c>
      <c r="Y14" s="203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64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72">
        <v>3.5714285714285712E-2</v>
      </c>
      <c r="M15" s="167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70">
        <v>8.2453703703703698E-5</v>
      </c>
      <c r="T15" s="5">
        <v>1160</v>
      </c>
      <c r="U15" s="186">
        <v>144</v>
      </c>
      <c r="V15" s="201">
        <v>0.12413793103448276</v>
      </c>
      <c r="W15" s="201">
        <v>0.12413793103448276</v>
      </c>
      <c r="X15" s="202">
        <v>3.3333333333333333E-2</v>
      </c>
      <c r="Y15" s="203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67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70">
        <v>6.3113425925925921E-5</v>
      </c>
      <c r="T16" s="5">
        <v>1554</v>
      </c>
      <c r="U16" s="186">
        <v>0</v>
      </c>
      <c r="V16" s="201">
        <v>0</v>
      </c>
      <c r="W16" s="201">
        <v>0</v>
      </c>
      <c r="X16" s="202">
        <v>0</v>
      </c>
      <c r="Y16" s="203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64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1</v>
      </c>
      <c r="M17" s="167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70">
        <v>7.3344907407407414E-5</v>
      </c>
      <c r="T17" s="5">
        <v>28</v>
      </c>
      <c r="U17" s="186">
        <v>27</v>
      </c>
      <c r="V17" s="201">
        <v>0.9642857142857143</v>
      </c>
      <c r="W17" s="201">
        <v>0.9642857142857143</v>
      </c>
      <c r="X17" s="202">
        <v>1</v>
      </c>
      <c r="Y17" s="203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64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72">
        <v>1</v>
      </c>
      <c r="M18" s="167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70">
        <v>7.4456018518518513E-5</v>
      </c>
      <c r="T18" s="5">
        <v>553</v>
      </c>
      <c r="U18" s="186">
        <v>125</v>
      </c>
      <c r="V18" s="201">
        <v>0.22603978300180833</v>
      </c>
      <c r="W18" s="201">
        <v>0.22603978300180833</v>
      </c>
      <c r="X18" s="202">
        <v>0.16666666666666666</v>
      </c>
      <c r="Y18" s="203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64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72">
        <v>0.5</v>
      </c>
      <c r="M19" s="167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70">
        <v>5.9849537037037035E-5</v>
      </c>
      <c r="T19" s="5">
        <v>431</v>
      </c>
      <c r="U19" s="186">
        <v>30</v>
      </c>
      <c r="V19" s="201">
        <v>6.9605568445475635E-2</v>
      </c>
      <c r="W19" s="201">
        <v>6.9605568445475635E-2</v>
      </c>
      <c r="X19" s="202">
        <v>0.5</v>
      </c>
      <c r="Y19" s="203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64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1</v>
      </c>
      <c r="M20" s="167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70">
        <v>5.7060185185185186E-5</v>
      </c>
      <c r="T20" s="5">
        <v>97768</v>
      </c>
      <c r="U20" s="186">
        <v>256</v>
      </c>
      <c r="V20" s="201">
        <v>2.6184436625480731E-3</v>
      </c>
      <c r="W20" s="201">
        <v>5.1200000000000002E-2</v>
      </c>
      <c r="X20" s="202">
        <v>0.25</v>
      </c>
      <c r="Y20" s="203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64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0.33333333333333331</v>
      </c>
      <c r="M21" s="167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70">
        <v>6.2245370370370371E-5</v>
      </c>
      <c r="T21" s="5">
        <v>28</v>
      </c>
      <c r="U21" s="186">
        <v>25</v>
      </c>
      <c r="V21" s="201">
        <v>0.8928571428571429</v>
      </c>
      <c r="W21" s="201">
        <v>0.8928571428571429</v>
      </c>
      <c r="X21" s="202">
        <v>0.14285714285714285</v>
      </c>
      <c r="Y21" s="203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64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72">
        <v>0.25</v>
      </c>
      <c r="M22" s="167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70">
        <v>6.170138888888889E-5</v>
      </c>
      <c r="T22" s="5">
        <v>1554</v>
      </c>
      <c r="U22" s="186">
        <v>694</v>
      </c>
      <c r="V22" s="201">
        <v>0.4465894465894466</v>
      </c>
      <c r="W22" s="201">
        <v>0.4465894465894466</v>
      </c>
      <c r="X22" s="202">
        <v>0.33333333333333331</v>
      </c>
      <c r="Y22" s="203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64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72">
        <v>0</v>
      </c>
      <c r="M23" s="167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70">
        <v>6.1921296296296301E-5</v>
      </c>
      <c r="T23" s="5">
        <v>123</v>
      </c>
      <c r="U23" s="186">
        <v>2</v>
      </c>
      <c r="V23" s="201">
        <v>1.6260162601626018E-2</v>
      </c>
      <c r="W23" s="201">
        <v>1.6260162601626018E-2</v>
      </c>
      <c r="X23" s="202">
        <v>2.008032128514056E-3</v>
      </c>
      <c r="Y23" s="203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64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72">
        <v>0</v>
      </c>
      <c r="M24" s="167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70">
        <v>6.1006944444444443E-5</v>
      </c>
      <c r="T24" s="5">
        <v>40485</v>
      </c>
      <c r="U24" s="186">
        <v>17</v>
      </c>
      <c r="V24" s="201">
        <v>4.1990860812646659E-4</v>
      </c>
      <c r="W24" s="201">
        <v>3.3999999999999998E-3</v>
      </c>
      <c r="X24" s="202">
        <v>1.8050541516245488E-3</v>
      </c>
      <c r="Y24" s="203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64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72">
        <v>1</v>
      </c>
      <c r="M25" s="167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70">
        <v>6.2418981481481481E-5</v>
      </c>
      <c r="T25" s="5">
        <v>388</v>
      </c>
      <c r="U25" s="186">
        <v>211</v>
      </c>
      <c r="V25" s="201">
        <v>0.54381443298969068</v>
      </c>
      <c r="W25" s="201">
        <v>0.54381443298969068</v>
      </c>
      <c r="X25" s="202">
        <v>3.5714285714285712E-2</v>
      </c>
      <c r="Y25" s="203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64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1</v>
      </c>
      <c r="M26" s="167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70">
        <v>5.6145833333333334E-5</v>
      </c>
      <c r="T26" s="5">
        <v>577</v>
      </c>
      <c r="U26" s="186">
        <v>103</v>
      </c>
      <c r="V26" s="201">
        <v>0.17850953206239167</v>
      </c>
      <c r="W26" s="201">
        <v>0.17850953206239167</v>
      </c>
      <c r="X26" s="202">
        <v>1</v>
      </c>
      <c r="Y26" s="203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0.14285714285714285</v>
      </c>
      <c r="M27" s="167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70">
        <v>5.5682870370370374E-5</v>
      </c>
      <c r="T27" s="5">
        <v>142</v>
      </c>
      <c r="U27" s="186">
        <v>123</v>
      </c>
      <c r="V27" s="201">
        <v>0.86619718309859151</v>
      </c>
      <c r="W27" s="201">
        <v>0.86619718309859151</v>
      </c>
      <c r="X27" s="202">
        <v>0.14285714285714285</v>
      </c>
      <c r="Y27" s="203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64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72">
        <v>1</v>
      </c>
      <c r="M28" s="167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70">
        <v>5.4444444444444446E-5</v>
      </c>
      <c r="T28" s="5">
        <v>158355</v>
      </c>
      <c r="U28" s="186">
        <v>4586</v>
      </c>
      <c r="V28" s="201">
        <v>2.896024754507278E-2</v>
      </c>
      <c r="W28" s="201">
        <v>0.91720000000000002</v>
      </c>
      <c r="X28" s="202">
        <v>1</v>
      </c>
      <c r="Y28" s="203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64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72">
        <v>1</v>
      </c>
      <c r="M29" s="167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70">
        <v>6.1122685185185189E-5</v>
      </c>
      <c r="T29" s="5">
        <v>323</v>
      </c>
      <c r="U29" s="186">
        <v>195</v>
      </c>
      <c r="V29" s="201">
        <v>0.60371517027863775</v>
      </c>
      <c r="W29" s="201">
        <v>0.60371517027863775</v>
      </c>
      <c r="X29" s="202">
        <v>0.5</v>
      </c>
      <c r="Y29" s="203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64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72">
        <v>0.16666666666666666</v>
      </c>
      <c r="M30" s="167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70">
        <v>6.0138888888888886E-5</v>
      </c>
      <c r="T30" s="5">
        <v>5</v>
      </c>
      <c r="U30" s="186">
        <v>1</v>
      </c>
      <c r="V30" s="201">
        <v>0.2</v>
      </c>
      <c r="W30" s="201">
        <v>0.2</v>
      </c>
      <c r="X30" s="202">
        <v>0.1111111111111111</v>
      </c>
      <c r="Y30" s="203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64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0.16666666666666666</v>
      </c>
      <c r="M31" s="167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70">
        <v>6.9155092592592594E-5</v>
      </c>
      <c r="T31" s="5">
        <v>13</v>
      </c>
      <c r="U31" s="186">
        <v>8</v>
      </c>
      <c r="V31" s="201">
        <v>0.61538461538461542</v>
      </c>
      <c r="W31" s="201">
        <v>0.61538461538461542</v>
      </c>
      <c r="X31" s="202">
        <v>0.25</v>
      </c>
      <c r="Y31" s="203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64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72">
        <v>0.33333333333333331</v>
      </c>
      <c r="M32" s="167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70">
        <v>6.0844907407407408E-5</v>
      </c>
      <c r="T32" s="5">
        <v>158</v>
      </c>
      <c r="U32" s="186">
        <v>86</v>
      </c>
      <c r="V32" s="201">
        <v>0.54430379746835444</v>
      </c>
      <c r="W32" s="201">
        <v>0.54430379746835444</v>
      </c>
      <c r="X32" s="202">
        <v>0.5</v>
      </c>
      <c r="Y32" s="203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72">
        <v>1</v>
      </c>
      <c r="M33" s="167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70">
        <v>5.6180555555555553E-5</v>
      </c>
      <c r="T33" s="5">
        <v>247</v>
      </c>
      <c r="U33" s="186">
        <v>1</v>
      </c>
      <c r="V33" s="201">
        <v>4.048582995951417E-3</v>
      </c>
      <c r="W33" s="201">
        <v>4.048582995951417E-3</v>
      </c>
      <c r="X33" s="202">
        <v>1</v>
      </c>
      <c r="Y33" s="203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64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0.1</v>
      </c>
      <c r="M34" s="167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70">
        <v>7.151620370370371E-5</v>
      </c>
      <c r="T34" s="5">
        <v>83</v>
      </c>
      <c r="U34" s="186">
        <v>72</v>
      </c>
      <c r="V34" s="201">
        <v>0.86746987951807231</v>
      </c>
      <c r="W34" s="201">
        <v>0.86746987951807231</v>
      </c>
      <c r="X34" s="202">
        <v>9.0909090909090912E-2</v>
      </c>
      <c r="Y34" s="203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64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72">
        <v>0.2</v>
      </c>
      <c r="M35" s="167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70">
        <v>7.0347222222222228E-5</v>
      </c>
      <c r="T35" s="5">
        <v>16</v>
      </c>
      <c r="U35" s="186">
        <v>16</v>
      </c>
      <c r="V35" s="201">
        <v>1</v>
      </c>
      <c r="W35" s="201">
        <v>1</v>
      </c>
      <c r="X35" s="202">
        <v>1.3698630136986301E-2</v>
      </c>
      <c r="Y35" s="203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64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72">
        <v>5.5555555555555552E-2</v>
      </c>
      <c r="M36" s="167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70">
        <v>6.8009259259259262E-5</v>
      </c>
      <c r="T36" s="5">
        <v>24</v>
      </c>
      <c r="U36" s="186">
        <v>0</v>
      </c>
      <c r="V36" s="201">
        <v>0</v>
      </c>
      <c r="W36" s="201">
        <v>0</v>
      </c>
      <c r="X36" s="202">
        <v>0</v>
      </c>
      <c r="Y36" s="203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64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7.874015748031496E-3</v>
      </c>
      <c r="M37" s="167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70">
        <v>6.5798611111111106E-5</v>
      </c>
      <c r="T37" s="5">
        <v>35</v>
      </c>
      <c r="U37" s="186">
        <v>30</v>
      </c>
      <c r="V37" s="201">
        <v>0.8571428571428571</v>
      </c>
      <c r="W37" s="201">
        <v>0.8571428571428571</v>
      </c>
      <c r="X37" s="202">
        <v>1.7543859649122806E-2</v>
      </c>
      <c r="Y37" s="203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67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70">
        <v>5.920138888888889E-5</v>
      </c>
      <c r="T38" s="5">
        <v>88</v>
      </c>
      <c r="U38" s="186">
        <v>0</v>
      </c>
      <c r="V38" s="201">
        <v>0</v>
      </c>
      <c r="W38" s="201">
        <v>0</v>
      </c>
      <c r="X38" s="202">
        <v>0</v>
      </c>
      <c r="Y38" s="203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64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67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70">
        <v>5.7326388888888892E-5</v>
      </c>
      <c r="T39" s="5">
        <v>80</v>
      </c>
      <c r="U39" s="186">
        <v>49</v>
      </c>
      <c r="V39" s="201">
        <v>0.61250000000000004</v>
      </c>
      <c r="W39" s="201">
        <v>0.61250000000000004</v>
      </c>
      <c r="X39" s="202">
        <v>1</v>
      </c>
      <c r="Y39" s="203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64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0.5</v>
      </c>
      <c r="M40" s="167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70">
        <v>5.9050925925925924E-5</v>
      </c>
      <c r="T40" s="5">
        <v>66</v>
      </c>
      <c r="U40" s="186">
        <v>53</v>
      </c>
      <c r="V40" s="201">
        <v>0.80303030303030298</v>
      </c>
      <c r="W40" s="201">
        <v>0.80303030303030298</v>
      </c>
      <c r="X40" s="202">
        <v>0.25</v>
      </c>
      <c r="Y40" s="203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64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72">
        <v>0</v>
      </c>
      <c r="M41" s="167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70">
        <v>6.2731481481481481E-5</v>
      </c>
      <c r="T41" s="5">
        <v>15</v>
      </c>
      <c r="U41" s="186">
        <v>0</v>
      </c>
      <c r="V41" s="201">
        <v>0</v>
      </c>
      <c r="W41" s="201">
        <v>0</v>
      </c>
      <c r="X41" s="202">
        <v>0</v>
      </c>
      <c r="Y41" s="203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64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0.33333333333333331</v>
      </c>
      <c r="M42" s="167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70">
        <v>5.7418981481481481E-5</v>
      </c>
      <c r="T42" s="5">
        <v>332</v>
      </c>
      <c r="U42" s="186">
        <v>11</v>
      </c>
      <c r="V42" s="201">
        <v>3.313253012048193E-2</v>
      </c>
      <c r="W42" s="201">
        <v>3.313253012048193E-2</v>
      </c>
      <c r="X42" s="202">
        <v>0.5</v>
      </c>
      <c r="Y42" s="203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64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72">
        <v>1.321003963011889E-3</v>
      </c>
      <c r="M43" s="167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70">
        <v>8.9814814814814813E-5</v>
      </c>
      <c r="T43" s="5">
        <v>39</v>
      </c>
      <c r="U43" s="186">
        <v>2</v>
      </c>
      <c r="V43" s="201">
        <v>5.128205128205128E-2</v>
      </c>
      <c r="W43" s="201">
        <v>5.128205128205128E-2</v>
      </c>
      <c r="X43" s="202">
        <v>4.0749796251018743E-4</v>
      </c>
      <c r="Y43" s="203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64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72">
        <v>0.33333333333333331</v>
      </c>
      <c r="M44" s="167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70">
        <v>9.2523148148148149E-5</v>
      </c>
      <c r="T44" s="5">
        <v>1</v>
      </c>
      <c r="U44" s="186">
        <v>1</v>
      </c>
      <c r="V44" s="201">
        <v>1</v>
      </c>
      <c r="W44" s="201">
        <v>1</v>
      </c>
      <c r="X44" s="202">
        <v>0.2</v>
      </c>
      <c r="Y44" s="203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64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72">
        <v>0.125</v>
      </c>
      <c r="M45" s="167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70">
        <v>9.1793981481481476E-5</v>
      </c>
      <c r="T45" s="5">
        <v>431</v>
      </c>
      <c r="U45" s="186">
        <v>326</v>
      </c>
      <c r="V45" s="201">
        <v>0.75638051044083532</v>
      </c>
      <c r="W45" s="201">
        <v>0.75638051044083532</v>
      </c>
      <c r="X45" s="202">
        <v>9.6153846153846159E-3</v>
      </c>
      <c r="Y45" s="203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64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72">
        <v>2.2727272727272728E-2</v>
      </c>
      <c r="M46" s="167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70">
        <v>9.0972222222222227E-5</v>
      </c>
      <c r="T46" s="5">
        <v>40</v>
      </c>
      <c r="U46" s="186">
        <v>40</v>
      </c>
      <c r="V46" s="201">
        <v>1</v>
      </c>
      <c r="W46" s="201">
        <v>1</v>
      </c>
      <c r="X46" s="202">
        <v>2.2727272727272728E-2</v>
      </c>
      <c r="Y46" s="203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64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72">
        <v>2.3809523809523808E-2</v>
      </c>
      <c r="M47" s="167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70">
        <v>9.2569444444444451E-5</v>
      </c>
      <c r="T47" s="5">
        <v>40</v>
      </c>
      <c r="U47" s="186">
        <v>40</v>
      </c>
      <c r="V47" s="201">
        <v>1</v>
      </c>
      <c r="W47" s="201">
        <v>1</v>
      </c>
      <c r="X47" s="202">
        <v>2.2727272727272728E-2</v>
      </c>
      <c r="Y47" s="203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64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72">
        <v>0.5</v>
      </c>
      <c r="M48" s="167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70">
        <v>5.8819444444444444E-5</v>
      </c>
      <c r="T48" s="5">
        <v>70752</v>
      </c>
      <c r="U48" s="186">
        <v>1841</v>
      </c>
      <c r="V48" s="201">
        <v>2.6020465852555404E-2</v>
      </c>
      <c r="W48" s="201">
        <v>0.36820000000000003</v>
      </c>
      <c r="X48" s="202">
        <v>0.5</v>
      </c>
      <c r="Y48" s="203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64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0.33333333333333331</v>
      </c>
      <c r="M49" s="167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70">
        <v>5.4062499999999999E-5</v>
      </c>
      <c r="T49" s="5">
        <v>1776</v>
      </c>
      <c r="U49" s="186">
        <v>1775</v>
      </c>
      <c r="V49" s="201">
        <v>0.99943693693693691</v>
      </c>
      <c r="W49" s="201">
        <v>0.99943693693693691</v>
      </c>
      <c r="X49" s="202">
        <v>1</v>
      </c>
      <c r="Y49" s="203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64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72">
        <v>1</v>
      </c>
      <c r="M50" s="167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70">
        <v>5.3611111111111108E-5</v>
      </c>
      <c r="T50" s="5">
        <v>9902</v>
      </c>
      <c r="U50" s="186">
        <v>3602</v>
      </c>
      <c r="V50" s="201">
        <v>0.36376489598060996</v>
      </c>
      <c r="W50" s="201">
        <v>0.72040000000000004</v>
      </c>
      <c r="X50" s="202">
        <v>0.5</v>
      </c>
      <c r="Y50" s="203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64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72">
        <v>1</v>
      </c>
      <c r="M51" s="167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70">
        <v>5.3217592592592593E-5</v>
      </c>
      <c r="T51" s="5">
        <v>5365</v>
      </c>
      <c r="U51" s="186">
        <v>1156</v>
      </c>
      <c r="V51" s="201">
        <v>0.21547064305684996</v>
      </c>
      <c r="W51" s="201">
        <v>0.23119999999999999</v>
      </c>
      <c r="X51" s="202">
        <v>1</v>
      </c>
      <c r="Y51" s="203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64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72">
        <v>3.5714285714285712E-2</v>
      </c>
      <c r="M52" s="167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70">
        <v>5.3993055555555554E-5</v>
      </c>
      <c r="T52" s="5">
        <v>7322</v>
      </c>
      <c r="U52" s="186">
        <v>58</v>
      </c>
      <c r="V52" s="201">
        <v>7.9213329691341164E-3</v>
      </c>
      <c r="W52" s="201">
        <v>1.1599999999999999E-2</v>
      </c>
      <c r="X52" s="202">
        <v>3.8461538461538464E-2</v>
      </c>
      <c r="Y52" s="203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64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72">
        <v>0.16666666666666666</v>
      </c>
      <c r="M53" s="167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70">
        <v>5.5509259259259257E-5</v>
      </c>
      <c r="T53" s="5">
        <v>760</v>
      </c>
      <c r="U53" s="186">
        <v>186</v>
      </c>
      <c r="V53" s="201">
        <v>0.24473684210526317</v>
      </c>
      <c r="W53" s="201">
        <v>0.24473684210526317</v>
      </c>
      <c r="X53" s="202">
        <v>8.2644628099173556E-3</v>
      </c>
      <c r="Y53" s="203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64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72">
        <v>1</v>
      </c>
      <c r="M54" s="167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70">
        <v>5.190972222222222E-5</v>
      </c>
      <c r="T54" s="5">
        <v>2379</v>
      </c>
      <c r="U54" s="186">
        <v>1411</v>
      </c>
      <c r="V54" s="201">
        <v>0.5931063472047079</v>
      </c>
      <c r="W54" s="201">
        <v>0.5931063472047079</v>
      </c>
      <c r="X54" s="202">
        <v>0.5</v>
      </c>
      <c r="Y54" s="203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64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72">
        <v>1</v>
      </c>
      <c r="M55" s="167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70">
        <v>9.2337962962962957E-5</v>
      </c>
      <c r="T55" s="5">
        <v>5</v>
      </c>
      <c r="U55" s="186">
        <v>5</v>
      </c>
      <c r="V55" s="201">
        <v>1</v>
      </c>
      <c r="W55" s="201">
        <v>1</v>
      </c>
      <c r="X55" s="202">
        <v>0.33333333333333331</v>
      </c>
      <c r="Y55" s="203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64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72">
        <v>0.33333333333333331</v>
      </c>
      <c r="M56" s="167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70">
        <v>9.2442129629629629E-5</v>
      </c>
      <c r="T56" s="5">
        <v>7</v>
      </c>
      <c r="U56" s="186">
        <v>7</v>
      </c>
      <c r="V56" s="201">
        <v>1</v>
      </c>
      <c r="W56" s="201">
        <v>1</v>
      </c>
      <c r="X56" s="202">
        <v>1</v>
      </c>
      <c r="Y56" s="203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64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72">
        <v>1</v>
      </c>
      <c r="M57" s="167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70">
        <v>5.7384259259259262E-5</v>
      </c>
      <c r="T57" s="5">
        <v>859</v>
      </c>
      <c r="U57" s="186">
        <v>615</v>
      </c>
      <c r="V57" s="201">
        <v>0.71594877764842846</v>
      </c>
      <c r="W57" s="201">
        <v>0.71594877764842846</v>
      </c>
      <c r="X57" s="202">
        <v>1</v>
      </c>
      <c r="Y57" s="203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64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72">
        <v>0.5</v>
      </c>
      <c r="M58" s="167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70">
        <v>5.5324074074074071E-5</v>
      </c>
      <c r="T58" s="5">
        <v>4043</v>
      </c>
      <c r="U58" s="186">
        <v>757</v>
      </c>
      <c r="V58" s="201">
        <v>0.18723720009893643</v>
      </c>
      <c r="W58" s="201">
        <v>0.18723720009893643</v>
      </c>
      <c r="X58" s="202">
        <v>1</v>
      </c>
      <c r="Y58" s="203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64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6.6666666666666666E-2</v>
      </c>
      <c r="M59" s="167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70">
        <v>5.8530092592592594E-5</v>
      </c>
      <c r="T59" s="5">
        <v>11</v>
      </c>
      <c r="U59" s="186">
        <v>10</v>
      </c>
      <c r="V59" s="201">
        <v>0.90909090909090906</v>
      </c>
      <c r="W59" s="201">
        <v>0.90909090909090906</v>
      </c>
      <c r="X59" s="202">
        <v>3.2258064516129031E-2</v>
      </c>
      <c r="Y59" s="203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64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72">
        <v>4.7619047619047616E-2</v>
      </c>
      <c r="M60" s="167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70">
        <v>5.8136574074074072E-5</v>
      </c>
      <c r="T60" s="5">
        <v>670</v>
      </c>
      <c r="U60" s="186">
        <v>53</v>
      </c>
      <c r="V60" s="201">
        <v>7.9104477611940296E-2</v>
      </c>
      <c r="W60" s="201">
        <v>7.9104477611940296E-2</v>
      </c>
      <c r="X60" s="202">
        <v>2.8571428571428571E-2</v>
      </c>
      <c r="Y60" s="203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64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72">
        <v>6.25E-2</v>
      </c>
      <c r="M61" s="167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70">
        <v>6.0497685185185188E-5</v>
      </c>
      <c r="T61" s="5">
        <v>21</v>
      </c>
      <c r="U61" s="186">
        <v>14</v>
      </c>
      <c r="V61" s="201">
        <v>0.66666666666666663</v>
      </c>
      <c r="W61" s="201">
        <v>0.66666666666666663</v>
      </c>
      <c r="X61" s="202">
        <v>0.1</v>
      </c>
      <c r="Y61" s="203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64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72">
        <v>4.1666666666666664E-2</v>
      </c>
      <c r="M62" s="167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70">
        <v>5.3506944444444443E-5</v>
      </c>
      <c r="T62" s="5">
        <v>2</v>
      </c>
      <c r="U62" s="186">
        <v>2</v>
      </c>
      <c r="V62" s="201">
        <v>1</v>
      </c>
      <c r="W62" s="201">
        <v>1</v>
      </c>
      <c r="X62" s="202">
        <v>0.16666666666666666</v>
      </c>
      <c r="Y62" s="203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64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72">
        <v>0.5</v>
      </c>
      <c r="M63" s="167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70">
        <v>7.0937499999999996E-5</v>
      </c>
      <c r="T63" s="5">
        <v>38</v>
      </c>
      <c r="U63" s="186">
        <v>5</v>
      </c>
      <c r="V63" s="201">
        <v>0.13157894736842105</v>
      </c>
      <c r="W63" s="201">
        <v>0.13157894736842105</v>
      </c>
      <c r="X63" s="202">
        <v>0.5</v>
      </c>
      <c r="Y63" s="203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64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0.5</v>
      </c>
      <c r="M64" s="167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70">
        <v>7.244212962962963E-5</v>
      </c>
      <c r="T64" s="5">
        <v>34</v>
      </c>
      <c r="U64" s="186">
        <v>5</v>
      </c>
      <c r="V64" s="201">
        <v>0.14705882352941177</v>
      </c>
      <c r="W64" s="201">
        <v>0.14705882352941177</v>
      </c>
      <c r="X64" s="202">
        <v>0.5</v>
      </c>
      <c r="Y64" s="203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64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72">
        <v>9.6061479346781938E-4</v>
      </c>
      <c r="M65" s="167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70">
        <v>7.0798611111111106E-5</v>
      </c>
      <c r="T65" s="5">
        <v>4</v>
      </c>
      <c r="U65" s="186">
        <v>1</v>
      </c>
      <c r="V65" s="201">
        <v>0.25</v>
      </c>
      <c r="W65" s="201">
        <v>0.25</v>
      </c>
      <c r="X65" s="202">
        <v>5.7636887608069167E-4</v>
      </c>
      <c r="Y65" s="203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64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72">
        <v>0</v>
      </c>
      <c r="M66" s="167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70">
        <v>6.3379629629629634E-5</v>
      </c>
      <c r="T66" s="5">
        <v>5</v>
      </c>
      <c r="U66" s="186">
        <v>5</v>
      </c>
      <c r="V66" s="201">
        <v>1</v>
      </c>
      <c r="W66" s="201">
        <v>1</v>
      </c>
      <c r="X66" s="202">
        <v>0.2</v>
      </c>
      <c r="Y66" s="203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64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72">
        <v>0.33333333333333331</v>
      </c>
      <c r="M67" s="167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70">
        <v>6.1238425925925929E-5</v>
      </c>
      <c r="T67" s="5">
        <v>1</v>
      </c>
      <c r="U67" s="186">
        <v>1</v>
      </c>
      <c r="V67" s="201">
        <v>1</v>
      </c>
      <c r="W67" s="201">
        <v>1</v>
      </c>
      <c r="X67" s="202">
        <v>0.5</v>
      </c>
      <c r="Y67" s="203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64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72">
        <v>5.8823529411764705E-2</v>
      </c>
      <c r="M68" s="167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70">
        <v>6.5949074074074079E-5</v>
      </c>
      <c r="T68" s="5">
        <v>89</v>
      </c>
      <c r="U68" s="186">
        <v>39</v>
      </c>
      <c r="V68" s="201">
        <v>0.43820224719101125</v>
      </c>
      <c r="W68" s="201">
        <v>0.43820224719101125</v>
      </c>
      <c r="X68" s="202">
        <v>0.14285714285714285</v>
      </c>
      <c r="Y68" s="203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64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72">
        <v>0</v>
      </c>
      <c r="M69" s="167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70">
        <v>9.1990740740740737E-5</v>
      </c>
      <c r="T69" s="5">
        <v>290</v>
      </c>
      <c r="U69" s="186">
        <v>0</v>
      </c>
      <c r="V69" s="201">
        <v>0</v>
      </c>
      <c r="W69" s="201">
        <v>0</v>
      </c>
      <c r="X69" s="202">
        <v>0</v>
      </c>
      <c r="Y69" s="203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64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72">
        <v>9.433962264150943E-3</v>
      </c>
      <c r="M70" s="167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70">
        <v>9.2071759259259258E-5</v>
      </c>
      <c r="T70" s="5">
        <v>3</v>
      </c>
      <c r="U70" s="186">
        <v>3</v>
      </c>
      <c r="V70" s="201">
        <v>1</v>
      </c>
      <c r="W70" s="201">
        <v>1</v>
      </c>
      <c r="X70" s="202">
        <v>0.1111111111111111</v>
      </c>
      <c r="Y70" s="203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64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72">
        <v>7.6923076923076927E-2</v>
      </c>
      <c r="M71" s="167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70">
        <v>7.6365740740740737E-5</v>
      </c>
      <c r="T71" s="5">
        <v>2955</v>
      </c>
      <c r="U71" s="186">
        <v>3</v>
      </c>
      <c r="V71" s="201">
        <v>1.0152284263959391E-3</v>
      </c>
      <c r="W71" s="201">
        <v>1.0152284263959391E-3</v>
      </c>
      <c r="X71" s="202">
        <v>1</v>
      </c>
      <c r="Y71" s="203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64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72">
        <v>0.25</v>
      </c>
      <c r="M72" s="167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70">
        <v>6.2361111111111111E-5</v>
      </c>
      <c r="T72" s="5">
        <v>554</v>
      </c>
      <c r="U72" s="186">
        <v>17</v>
      </c>
      <c r="V72" s="201">
        <v>3.0685920577617327E-2</v>
      </c>
      <c r="W72" s="201">
        <v>3.0685920577617327E-2</v>
      </c>
      <c r="X72" s="202">
        <v>0.33333333333333331</v>
      </c>
      <c r="Y72" s="203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64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72">
        <v>0.33333333333333331</v>
      </c>
      <c r="M73" s="167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70">
        <v>6.9675925925925924E-5</v>
      </c>
      <c r="T73" s="5">
        <v>5</v>
      </c>
      <c r="U73" s="186">
        <v>2</v>
      </c>
      <c r="V73" s="201">
        <v>0.4</v>
      </c>
      <c r="W73" s="201">
        <v>0.4</v>
      </c>
      <c r="X73" s="202">
        <v>0.33333333333333331</v>
      </c>
      <c r="Y73" s="203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64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2.6595744680851063E-3</v>
      </c>
      <c r="M74" s="167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70">
        <v>5.9074074074074074E-5</v>
      </c>
      <c r="T74" s="5">
        <v>1003</v>
      </c>
      <c r="U74" s="186">
        <v>1</v>
      </c>
      <c r="V74" s="201">
        <v>9.9700897308075765E-4</v>
      </c>
      <c r="W74" s="201">
        <v>9.9700897308075765E-4</v>
      </c>
      <c r="X74" s="202">
        <v>4.2735042735042739E-3</v>
      </c>
      <c r="Y74" s="203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67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70">
        <v>5.9918981481481481E-5</v>
      </c>
      <c r="T75" s="5">
        <v>95</v>
      </c>
      <c r="U75" s="186">
        <v>0</v>
      </c>
      <c r="V75" s="201">
        <v>0</v>
      </c>
      <c r="W75" s="201">
        <v>0</v>
      </c>
      <c r="X75" s="202">
        <v>0</v>
      </c>
      <c r="Y75" s="203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64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67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70">
        <v>6.8206018518518523E-5</v>
      </c>
      <c r="T76" s="5">
        <v>5</v>
      </c>
      <c r="U76" s="186">
        <v>5</v>
      </c>
      <c r="V76" s="201">
        <v>1</v>
      </c>
      <c r="W76" s="201">
        <v>1</v>
      </c>
      <c r="X76" s="202">
        <v>0.5</v>
      </c>
      <c r="Y76" s="203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64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72">
        <v>5.3763440860215058E-3</v>
      </c>
      <c r="M77" s="167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70">
        <v>5.8923611111111108E-5</v>
      </c>
      <c r="T77" s="5">
        <v>4079</v>
      </c>
      <c r="U77" s="186">
        <v>83</v>
      </c>
      <c r="V77" s="201">
        <v>2.0348124540328513E-2</v>
      </c>
      <c r="W77" s="201">
        <v>2.0348124540328513E-2</v>
      </c>
      <c r="X77" s="202">
        <v>0.16666666666666666</v>
      </c>
      <c r="Y77" s="203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64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72">
        <v>8.9285714285714281E-3</v>
      </c>
      <c r="M78" s="167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70">
        <v>6.4328703703703705E-5</v>
      </c>
      <c r="T78" s="5">
        <v>50</v>
      </c>
      <c r="U78" s="186">
        <v>35</v>
      </c>
      <c r="V78" s="201">
        <v>0.7</v>
      </c>
      <c r="W78" s="201">
        <v>0.7</v>
      </c>
      <c r="X78" s="202">
        <v>9.0909090909090905E-3</v>
      </c>
      <c r="Y78" s="203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72">
        <v>0</v>
      </c>
      <c r="M79" s="167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70">
        <v>5.443287037037037E-5</v>
      </c>
      <c r="T79" s="5">
        <v>2505</v>
      </c>
      <c r="U79" s="186">
        <v>0</v>
      </c>
      <c r="V79" s="201">
        <v>0</v>
      </c>
      <c r="W79" s="201">
        <v>0</v>
      </c>
      <c r="X79" s="202">
        <v>0</v>
      </c>
      <c r="Y79" s="203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64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6.6225165562913907E-3</v>
      </c>
      <c r="M80" s="167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70">
        <v>6.0856481481481483E-5</v>
      </c>
      <c r="T80" s="5">
        <v>3</v>
      </c>
      <c r="U80" s="186">
        <v>2</v>
      </c>
      <c r="V80" s="201">
        <v>0.66666666666666663</v>
      </c>
      <c r="W80" s="201">
        <v>0.66666666666666663</v>
      </c>
      <c r="X80" s="202">
        <v>1.1904761904761904E-2</v>
      </c>
      <c r="Y80" s="203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67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70">
        <v>7.226851851851852E-5</v>
      </c>
      <c r="T81" s="5">
        <v>13</v>
      </c>
      <c r="U81" s="186">
        <v>0</v>
      </c>
      <c r="V81" s="201">
        <v>0</v>
      </c>
      <c r="W81" s="201">
        <v>0</v>
      </c>
      <c r="X81" s="202">
        <v>0</v>
      </c>
      <c r="Y81" s="203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64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72">
        <v>3.0581039755351682E-3</v>
      </c>
      <c r="M82" s="167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70">
        <v>6.7291666666666672E-5</v>
      </c>
      <c r="T82" s="5">
        <v>1763</v>
      </c>
      <c r="U82" s="186">
        <v>0</v>
      </c>
      <c r="V82" s="201">
        <v>0</v>
      </c>
      <c r="W82" s="201">
        <v>0</v>
      </c>
      <c r="X82" s="202">
        <v>0</v>
      </c>
      <c r="Y82" s="203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64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72">
        <v>3.875968992248062E-3</v>
      </c>
      <c r="M83" s="167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70">
        <v>6.5196759259259255E-5</v>
      </c>
      <c r="T83" s="5">
        <v>2917</v>
      </c>
      <c r="U83" s="186">
        <v>55</v>
      </c>
      <c r="V83" s="204">
        <v>1.8854988001371271E-2</v>
      </c>
      <c r="W83" s="201">
        <v>1.8854988001371271E-2</v>
      </c>
      <c r="X83" s="202">
        <v>2.8985507246376812E-3</v>
      </c>
      <c r="Y83" s="203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65">
        <f t="shared" si="0"/>
        <v>0.29590369519338044</v>
      </c>
      <c r="G84" s="166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68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69">
        <f t="shared" si="2"/>
        <v>0.30528232619692802</v>
      </c>
      <c r="S84" s="171">
        <f>AVERAGE(S14:S83)</f>
        <v>6.708862433862433E-5</v>
      </c>
      <c r="T84" s="34">
        <f>SUM(T14:T83)</f>
        <v>425476</v>
      </c>
      <c r="U84" s="205">
        <f>SUM(U14:U83)</f>
        <v>19037</v>
      </c>
      <c r="V84" s="206">
        <f t="shared" ref="V84:X84" si="3">AVERAGE(V14:V83)</f>
        <v>0.43032284635630746</v>
      </c>
      <c r="W84" s="206">
        <f>AVERAGE(W14:W83)</f>
        <v>0.45400890438952335</v>
      </c>
      <c r="X84" s="207">
        <f t="shared" si="3"/>
        <v>0.29506070886778035</v>
      </c>
      <c r="Y84" s="208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78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79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80">
        <f>S84</f>
        <v>6.708862433862433E-5</v>
      </c>
    </row>
    <row r="102" spans="1:2" ht="20.25" thickBot="1" x14ac:dyDescent="0.35">
      <c r="A102" s="209" t="str">
        <f>U1</f>
        <v>vl =2048</v>
      </c>
      <c r="B102" s="209"/>
    </row>
    <row r="103" spans="1:2" ht="15.75" thickTop="1" x14ac:dyDescent="0.25">
      <c r="A103" s="210" t="s">
        <v>82</v>
      </c>
      <c r="B103" s="211">
        <f>V84</f>
        <v>0.43032284635630746</v>
      </c>
    </row>
    <row r="104" spans="1:2" x14ac:dyDescent="0.25">
      <c r="A104" s="210" t="s">
        <v>88</v>
      </c>
      <c r="B104" s="211">
        <f>W84</f>
        <v>0.45400890438952335</v>
      </c>
    </row>
    <row r="105" spans="1:2" x14ac:dyDescent="0.25">
      <c r="A105" s="210" t="s">
        <v>89</v>
      </c>
      <c r="B105" s="212">
        <f>X84</f>
        <v>0.29506070886778035</v>
      </c>
    </row>
    <row r="106" spans="1:2" x14ac:dyDescent="0.25">
      <c r="A106" s="210" t="s">
        <v>120</v>
      </c>
      <c r="B106" s="213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54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30" t="s">
        <v>109</v>
      </c>
      <c r="D1" s="131"/>
      <c r="E1" s="131"/>
      <c r="F1" s="131"/>
      <c r="G1" s="182"/>
      <c r="H1" s="27"/>
      <c r="I1" s="152" t="s">
        <v>112</v>
      </c>
      <c r="J1" s="132"/>
      <c r="K1" s="132"/>
      <c r="L1" s="132"/>
      <c r="M1" s="154"/>
      <c r="N1" s="27"/>
      <c r="O1" s="133" t="s">
        <v>126</v>
      </c>
      <c r="P1" s="134"/>
      <c r="Q1" s="134"/>
      <c r="R1" s="134"/>
      <c r="S1" s="135"/>
      <c r="T1" s="27"/>
      <c r="U1" s="183" t="s">
        <v>122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86"/>
      <c r="V2" s="187"/>
      <c r="W2" s="187"/>
      <c r="X2" s="187"/>
      <c r="Y2" s="188"/>
    </row>
    <row r="3" spans="1:25" x14ac:dyDescent="0.25">
      <c r="A3" s="3"/>
      <c r="B3" s="28"/>
      <c r="C3" s="126" t="s">
        <v>0</v>
      </c>
      <c r="D3" s="126"/>
      <c r="E3" s="126" t="s">
        <v>97</v>
      </c>
      <c r="F3" s="126"/>
      <c r="G3" s="162"/>
      <c r="H3" s="28"/>
      <c r="I3" s="129" t="s">
        <v>0</v>
      </c>
      <c r="J3" s="129"/>
      <c r="K3" s="161" t="s">
        <v>97</v>
      </c>
      <c r="L3" s="161"/>
      <c r="M3" s="156"/>
      <c r="N3" s="28"/>
      <c r="O3" s="127" t="s">
        <v>0</v>
      </c>
      <c r="P3" s="128"/>
      <c r="Q3" s="128" t="s">
        <v>97</v>
      </c>
      <c r="R3" s="128"/>
      <c r="S3" s="157"/>
      <c r="T3" s="28"/>
      <c r="U3" s="189" t="s">
        <v>0</v>
      </c>
      <c r="V3" s="190"/>
      <c r="W3" s="190" t="s">
        <v>97</v>
      </c>
      <c r="X3" s="190"/>
      <c r="Y3" s="191"/>
    </row>
    <row r="4" spans="1:25" x14ac:dyDescent="0.25">
      <c r="A4" s="3"/>
      <c r="B4" s="28"/>
      <c r="C4" s="126" t="s">
        <v>1</v>
      </c>
      <c r="D4" s="126"/>
      <c r="E4" s="126">
        <v>5000</v>
      </c>
      <c r="F4" s="126"/>
      <c r="G4" s="162"/>
      <c r="H4" s="28"/>
      <c r="I4" s="129" t="s">
        <v>1</v>
      </c>
      <c r="J4" s="129"/>
      <c r="K4" s="161">
        <v>5000</v>
      </c>
      <c r="L4" s="161"/>
      <c r="M4" s="156"/>
      <c r="N4" s="28"/>
      <c r="O4" s="127" t="s">
        <v>1</v>
      </c>
      <c r="P4" s="128"/>
      <c r="Q4" s="128">
        <v>5000</v>
      </c>
      <c r="R4" s="128"/>
      <c r="S4" s="157"/>
      <c r="T4" s="28"/>
      <c r="U4" s="189" t="s">
        <v>1</v>
      </c>
      <c r="V4" s="190"/>
      <c r="W4" s="190">
        <v>5000</v>
      </c>
      <c r="X4" s="190"/>
      <c r="Y4" s="191"/>
    </row>
    <row r="5" spans="1:25" x14ac:dyDescent="0.25">
      <c r="A5" s="3"/>
      <c r="B5" s="28"/>
      <c r="C5" s="126" t="s">
        <v>2</v>
      </c>
      <c r="D5" s="126"/>
      <c r="E5" s="126">
        <v>512</v>
      </c>
      <c r="F5" s="126"/>
      <c r="G5" s="162"/>
      <c r="H5" s="28"/>
      <c r="I5" s="129" t="s">
        <v>2</v>
      </c>
      <c r="J5" s="129"/>
      <c r="K5" s="161">
        <v>512</v>
      </c>
      <c r="L5" s="161"/>
      <c r="M5" s="156"/>
      <c r="N5" s="28"/>
      <c r="O5" s="127" t="s">
        <v>2</v>
      </c>
      <c r="P5" s="128"/>
      <c r="Q5" s="128">
        <v>512</v>
      </c>
      <c r="R5" s="128"/>
      <c r="S5" s="157"/>
      <c r="T5" s="28"/>
      <c r="U5" s="189" t="s">
        <v>2</v>
      </c>
      <c r="V5" s="190"/>
      <c r="W5" s="190">
        <v>512</v>
      </c>
      <c r="X5" s="190"/>
      <c r="Y5" s="191"/>
    </row>
    <row r="6" spans="1:25" x14ac:dyDescent="0.25">
      <c r="A6" s="3"/>
      <c r="B6" s="28"/>
      <c r="C6" s="126" t="s">
        <v>3</v>
      </c>
      <c r="D6" s="126"/>
      <c r="E6" s="126">
        <v>1024</v>
      </c>
      <c r="F6" s="126"/>
      <c r="G6" s="162"/>
      <c r="H6" s="28"/>
      <c r="I6" s="129" t="s">
        <v>3</v>
      </c>
      <c r="J6" s="129"/>
      <c r="K6" s="161">
        <v>1024</v>
      </c>
      <c r="L6" s="161"/>
      <c r="M6" s="156"/>
      <c r="N6" s="28"/>
      <c r="O6" s="127" t="s">
        <v>3</v>
      </c>
      <c r="P6" s="128"/>
      <c r="Q6" s="128">
        <v>1024</v>
      </c>
      <c r="R6" s="128"/>
      <c r="S6" s="157"/>
      <c r="T6" s="28"/>
      <c r="U6" s="189" t="s">
        <v>3</v>
      </c>
      <c r="V6" s="190"/>
      <c r="W6" s="190">
        <v>1024</v>
      </c>
      <c r="X6" s="190"/>
      <c r="Y6" s="191"/>
    </row>
    <row r="7" spans="1:25" x14ac:dyDescent="0.25">
      <c r="A7" s="3"/>
      <c r="B7" s="28"/>
      <c r="C7" s="126" t="s">
        <v>4</v>
      </c>
      <c r="D7" s="126"/>
      <c r="E7" s="126" t="s">
        <v>98</v>
      </c>
      <c r="F7" s="126"/>
      <c r="G7" s="162"/>
      <c r="H7" s="28"/>
      <c r="I7" s="129" t="s">
        <v>4</v>
      </c>
      <c r="J7" s="129"/>
      <c r="K7" s="161" t="s">
        <v>98</v>
      </c>
      <c r="L7" s="161"/>
      <c r="M7" s="156"/>
      <c r="N7" s="28"/>
      <c r="O7" s="127" t="s">
        <v>4</v>
      </c>
      <c r="P7" s="128"/>
      <c r="Q7" s="128" t="s">
        <v>98</v>
      </c>
      <c r="R7" s="128"/>
      <c r="S7" s="157"/>
      <c r="T7" s="28"/>
      <c r="U7" s="189" t="s">
        <v>4</v>
      </c>
      <c r="V7" s="190"/>
      <c r="W7" s="190" t="s">
        <v>98</v>
      </c>
      <c r="X7" s="190"/>
      <c r="Y7" s="191"/>
    </row>
    <row r="8" spans="1:25" x14ac:dyDescent="0.25">
      <c r="A8" s="3"/>
      <c r="B8" s="28"/>
      <c r="C8" s="126" t="s">
        <v>5</v>
      </c>
      <c r="D8" s="126"/>
      <c r="E8" s="126" t="s">
        <v>99</v>
      </c>
      <c r="F8" s="126"/>
      <c r="G8" s="162"/>
      <c r="H8" s="28"/>
      <c r="I8" s="129" t="s">
        <v>5</v>
      </c>
      <c r="J8" s="129"/>
      <c r="K8" s="161" t="s">
        <v>99</v>
      </c>
      <c r="L8" s="161"/>
      <c r="M8" s="156"/>
      <c r="N8" s="28"/>
      <c r="O8" s="127" t="s">
        <v>5</v>
      </c>
      <c r="P8" s="128"/>
      <c r="Q8" s="128" t="s">
        <v>99</v>
      </c>
      <c r="R8" s="128"/>
      <c r="S8" s="157"/>
      <c r="T8" s="28"/>
      <c r="U8" s="189" t="s">
        <v>5</v>
      </c>
      <c r="V8" s="190"/>
      <c r="W8" s="190" t="s">
        <v>99</v>
      </c>
      <c r="X8" s="190"/>
      <c r="Y8" s="191"/>
    </row>
    <row r="9" spans="1:25" x14ac:dyDescent="0.25">
      <c r="A9" s="3"/>
      <c r="B9" s="28"/>
      <c r="C9" s="126" t="s">
        <v>6</v>
      </c>
      <c r="D9" s="126"/>
      <c r="E9" s="126">
        <v>3</v>
      </c>
      <c r="F9" s="126"/>
      <c r="G9" s="162"/>
      <c r="H9" s="28"/>
      <c r="I9" s="129" t="s">
        <v>6</v>
      </c>
      <c r="J9" s="129"/>
      <c r="K9" s="161">
        <v>3</v>
      </c>
      <c r="L9" s="161"/>
      <c r="M9" s="156"/>
      <c r="N9" s="28"/>
      <c r="O9" s="127" t="s">
        <v>6</v>
      </c>
      <c r="P9" s="128"/>
      <c r="Q9" s="128">
        <v>3</v>
      </c>
      <c r="R9" s="128"/>
      <c r="S9" s="157"/>
      <c r="T9" s="28"/>
      <c r="U9" s="189" t="s">
        <v>6</v>
      </c>
      <c r="V9" s="190"/>
      <c r="W9" s="190">
        <v>3</v>
      </c>
      <c r="X9" s="190"/>
      <c r="Y9" s="191"/>
    </row>
    <row r="10" spans="1:25" x14ac:dyDescent="0.25">
      <c r="A10" s="3"/>
      <c r="B10" s="28"/>
      <c r="C10" s="126" t="s">
        <v>7</v>
      </c>
      <c r="D10" s="126"/>
      <c r="E10" s="126"/>
      <c r="F10" s="126"/>
      <c r="G10" s="162"/>
      <c r="H10" s="28"/>
      <c r="I10" s="129" t="s">
        <v>7</v>
      </c>
      <c r="J10" s="129"/>
      <c r="K10" s="161" t="s">
        <v>125</v>
      </c>
      <c r="L10" s="161"/>
      <c r="M10" s="156"/>
      <c r="N10" s="28"/>
      <c r="O10" s="127" t="s">
        <v>7</v>
      </c>
      <c r="P10" s="128"/>
      <c r="Q10" s="128"/>
      <c r="R10" s="128"/>
      <c r="S10" s="157"/>
      <c r="T10" s="28"/>
      <c r="U10" s="189" t="s">
        <v>7</v>
      </c>
      <c r="V10" s="190"/>
      <c r="W10" s="190"/>
      <c r="X10" s="190"/>
      <c r="Y10" s="191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73"/>
      <c r="P11" s="174"/>
      <c r="Q11" s="174"/>
      <c r="R11" s="174"/>
      <c r="S11" s="175"/>
      <c r="T11" s="28"/>
      <c r="U11" s="192"/>
      <c r="V11" s="193"/>
      <c r="W11" s="193"/>
      <c r="X11" s="193"/>
      <c r="Y11" s="194"/>
    </row>
    <row r="12" spans="1:25" ht="18" thickBot="1" x14ac:dyDescent="0.35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  <c r="N12" s="31" t="s">
        <v>85</v>
      </c>
      <c r="O12" s="176">
        <v>1</v>
      </c>
      <c r="P12" s="176"/>
      <c r="Q12" s="176"/>
      <c r="R12" s="176"/>
      <c r="S12" s="177"/>
      <c r="T12" s="31" t="s">
        <v>85</v>
      </c>
      <c r="U12" s="195">
        <v>1</v>
      </c>
      <c r="V12" s="195"/>
      <c r="W12" s="195"/>
      <c r="X12" s="195"/>
      <c r="Y12" s="19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97" t="s">
        <v>81</v>
      </c>
      <c r="V13" s="198" t="s">
        <v>82</v>
      </c>
      <c r="W13" s="198" t="s">
        <v>83</v>
      </c>
      <c r="X13" s="198" t="s">
        <v>84</v>
      </c>
      <c r="Y13" s="199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64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72">
        <v>2.3255813953488372E-2</v>
      </c>
      <c r="M14" s="167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70">
        <v>1.4851851851851853E-4</v>
      </c>
      <c r="T14" s="5">
        <v>9</v>
      </c>
      <c r="U14" s="186">
        <v>9</v>
      </c>
      <c r="V14" s="200">
        <v>1</v>
      </c>
      <c r="W14" s="201">
        <v>1</v>
      </c>
      <c r="X14" s="202">
        <v>2.2779043280182231E-3</v>
      </c>
      <c r="Y14" s="203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64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72">
        <v>0.04</v>
      </c>
      <c r="M15" s="167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70">
        <v>1.0461805555555555E-4</v>
      </c>
      <c r="T15" s="5">
        <v>1160</v>
      </c>
      <c r="U15" s="186">
        <v>180</v>
      </c>
      <c r="V15" s="201">
        <v>0.15517241379310345</v>
      </c>
      <c r="W15" s="201">
        <v>0.15517241379310345</v>
      </c>
      <c r="X15" s="202">
        <v>0.2</v>
      </c>
      <c r="Y15" s="203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67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70">
        <v>1.01875E-4</v>
      </c>
      <c r="T16" s="5">
        <v>1554</v>
      </c>
      <c r="U16" s="186">
        <v>0</v>
      </c>
      <c r="V16" s="201">
        <v>0</v>
      </c>
      <c r="W16" s="201">
        <v>0</v>
      </c>
      <c r="X16" s="202">
        <v>0</v>
      </c>
      <c r="Y16" s="203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64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0.1</v>
      </c>
      <c r="M17" s="167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70">
        <v>9.8750000000000002E-5</v>
      </c>
      <c r="T17" s="5">
        <v>28</v>
      </c>
      <c r="U17" s="186">
        <v>27</v>
      </c>
      <c r="V17" s="201">
        <v>0.9642857142857143</v>
      </c>
      <c r="W17" s="201">
        <v>0.9642857142857143</v>
      </c>
      <c r="X17" s="202">
        <v>2.9940119760479044E-3</v>
      </c>
      <c r="Y17" s="203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64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72">
        <v>0.25</v>
      </c>
      <c r="M18" s="167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70">
        <v>9.3125E-5</v>
      </c>
      <c r="T18" s="5">
        <v>553</v>
      </c>
      <c r="U18" s="186">
        <v>8</v>
      </c>
      <c r="V18" s="201">
        <v>1.4466546112115732E-2</v>
      </c>
      <c r="W18" s="201">
        <v>1.4466546112115732E-2</v>
      </c>
      <c r="X18" s="202">
        <v>5.2631578947368418E-2</v>
      </c>
      <c r="Y18" s="203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64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72">
        <v>0.33333333333333331</v>
      </c>
      <c r="M19" s="167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70">
        <v>7.0173611111111117E-5</v>
      </c>
      <c r="T19" s="5">
        <v>431</v>
      </c>
      <c r="U19" s="186">
        <v>1</v>
      </c>
      <c r="V19" s="201">
        <v>2.3201856148491878E-3</v>
      </c>
      <c r="W19" s="201">
        <v>2.3201856148491878E-3</v>
      </c>
      <c r="X19" s="202">
        <v>1</v>
      </c>
      <c r="Y19" s="203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64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0.5</v>
      </c>
      <c r="M20" s="167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70">
        <v>6.8356481481481483E-5</v>
      </c>
      <c r="T20" s="5">
        <v>97768</v>
      </c>
      <c r="U20" s="186">
        <v>256</v>
      </c>
      <c r="V20" s="201">
        <v>2.6184436625480731E-3</v>
      </c>
      <c r="W20" s="201">
        <v>5.1200000000000002E-2</v>
      </c>
      <c r="X20" s="202">
        <v>1</v>
      </c>
      <c r="Y20" s="203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64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1</v>
      </c>
      <c r="M21" s="167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70">
        <v>7.6736111111111108E-5</v>
      </c>
      <c r="T21" s="5">
        <v>28</v>
      </c>
      <c r="U21" s="186">
        <v>27</v>
      </c>
      <c r="V21" s="201">
        <v>0.9642857142857143</v>
      </c>
      <c r="W21" s="201">
        <v>0.9642857142857143</v>
      </c>
      <c r="X21" s="202">
        <v>1</v>
      </c>
      <c r="Y21" s="203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64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72">
        <v>0.25</v>
      </c>
      <c r="M22" s="167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70">
        <v>7.645833333333334E-5</v>
      </c>
      <c r="T22" s="5">
        <v>1554</v>
      </c>
      <c r="U22" s="186">
        <v>710</v>
      </c>
      <c r="V22" s="201">
        <v>0.4568854568854569</v>
      </c>
      <c r="W22" s="201">
        <v>0.4568854568854569</v>
      </c>
      <c r="X22" s="202">
        <v>1</v>
      </c>
      <c r="Y22" s="203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64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72">
        <v>0</v>
      </c>
      <c r="M23" s="167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70">
        <v>7.784722222222222E-5</v>
      </c>
      <c r="T23" s="5">
        <v>123</v>
      </c>
      <c r="U23" s="186">
        <v>120</v>
      </c>
      <c r="V23" s="201">
        <v>0.97560975609756095</v>
      </c>
      <c r="W23" s="201">
        <v>0.97560975609756095</v>
      </c>
      <c r="X23" s="202">
        <v>0.04</v>
      </c>
      <c r="Y23" s="203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64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72">
        <v>0</v>
      </c>
      <c r="M24" s="167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70">
        <v>7.8229166666666673E-5</v>
      </c>
      <c r="T24" s="5">
        <v>40485</v>
      </c>
      <c r="U24" s="186">
        <v>1116</v>
      </c>
      <c r="V24" s="201">
        <v>2.7565765098184512E-2</v>
      </c>
      <c r="W24" s="201">
        <v>0.22320000000000001</v>
      </c>
      <c r="X24" s="202">
        <v>1.0940919037199124E-3</v>
      </c>
      <c r="Y24" s="203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64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72">
        <v>2.0833333333333332E-2</v>
      </c>
      <c r="M25" s="167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70">
        <v>7.7835648148148152E-5</v>
      </c>
      <c r="T25" s="5">
        <v>388</v>
      </c>
      <c r="U25" s="186">
        <v>209</v>
      </c>
      <c r="V25" s="201">
        <v>0.53865979381443296</v>
      </c>
      <c r="W25" s="201">
        <v>0.53865979381443296</v>
      </c>
      <c r="X25" s="202">
        <v>6.9444444444444441E-3</v>
      </c>
      <c r="Y25" s="203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64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0.5</v>
      </c>
      <c r="M26" s="167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70">
        <v>6.7048611111111109E-5</v>
      </c>
      <c r="T26" s="5">
        <v>577</v>
      </c>
      <c r="U26" s="186">
        <v>103</v>
      </c>
      <c r="V26" s="201">
        <v>0.17850953206239167</v>
      </c>
      <c r="W26" s="201">
        <v>0.17850953206239167</v>
      </c>
      <c r="X26" s="202">
        <v>0.25</v>
      </c>
      <c r="Y26" s="203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0.14285714285714285</v>
      </c>
      <c r="M27" s="167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70">
        <v>6.6759259259259259E-5</v>
      </c>
      <c r="T27" s="5">
        <v>142</v>
      </c>
      <c r="U27" s="186">
        <v>123</v>
      </c>
      <c r="V27" s="201">
        <v>0.86619718309859151</v>
      </c>
      <c r="W27" s="201">
        <v>0.86619718309859151</v>
      </c>
      <c r="X27" s="202">
        <v>0.5</v>
      </c>
      <c r="Y27" s="203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64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72">
        <v>0.5</v>
      </c>
      <c r="M28" s="167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70">
        <v>6.4039351851851855E-5</v>
      </c>
      <c r="T28" s="5">
        <v>158355</v>
      </c>
      <c r="U28" s="186">
        <v>4586</v>
      </c>
      <c r="V28" s="201">
        <v>2.896024754507278E-2</v>
      </c>
      <c r="W28" s="201">
        <v>0.91720000000000002</v>
      </c>
      <c r="X28" s="202">
        <v>1</v>
      </c>
      <c r="Y28" s="203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64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72">
        <v>0.33333333333333331</v>
      </c>
      <c r="M29" s="167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70">
        <v>7.6759259259259258E-5</v>
      </c>
      <c r="T29" s="5">
        <v>323</v>
      </c>
      <c r="U29" s="186">
        <v>148</v>
      </c>
      <c r="V29" s="201">
        <v>0.45820433436532509</v>
      </c>
      <c r="W29" s="201">
        <v>0.45820433436532509</v>
      </c>
      <c r="X29" s="202">
        <v>0.125</v>
      </c>
      <c r="Y29" s="203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64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72">
        <v>0.16666666666666666</v>
      </c>
      <c r="M30" s="167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70">
        <v>7.5844907407407407E-5</v>
      </c>
      <c r="T30" s="5">
        <v>5</v>
      </c>
      <c r="U30" s="186">
        <v>1</v>
      </c>
      <c r="V30" s="201">
        <v>0.2</v>
      </c>
      <c r="W30" s="201">
        <v>0.2</v>
      </c>
      <c r="X30" s="202">
        <v>0.14285714285714285</v>
      </c>
      <c r="Y30" s="203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64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0.25</v>
      </c>
      <c r="M31" s="167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70">
        <v>9.0810185185185186E-5</v>
      </c>
      <c r="T31" s="5">
        <v>13</v>
      </c>
      <c r="U31" s="186">
        <v>5</v>
      </c>
      <c r="V31" s="201">
        <v>0.38461538461538464</v>
      </c>
      <c r="W31" s="201">
        <v>0.38461538461538464</v>
      </c>
      <c r="X31" s="202">
        <v>1</v>
      </c>
      <c r="Y31" s="203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64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72">
        <v>1</v>
      </c>
      <c r="M32" s="167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70">
        <v>7.4027777777777772E-5</v>
      </c>
      <c r="T32" s="5">
        <v>158</v>
      </c>
      <c r="U32" s="186">
        <v>69</v>
      </c>
      <c r="V32" s="201">
        <v>0.43670886075949367</v>
      </c>
      <c r="W32" s="201">
        <v>0.43670886075949367</v>
      </c>
      <c r="X32" s="202">
        <v>1</v>
      </c>
      <c r="Y32" s="203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72">
        <v>1</v>
      </c>
      <c r="M33" s="167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70">
        <v>6.6539351851851848E-5</v>
      </c>
      <c r="T33" s="5">
        <v>247</v>
      </c>
      <c r="U33" s="186">
        <v>39</v>
      </c>
      <c r="V33" s="201">
        <v>0.15789473684210525</v>
      </c>
      <c r="W33" s="201">
        <v>0.15789473684210525</v>
      </c>
      <c r="X33" s="202">
        <v>1</v>
      </c>
      <c r="Y33" s="203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64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0.14285714285714285</v>
      </c>
      <c r="M34" s="167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70">
        <v>1.0157407407407408E-4</v>
      </c>
      <c r="T34" s="5">
        <v>83</v>
      </c>
      <c r="U34" s="186">
        <v>72</v>
      </c>
      <c r="V34" s="201">
        <v>0.86746987951807231</v>
      </c>
      <c r="W34" s="201">
        <v>0.86746987951807231</v>
      </c>
      <c r="X34" s="202">
        <v>1</v>
      </c>
      <c r="Y34" s="203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64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72">
        <v>0.125</v>
      </c>
      <c r="M35" s="167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70">
        <v>9.771990740740741E-5</v>
      </c>
      <c r="T35" s="5">
        <v>16</v>
      </c>
      <c r="U35" s="186">
        <v>16</v>
      </c>
      <c r="V35" s="201">
        <v>1</v>
      </c>
      <c r="W35" s="201">
        <v>1</v>
      </c>
      <c r="X35" s="202">
        <v>0.16666666666666666</v>
      </c>
      <c r="Y35" s="203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64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72">
        <v>0</v>
      </c>
      <c r="M36" s="167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70">
        <v>9.2685185185185191E-5</v>
      </c>
      <c r="T36" s="5">
        <v>24</v>
      </c>
      <c r="U36" s="186">
        <v>0</v>
      </c>
      <c r="V36" s="201">
        <v>0</v>
      </c>
      <c r="W36" s="201">
        <v>0</v>
      </c>
      <c r="X36" s="202">
        <v>0</v>
      </c>
      <c r="Y36" s="203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64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1.7857142857142856E-2</v>
      </c>
      <c r="M37" s="167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70">
        <v>7.9745370370370376E-5</v>
      </c>
      <c r="T37" s="5">
        <v>35</v>
      </c>
      <c r="U37" s="186">
        <v>30</v>
      </c>
      <c r="V37" s="201">
        <v>0.8571428571428571</v>
      </c>
      <c r="W37" s="201">
        <v>0.8571428571428571</v>
      </c>
      <c r="X37" s="202">
        <v>0.33333333333333331</v>
      </c>
      <c r="Y37" s="203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67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70">
        <v>7.27662037037037E-5</v>
      </c>
      <c r="T38" s="5">
        <v>88</v>
      </c>
      <c r="U38" s="186">
        <v>0</v>
      </c>
      <c r="V38" s="201">
        <v>0</v>
      </c>
      <c r="W38" s="201">
        <v>0</v>
      </c>
      <c r="X38" s="202">
        <v>0</v>
      </c>
      <c r="Y38" s="203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64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67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70">
        <v>6.9062500000000005E-5</v>
      </c>
      <c r="T39" s="5">
        <v>80</v>
      </c>
      <c r="U39" s="186">
        <v>49</v>
      </c>
      <c r="V39" s="201">
        <v>0.61250000000000004</v>
      </c>
      <c r="W39" s="201">
        <v>0.61250000000000004</v>
      </c>
      <c r="X39" s="202">
        <v>0.5</v>
      </c>
      <c r="Y39" s="203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64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0.14285714285714285</v>
      </c>
      <c r="M40" s="167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70">
        <v>6.8078703703703701E-5</v>
      </c>
      <c r="T40" s="5">
        <v>66</v>
      </c>
      <c r="U40" s="186">
        <v>53</v>
      </c>
      <c r="V40" s="201">
        <v>0.80303030303030298</v>
      </c>
      <c r="W40" s="201">
        <v>0.80303030303030298</v>
      </c>
      <c r="X40" s="202">
        <v>1</v>
      </c>
      <c r="Y40" s="203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64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72">
        <v>0</v>
      </c>
      <c r="M41" s="167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70">
        <v>7.8229166666666673E-5</v>
      </c>
      <c r="T41" s="5">
        <v>15</v>
      </c>
      <c r="U41" s="186">
        <v>11</v>
      </c>
      <c r="V41" s="201">
        <v>0.73333333333333328</v>
      </c>
      <c r="W41" s="201">
        <v>0.73333333333333328</v>
      </c>
      <c r="X41" s="202">
        <v>2.1276595744680851E-2</v>
      </c>
      <c r="Y41" s="203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64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0.33333333333333331</v>
      </c>
      <c r="M42" s="167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70">
        <v>6.5567129629629626E-5</v>
      </c>
      <c r="T42" s="5">
        <v>332</v>
      </c>
      <c r="U42" s="186">
        <v>11</v>
      </c>
      <c r="V42" s="201">
        <v>3.313253012048193E-2</v>
      </c>
      <c r="W42" s="201">
        <v>3.313253012048193E-2</v>
      </c>
      <c r="X42" s="202">
        <v>1</v>
      </c>
      <c r="Y42" s="203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64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72">
        <v>6.5487884741322858E-4</v>
      </c>
      <c r="M43" s="167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70">
        <v>1.1164351851851852E-4</v>
      </c>
      <c r="T43" s="5">
        <v>39</v>
      </c>
      <c r="U43" s="186">
        <v>0</v>
      </c>
      <c r="V43" s="201">
        <v>0</v>
      </c>
      <c r="W43" s="201">
        <v>0</v>
      </c>
      <c r="X43" s="202">
        <v>0</v>
      </c>
      <c r="Y43" s="203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64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72">
        <v>0.2</v>
      </c>
      <c r="M44" s="167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70">
        <v>1.2071759259259259E-4</v>
      </c>
      <c r="T44" s="5">
        <v>1</v>
      </c>
      <c r="U44" s="186">
        <v>1</v>
      </c>
      <c r="V44" s="201">
        <v>1</v>
      </c>
      <c r="W44" s="201">
        <v>1</v>
      </c>
      <c r="X44" s="202">
        <v>0.5</v>
      </c>
      <c r="Y44" s="203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64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72">
        <v>0.2</v>
      </c>
      <c r="M45" s="167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70">
        <v>1.2350694444444445E-4</v>
      </c>
      <c r="T45" s="5">
        <v>431</v>
      </c>
      <c r="U45" s="186">
        <v>386</v>
      </c>
      <c r="V45" s="201">
        <v>0.89559164733178653</v>
      </c>
      <c r="W45" s="201">
        <v>0.89559164733178653</v>
      </c>
      <c r="X45" s="202">
        <v>1</v>
      </c>
      <c r="Y45" s="203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64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72">
        <v>2.2727272727272728E-2</v>
      </c>
      <c r="M46" s="167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70">
        <v>1.2179398148148149E-4</v>
      </c>
      <c r="T46" s="5">
        <v>40</v>
      </c>
      <c r="U46" s="186">
        <v>40</v>
      </c>
      <c r="V46" s="201">
        <v>1</v>
      </c>
      <c r="W46" s="201">
        <v>1</v>
      </c>
      <c r="X46" s="202">
        <v>0.5</v>
      </c>
      <c r="Y46" s="203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64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72">
        <v>2.2727272727272728E-2</v>
      </c>
      <c r="M47" s="167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70">
        <v>1.214699074074074E-4</v>
      </c>
      <c r="T47" s="5">
        <v>40</v>
      </c>
      <c r="U47" s="186">
        <v>40</v>
      </c>
      <c r="V47" s="201">
        <v>1</v>
      </c>
      <c r="W47" s="201">
        <v>1</v>
      </c>
      <c r="X47" s="202">
        <v>0.5</v>
      </c>
      <c r="Y47" s="203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64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72">
        <v>0.5</v>
      </c>
      <c r="M48" s="167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70">
        <v>6.6979166666666671E-5</v>
      </c>
      <c r="T48" s="5">
        <v>70752</v>
      </c>
      <c r="U48" s="186">
        <v>2103</v>
      </c>
      <c r="V48" s="201">
        <v>2.9723541383989145E-2</v>
      </c>
      <c r="W48" s="201">
        <v>0.42059999999999997</v>
      </c>
      <c r="X48" s="202">
        <v>0.25</v>
      </c>
      <c r="Y48" s="203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64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1</v>
      </c>
      <c r="M49" s="167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70">
        <v>5.7407407407407406E-5</v>
      </c>
      <c r="T49" s="5">
        <v>1776</v>
      </c>
      <c r="U49" s="186">
        <v>1775</v>
      </c>
      <c r="V49" s="201">
        <v>0.99943693693693691</v>
      </c>
      <c r="W49" s="201">
        <v>0.99943693693693691</v>
      </c>
      <c r="X49" s="202">
        <v>1</v>
      </c>
      <c r="Y49" s="203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64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72">
        <v>1</v>
      </c>
      <c r="M50" s="167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70">
        <v>5.7384259259259262E-5</v>
      </c>
      <c r="T50" s="5">
        <v>9902</v>
      </c>
      <c r="U50" s="186">
        <v>3606</v>
      </c>
      <c r="V50" s="201">
        <v>0.36416885477681277</v>
      </c>
      <c r="W50" s="201">
        <v>0.72119999999999995</v>
      </c>
      <c r="X50" s="202">
        <v>0.5</v>
      </c>
      <c r="Y50" s="203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64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72">
        <v>0.25</v>
      </c>
      <c r="M51" s="167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70">
        <v>5.7268518518518522E-5</v>
      </c>
      <c r="T51" s="5">
        <v>5365</v>
      </c>
      <c r="U51" s="186">
        <v>2231</v>
      </c>
      <c r="V51" s="201">
        <v>0.41584342963653309</v>
      </c>
      <c r="W51" s="201">
        <v>0.44619999999999999</v>
      </c>
      <c r="X51" s="202">
        <v>2.3255813953488372E-2</v>
      </c>
      <c r="Y51" s="203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64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72">
        <v>1.5625E-2</v>
      </c>
      <c r="M52" s="167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70">
        <v>5.7488425925925926E-5</v>
      </c>
      <c r="T52" s="5">
        <v>7322</v>
      </c>
      <c r="U52" s="186">
        <v>1722</v>
      </c>
      <c r="V52" s="201">
        <v>0.23518164435946462</v>
      </c>
      <c r="W52" s="201">
        <v>0.34439999999999998</v>
      </c>
      <c r="X52" s="202">
        <v>0.125</v>
      </c>
      <c r="Y52" s="203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64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72">
        <v>2.8089887640449437E-3</v>
      </c>
      <c r="M53" s="167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70">
        <v>5.8831018518518519E-5</v>
      </c>
      <c r="T53" s="5">
        <v>760</v>
      </c>
      <c r="U53" s="186">
        <v>741</v>
      </c>
      <c r="V53" s="201">
        <v>0.97499999999999998</v>
      </c>
      <c r="W53" s="201">
        <v>0.97499999999999998</v>
      </c>
      <c r="X53" s="202">
        <v>0.2</v>
      </c>
      <c r="Y53" s="203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64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72">
        <v>0.5</v>
      </c>
      <c r="M54" s="167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70">
        <v>5.7187500000000001E-5</v>
      </c>
      <c r="T54" s="5">
        <v>2379</v>
      </c>
      <c r="U54" s="186">
        <v>1403</v>
      </c>
      <c r="V54" s="201">
        <v>0.58974358974358976</v>
      </c>
      <c r="W54" s="201">
        <v>0.58974358974358976</v>
      </c>
      <c r="X54" s="202">
        <v>0.25</v>
      </c>
      <c r="Y54" s="203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64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72">
        <v>0.33333333333333331</v>
      </c>
      <c r="M55" s="167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70">
        <v>1.2626157407407407E-4</v>
      </c>
      <c r="T55" s="5">
        <v>5</v>
      </c>
      <c r="U55" s="186">
        <v>5</v>
      </c>
      <c r="V55" s="201">
        <v>1</v>
      </c>
      <c r="W55" s="201">
        <v>1</v>
      </c>
      <c r="X55" s="202">
        <v>0.33333333333333331</v>
      </c>
      <c r="Y55" s="203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64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72">
        <v>1</v>
      </c>
      <c r="M56" s="167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70">
        <v>1.2422453703703703E-4</v>
      </c>
      <c r="T56" s="5">
        <v>7</v>
      </c>
      <c r="U56" s="186">
        <v>7</v>
      </c>
      <c r="V56" s="201">
        <v>1</v>
      </c>
      <c r="W56" s="201">
        <v>1</v>
      </c>
      <c r="X56" s="202">
        <v>1</v>
      </c>
      <c r="Y56" s="203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64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72">
        <v>0.5</v>
      </c>
      <c r="M57" s="167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70">
        <v>6.5543981481481475E-5</v>
      </c>
      <c r="T57" s="5">
        <v>859</v>
      </c>
      <c r="U57" s="186">
        <v>603</v>
      </c>
      <c r="V57" s="201">
        <v>0.70197904540162981</v>
      </c>
      <c r="W57" s="201">
        <v>0.70197904540162981</v>
      </c>
      <c r="X57" s="202">
        <v>4.3478260869565216E-2</v>
      </c>
      <c r="Y57" s="203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64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72">
        <v>0.25</v>
      </c>
      <c r="M58" s="167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70">
        <v>6.4733796296296295E-5</v>
      </c>
      <c r="T58" s="5">
        <v>4043</v>
      </c>
      <c r="U58" s="186">
        <v>1186</v>
      </c>
      <c r="V58" s="201">
        <v>0.2933465248577789</v>
      </c>
      <c r="W58" s="201">
        <v>0.2933465248577789</v>
      </c>
      <c r="X58" s="202">
        <v>7.1428571428571425E-2</v>
      </c>
      <c r="Y58" s="203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64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3.2258064516129031E-2</v>
      </c>
      <c r="M59" s="167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70">
        <v>6.5173611111111104E-5</v>
      </c>
      <c r="T59" s="5">
        <v>11</v>
      </c>
      <c r="U59" s="186">
        <v>10</v>
      </c>
      <c r="V59" s="201">
        <v>0.90909090909090906</v>
      </c>
      <c r="W59" s="201">
        <v>0.90909090909090906</v>
      </c>
      <c r="X59" s="202">
        <v>1</v>
      </c>
      <c r="Y59" s="203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64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72">
        <v>2.2727272727272728E-2</v>
      </c>
      <c r="M60" s="167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70">
        <v>6.5972222222222216E-5</v>
      </c>
      <c r="T60" s="5">
        <v>670</v>
      </c>
      <c r="U60" s="186">
        <v>59</v>
      </c>
      <c r="V60" s="201">
        <v>8.8059701492537307E-2</v>
      </c>
      <c r="W60" s="201">
        <v>8.8059701492537307E-2</v>
      </c>
      <c r="X60" s="202">
        <v>1</v>
      </c>
      <c r="Y60" s="203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64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72">
        <v>5.8823529411764705E-2</v>
      </c>
      <c r="M61" s="167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70">
        <v>6.5451388888888886E-5</v>
      </c>
      <c r="T61" s="5">
        <v>21</v>
      </c>
      <c r="U61" s="186">
        <v>13</v>
      </c>
      <c r="V61" s="201">
        <v>0.61904761904761907</v>
      </c>
      <c r="W61" s="201">
        <v>0.61904761904761907</v>
      </c>
      <c r="X61" s="202">
        <v>0.05</v>
      </c>
      <c r="Y61" s="203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64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72">
        <v>6.6666666666666666E-2</v>
      </c>
      <c r="M62" s="167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70">
        <v>5.9178240740740739E-5</v>
      </c>
      <c r="T62" s="5">
        <v>2</v>
      </c>
      <c r="U62" s="186">
        <v>2</v>
      </c>
      <c r="V62" s="201">
        <v>1</v>
      </c>
      <c r="W62" s="201">
        <v>1</v>
      </c>
      <c r="X62" s="202">
        <v>1</v>
      </c>
      <c r="Y62" s="203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64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72">
        <v>0.5</v>
      </c>
      <c r="M63" s="167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70">
        <v>9.5266203703703705E-5</v>
      </c>
      <c r="T63" s="5">
        <v>38</v>
      </c>
      <c r="U63" s="186">
        <v>0</v>
      </c>
      <c r="V63" s="201">
        <v>0</v>
      </c>
      <c r="W63" s="201">
        <v>0</v>
      </c>
      <c r="X63" s="202">
        <v>0</v>
      </c>
      <c r="Y63" s="203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64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0.5</v>
      </c>
      <c r="M64" s="167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70">
        <v>9.6701388888888887E-5</v>
      </c>
      <c r="T64" s="5">
        <v>34</v>
      </c>
      <c r="U64" s="186">
        <v>2</v>
      </c>
      <c r="V64" s="201">
        <v>5.8823529411764705E-2</v>
      </c>
      <c r="W64" s="201">
        <v>5.8823529411764705E-2</v>
      </c>
      <c r="X64" s="202">
        <v>4.1666666666666664E-2</v>
      </c>
      <c r="Y64" s="203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64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72">
        <v>5.5187637969094923E-4</v>
      </c>
      <c r="M65" s="167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70">
        <v>9.1828703703703709E-5</v>
      </c>
      <c r="T65" s="5">
        <v>4</v>
      </c>
      <c r="U65" s="186">
        <v>0</v>
      </c>
      <c r="V65" s="201">
        <v>0</v>
      </c>
      <c r="W65" s="201">
        <v>0</v>
      </c>
      <c r="X65" s="202">
        <v>0</v>
      </c>
      <c r="Y65" s="203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64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72">
        <v>0.5</v>
      </c>
      <c r="M66" s="167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70">
        <v>8.0578703703703707E-5</v>
      </c>
      <c r="T66" s="5">
        <v>5</v>
      </c>
      <c r="U66" s="186">
        <v>5</v>
      </c>
      <c r="V66" s="201">
        <v>1</v>
      </c>
      <c r="W66" s="201">
        <v>1</v>
      </c>
      <c r="X66" s="202">
        <v>1</v>
      </c>
      <c r="Y66" s="203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64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72">
        <v>1</v>
      </c>
      <c r="M67" s="167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70">
        <v>7.1296296296296299E-5</v>
      </c>
      <c r="T67" s="5">
        <v>1</v>
      </c>
      <c r="U67" s="186">
        <v>1</v>
      </c>
      <c r="V67" s="201">
        <v>1</v>
      </c>
      <c r="W67" s="201">
        <v>1</v>
      </c>
      <c r="X67" s="202">
        <v>0.33333333333333331</v>
      </c>
      <c r="Y67" s="203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64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72">
        <v>0.125</v>
      </c>
      <c r="M68" s="167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70">
        <v>7.1944444444444451E-5</v>
      </c>
      <c r="T68" s="5">
        <v>89</v>
      </c>
      <c r="U68" s="186">
        <v>43</v>
      </c>
      <c r="V68" s="201">
        <v>0.48314606741573035</v>
      </c>
      <c r="W68" s="201">
        <v>0.48314606741573035</v>
      </c>
      <c r="X68" s="202">
        <v>1</v>
      </c>
      <c r="Y68" s="203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64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72">
        <v>0.1111111111111111</v>
      </c>
      <c r="M69" s="167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70">
        <v>1.2483796296296296E-4</v>
      </c>
      <c r="T69" s="5">
        <v>290</v>
      </c>
      <c r="U69" s="186">
        <v>34</v>
      </c>
      <c r="V69" s="201">
        <v>0.11724137931034483</v>
      </c>
      <c r="W69" s="201">
        <v>0.11724137931034483</v>
      </c>
      <c r="X69" s="202">
        <v>1</v>
      </c>
      <c r="Y69" s="203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64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72">
        <v>0.1111111111111111</v>
      </c>
      <c r="M70" s="167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70">
        <v>1.2188657407407408E-4</v>
      </c>
      <c r="T70" s="5">
        <v>3</v>
      </c>
      <c r="U70" s="186">
        <v>3</v>
      </c>
      <c r="V70" s="201">
        <v>1</v>
      </c>
      <c r="W70" s="201">
        <v>1</v>
      </c>
      <c r="X70" s="202">
        <v>0.5</v>
      </c>
      <c r="Y70" s="203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64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72">
        <v>0.16666666666666666</v>
      </c>
      <c r="M71" s="167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70">
        <v>1.2122685185185186E-4</v>
      </c>
      <c r="T71" s="5">
        <v>2955</v>
      </c>
      <c r="U71" s="186">
        <v>3</v>
      </c>
      <c r="V71" s="201">
        <v>1.0152284263959391E-3</v>
      </c>
      <c r="W71" s="201">
        <v>1.0152284263959391E-3</v>
      </c>
      <c r="X71" s="202">
        <v>0.04</v>
      </c>
      <c r="Y71" s="203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64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72">
        <v>1</v>
      </c>
      <c r="M72" s="167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70">
        <v>7.4016203703703703E-5</v>
      </c>
      <c r="T72" s="5">
        <v>554</v>
      </c>
      <c r="U72" s="186">
        <v>5</v>
      </c>
      <c r="V72" s="201">
        <v>9.0252707581227436E-3</v>
      </c>
      <c r="W72" s="201">
        <v>9.0252707581227436E-3</v>
      </c>
      <c r="X72" s="202">
        <v>1</v>
      </c>
      <c r="Y72" s="203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64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72">
        <v>1</v>
      </c>
      <c r="M73" s="167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70">
        <v>8.3206018518518522E-5</v>
      </c>
      <c r="T73" s="5">
        <v>5</v>
      </c>
      <c r="U73" s="186">
        <v>2</v>
      </c>
      <c r="V73" s="201">
        <v>0.4</v>
      </c>
      <c r="W73" s="201">
        <v>0.4</v>
      </c>
      <c r="X73" s="202">
        <v>9.2592592592592587E-3</v>
      </c>
      <c r="Y73" s="203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64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4.4052863436123352E-3</v>
      </c>
      <c r="M74" s="167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70">
        <v>7.5543981481481488E-5</v>
      </c>
      <c r="T74" s="5">
        <v>1003</v>
      </c>
      <c r="U74" s="186">
        <v>1</v>
      </c>
      <c r="V74" s="201">
        <v>9.9700897308075765E-4</v>
      </c>
      <c r="W74" s="201">
        <v>9.9700897308075765E-4</v>
      </c>
      <c r="X74" s="202">
        <v>2.2935779816513763E-3</v>
      </c>
      <c r="Y74" s="203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67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70">
        <v>7.8379629629629632E-5</v>
      </c>
      <c r="T75" s="5">
        <v>95</v>
      </c>
      <c r="U75" s="186">
        <v>0</v>
      </c>
      <c r="V75" s="201">
        <v>0</v>
      </c>
      <c r="W75" s="201">
        <v>0</v>
      </c>
      <c r="X75" s="202">
        <v>0</v>
      </c>
      <c r="Y75" s="203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64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67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70">
        <v>8.0023148148148144E-5</v>
      </c>
      <c r="T76" s="5">
        <v>5</v>
      </c>
      <c r="U76" s="186">
        <v>1</v>
      </c>
      <c r="V76" s="201">
        <v>0.2</v>
      </c>
      <c r="W76" s="201">
        <v>0.2</v>
      </c>
      <c r="X76" s="202">
        <v>1</v>
      </c>
      <c r="Y76" s="203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64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72">
        <v>0.25</v>
      </c>
      <c r="M77" s="167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70">
        <v>6.8263888888888893E-5</v>
      </c>
      <c r="T77" s="5">
        <v>4079</v>
      </c>
      <c r="U77" s="186">
        <v>14</v>
      </c>
      <c r="V77" s="201">
        <v>3.4322137778867372E-3</v>
      </c>
      <c r="W77" s="201">
        <v>3.4322137778867372E-3</v>
      </c>
      <c r="X77" s="202">
        <v>6.6666666666666671E-3</v>
      </c>
      <c r="Y77" s="203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64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72">
        <v>1.0309278350515464E-2</v>
      </c>
      <c r="M78" s="167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70">
        <v>7.7106481481481478E-5</v>
      </c>
      <c r="T78" s="5">
        <v>50</v>
      </c>
      <c r="U78" s="186">
        <v>35</v>
      </c>
      <c r="V78" s="201">
        <v>0.7</v>
      </c>
      <c r="W78" s="201">
        <v>0.7</v>
      </c>
      <c r="X78" s="202">
        <v>4.1666666666666664E-2</v>
      </c>
      <c r="Y78" s="203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72">
        <v>0</v>
      </c>
      <c r="M79" s="167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70">
        <v>5.8206018518518517E-5</v>
      </c>
      <c r="T79" s="5">
        <v>2505</v>
      </c>
      <c r="U79" s="186">
        <v>30</v>
      </c>
      <c r="V79" s="201">
        <v>1.1976047904191617E-2</v>
      </c>
      <c r="W79" s="201">
        <v>1.1976047904191617E-2</v>
      </c>
      <c r="X79" s="202">
        <v>8.3333333333333329E-2</v>
      </c>
      <c r="Y79" s="203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64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1.7857142857142856E-2</v>
      </c>
      <c r="M80" s="167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70">
        <v>7.2638888888888891E-5</v>
      </c>
      <c r="T80" s="5">
        <v>3</v>
      </c>
      <c r="U80" s="186">
        <v>3</v>
      </c>
      <c r="V80" s="201">
        <v>1</v>
      </c>
      <c r="W80" s="201">
        <v>1</v>
      </c>
      <c r="X80" s="202">
        <v>4.0816326530612249E-3</v>
      </c>
      <c r="Y80" s="203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67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70">
        <v>9.7094907407407408E-5</v>
      </c>
      <c r="T81" s="5">
        <v>13</v>
      </c>
      <c r="U81" s="186">
        <v>0</v>
      </c>
      <c r="V81" s="201">
        <v>0</v>
      </c>
      <c r="W81" s="201">
        <v>0</v>
      </c>
      <c r="X81" s="202">
        <v>0</v>
      </c>
      <c r="Y81" s="203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64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72">
        <v>2.6595744680851064E-4</v>
      </c>
      <c r="M82" s="167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70">
        <v>8.7511574074074068E-5</v>
      </c>
      <c r="T82" s="5">
        <v>1763</v>
      </c>
      <c r="U82" s="186">
        <v>0</v>
      </c>
      <c r="V82" s="201">
        <v>0</v>
      </c>
      <c r="W82" s="201">
        <v>0</v>
      </c>
      <c r="X82" s="202">
        <v>0</v>
      </c>
      <c r="Y82" s="203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64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72">
        <v>7.5642965204236008E-4</v>
      </c>
      <c r="M83" s="167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70">
        <v>8.0497685185185186E-5</v>
      </c>
      <c r="T83" s="5">
        <v>2917</v>
      </c>
      <c r="U83" s="186">
        <v>50</v>
      </c>
      <c r="V83" s="204">
        <v>1.7140898183064794E-2</v>
      </c>
      <c r="W83" s="201">
        <v>1.7140898183064794E-2</v>
      </c>
      <c r="X83" s="202">
        <v>6.285355122564425E-4</v>
      </c>
      <c r="Y83" s="203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65">
        <f t="shared" si="0"/>
        <v>0.30528232619692802</v>
      </c>
      <c r="G84" s="166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68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69">
        <f t="shared" si="2"/>
        <v>0.37824440992194241</v>
      </c>
      <c r="S84" s="171">
        <f>AVERAGE(S14:S83)</f>
        <v>8.3372189153439128E-5</v>
      </c>
      <c r="T84" s="34">
        <f>SUM(T14:T83)</f>
        <v>425476</v>
      </c>
      <c r="U84" s="205">
        <f>SUM(U14:U83)</f>
        <v>24144</v>
      </c>
      <c r="V84" s="206">
        <f t="shared" ref="V84:X84" si="3">AVERAGE(V14:V83)</f>
        <v>0.45483685800433238</v>
      </c>
      <c r="W84" s="206">
        <f>AVERAGE(W14:W83)</f>
        <v>0.48369311619772376</v>
      </c>
      <c r="X84" s="207">
        <f t="shared" si="3"/>
        <v>0.4107785917408468</v>
      </c>
      <c r="Y84" s="208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78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79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80">
        <f>S84</f>
        <v>8.3372189153439128E-5</v>
      </c>
    </row>
    <row r="102" spans="1:2" ht="20.25" thickBot="1" x14ac:dyDescent="0.35">
      <c r="A102" s="209" t="str">
        <f>U1</f>
        <v>k = 100 000</v>
      </c>
      <c r="B102" s="209"/>
    </row>
    <row r="103" spans="1:2" ht="15.75" thickTop="1" x14ac:dyDescent="0.25">
      <c r="A103" s="210" t="s">
        <v>82</v>
      </c>
      <c r="B103" s="211">
        <f>V84</f>
        <v>0.45483685800433238</v>
      </c>
    </row>
    <row r="104" spans="1:2" x14ac:dyDescent="0.25">
      <c r="A104" s="210" t="s">
        <v>88</v>
      </c>
      <c r="B104" s="211">
        <f>W84</f>
        <v>0.48369311619772376</v>
      </c>
    </row>
    <row r="105" spans="1:2" x14ac:dyDescent="0.25">
      <c r="A105" s="210" t="s">
        <v>89</v>
      </c>
      <c r="B105" s="212">
        <f>X84</f>
        <v>0.4107785917408468</v>
      </c>
    </row>
    <row r="106" spans="1:2" x14ac:dyDescent="0.25">
      <c r="A106" s="210" t="s">
        <v>120</v>
      </c>
      <c r="B106" s="213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2:G12"/>
    <mergeCell ref="I12:M12"/>
    <mergeCell ref="O12:S12"/>
    <mergeCell ref="U12:Y12"/>
    <mergeCell ref="E10:G10"/>
    <mergeCell ref="K10:M10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abSelected="1" topLeftCell="B1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30" t="s">
        <v>109</v>
      </c>
      <c r="D1" s="131"/>
      <c r="E1" s="131"/>
      <c r="F1" s="131"/>
      <c r="G1" s="182"/>
      <c r="H1" s="27"/>
      <c r="I1" s="152" t="s">
        <v>128</v>
      </c>
      <c r="J1" s="132"/>
      <c r="K1" s="132"/>
      <c r="L1" s="132"/>
      <c r="M1" s="154"/>
      <c r="N1" s="27"/>
      <c r="O1" s="133" t="s">
        <v>129</v>
      </c>
      <c r="P1" s="134"/>
      <c r="Q1" s="134"/>
      <c r="R1" s="134"/>
      <c r="S1" s="135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26" t="s">
        <v>0</v>
      </c>
      <c r="D3" s="126"/>
      <c r="E3" s="126" t="s">
        <v>97</v>
      </c>
      <c r="F3" s="126"/>
      <c r="G3" s="162"/>
      <c r="H3" s="28"/>
      <c r="I3" s="129" t="s">
        <v>0</v>
      </c>
      <c r="J3" s="129"/>
      <c r="K3" s="161" t="s">
        <v>127</v>
      </c>
      <c r="L3" s="161"/>
      <c r="M3" s="156"/>
      <c r="N3" s="28"/>
      <c r="O3" s="127" t="s">
        <v>0</v>
      </c>
      <c r="P3" s="128"/>
      <c r="Q3" s="128" t="s">
        <v>97</v>
      </c>
      <c r="R3" s="128"/>
      <c r="S3" s="157"/>
    </row>
    <row r="4" spans="1:19" x14ac:dyDescent="0.25">
      <c r="A4" s="3"/>
      <c r="B4" s="28"/>
      <c r="C4" s="126" t="s">
        <v>1</v>
      </c>
      <c r="D4" s="126"/>
      <c r="E4" s="126">
        <v>5000</v>
      </c>
      <c r="F4" s="126"/>
      <c r="G4" s="162"/>
      <c r="H4" s="28"/>
      <c r="I4" s="129" t="s">
        <v>1</v>
      </c>
      <c r="J4" s="129"/>
      <c r="K4" s="161">
        <v>5000</v>
      </c>
      <c r="L4" s="161"/>
      <c r="M4" s="156"/>
      <c r="N4" s="28"/>
      <c r="O4" s="127" t="s">
        <v>1</v>
      </c>
      <c r="P4" s="128"/>
      <c r="Q4" s="128">
        <v>10000</v>
      </c>
      <c r="R4" s="128"/>
      <c r="S4" s="157"/>
    </row>
    <row r="5" spans="1:19" x14ac:dyDescent="0.25">
      <c r="A5" s="3"/>
      <c r="B5" s="28"/>
      <c r="C5" s="126" t="s">
        <v>2</v>
      </c>
      <c r="D5" s="126"/>
      <c r="E5" s="126">
        <v>512</v>
      </c>
      <c r="F5" s="126"/>
      <c r="G5" s="162"/>
      <c r="H5" s="28"/>
      <c r="I5" s="129" t="s">
        <v>2</v>
      </c>
      <c r="J5" s="129"/>
      <c r="K5" s="161">
        <v>512</v>
      </c>
      <c r="L5" s="161"/>
      <c r="M5" s="156"/>
      <c r="N5" s="28"/>
      <c r="O5" s="127" t="s">
        <v>2</v>
      </c>
      <c r="P5" s="128"/>
      <c r="Q5" s="128">
        <v>512</v>
      </c>
      <c r="R5" s="128"/>
      <c r="S5" s="157"/>
    </row>
    <row r="6" spans="1:19" x14ac:dyDescent="0.25">
      <c r="A6" s="3"/>
      <c r="B6" s="28"/>
      <c r="C6" s="126" t="s">
        <v>3</v>
      </c>
      <c r="D6" s="126"/>
      <c r="E6" s="126">
        <v>1024</v>
      </c>
      <c r="F6" s="126"/>
      <c r="G6" s="162"/>
      <c r="H6" s="28"/>
      <c r="I6" s="129" t="s">
        <v>3</v>
      </c>
      <c r="J6" s="129"/>
      <c r="K6" s="161">
        <v>1024</v>
      </c>
      <c r="L6" s="161"/>
      <c r="M6" s="156"/>
      <c r="N6" s="28"/>
      <c r="O6" s="127" t="s">
        <v>3</v>
      </c>
      <c r="P6" s="128"/>
      <c r="Q6" s="128">
        <v>1024</v>
      </c>
      <c r="R6" s="128"/>
      <c r="S6" s="157"/>
    </row>
    <row r="7" spans="1:19" x14ac:dyDescent="0.25">
      <c r="A7" s="3"/>
      <c r="B7" s="28"/>
      <c r="C7" s="126" t="s">
        <v>4</v>
      </c>
      <c r="D7" s="126"/>
      <c r="E7" s="126" t="s">
        <v>98</v>
      </c>
      <c r="F7" s="126"/>
      <c r="G7" s="162"/>
      <c r="H7" s="28"/>
      <c r="I7" s="129" t="s">
        <v>4</v>
      </c>
      <c r="J7" s="129"/>
      <c r="K7" s="161" t="s">
        <v>98</v>
      </c>
      <c r="L7" s="161"/>
      <c r="M7" s="156"/>
      <c r="N7" s="28"/>
      <c r="O7" s="127" t="s">
        <v>4</v>
      </c>
      <c r="P7" s="128"/>
      <c r="Q7" s="128" t="s">
        <v>98</v>
      </c>
      <c r="R7" s="128"/>
      <c r="S7" s="157"/>
    </row>
    <row r="8" spans="1:19" x14ac:dyDescent="0.25">
      <c r="A8" s="3"/>
      <c r="B8" s="28"/>
      <c r="C8" s="126" t="s">
        <v>5</v>
      </c>
      <c r="D8" s="126"/>
      <c r="E8" s="126" t="s">
        <v>99</v>
      </c>
      <c r="F8" s="126"/>
      <c r="G8" s="162"/>
      <c r="H8" s="28"/>
      <c r="I8" s="129" t="s">
        <v>5</v>
      </c>
      <c r="J8" s="129"/>
      <c r="K8" s="161" t="s">
        <v>99</v>
      </c>
      <c r="L8" s="161"/>
      <c r="M8" s="156"/>
      <c r="N8" s="28"/>
      <c r="O8" s="127" t="s">
        <v>5</v>
      </c>
      <c r="P8" s="128"/>
      <c r="Q8" s="128" t="s">
        <v>99</v>
      </c>
      <c r="R8" s="128"/>
      <c r="S8" s="157"/>
    </row>
    <row r="9" spans="1:19" x14ac:dyDescent="0.25">
      <c r="A9" s="3"/>
      <c r="B9" s="28"/>
      <c r="C9" s="126" t="s">
        <v>6</v>
      </c>
      <c r="D9" s="126"/>
      <c r="E9" s="126">
        <v>3</v>
      </c>
      <c r="F9" s="126"/>
      <c r="G9" s="162"/>
      <c r="H9" s="28"/>
      <c r="I9" s="129" t="s">
        <v>6</v>
      </c>
      <c r="J9" s="129"/>
      <c r="K9" s="161">
        <v>3</v>
      </c>
      <c r="L9" s="161"/>
      <c r="M9" s="156"/>
      <c r="N9" s="28"/>
      <c r="O9" s="127" t="s">
        <v>6</v>
      </c>
      <c r="P9" s="128"/>
      <c r="Q9" s="128">
        <v>3</v>
      </c>
      <c r="R9" s="128"/>
      <c r="S9" s="157"/>
    </row>
    <row r="10" spans="1:19" x14ac:dyDescent="0.25">
      <c r="A10" s="3"/>
      <c r="B10" s="28"/>
      <c r="C10" s="126" t="s">
        <v>7</v>
      </c>
      <c r="D10" s="126"/>
      <c r="E10" s="26"/>
      <c r="F10" s="22"/>
      <c r="G10" s="22"/>
      <c r="H10" s="28"/>
      <c r="I10" s="129" t="s">
        <v>7</v>
      </c>
      <c r="J10" s="129"/>
      <c r="K10" s="32"/>
      <c r="L10" s="32"/>
      <c r="M10" s="32"/>
      <c r="N10" s="28"/>
      <c r="O10" s="127" t="s">
        <v>7</v>
      </c>
      <c r="P10" s="128"/>
      <c r="Q10" s="128"/>
      <c r="R10" s="128"/>
      <c r="S10" s="157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73"/>
      <c r="P11" s="174"/>
      <c r="Q11" s="174"/>
      <c r="R11" s="174"/>
      <c r="S11" s="175"/>
    </row>
    <row r="12" spans="1:19" ht="18" thickBot="1" x14ac:dyDescent="0.35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  <c r="N12" s="31" t="s">
        <v>85</v>
      </c>
      <c r="O12" s="176">
        <v>1</v>
      </c>
      <c r="P12" s="176"/>
      <c r="Q12" s="176"/>
      <c r="R12" s="176"/>
      <c r="S12" s="177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64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72">
        <v>3.4965034965034965E-3</v>
      </c>
      <c r="M14" s="181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70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64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72">
        <v>0.5</v>
      </c>
      <c r="M15" s="181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70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81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70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64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2.564102564102564E-2</v>
      </c>
      <c r="M17" s="181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70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64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72">
        <v>0</v>
      </c>
      <c r="M18" s="181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70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64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72">
        <v>1</v>
      </c>
      <c r="M19" s="181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70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64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1</v>
      </c>
      <c r="M20" s="181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70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64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1</v>
      </c>
      <c r="M21" s="181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70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64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72">
        <v>1</v>
      </c>
      <c r="M22" s="181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70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64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72">
        <v>5.5555555555555552E-2</v>
      </c>
      <c r="M23" s="181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70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64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72">
        <v>3.90625E-3</v>
      </c>
      <c r="M24" s="181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70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64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72">
        <v>0</v>
      </c>
      <c r="M25" s="181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70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64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1</v>
      </c>
      <c r="M26" s="181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70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1</v>
      </c>
      <c r="M27" s="181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70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64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72">
        <v>1</v>
      </c>
      <c r="M28" s="181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70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64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72">
        <v>0.5</v>
      </c>
      <c r="M29" s="181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70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64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72">
        <v>0</v>
      </c>
      <c r="M30" s="181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70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64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1</v>
      </c>
      <c r="M31" s="181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70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64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72">
        <v>1</v>
      </c>
      <c r="M32" s="181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70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72">
        <v>1</v>
      </c>
      <c r="M33" s="181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70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64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1</v>
      </c>
      <c r="M34" s="181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70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64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72">
        <v>0.5</v>
      </c>
      <c r="M35" s="181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70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64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72">
        <v>0</v>
      </c>
      <c r="M36" s="181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70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64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0.25</v>
      </c>
      <c r="M37" s="181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70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81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70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64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81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70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64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1</v>
      </c>
      <c r="M40" s="181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70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64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72">
        <v>2.7777777777777776E-2</v>
      </c>
      <c r="M41" s="181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70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64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1</v>
      </c>
      <c r="M42" s="181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70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64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72">
        <v>7.6923076923076927E-2</v>
      </c>
      <c r="M43" s="181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70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64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72">
        <v>0.25</v>
      </c>
      <c r="M44" s="181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70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64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72">
        <v>3.125E-2</v>
      </c>
      <c r="M45" s="181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70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64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72">
        <v>1</v>
      </c>
      <c r="M46" s="181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70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64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72">
        <v>1</v>
      </c>
      <c r="M47" s="181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70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64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72">
        <v>1</v>
      </c>
      <c r="M48" s="181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70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64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1</v>
      </c>
      <c r="M49" s="181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70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64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72">
        <v>1</v>
      </c>
      <c r="M50" s="181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70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64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72">
        <v>7.6923076923076927E-2</v>
      </c>
      <c r="M51" s="181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70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64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72">
        <v>8.0645161290322578E-3</v>
      </c>
      <c r="M52" s="181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70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64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72">
        <v>3.8461538461538464E-2</v>
      </c>
      <c r="M53" s="181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70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64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72">
        <v>0.25</v>
      </c>
      <c r="M54" s="181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70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64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72">
        <v>1</v>
      </c>
      <c r="M55" s="181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70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64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72">
        <v>1</v>
      </c>
      <c r="M56" s="181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70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64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72">
        <v>1</v>
      </c>
      <c r="M57" s="181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70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64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72">
        <v>0</v>
      </c>
      <c r="M58" s="181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70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64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1</v>
      </c>
      <c r="M59" s="181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70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64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72">
        <v>1</v>
      </c>
      <c r="M60" s="181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70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64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72">
        <v>7.6923076923076927E-2</v>
      </c>
      <c r="M61" s="181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70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64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72">
        <v>1</v>
      </c>
      <c r="M62" s="181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70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64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72">
        <v>0</v>
      </c>
      <c r="M63" s="181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70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64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0.1111111111111111</v>
      </c>
      <c r="M64" s="181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70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64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72">
        <v>3.1515915537346358E-4</v>
      </c>
      <c r="M65" s="181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70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64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72">
        <v>1</v>
      </c>
      <c r="M66" s="181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70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64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72">
        <v>1</v>
      </c>
      <c r="M67" s="181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70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64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72">
        <v>1</v>
      </c>
      <c r="M68" s="181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70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64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72">
        <v>1</v>
      </c>
      <c r="M69" s="181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70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64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72">
        <v>0.16666666666666666</v>
      </c>
      <c r="M70" s="181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70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64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72">
        <v>0.33333333333333331</v>
      </c>
      <c r="M71" s="181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70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64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72">
        <v>1</v>
      </c>
      <c r="M72" s="181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70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64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72">
        <v>1</v>
      </c>
      <c r="M73" s="181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70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64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8.4745762711864406E-3</v>
      </c>
      <c r="M74" s="181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70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81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70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64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81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70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64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72">
        <v>0.33333333333333331</v>
      </c>
      <c r="M77" s="181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70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64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72">
        <v>7.1428571428571425E-2</v>
      </c>
      <c r="M78" s="181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70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72">
        <v>2.3255813953488372E-2</v>
      </c>
      <c r="M79" s="181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70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64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4.7619047619047616E-2</v>
      </c>
      <c r="M80" s="181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70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81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70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64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72">
        <v>6.6666666666666666E-2</v>
      </c>
      <c r="M82" s="181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70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64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72">
        <v>9.9800399201596798E-4</v>
      </c>
      <c r="M83" s="181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70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65">
        <f t="shared" si="0"/>
        <v>0.29212245035745621</v>
      </c>
      <c r="G84" s="166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68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69">
        <f t="shared" si="2"/>
        <v>0.54119575464394543</v>
      </c>
      <c r="S84" s="171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78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79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80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C9:D9"/>
    <mergeCell ref="E9:G9"/>
    <mergeCell ref="I9:J9"/>
    <mergeCell ref="K9:M9"/>
    <mergeCell ref="O9:P9"/>
    <mergeCell ref="Q9:S9"/>
    <mergeCell ref="C8:D8"/>
    <mergeCell ref="E8:G8"/>
    <mergeCell ref="I8:J8"/>
    <mergeCell ref="K8:M8"/>
    <mergeCell ref="O8:P8"/>
    <mergeCell ref="Q8:S8"/>
    <mergeCell ref="C7:D7"/>
    <mergeCell ref="E7:G7"/>
    <mergeCell ref="I7:J7"/>
    <mergeCell ref="K7:M7"/>
    <mergeCell ref="O7:P7"/>
    <mergeCell ref="Q7:S7"/>
    <mergeCell ref="C6:D6"/>
    <mergeCell ref="E6:G6"/>
    <mergeCell ref="I6:J6"/>
    <mergeCell ref="K6:M6"/>
    <mergeCell ref="O6:P6"/>
    <mergeCell ref="Q6:S6"/>
    <mergeCell ref="C5:D5"/>
    <mergeCell ref="E5:G5"/>
    <mergeCell ref="I5:J5"/>
    <mergeCell ref="K5:M5"/>
    <mergeCell ref="O5:P5"/>
    <mergeCell ref="Q5:S5"/>
    <mergeCell ref="C4:D4"/>
    <mergeCell ref="E4:G4"/>
    <mergeCell ref="I4:J4"/>
    <mergeCell ref="K4:M4"/>
    <mergeCell ref="O4:P4"/>
    <mergeCell ref="Q4:S4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76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30" t="s">
        <v>106</v>
      </c>
      <c r="D1" s="131"/>
      <c r="E1" s="131"/>
      <c r="F1" s="131"/>
      <c r="G1" s="27"/>
      <c r="H1" s="140" t="s">
        <v>105</v>
      </c>
      <c r="I1" s="141"/>
      <c r="J1" s="141"/>
      <c r="K1" s="141"/>
      <c r="L1" s="27"/>
      <c r="M1" s="142" t="s">
        <v>107</v>
      </c>
      <c r="N1" s="142"/>
      <c r="O1" s="142"/>
      <c r="P1" s="142"/>
      <c r="Q1" s="27"/>
      <c r="R1" s="143" t="s">
        <v>108</v>
      </c>
      <c r="S1" s="144"/>
      <c r="T1" s="144"/>
      <c r="U1" s="145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26" t="s">
        <v>0</v>
      </c>
      <c r="D3" s="126"/>
      <c r="E3" s="126" t="s">
        <v>97</v>
      </c>
      <c r="F3" s="126"/>
      <c r="G3" s="28"/>
      <c r="H3" s="136" t="s">
        <v>0</v>
      </c>
      <c r="I3" s="136"/>
      <c r="J3" s="136" t="s">
        <v>97</v>
      </c>
      <c r="K3" s="136"/>
      <c r="L3" s="28"/>
      <c r="M3" s="128" t="s">
        <v>0</v>
      </c>
      <c r="N3" s="128"/>
      <c r="O3" s="81" t="s">
        <v>97</v>
      </c>
      <c r="P3" s="81"/>
      <c r="Q3" s="28"/>
      <c r="R3" s="146" t="s">
        <v>0</v>
      </c>
      <c r="S3" s="147"/>
      <c r="T3" s="87" t="s">
        <v>97</v>
      </c>
      <c r="U3" s="88"/>
    </row>
    <row r="4" spans="1:21" x14ac:dyDescent="0.25">
      <c r="A4" s="3"/>
      <c r="B4" s="28"/>
      <c r="C4" s="126" t="s">
        <v>1</v>
      </c>
      <c r="D4" s="126"/>
      <c r="E4" s="126">
        <v>5000</v>
      </c>
      <c r="F4" s="126"/>
      <c r="G4" s="28"/>
      <c r="H4" s="136" t="s">
        <v>1</v>
      </c>
      <c r="I4" s="136"/>
      <c r="J4" s="136">
        <v>5000</v>
      </c>
      <c r="K4" s="136"/>
      <c r="L4" s="28"/>
      <c r="M4" s="128" t="s">
        <v>1</v>
      </c>
      <c r="N4" s="128"/>
      <c r="O4" s="81">
        <v>5000</v>
      </c>
      <c r="P4" s="81"/>
      <c r="Q4" s="28"/>
      <c r="R4" s="146" t="s">
        <v>1</v>
      </c>
      <c r="S4" s="147"/>
      <c r="T4" s="87">
        <v>1000</v>
      </c>
      <c r="U4" s="88"/>
    </row>
    <row r="5" spans="1:21" x14ac:dyDescent="0.25">
      <c r="A5" s="3"/>
      <c r="B5" s="28"/>
      <c r="C5" s="126" t="s">
        <v>2</v>
      </c>
      <c r="D5" s="126"/>
      <c r="E5" s="159">
        <v>256</v>
      </c>
      <c r="F5" s="159"/>
      <c r="G5" s="28"/>
      <c r="H5" s="136" t="s">
        <v>2</v>
      </c>
      <c r="I5" s="136"/>
      <c r="J5" s="136">
        <v>256</v>
      </c>
      <c r="K5" s="136"/>
      <c r="L5" s="28"/>
      <c r="M5" s="128" t="s">
        <v>2</v>
      </c>
      <c r="N5" s="128"/>
      <c r="O5" s="81">
        <v>512</v>
      </c>
      <c r="P5" s="81"/>
      <c r="Q5" s="28"/>
      <c r="R5" s="146" t="s">
        <v>2</v>
      </c>
      <c r="S5" s="147"/>
      <c r="T5" s="87">
        <v>1024</v>
      </c>
      <c r="U5" s="88"/>
    </row>
    <row r="6" spans="1:21" x14ac:dyDescent="0.25">
      <c r="A6" s="3"/>
      <c r="B6" s="28"/>
      <c r="C6" s="126" t="s">
        <v>3</v>
      </c>
      <c r="D6" s="126"/>
      <c r="E6" s="159">
        <v>512</v>
      </c>
      <c r="F6" s="159"/>
      <c r="G6" s="28"/>
      <c r="H6" s="136" t="s">
        <v>3</v>
      </c>
      <c r="I6" s="136"/>
      <c r="J6" s="136">
        <v>512</v>
      </c>
      <c r="K6" s="136"/>
      <c r="L6" s="28"/>
      <c r="M6" s="128" t="s">
        <v>3</v>
      </c>
      <c r="N6" s="128"/>
      <c r="O6" s="81">
        <v>1024</v>
      </c>
      <c r="P6" s="81"/>
      <c r="Q6" s="28"/>
      <c r="R6" s="146" t="s">
        <v>3</v>
      </c>
      <c r="S6" s="147"/>
      <c r="T6" s="87">
        <v>2048</v>
      </c>
      <c r="U6" s="88"/>
    </row>
    <row r="7" spans="1:21" x14ac:dyDescent="0.25">
      <c r="A7" s="3"/>
      <c r="B7" s="28"/>
      <c r="C7" s="126" t="s">
        <v>4</v>
      </c>
      <c r="D7" s="126"/>
      <c r="E7" s="126" t="s">
        <v>98</v>
      </c>
      <c r="F7" s="126"/>
      <c r="G7" s="28"/>
      <c r="H7" s="136" t="s">
        <v>4</v>
      </c>
      <c r="I7" s="136"/>
      <c r="J7" s="136" t="s">
        <v>98</v>
      </c>
      <c r="K7" s="136"/>
      <c r="L7" s="28"/>
      <c r="M7" s="128" t="s">
        <v>4</v>
      </c>
      <c r="N7" s="128"/>
      <c r="O7" s="81" t="s">
        <v>98</v>
      </c>
      <c r="P7" s="81"/>
      <c r="Q7" s="28"/>
      <c r="R7" s="146" t="s">
        <v>4</v>
      </c>
      <c r="S7" s="147"/>
      <c r="T7" s="87" t="s">
        <v>98</v>
      </c>
      <c r="U7" s="88"/>
    </row>
    <row r="8" spans="1:21" x14ac:dyDescent="0.25">
      <c r="A8" s="3"/>
      <c r="B8" s="28"/>
      <c r="C8" s="126" t="s">
        <v>5</v>
      </c>
      <c r="D8" s="126"/>
      <c r="E8" s="126" t="s">
        <v>99</v>
      </c>
      <c r="F8" s="126"/>
      <c r="G8" s="28"/>
      <c r="H8" s="136" t="s">
        <v>5</v>
      </c>
      <c r="I8" s="136"/>
      <c r="J8" s="136" t="s">
        <v>99</v>
      </c>
      <c r="K8" s="136"/>
      <c r="L8" s="28"/>
      <c r="M8" s="128" t="s">
        <v>5</v>
      </c>
      <c r="N8" s="128"/>
      <c r="O8" s="81" t="s">
        <v>99</v>
      </c>
      <c r="P8" s="81"/>
      <c r="Q8" s="28"/>
      <c r="R8" s="146" t="s">
        <v>5</v>
      </c>
      <c r="S8" s="147"/>
      <c r="T8" s="87" t="s">
        <v>99</v>
      </c>
      <c r="U8" s="88"/>
    </row>
    <row r="9" spans="1:21" x14ac:dyDescent="0.25">
      <c r="A9" s="3"/>
      <c r="B9" s="28"/>
      <c r="C9" s="126" t="s">
        <v>6</v>
      </c>
      <c r="D9" s="126"/>
      <c r="E9" s="126">
        <v>1</v>
      </c>
      <c r="F9" s="126"/>
      <c r="G9" s="28"/>
      <c r="H9" s="136" t="s">
        <v>6</v>
      </c>
      <c r="I9" s="136"/>
      <c r="J9" s="136">
        <v>3</v>
      </c>
      <c r="K9" s="136"/>
      <c r="L9" s="28"/>
      <c r="M9" s="128" t="s">
        <v>6</v>
      </c>
      <c r="N9" s="128"/>
      <c r="O9" s="81">
        <v>10</v>
      </c>
      <c r="P9" s="81"/>
      <c r="Q9" s="28"/>
      <c r="R9" s="146" t="s">
        <v>6</v>
      </c>
      <c r="S9" s="147"/>
      <c r="T9" s="87">
        <v>25</v>
      </c>
      <c r="U9" s="88"/>
    </row>
    <row r="10" spans="1:21" x14ac:dyDescent="0.25">
      <c r="A10" s="3"/>
      <c r="B10" s="28"/>
      <c r="C10" s="126" t="s">
        <v>7</v>
      </c>
      <c r="D10" s="126"/>
      <c r="E10" s="26"/>
      <c r="F10" s="22"/>
      <c r="G10" s="28"/>
      <c r="H10" s="136" t="s">
        <v>7</v>
      </c>
      <c r="I10" s="136"/>
      <c r="J10" s="72"/>
      <c r="K10" s="71"/>
      <c r="L10" s="28"/>
      <c r="M10" s="128" t="s">
        <v>7</v>
      </c>
      <c r="N10" s="128"/>
      <c r="O10" s="39"/>
      <c r="P10" s="39"/>
      <c r="Q10" s="28"/>
      <c r="R10" s="146" t="s">
        <v>7</v>
      </c>
      <c r="S10" s="147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18">
        <v>1</v>
      </c>
      <c r="D12" s="119"/>
      <c r="E12" s="119"/>
      <c r="F12" s="120"/>
      <c r="G12" s="31" t="s">
        <v>85</v>
      </c>
      <c r="H12" s="137">
        <v>1</v>
      </c>
      <c r="I12" s="138"/>
      <c r="J12" s="138"/>
      <c r="K12" s="139"/>
      <c r="L12" s="31" t="s">
        <v>85</v>
      </c>
      <c r="M12" s="124">
        <v>1</v>
      </c>
      <c r="N12" s="124"/>
      <c r="O12" s="124"/>
      <c r="P12" s="125"/>
      <c r="Q12" s="31" t="s">
        <v>85</v>
      </c>
      <c r="R12" s="149">
        <v>1</v>
      </c>
      <c r="S12" s="150"/>
      <c r="T12" s="150"/>
      <c r="U12" s="151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148" t="str">
        <f>R1</f>
        <v>nlist = 25</v>
      </c>
      <c r="F97" s="148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30" t="s">
        <v>109</v>
      </c>
      <c r="D1" s="131"/>
      <c r="E1" s="131"/>
      <c r="F1" s="131"/>
      <c r="G1" s="27"/>
      <c r="H1" s="152" t="s">
        <v>115</v>
      </c>
      <c r="I1" s="153"/>
      <c r="J1" s="153"/>
      <c r="K1" s="154"/>
      <c r="L1" s="27"/>
      <c r="M1" s="133" t="s">
        <v>114</v>
      </c>
      <c r="N1" s="134"/>
      <c r="O1" s="134"/>
      <c r="P1" s="135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163" t="s">
        <v>0</v>
      </c>
      <c r="D3" s="159"/>
      <c r="E3" s="159" t="s">
        <v>111</v>
      </c>
      <c r="F3" s="160"/>
      <c r="G3" s="28"/>
      <c r="H3" s="155" t="s">
        <v>0</v>
      </c>
      <c r="I3" s="129"/>
      <c r="J3" s="129" t="s">
        <v>111</v>
      </c>
      <c r="K3" s="156"/>
      <c r="L3" s="28"/>
      <c r="M3" s="127" t="s">
        <v>0</v>
      </c>
      <c r="N3" s="128"/>
      <c r="O3" s="128" t="s">
        <v>111</v>
      </c>
      <c r="P3" s="157"/>
    </row>
    <row r="4" spans="1:16" x14ac:dyDescent="0.25">
      <c r="A4" s="3"/>
      <c r="B4" s="28"/>
      <c r="C4" s="163" t="s">
        <v>1</v>
      </c>
      <c r="D4" s="159"/>
      <c r="E4" s="159">
        <v>5000</v>
      </c>
      <c r="F4" s="160"/>
      <c r="G4" s="28"/>
      <c r="H4" s="155" t="s">
        <v>1</v>
      </c>
      <c r="I4" s="129"/>
      <c r="J4" s="129">
        <v>5000</v>
      </c>
      <c r="K4" s="156"/>
      <c r="L4" s="28"/>
      <c r="M4" s="127" t="s">
        <v>1</v>
      </c>
      <c r="N4" s="128"/>
      <c r="O4" s="128">
        <v>5000</v>
      </c>
      <c r="P4" s="157"/>
    </row>
    <row r="5" spans="1:16" x14ac:dyDescent="0.25">
      <c r="A5" s="3"/>
      <c r="B5" s="28"/>
      <c r="C5" s="163" t="s">
        <v>2</v>
      </c>
      <c r="D5" s="159"/>
      <c r="E5" s="159" t="s">
        <v>110</v>
      </c>
      <c r="F5" s="160"/>
      <c r="G5" s="28"/>
      <c r="H5" s="155" t="s">
        <v>2</v>
      </c>
      <c r="I5" s="129"/>
      <c r="J5" s="129" t="s">
        <v>110</v>
      </c>
      <c r="K5" s="156"/>
      <c r="L5" s="28"/>
      <c r="M5" s="127" t="s">
        <v>2</v>
      </c>
      <c r="N5" s="128"/>
      <c r="O5" s="128" t="s">
        <v>110</v>
      </c>
      <c r="P5" s="157"/>
    </row>
    <row r="6" spans="1:16" x14ac:dyDescent="0.25">
      <c r="A6" s="3"/>
      <c r="B6" s="28"/>
      <c r="C6" s="163" t="s">
        <v>3</v>
      </c>
      <c r="D6" s="159"/>
      <c r="E6" s="159">
        <v>512</v>
      </c>
      <c r="F6" s="160"/>
      <c r="G6" s="28"/>
      <c r="H6" s="155" t="s">
        <v>3</v>
      </c>
      <c r="I6" s="129"/>
      <c r="J6" s="129">
        <v>512</v>
      </c>
      <c r="K6" s="156"/>
      <c r="L6" s="28"/>
      <c r="M6" s="127" t="s">
        <v>3</v>
      </c>
      <c r="N6" s="128"/>
      <c r="O6" s="128">
        <v>512</v>
      </c>
      <c r="P6" s="157"/>
    </row>
    <row r="7" spans="1:16" x14ac:dyDescent="0.25">
      <c r="A7" s="3"/>
      <c r="B7" s="28"/>
      <c r="C7" s="163" t="s">
        <v>4</v>
      </c>
      <c r="D7" s="159"/>
      <c r="E7" s="159" t="s">
        <v>98</v>
      </c>
      <c r="F7" s="160"/>
      <c r="G7" s="28"/>
      <c r="H7" s="155" t="s">
        <v>4</v>
      </c>
      <c r="I7" s="129"/>
      <c r="J7" s="129" t="s">
        <v>98</v>
      </c>
      <c r="K7" s="156"/>
      <c r="L7" s="28"/>
      <c r="M7" s="127" t="s">
        <v>4</v>
      </c>
      <c r="N7" s="128"/>
      <c r="O7" s="128" t="s">
        <v>98</v>
      </c>
      <c r="P7" s="157"/>
    </row>
    <row r="8" spans="1:16" x14ac:dyDescent="0.25">
      <c r="A8" s="3"/>
      <c r="B8" s="28"/>
      <c r="C8" s="163" t="s">
        <v>5</v>
      </c>
      <c r="D8" s="159"/>
      <c r="E8" s="159" t="s">
        <v>99</v>
      </c>
      <c r="F8" s="160"/>
      <c r="G8" s="28"/>
      <c r="H8" s="155" t="s">
        <v>5</v>
      </c>
      <c r="I8" s="129"/>
      <c r="J8" s="129" t="s">
        <v>99</v>
      </c>
      <c r="K8" s="156"/>
      <c r="L8" s="28"/>
      <c r="M8" s="127" t="s">
        <v>5</v>
      </c>
      <c r="N8" s="128"/>
      <c r="O8" s="128" t="s">
        <v>99</v>
      </c>
      <c r="P8" s="157"/>
    </row>
    <row r="9" spans="1:16" x14ac:dyDescent="0.25">
      <c r="A9" s="3"/>
      <c r="B9" s="28"/>
      <c r="C9" s="163" t="s">
        <v>6</v>
      </c>
      <c r="D9" s="159"/>
      <c r="E9" s="112">
        <v>10</v>
      </c>
      <c r="F9" s="113"/>
      <c r="G9" s="28"/>
      <c r="H9" s="155" t="s">
        <v>6</v>
      </c>
      <c r="I9" s="129"/>
      <c r="J9" s="104">
        <v>10</v>
      </c>
      <c r="K9" s="105"/>
      <c r="L9" s="28"/>
      <c r="M9" s="127" t="s">
        <v>6</v>
      </c>
      <c r="N9" s="128"/>
      <c r="O9" s="55">
        <v>10</v>
      </c>
      <c r="P9" s="56"/>
    </row>
    <row r="10" spans="1:16" x14ac:dyDescent="0.25">
      <c r="A10" s="3"/>
      <c r="B10" s="28"/>
      <c r="C10" s="163" t="s">
        <v>7</v>
      </c>
      <c r="D10" s="159"/>
      <c r="E10" s="159"/>
      <c r="F10" s="160"/>
      <c r="G10" s="28"/>
      <c r="H10" s="155" t="s">
        <v>7</v>
      </c>
      <c r="I10" s="129"/>
      <c r="J10" s="129"/>
      <c r="K10" s="156"/>
      <c r="L10" s="28"/>
      <c r="M10" s="127" t="s">
        <v>7</v>
      </c>
      <c r="N10" s="128"/>
      <c r="O10" s="128" t="s">
        <v>113</v>
      </c>
      <c r="P10" s="157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18">
        <v>1</v>
      </c>
      <c r="D12" s="119"/>
      <c r="E12" s="119"/>
      <c r="F12" s="120"/>
      <c r="G12" s="31" t="s">
        <v>85</v>
      </c>
      <c r="H12" s="158">
        <v>1</v>
      </c>
      <c r="I12" s="121"/>
      <c r="J12" s="121"/>
      <c r="K12" s="122"/>
      <c r="L12" s="31" t="s">
        <v>85</v>
      </c>
      <c r="M12" s="123">
        <v>1</v>
      </c>
      <c r="N12" s="124"/>
      <c r="O12" s="124"/>
      <c r="P12" s="12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E10:F10"/>
    <mergeCell ref="C9:D9"/>
    <mergeCell ref="H9:I9"/>
    <mergeCell ref="M9:N9"/>
    <mergeCell ref="C10:D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46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30" t="s">
        <v>109</v>
      </c>
      <c r="D1" s="131"/>
      <c r="E1" s="131"/>
      <c r="F1" s="131"/>
      <c r="G1" s="27"/>
      <c r="H1" s="152" t="s">
        <v>117</v>
      </c>
      <c r="I1" s="153"/>
      <c r="J1" s="153"/>
      <c r="K1" s="154"/>
      <c r="L1" s="27"/>
      <c r="M1" s="133" t="s">
        <v>114</v>
      </c>
      <c r="N1" s="134"/>
      <c r="O1" s="134"/>
      <c r="P1" s="135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163" t="s">
        <v>0</v>
      </c>
      <c r="D3" s="159"/>
      <c r="E3" s="159" t="s">
        <v>111</v>
      </c>
      <c r="F3" s="160"/>
      <c r="G3" s="28"/>
      <c r="H3" s="155" t="s">
        <v>0</v>
      </c>
      <c r="I3" s="129"/>
      <c r="J3" s="129" t="s">
        <v>111</v>
      </c>
      <c r="K3" s="156"/>
      <c r="L3" s="28"/>
      <c r="M3" s="127" t="s">
        <v>0</v>
      </c>
      <c r="N3" s="128"/>
      <c r="O3" s="128" t="s">
        <v>111</v>
      </c>
      <c r="P3" s="157"/>
    </row>
    <row r="4" spans="1:16" x14ac:dyDescent="0.25">
      <c r="A4" s="3"/>
      <c r="B4" s="28"/>
      <c r="C4" s="163" t="s">
        <v>1</v>
      </c>
      <c r="D4" s="159"/>
      <c r="E4" s="159">
        <v>5000</v>
      </c>
      <c r="F4" s="160"/>
      <c r="G4" s="28"/>
      <c r="H4" s="155" t="s">
        <v>1</v>
      </c>
      <c r="I4" s="129"/>
      <c r="J4" s="129">
        <v>5000</v>
      </c>
      <c r="K4" s="156"/>
      <c r="L4" s="28"/>
      <c r="M4" s="127" t="s">
        <v>1</v>
      </c>
      <c r="N4" s="128"/>
      <c r="O4" s="128">
        <v>5000</v>
      </c>
      <c r="P4" s="157"/>
    </row>
    <row r="5" spans="1:16" x14ac:dyDescent="0.25">
      <c r="A5" s="3"/>
      <c r="B5" s="28"/>
      <c r="C5" s="163" t="s">
        <v>2</v>
      </c>
      <c r="D5" s="159"/>
      <c r="E5" s="159" t="s">
        <v>110</v>
      </c>
      <c r="F5" s="160"/>
      <c r="G5" s="28"/>
      <c r="H5" s="155" t="s">
        <v>2</v>
      </c>
      <c r="I5" s="129"/>
      <c r="J5" s="129" t="s">
        <v>110</v>
      </c>
      <c r="K5" s="156"/>
      <c r="L5" s="28"/>
      <c r="M5" s="127" t="s">
        <v>2</v>
      </c>
      <c r="N5" s="128"/>
      <c r="O5" s="128" t="s">
        <v>110</v>
      </c>
      <c r="P5" s="157"/>
    </row>
    <row r="6" spans="1:16" x14ac:dyDescent="0.25">
      <c r="A6" s="3"/>
      <c r="B6" s="28"/>
      <c r="C6" s="163" t="s">
        <v>3</v>
      </c>
      <c r="D6" s="159"/>
      <c r="E6" s="159">
        <v>512</v>
      </c>
      <c r="F6" s="160"/>
      <c r="G6" s="28"/>
      <c r="H6" s="155" t="s">
        <v>3</v>
      </c>
      <c r="I6" s="129"/>
      <c r="J6" s="129">
        <v>512</v>
      </c>
      <c r="K6" s="156"/>
      <c r="L6" s="28"/>
      <c r="M6" s="127" t="s">
        <v>3</v>
      </c>
      <c r="N6" s="128"/>
      <c r="O6" s="128">
        <v>512</v>
      </c>
      <c r="P6" s="157"/>
    </row>
    <row r="7" spans="1:16" x14ac:dyDescent="0.25">
      <c r="A7" s="3"/>
      <c r="B7" s="28"/>
      <c r="C7" s="163" t="s">
        <v>4</v>
      </c>
      <c r="D7" s="159"/>
      <c r="E7" s="159" t="s">
        <v>98</v>
      </c>
      <c r="F7" s="160"/>
      <c r="G7" s="28"/>
      <c r="H7" s="155" t="s">
        <v>4</v>
      </c>
      <c r="I7" s="129"/>
      <c r="J7" s="129" t="s">
        <v>98</v>
      </c>
      <c r="K7" s="156"/>
      <c r="L7" s="28"/>
      <c r="M7" s="127" t="s">
        <v>4</v>
      </c>
      <c r="N7" s="128"/>
      <c r="O7" s="128" t="s">
        <v>98</v>
      </c>
      <c r="P7" s="157"/>
    </row>
    <row r="8" spans="1:16" x14ac:dyDescent="0.25">
      <c r="A8" s="3"/>
      <c r="B8" s="28"/>
      <c r="C8" s="163" t="s">
        <v>5</v>
      </c>
      <c r="D8" s="159"/>
      <c r="E8" s="159" t="s">
        <v>99</v>
      </c>
      <c r="F8" s="160"/>
      <c r="G8" s="28"/>
      <c r="H8" s="155" t="s">
        <v>5</v>
      </c>
      <c r="I8" s="129"/>
      <c r="J8" s="129" t="s">
        <v>99</v>
      </c>
      <c r="K8" s="156"/>
      <c r="L8" s="28"/>
      <c r="M8" s="127" t="s">
        <v>5</v>
      </c>
      <c r="N8" s="128"/>
      <c r="O8" s="128" t="s">
        <v>99</v>
      </c>
      <c r="P8" s="157"/>
    </row>
    <row r="9" spans="1:16" x14ac:dyDescent="0.25">
      <c r="A9" s="3"/>
      <c r="B9" s="28"/>
      <c r="C9" s="163" t="s">
        <v>6</v>
      </c>
      <c r="D9" s="159"/>
      <c r="E9" s="112">
        <v>10</v>
      </c>
      <c r="F9" s="113"/>
      <c r="G9" s="28"/>
      <c r="H9" s="155" t="s">
        <v>6</v>
      </c>
      <c r="I9" s="129"/>
      <c r="J9" s="104">
        <v>10</v>
      </c>
      <c r="K9" s="105"/>
      <c r="L9" s="28"/>
      <c r="M9" s="127" t="s">
        <v>6</v>
      </c>
      <c r="N9" s="128"/>
      <c r="O9" s="55">
        <v>10</v>
      </c>
      <c r="P9" s="56"/>
    </row>
    <row r="10" spans="1:16" x14ac:dyDescent="0.25">
      <c r="A10" s="3"/>
      <c r="B10" s="28"/>
      <c r="C10" s="163" t="s">
        <v>7</v>
      </c>
      <c r="D10" s="159"/>
      <c r="E10" s="159"/>
      <c r="F10" s="160"/>
      <c r="G10" s="28"/>
      <c r="H10" s="155" t="s">
        <v>7</v>
      </c>
      <c r="I10" s="129"/>
      <c r="J10" s="129" t="s">
        <v>118</v>
      </c>
      <c r="K10" s="156"/>
      <c r="L10" s="28"/>
      <c r="M10" s="127" t="s">
        <v>7</v>
      </c>
      <c r="N10" s="128"/>
      <c r="O10" s="128" t="s">
        <v>113</v>
      </c>
      <c r="P10" s="157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18">
        <v>1</v>
      </c>
      <c r="D12" s="119"/>
      <c r="E12" s="119"/>
      <c r="F12" s="120"/>
      <c r="G12" s="31" t="s">
        <v>85</v>
      </c>
      <c r="H12" s="158">
        <v>1</v>
      </c>
      <c r="I12" s="121"/>
      <c r="J12" s="121"/>
      <c r="K12" s="122"/>
      <c r="L12" s="31" t="s">
        <v>85</v>
      </c>
      <c r="M12" s="123">
        <v>1</v>
      </c>
      <c r="N12" s="124"/>
      <c r="O12" s="124"/>
      <c r="P12" s="12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30" t="s">
        <v>95</v>
      </c>
      <c r="D1" s="131"/>
      <c r="E1" s="131"/>
      <c r="F1" s="131"/>
      <c r="G1" s="182"/>
      <c r="H1" s="27"/>
      <c r="I1" s="152" t="s">
        <v>96</v>
      </c>
      <c r="J1" s="132"/>
      <c r="K1" s="132"/>
      <c r="L1" s="132"/>
      <c r="M1" s="154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26" t="s">
        <v>0</v>
      </c>
      <c r="D3" s="126"/>
      <c r="E3" s="126" t="s">
        <v>97</v>
      </c>
      <c r="F3" s="126"/>
      <c r="G3" s="162"/>
      <c r="H3" s="28"/>
      <c r="I3" s="129" t="s">
        <v>0</v>
      </c>
      <c r="J3" s="129"/>
      <c r="K3" s="161" t="s">
        <v>97</v>
      </c>
      <c r="L3" s="161"/>
      <c r="M3" s="156"/>
    </row>
    <row r="4" spans="1:13" x14ac:dyDescent="0.25">
      <c r="A4" s="3"/>
      <c r="B4" s="28"/>
      <c r="C4" s="126" t="s">
        <v>1</v>
      </c>
      <c r="D4" s="126"/>
      <c r="E4" s="126">
        <v>1000</v>
      </c>
      <c r="F4" s="126"/>
      <c r="G4" s="162"/>
      <c r="H4" s="28"/>
      <c r="I4" s="129" t="s">
        <v>1</v>
      </c>
      <c r="J4" s="129"/>
      <c r="K4" s="161">
        <v>5000</v>
      </c>
      <c r="L4" s="161"/>
      <c r="M4" s="156"/>
    </row>
    <row r="5" spans="1:13" x14ac:dyDescent="0.25">
      <c r="A5" s="3"/>
      <c r="B5" s="28"/>
      <c r="C5" s="126" t="s">
        <v>2</v>
      </c>
      <c r="D5" s="126"/>
      <c r="E5" s="126">
        <v>512</v>
      </c>
      <c r="F5" s="126"/>
      <c r="G5" s="162"/>
      <c r="H5" s="28"/>
      <c r="I5" s="129" t="s">
        <v>2</v>
      </c>
      <c r="J5" s="129"/>
      <c r="K5" s="161">
        <v>512</v>
      </c>
      <c r="L5" s="161"/>
      <c r="M5" s="156"/>
    </row>
    <row r="6" spans="1:13" x14ac:dyDescent="0.25">
      <c r="A6" s="3"/>
      <c r="B6" s="28"/>
      <c r="C6" s="126" t="s">
        <v>3</v>
      </c>
      <c r="D6" s="126"/>
      <c r="E6" s="126">
        <v>1024</v>
      </c>
      <c r="F6" s="126"/>
      <c r="G6" s="162"/>
      <c r="H6" s="28"/>
      <c r="I6" s="129" t="s">
        <v>3</v>
      </c>
      <c r="J6" s="129"/>
      <c r="K6" s="161">
        <v>1024</v>
      </c>
      <c r="L6" s="161"/>
      <c r="M6" s="156"/>
    </row>
    <row r="7" spans="1:13" x14ac:dyDescent="0.25">
      <c r="A7" s="3"/>
      <c r="B7" s="28"/>
      <c r="C7" s="126" t="s">
        <v>4</v>
      </c>
      <c r="D7" s="126"/>
      <c r="E7" s="126" t="s">
        <v>98</v>
      </c>
      <c r="F7" s="126"/>
      <c r="G7" s="162"/>
      <c r="H7" s="28"/>
      <c r="I7" s="129" t="s">
        <v>4</v>
      </c>
      <c r="J7" s="129"/>
      <c r="K7" s="161" t="s">
        <v>98</v>
      </c>
      <c r="L7" s="161"/>
      <c r="M7" s="156"/>
    </row>
    <row r="8" spans="1:13" x14ac:dyDescent="0.25">
      <c r="A8" s="3"/>
      <c r="B8" s="28"/>
      <c r="C8" s="126" t="s">
        <v>5</v>
      </c>
      <c r="D8" s="126"/>
      <c r="E8" s="126" t="s">
        <v>99</v>
      </c>
      <c r="F8" s="126"/>
      <c r="G8" s="162"/>
      <c r="H8" s="28"/>
      <c r="I8" s="129" t="s">
        <v>5</v>
      </c>
      <c r="J8" s="129"/>
      <c r="K8" s="161" t="s">
        <v>99</v>
      </c>
      <c r="L8" s="161"/>
      <c r="M8" s="156"/>
    </row>
    <row r="9" spans="1:13" x14ac:dyDescent="0.25">
      <c r="A9" s="3"/>
      <c r="B9" s="28"/>
      <c r="C9" s="126" t="s">
        <v>6</v>
      </c>
      <c r="D9" s="126"/>
      <c r="E9" s="126">
        <v>3</v>
      </c>
      <c r="F9" s="126"/>
      <c r="G9" s="162"/>
      <c r="H9" s="28"/>
      <c r="I9" s="129" t="s">
        <v>6</v>
      </c>
      <c r="J9" s="129"/>
      <c r="K9" s="161">
        <v>3</v>
      </c>
      <c r="L9" s="161"/>
      <c r="M9" s="156"/>
    </row>
    <row r="10" spans="1:13" x14ac:dyDescent="0.25">
      <c r="A10" s="3"/>
      <c r="B10" s="28"/>
      <c r="C10" s="126" t="s">
        <v>7</v>
      </c>
      <c r="D10" s="126"/>
      <c r="E10" s="26"/>
      <c r="F10" s="22"/>
      <c r="G10" s="22"/>
      <c r="H10" s="28"/>
      <c r="I10" s="129" t="s">
        <v>7</v>
      </c>
      <c r="J10" s="129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64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72">
        <v>1.5151515151515152E-2</v>
      </c>
      <c r="M14" s="181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64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72">
        <v>3.4482758620689655E-2</v>
      </c>
      <c r="M15" s="181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81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64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1</v>
      </c>
      <c r="M17" s="181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64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72">
        <v>0.14285714285714285</v>
      </c>
      <c r="M18" s="181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64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72">
        <v>0.5</v>
      </c>
      <c r="M19" s="181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64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0.2</v>
      </c>
      <c r="M20" s="181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64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0.5</v>
      </c>
      <c r="M21" s="181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64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72">
        <v>0.25</v>
      </c>
      <c r="M22" s="181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64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72">
        <v>0</v>
      </c>
      <c r="M23" s="181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64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72">
        <v>0</v>
      </c>
      <c r="M24" s="181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64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72">
        <v>7.6923076923076927E-2</v>
      </c>
      <c r="M25" s="181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64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0.5</v>
      </c>
      <c r="M26" s="181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0.14285714285714285</v>
      </c>
      <c r="M27" s="181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64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72">
        <v>1</v>
      </c>
      <c r="M28" s="181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64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72">
        <v>1</v>
      </c>
      <c r="M29" s="181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64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72">
        <v>9.0909090909090912E-2</v>
      </c>
      <c r="M30" s="181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64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0.2</v>
      </c>
      <c r="M31" s="181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64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72">
        <v>1</v>
      </c>
      <c r="M32" s="181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72">
        <v>1</v>
      </c>
      <c r="M33" s="181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64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7.6923076923076927E-2</v>
      </c>
      <c r="M34" s="181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64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72">
        <v>6.25E-2</v>
      </c>
      <c r="M35" s="181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64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72">
        <v>2.9411764705882353E-2</v>
      </c>
      <c r="M36" s="181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64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1.2048192771084338E-2</v>
      </c>
      <c r="M37" s="181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81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64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81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64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0.14285714285714285</v>
      </c>
      <c r="M40" s="181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64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72">
        <v>0</v>
      </c>
      <c r="M41" s="181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64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0.33333333333333331</v>
      </c>
      <c r="M42" s="181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64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72">
        <v>6.779661016949153E-4</v>
      </c>
      <c r="M43" s="181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64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72">
        <v>0.2</v>
      </c>
      <c r="M44" s="181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64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72">
        <v>1.6129032258064516E-2</v>
      </c>
      <c r="M45" s="181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64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72">
        <v>2.4390243902439025E-2</v>
      </c>
      <c r="M46" s="181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64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72">
        <v>2.4390243902439025E-2</v>
      </c>
      <c r="M47" s="181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64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72">
        <v>0.2</v>
      </c>
      <c r="M48" s="181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64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1</v>
      </c>
      <c r="M49" s="181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64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72">
        <v>1</v>
      </c>
      <c r="M50" s="181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64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72">
        <v>1</v>
      </c>
      <c r="M51" s="181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64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72">
        <v>0.125</v>
      </c>
      <c r="M52" s="181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64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72">
        <v>5.1020408163265302E-3</v>
      </c>
      <c r="M53" s="181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64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72">
        <v>1</v>
      </c>
      <c r="M54" s="181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64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72">
        <v>0.25</v>
      </c>
      <c r="M55" s="181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64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72">
        <v>1</v>
      </c>
      <c r="M56" s="181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64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72">
        <v>1</v>
      </c>
      <c r="M57" s="181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64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72">
        <v>1</v>
      </c>
      <c r="M58" s="181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64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3.2258064516129031E-2</v>
      </c>
      <c r="M59" s="181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64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72">
        <v>2.564102564102564E-2</v>
      </c>
      <c r="M60" s="181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64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72">
        <v>7.1428571428571425E-2</v>
      </c>
      <c r="M61" s="181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64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72">
        <v>3.8461538461538464E-2</v>
      </c>
      <c r="M62" s="181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64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72">
        <v>0.5</v>
      </c>
      <c r="M63" s="181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64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0.5</v>
      </c>
      <c r="M64" s="181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64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72">
        <v>9.5785440613026815E-4</v>
      </c>
      <c r="M65" s="181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64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72">
        <v>0.25</v>
      </c>
      <c r="M66" s="181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64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72">
        <v>0.5</v>
      </c>
      <c r="M67" s="181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64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72">
        <v>0.1111111111111111</v>
      </c>
      <c r="M68" s="181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64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72">
        <v>0.16666666666666666</v>
      </c>
      <c r="M69" s="181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64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72">
        <v>0.125</v>
      </c>
      <c r="M70" s="181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64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72">
        <v>0.125</v>
      </c>
      <c r="M71" s="181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64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72">
        <v>0.2</v>
      </c>
      <c r="M72" s="181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64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72">
        <v>0.5</v>
      </c>
      <c r="M73" s="181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64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4.4052863436123352E-3</v>
      </c>
      <c r="M74" s="181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81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64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81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64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72">
        <v>0.04</v>
      </c>
      <c r="M77" s="181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64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72">
        <v>1.1764705882352941E-2</v>
      </c>
      <c r="M78" s="181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72">
        <v>0</v>
      </c>
      <c r="M79" s="181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64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6.0606060606060606E-3</v>
      </c>
      <c r="M80" s="181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81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64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72">
        <v>2.3272050267628578E-4</v>
      </c>
      <c r="M82" s="181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64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72">
        <v>4.830917874396135E-3</v>
      </c>
      <c r="M83" s="181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65">
        <f t="shared" si="0"/>
        <v>0.3325874161060855</v>
      </c>
      <c r="G84" s="166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68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78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79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K7:M7"/>
    <mergeCell ref="E8:G8"/>
    <mergeCell ref="K8:M8"/>
    <mergeCell ref="E9:G9"/>
    <mergeCell ref="K9:M9"/>
    <mergeCell ref="K3:M3"/>
    <mergeCell ref="E4:G4"/>
    <mergeCell ref="K4:M4"/>
    <mergeCell ref="E5:G5"/>
    <mergeCell ref="K5:M5"/>
    <mergeCell ref="E6:G6"/>
    <mergeCell ref="K6:M6"/>
    <mergeCell ref="C10:D10"/>
    <mergeCell ref="I10:J10"/>
    <mergeCell ref="C12:G12"/>
    <mergeCell ref="I12:M12"/>
    <mergeCell ref="C8:D8"/>
    <mergeCell ref="I8:J8"/>
    <mergeCell ref="C9:D9"/>
    <mergeCell ref="I9:J9"/>
    <mergeCell ref="C6:D6"/>
    <mergeCell ref="I6:J6"/>
    <mergeCell ref="C7:D7"/>
    <mergeCell ref="I7:J7"/>
    <mergeCell ref="E7:G7"/>
    <mergeCell ref="C4:D4"/>
    <mergeCell ref="I4:J4"/>
    <mergeCell ref="C5:D5"/>
    <mergeCell ref="I5:J5"/>
    <mergeCell ref="C3:D3"/>
    <mergeCell ref="I3:J3"/>
    <mergeCell ref="C1:G1"/>
    <mergeCell ref="I1:M1"/>
    <mergeCell ref="E3:G3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30" t="s">
        <v>95</v>
      </c>
      <c r="D1" s="131"/>
      <c r="E1" s="131"/>
      <c r="F1" s="131"/>
      <c r="G1" s="182"/>
      <c r="H1" s="27"/>
      <c r="I1" s="152" t="s">
        <v>96</v>
      </c>
      <c r="J1" s="132"/>
      <c r="K1" s="132"/>
      <c r="L1" s="132"/>
      <c r="M1" s="154"/>
      <c r="N1" s="27"/>
      <c r="O1" s="133" t="s">
        <v>100</v>
      </c>
      <c r="P1" s="134"/>
      <c r="Q1" s="134"/>
      <c r="R1" s="134"/>
      <c r="S1" s="135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26" t="s">
        <v>0</v>
      </c>
      <c r="D3" s="126"/>
      <c r="E3" s="126" t="s">
        <v>97</v>
      </c>
      <c r="F3" s="126"/>
      <c r="G3" s="162"/>
      <c r="H3" s="28"/>
      <c r="I3" s="129" t="s">
        <v>0</v>
      </c>
      <c r="J3" s="129"/>
      <c r="K3" s="161" t="s">
        <v>97</v>
      </c>
      <c r="L3" s="161"/>
      <c r="M3" s="156"/>
      <c r="N3" s="28"/>
      <c r="O3" s="127" t="s">
        <v>0</v>
      </c>
      <c r="P3" s="128"/>
      <c r="Q3" s="128" t="s">
        <v>97</v>
      </c>
      <c r="R3" s="128"/>
      <c r="S3" s="157"/>
    </row>
    <row r="4" spans="1:19" x14ac:dyDescent="0.25">
      <c r="A4" s="3"/>
      <c r="B4" s="28"/>
      <c r="C4" s="126" t="s">
        <v>1</v>
      </c>
      <c r="D4" s="126"/>
      <c r="E4" s="126">
        <v>1000</v>
      </c>
      <c r="F4" s="126"/>
      <c r="G4" s="162"/>
      <c r="H4" s="28"/>
      <c r="I4" s="129" t="s">
        <v>1</v>
      </c>
      <c r="J4" s="129"/>
      <c r="K4" s="161">
        <v>5000</v>
      </c>
      <c r="L4" s="161"/>
      <c r="M4" s="156"/>
      <c r="N4" s="28"/>
      <c r="O4" s="127" t="s">
        <v>1</v>
      </c>
      <c r="P4" s="128"/>
      <c r="Q4" s="128">
        <v>10000</v>
      </c>
      <c r="R4" s="128"/>
      <c r="S4" s="157"/>
    </row>
    <row r="5" spans="1:19" x14ac:dyDescent="0.25">
      <c r="A5" s="3"/>
      <c r="B5" s="28"/>
      <c r="C5" s="126" t="s">
        <v>2</v>
      </c>
      <c r="D5" s="126"/>
      <c r="E5" s="126">
        <v>512</v>
      </c>
      <c r="F5" s="126"/>
      <c r="G5" s="162"/>
      <c r="H5" s="28"/>
      <c r="I5" s="129" t="s">
        <v>2</v>
      </c>
      <c r="J5" s="129"/>
      <c r="K5" s="161">
        <v>512</v>
      </c>
      <c r="L5" s="161"/>
      <c r="M5" s="156"/>
      <c r="N5" s="28"/>
      <c r="O5" s="127" t="s">
        <v>2</v>
      </c>
      <c r="P5" s="128"/>
      <c r="Q5" s="128">
        <v>512</v>
      </c>
      <c r="R5" s="128"/>
      <c r="S5" s="157"/>
    </row>
    <row r="6" spans="1:19" x14ac:dyDescent="0.25">
      <c r="A6" s="3"/>
      <c r="B6" s="28"/>
      <c r="C6" s="126" t="s">
        <v>3</v>
      </c>
      <c r="D6" s="126"/>
      <c r="E6" s="126">
        <v>1024</v>
      </c>
      <c r="F6" s="126"/>
      <c r="G6" s="162"/>
      <c r="H6" s="28"/>
      <c r="I6" s="129" t="s">
        <v>3</v>
      </c>
      <c r="J6" s="129"/>
      <c r="K6" s="161">
        <v>1024</v>
      </c>
      <c r="L6" s="161"/>
      <c r="M6" s="156"/>
      <c r="N6" s="28"/>
      <c r="O6" s="127" t="s">
        <v>3</v>
      </c>
      <c r="P6" s="128"/>
      <c r="Q6" s="128">
        <v>1024</v>
      </c>
      <c r="R6" s="128"/>
      <c r="S6" s="157"/>
    </row>
    <row r="7" spans="1:19" x14ac:dyDescent="0.25">
      <c r="A7" s="3"/>
      <c r="B7" s="28"/>
      <c r="C7" s="126" t="s">
        <v>4</v>
      </c>
      <c r="D7" s="126"/>
      <c r="E7" s="126" t="s">
        <v>98</v>
      </c>
      <c r="F7" s="126"/>
      <c r="G7" s="162"/>
      <c r="H7" s="28"/>
      <c r="I7" s="129" t="s">
        <v>4</v>
      </c>
      <c r="J7" s="129"/>
      <c r="K7" s="161" t="s">
        <v>98</v>
      </c>
      <c r="L7" s="161"/>
      <c r="M7" s="156"/>
      <c r="N7" s="28"/>
      <c r="O7" s="127" t="s">
        <v>4</v>
      </c>
      <c r="P7" s="128"/>
      <c r="Q7" s="128" t="s">
        <v>98</v>
      </c>
      <c r="R7" s="128"/>
      <c r="S7" s="157"/>
    </row>
    <row r="8" spans="1:19" x14ac:dyDescent="0.25">
      <c r="A8" s="3"/>
      <c r="B8" s="28"/>
      <c r="C8" s="126" t="s">
        <v>5</v>
      </c>
      <c r="D8" s="126"/>
      <c r="E8" s="126" t="s">
        <v>99</v>
      </c>
      <c r="F8" s="126"/>
      <c r="G8" s="162"/>
      <c r="H8" s="28"/>
      <c r="I8" s="129" t="s">
        <v>5</v>
      </c>
      <c r="J8" s="129"/>
      <c r="K8" s="161" t="s">
        <v>99</v>
      </c>
      <c r="L8" s="161"/>
      <c r="M8" s="156"/>
      <c r="N8" s="28"/>
      <c r="O8" s="127" t="s">
        <v>5</v>
      </c>
      <c r="P8" s="128"/>
      <c r="Q8" s="128" t="s">
        <v>99</v>
      </c>
      <c r="R8" s="128"/>
      <c r="S8" s="157"/>
    </row>
    <row r="9" spans="1:19" x14ac:dyDescent="0.25">
      <c r="A9" s="3"/>
      <c r="B9" s="28"/>
      <c r="C9" s="126" t="s">
        <v>6</v>
      </c>
      <c r="D9" s="126"/>
      <c r="E9" s="126">
        <v>3</v>
      </c>
      <c r="F9" s="126"/>
      <c r="G9" s="162"/>
      <c r="H9" s="28"/>
      <c r="I9" s="129" t="s">
        <v>6</v>
      </c>
      <c r="J9" s="129"/>
      <c r="K9" s="161">
        <v>3</v>
      </c>
      <c r="L9" s="161"/>
      <c r="M9" s="156"/>
      <c r="N9" s="28"/>
      <c r="O9" s="127" t="s">
        <v>6</v>
      </c>
      <c r="P9" s="128"/>
      <c r="Q9" s="128">
        <v>3</v>
      </c>
      <c r="R9" s="128"/>
      <c r="S9" s="157"/>
    </row>
    <row r="10" spans="1:19" x14ac:dyDescent="0.25">
      <c r="A10" s="3"/>
      <c r="B10" s="28"/>
      <c r="C10" s="126" t="s">
        <v>7</v>
      </c>
      <c r="D10" s="126"/>
      <c r="E10" s="26"/>
      <c r="F10" s="22"/>
      <c r="G10" s="22"/>
      <c r="H10" s="28"/>
      <c r="I10" s="129" t="s">
        <v>7</v>
      </c>
      <c r="J10" s="129"/>
      <c r="K10" s="32"/>
      <c r="L10" s="32"/>
      <c r="M10" s="32"/>
      <c r="N10" s="28"/>
      <c r="O10" s="127" t="s">
        <v>7</v>
      </c>
      <c r="P10" s="128"/>
      <c r="Q10" s="128"/>
      <c r="R10" s="128"/>
      <c r="S10" s="157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73"/>
      <c r="P11" s="174"/>
      <c r="Q11" s="174"/>
      <c r="R11" s="174"/>
      <c r="S11" s="175"/>
    </row>
    <row r="12" spans="1:19" ht="18" thickBot="1" x14ac:dyDescent="0.35">
      <c r="A12" s="30" t="s">
        <v>80</v>
      </c>
      <c r="B12" s="31" t="s">
        <v>85</v>
      </c>
      <c r="C12" s="118">
        <v>1</v>
      </c>
      <c r="D12" s="119"/>
      <c r="E12" s="119"/>
      <c r="F12" s="119"/>
      <c r="G12" s="120"/>
      <c r="H12" s="31" t="s">
        <v>85</v>
      </c>
      <c r="I12" s="158">
        <v>1</v>
      </c>
      <c r="J12" s="121"/>
      <c r="K12" s="121"/>
      <c r="L12" s="121"/>
      <c r="M12" s="122"/>
      <c r="N12" s="31" t="s">
        <v>85</v>
      </c>
      <c r="O12" s="176">
        <v>1</v>
      </c>
      <c r="P12" s="176"/>
      <c r="Q12" s="176"/>
      <c r="R12" s="176"/>
      <c r="S12" s="177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64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72">
        <v>1.5151515151515152E-2</v>
      </c>
      <c r="M14" s="167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70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64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72">
        <v>3.4482758620689655E-2</v>
      </c>
      <c r="M15" s="167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70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64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72">
        <v>0</v>
      </c>
      <c r="M16" s="167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70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64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72">
        <v>1</v>
      </c>
      <c r="M17" s="167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70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64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72">
        <v>0.14285714285714285</v>
      </c>
      <c r="M18" s="167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70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64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72">
        <v>0.5</v>
      </c>
      <c r="M19" s="167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70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64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72">
        <v>0.2</v>
      </c>
      <c r="M20" s="167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70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64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72">
        <v>0.5</v>
      </c>
      <c r="M21" s="167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70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64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72">
        <v>0.25</v>
      </c>
      <c r="M22" s="167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70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64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72">
        <v>0</v>
      </c>
      <c r="M23" s="167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70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64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72">
        <v>0</v>
      </c>
      <c r="M24" s="167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70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64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72">
        <v>7.6923076923076927E-2</v>
      </c>
      <c r="M25" s="167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70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64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72">
        <v>0.5</v>
      </c>
      <c r="M26" s="167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70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64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72">
        <v>0.14285714285714285</v>
      </c>
      <c r="M27" s="167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70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64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72">
        <v>1</v>
      </c>
      <c r="M28" s="167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70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64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72">
        <v>1</v>
      </c>
      <c r="M29" s="167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70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64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72">
        <v>9.0909090909090912E-2</v>
      </c>
      <c r="M30" s="167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70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64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72">
        <v>0.2</v>
      </c>
      <c r="M31" s="167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70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64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72">
        <v>1</v>
      </c>
      <c r="M32" s="167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70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64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72">
        <v>1</v>
      </c>
      <c r="M33" s="167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70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64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72">
        <v>7.6923076923076927E-2</v>
      </c>
      <c r="M34" s="167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70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64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72">
        <v>6.25E-2</v>
      </c>
      <c r="M35" s="167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70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64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72">
        <v>2.9411764705882353E-2</v>
      </c>
      <c r="M36" s="167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70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64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72">
        <v>1.2048192771084338E-2</v>
      </c>
      <c r="M37" s="167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70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64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72">
        <v>0</v>
      </c>
      <c r="M38" s="167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70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64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72">
        <v>1</v>
      </c>
      <c r="M39" s="167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70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64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72">
        <v>0.14285714285714285</v>
      </c>
      <c r="M40" s="167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70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64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72">
        <v>0</v>
      </c>
      <c r="M41" s="167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70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64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72">
        <v>0.33333333333333331</v>
      </c>
      <c r="M42" s="167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70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64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72">
        <v>6.779661016949153E-4</v>
      </c>
      <c r="M43" s="167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70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64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72">
        <v>0.2</v>
      </c>
      <c r="M44" s="167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70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64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72">
        <v>1.6129032258064516E-2</v>
      </c>
      <c r="M45" s="167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70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64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72">
        <v>2.4390243902439025E-2</v>
      </c>
      <c r="M46" s="167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70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64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72">
        <v>2.4390243902439025E-2</v>
      </c>
      <c r="M47" s="167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70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64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72">
        <v>0.2</v>
      </c>
      <c r="M48" s="167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70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64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72">
        <v>1</v>
      </c>
      <c r="M49" s="167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70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64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72">
        <v>1</v>
      </c>
      <c r="M50" s="167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70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64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72">
        <v>1</v>
      </c>
      <c r="M51" s="167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70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64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72">
        <v>0.125</v>
      </c>
      <c r="M52" s="167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70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64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72">
        <v>5.1020408163265302E-3</v>
      </c>
      <c r="M53" s="167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70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64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72">
        <v>1</v>
      </c>
      <c r="M54" s="167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70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64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72">
        <v>0.25</v>
      </c>
      <c r="M55" s="167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70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64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72">
        <v>1</v>
      </c>
      <c r="M56" s="167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70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64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72">
        <v>1</v>
      </c>
      <c r="M57" s="167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70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64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72">
        <v>1</v>
      </c>
      <c r="M58" s="167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70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64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72">
        <v>3.2258064516129031E-2</v>
      </c>
      <c r="M59" s="167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70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64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72">
        <v>2.564102564102564E-2</v>
      </c>
      <c r="M60" s="167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70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64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72">
        <v>7.1428571428571425E-2</v>
      </c>
      <c r="M61" s="167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70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64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72">
        <v>3.8461538461538464E-2</v>
      </c>
      <c r="M62" s="167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70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64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72">
        <v>0.5</v>
      </c>
      <c r="M63" s="167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70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64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72">
        <v>0.5</v>
      </c>
      <c r="M64" s="167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70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64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72">
        <v>9.5785440613026815E-4</v>
      </c>
      <c r="M65" s="167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70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64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72">
        <v>0.25</v>
      </c>
      <c r="M66" s="167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70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64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72">
        <v>0.5</v>
      </c>
      <c r="M67" s="167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70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64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72">
        <v>0.1111111111111111</v>
      </c>
      <c r="M68" s="167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70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64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72">
        <v>0.16666666666666666</v>
      </c>
      <c r="M69" s="167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70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64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72">
        <v>0.125</v>
      </c>
      <c r="M70" s="167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70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64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72">
        <v>0.125</v>
      </c>
      <c r="M71" s="167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70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64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72">
        <v>0.2</v>
      </c>
      <c r="M72" s="167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70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64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72">
        <v>0.5</v>
      </c>
      <c r="M73" s="167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70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64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72">
        <v>4.4052863436123352E-3</v>
      </c>
      <c r="M74" s="167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70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64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72">
        <v>0</v>
      </c>
      <c r="M75" s="167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70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64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72">
        <v>1</v>
      </c>
      <c r="M76" s="167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70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64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72">
        <v>0.04</v>
      </c>
      <c r="M77" s="167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70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64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72">
        <v>1.1764705882352941E-2</v>
      </c>
      <c r="M78" s="167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70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64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72">
        <v>0</v>
      </c>
      <c r="M79" s="167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70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64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72">
        <v>6.0606060606060606E-3</v>
      </c>
      <c r="M80" s="167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70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64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72">
        <v>0</v>
      </c>
      <c r="M81" s="167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70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64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72">
        <v>2.3272050267628578E-4</v>
      </c>
      <c r="M82" s="167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70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64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72">
        <v>4.830917874396135E-3</v>
      </c>
      <c r="M83" s="167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70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65">
        <f t="shared" si="0"/>
        <v>0.3325874161060855</v>
      </c>
      <c r="G84" s="166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68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69">
        <f t="shared" si="2"/>
        <v>0.326790603858304</v>
      </c>
      <c r="S84" s="171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78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79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80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Q9:S9"/>
    <mergeCell ref="Q10:S10"/>
    <mergeCell ref="Q3:S3"/>
    <mergeCell ref="Q4:S4"/>
    <mergeCell ref="Q5:S5"/>
    <mergeCell ref="Q6:S6"/>
    <mergeCell ref="Q7:S7"/>
    <mergeCell ref="Q8:S8"/>
    <mergeCell ref="E7:G7"/>
    <mergeCell ref="K7:M7"/>
    <mergeCell ref="E8:G8"/>
    <mergeCell ref="K8:M8"/>
    <mergeCell ref="E9:G9"/>
    <mergeCell ref="K9:M9"/>
    <mergeCell ref="E3:G3"/>
    <mergeCell ref="K3:M3"/>
    <mergeCell ref="E4:G4"/>
    <mergeCell ref="K4:M4"/>
    <mergeCell ref="E5:G5"/>
    <mergeCell ref="K5:M5"/>
    <mergeCell ref="C10:D10"/>
    <mergeCell ref="I10:J10"/>
    <mergeCell ref="O10:P10"/>
    <mergeCell ref="C12:G12"/>
    <mergeCell ref="I12:M12"/>
    <mergeCell ref="O12:S12"/>
    <mergeCell ref="C8:D8"/>
    <mergeCell ref="I8:J8"/>
    <mergeCell ref="O8:P8"/>
    <mergeCell ref="C9:D9"/>
    <mergeCell ref="I9:J9"/>
    <mergeCell ref="O9:P9"/>
    <mergeCell ref="C6:D6"/>
    <mergeCell ref="I6:J6"/>
    <mergeCell ref="O6:P6"/>
    <mergeCell ref="C7:D7"/>
    <mergeCell ref="I7:J7"/>
    <mergeCell ref="O7:P7"/>
    <mergeCell ref="E6:G6"/>
    <mergeCell ref="K6:M6"/>
    <mergeCell ref="C4:D4"/>
    <mergeCell ref="I4:J4"/>
    <mergeCell ref="O4:P4"/>
    <mergeCell ref="C5:D5"/>
    <mergeCell ref="I5:J5"/>
    <mergeCell ref="O5:P5"/>
    <mergeCell ref="C3:D3"/>
    <mergeCell ref="I3:J3"/>
    <mergeCell ref="O3:P3"/>
    <mergeCell ref="C1:G1"/>
    <mergeCell ref="I1:M1"/>
    <mergeCell ref="O1:S1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r Q K G U U A 8 r w 6 l A A A A 9 Q A A A B I A H A B D b 2 5 m a W c v U G F j a 2 F n Z S 5 4 b W w g o h g A K K A U A A A A A A A A A A A A A A A A A A A A A A A A A A A A h Y + x D o I w G I R f h X S n r T U q I T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K 7 C 1 R r I K I G 8 L / A H U E s D B B Q A A g A I A K 0 C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A o Z R g A N d N U 8 B A A C E A w A A E w A c A E Z v c m 1 1 b G F z L 1 N l Y 3 R p b 2 4 x L m 0 g o h g A K K A U A A A A A A A A A A A A A A A A A A A A A A A A A A A A z V F N S w M x E L 0 v 7 H 8 I q 4 c W 1 o X W V k H Z g + 6 q e F H b r S f j I c 1 O b T A f J Z N U S + m / 8 Z / 4 x 0 x Z S k U s 4 q 2 5 T O a 9 S e b N P A T u h N G k a m L n P I 7 i C K f M Q k 2 G w M X M G s 7 k k O n X I a C X D k l O J L g 4 I u E M P E g J A S l w n p W G e w X a t a 6 F h K w w 2 o U E W 0 l x R h 8 R L N I H 5 i W 9 1 1 B a M Q d y R M Z v U H t a O V 8 L r 2 g F C t C B J a f 0 8 o K W Y j K p g F k + p W g 5 V U x o a g G N t x y Q B m F M S v q r v o z j P G m n T y V I o U T 4 M E 8 O k 5 Q U R n q l M e + m 5 E p z U w v 9 k n e 6 / Z A O v H F Q u Y W E f H v N 7 o y G 5 3 b a z H m Q 3 M D n h 6 7 B r g W O F r M k z D x i 4 1 A 3 s k z j x F j V N A g c Y K v Z S 7 p c J g 3 a C Q J c Y I i D d 7 d K y Q b v b n D t 1 R j s a t W O I 6 F 3 9 f x h T d j A X l q y 1 f W H F f 1 9 s + J W u 5 N e t n 7 3 j T j + 4 d G W 6 e 1 k + v / z 9 Q t Q S w E C L Q A U A A I A C A C t A o Z R Q D y v D q U A A A D 1 A A A A E g A A A A A A A A A A A A A A A A A A A A A A Q 2 9 u Z m l n L 1 B h Y 2 t h Z 2 U u e G 1 s U E s B A i 0 A F A A C A A g A r Q K G U Q / K 6 a u k A A A A 6 Q A A A B M A A A A A A A A A A A A A A A A A 8 Q A A A F t D b 2 5 0 Z W 5 0 X 1 R 5 c G V z X S 5 4 b W x Q S w E C L Q A U A A I A C A C t A o Z R g A N d N U 8 B A A C E A w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Q A A A A A A A D E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Y V m m S z u e S Y f Q A N + x q I 7 6 A A A A A A I A A A A A A B B m A A A A A Q A A I A A A A H 8 1 K B s P I G O + E P u M D Z l 8 i 5 5 4 Q 4 D 3 q J D m z L k X g C k + 9 f g u A A A A A A 6 A A A A A A g A A I A A A A I O g M M r b b 9 d 0 y / t i p L + r r j 3 O 1 C m y c 0 4 w Z + H 3 T 8 1 b K Y v U U A A A A H D q H D u 3 Q 6 V z B 2 3 V v V T / / a + i H + T G Q d 0 / 6 O g w T A p 6 A q 1 z T G U Z 0 u C 8 b m 8 Q C 8 C f h 9 1 9 c i c w Z p 9 3 w e P m F z Z F 0 L m v 1 I Q 7 N G T E M v t B x D u V p A r i m T 1 D Q A A A A F D I y 9 X Z 4 V A Q c j r u 5 1 0 q Z w N 1 z X r c 7 x f L 8 W B 5 F b 6 L J 3 S Y c U Z q y S e P F o j G f x I g 7 i e Y 6 7 q j x B 1 S S c 8 P z D U 5 i Q f v B M w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variing k</vt:lpstr>
      <vt:lpstr>feature vector length 2</vt:lpstr>
      <vt:lpstr>using different query extract 3</vt:lpstr>
      <vt:lpstr>Splitting feature extract 3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2021-01-14T19:45:17Z</dcterms:modified>
</cp:coreProperties>
</file>