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lad1" sheetId="1" r:id="rId4"/>
  </sheets>
  <definedNames/>
  <calcPr/>
</workbook>
</file>

<file path=xl/sharedStrings.xml><?xml version="1.0" encoding="utf-8"?>
<sst xmlns="http://schemas.openxmlformats.org/spreadsheetml/2006/main" count="33" uniqueCount="20">
  <si>
    <t>Kinnevik</t>
  </si>
  <si>
    <t>B</t>
  </si>
  <si>
    <t>A</t>
  </si>
  <si>
    <t>Uppdaterad 2020-09-06 02:05:31</t>
  </si>
  <si>
    <t>Email</t>
  </si>
  <si>
    <t>test@gmail.com</t>
  </si>
  <si>
    <t>Tele2</t>
  </si>
  <si>
    <t>Köp</t>
  </si>
  <si>
    <t>2020-09-06 01:05:32</t>
  </si>
  <si>
    <t>Undre gräns</t>
  </si>
  <si>
    <t>test@gmail.com Sälj Tele2 A och köp Tele2 B</t>
  </si>
  <si>
    <t>Ericsson</t>
  </si>
  <si>
    <t>Sälj</t>
  </si>
  <si>
    <t>2020-09-05 21:35:31</t>
  </si>
  <si>
    <t>Övre gräns</t>
  </si>
  <si>
    <t>test@gmail.com Sälj Ericsson A och köp Ericsson B</t>
  </si>
  <si>
    <t>Klövern</t>
  </si>
  <si>
    <t>2020-09-06 01:20:31</t>
  </si>
  <si>
    <t>test@gmail.com Sälj Klövern A och köp Klövern B</t>
  </si>
  <si>
    <t>Investor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</si>
</sst>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color theme="1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>
        <f>IFERROR(__xludf.DUMMYFUNCTION("GOOGLEFINANCE(""KINV-B"", ""price"")"),318.7)</f>
        <v>318.7</v>
      </c>
      <c r="B1" s="1">
        <f>IFERROR(__xludf.DUMMYFUNCTION("GOOGLEFINANCE(""KINV-A"", ""price"")"),319.0)</f>
        <v>319</v>
      </c>
      <c r="C1" s="2">
        <f t="shared" ref="C1:C5" si="1">B1/A1</f>
        <v>1.000941324</v>
      </c>
      <c r="D1" s="3" t="s">
        <v>0</v>
      </c>
      <c r="E1" s="1" t="s">
        <v>1</v>
      </c>
      <c r="F1" s="1" t="s">
        <v>2</v>
      </c>
      <c r="G1" s="3"/>
      <c r="H1" s="4"/>
      <c r="I1" s="3" t="s">
        <v>3</v>
      </c>
      <c r="J1" s="1" t="s">
        <v>4</v>
      </c>
      <c r="K1" s="3" t="s">
        <v>5</v>
      </c>
    </row>
    <row r="2">
      <c r="A2" s="2">
        <f>IFERROR(__xludf.DUMMYFUNCTION("GOOGLEFINANCE(""TEL2-A"", ""price"")"),125.0)</f>
        <v>125</v>
      </c>
      <c r="B2" s="2">
        <f>IFERROR(__xludf.DUMMYFUNCTION("GOOGLEFINANCE(""TEL2-B"", ""price"")"),124.55)</f>
        <v>124.55</v>
      </c>
      <c r="C2" s="2">
        <f t="shared" si="1"/>
        <v>0.9964</v>
      </c>
      <c r="D2" s="3" t="s">
        <v>6</v>
      </c>
      <c r="E2" s="3" t="s">
        <v>2</v>
      </c>
      <c r="F2" s="3" t="s">
        <v>1</v>
      </c>
      <c r="G2" s="1" t="s">
        <v>7</v>
      </c>
      <c r="H2" s="1" t="s">
        <v>8</v>
      </c>
      <c r="I2" s="3" t="s">
        <v>3</v>
      </c>
      <c r="J2" s="1" t="s">
        <v>9</v>
      </c>
      <c r="K2" s="1">
        <v>1.0</v>
      </c>
      <c r="O2" s="3" t="s">
        <v>10</v>
      </c>
    </row>
    <row r="3">
      <c r="A3" s="2">
        <f>IFERROR(__xludf.DUMMYFUNCTION("GOOGLEFINANCE(""ERIC-B"", ""price"")"),98.0)</f>
        <v>98</v>
      </c>
      <c r="B3" s="2">
        <f>IFERROR(__xludf.DUMMYFUNCTION("GOOGLEFINANCE(""ERIC-A"", ""price"")"),107.2)</f>
        <v>107.2</v>
      </c>
      <c r="C3" s="2">
        <f t="shared" si="1"/>
        <v>1.093877551</v>
      </c>
      <c r="D3" s="3" t="s">
        <v>11</v>
      </c>
      <c r="E3" s="1" t="s">
        <v>1</v>
      </c>
      <c r="F3" s="1" t="s">
        <v>2</v>
      </c>
      <c r="G3" s="1" t="s">
        <v>12</v>
      </c>
      <c r="H3" s="1" t="s">
        <v>13</v>
      </c>
      <c r="I3" s="3" t="s">
        <v>3</v>
      </c>
      <c r="J3" s="1" t="s">
        <v>14</v>
      </c>
      <c r="K3" s="1">
        <v>1.01</v>
      </c>
      <c r="O3" s="3" t="s">
        <v>15</v>
      </c>
    </row>
    <row r="4">
      <c r="A4" s="2">
        <f>IFERROR(__xludf.DUMMYFUNCTION("GOOGLEFINANCE(""KLOV-A"", ""price"")"),14.25)</f>
        <v>14.25</v>
      </c>
      <c r="B4" s="2">
        <f>IFERROR(__xludf.DUMMYFUNCTION("GOOGLEFINANCE(""KLOV-B"", ""price"")"),13.72)</f>
        <v>13.72</v>
      </c>
      <c r="C4" s="2">
        <f t="shared" si="1"/>
        <v>0.9628070175</v>
      </c>
      <c r="D4" s="1" t="s">
        <v>16</v>
      </c>
      <c r="E4" s="3" t="s">
        <v>2</v>
      </c>
      <c r="F4" s="3" t="s">
        <v>1</v>
      </c>
      <c r="G4" s="3" t="s">
        <v>7</v>
      </c>
      <c r="H4" s="3" t="s">
        <v>17</v>
      </c>
      <c r="I4" s="3" t="s">
        <v>3</v>
      </c>
      <c r="O4" s="3" t="s">
        <v>18</v>
      </c>
    </row>
    <row r="5">
      <c r="A5" s="2">
        <f>IFERROR(__xludf.DUMMYFUNCTION("GOOGLEFINANCE(""INVE-A"", ""price"")"),545.0)</f>
        <v>545</v>
      </c>
      <c r="B5" s="2">
        <f>IFERROR(__xludf.DUMMYFUNCTION("GOOGLEFINANCE(""INVE-B"", ""price"")"),549.2)</f>
        <v>549.2</v>
      </c>
      <c r="C5" s="2">
        <f t="shared" si="1"/>
        <v>1.007706422</v>
      </c>
      <c r="D5" s="3" t="s">
        <v>19</v>
      </c>
      <c r="E5" s="3" t="s">
        <v>2</v>
      </c>
      <c r="F5" s="3" t="s">
        <v>1</v>
      </c>
      <c r="I5" s="3" t="s">
        <v>3</v>
      </c>
    </row>
  </sheetData>
  <drawing r:id="rId1"/>
</worksheet>
</file>