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Repositories\Comprehensive Hardware Training\2022秋硬件综合训练课设资料发布包\cpu21-riscv\团队任务\"/>
    </mc:Choice>
  </mc:AlternateContent>
  <xr:revisionPtr revIDLastSave="0" documentId="13_ncr:1_{27EF42D6-A5BF-43CC-A2A1-DD4AFF3A270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AD26" i="2"/>
  <c r="R27" i="2"/>
  <c r="S27" i="2"/>
  <c r="T27" i="2"/>
  <c r="U27" i="2"/>
  <c r="X27" i="2"/>
  <c r="Y27" i="2"/>
  <c r="Z27" i="2"/>
  <c r="AA27" i="2"/>
  <c r="AB27" i="2"/>
  <c r="AC27" i="2"/>
  <c r="AD27" i="2"/>
  <c r="P28" i="2"/>
  <c r="R28" i="2"/>
  <c r="T28" i="2"/>
  <c r="U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R30" i="2"/>
  <c r="S30" i="2"/>
  <c r="T30" i="2"/>
  <c r="U30" i="2"/>
  <c r="V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AD29" i="2" s="1"/>
  <c r="AD59" i="2" s="1"/>
  <c r="AD58" i="2" s="1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K59" i="2"/>
  <c r="AK58" i="2" s="1"/>
  <c r="AH59" i="2"/>
  <c r="AH58" i="2" s="1"/>
  <c r="AL59" i="2"/>
  <c r="AL58" i="2" s="1"/>
  <c r="AI59" i="2"/>
  <c r="AI58" i="2" s="1"/>
  <c r="AJ59" i="2"/>
  <c r="AJ58" i="2" s="1"/>
  <c r="Q30" i="2" l="1"/>
  <c r="W30" i="2"/>
  <c r="AF26" i="2"/>
  <c r="AF59" i="2" s="1"/>
  <c r="AF58" i="2" s="1"/>
  <c r="W26" i="2"/>
  <c r="P27" i="2"/>
  <c r="Q27" i="2"/>
  <c r="V27" i="2"/>
  <c r="W27" i="2"/>
  <c r="W28" i="2"/>
  <c r="S28" i="2"/>
  <c r="Q28" i="2"/>
  <c r="AE28" i="2"/>
  <c r="AE59" i="2" s="1"/>
  <c r="AE58" i="2" s="1"/>
  <c r="V28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<sst xmlns="http://schemas.openxmlformats.org/spreadsheetml/2006/main" count="152" uniqueCount="128">
  <si>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</si>
  <si>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</si>
  <si>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</si>
  <si>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</si>
  <si>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</si>
  <si>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</si>
  <si>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</si>
  <si>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</si>
  <si>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</si>
  <si>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</si>
  <si>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</si>
  <si>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</si>
  <si>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</si>
  <si>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</si>
  <si>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</si>
  <si>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</si>
  <si>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</si>
  <si>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</si>
  <si>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</si>
  <si>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</si>
  <si>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</si>
  <si>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</si>
  <si>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</si>
  <si>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</si>
  <si>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</si>
  <si>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</si>
  <si>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</si>
  <si>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</si>
  <si>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</si>
  <si>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</si>
  <si>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</si>
  <si>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</si>
  <si>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</si>
  <si>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</si>
  <si>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</si>
  <si>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</si>
  <si>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</si>
  <si>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</si>
  <si>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</si>
  <si>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</si>
  <si>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</si>
  <si>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</si>
  <si>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</si>
  <si>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</si>
  <si>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</si>
  <si>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</si>
  <si>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</si>
  <si>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</si>
  <si>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</si>
  <si>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</si>
  <si>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</si>
  <si>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</si>
  <si>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</si>
  <si>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</si>
  <si>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</si>
  <si>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</si>
  <si>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</si>
  <si>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</si>
  <si>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</si>
  <si>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</si>
  <si>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</si>
  <si>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</si>
  <si>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</si>
  <si>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</si>
  <si>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</si>
  <si>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</si>
  <si>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</si>
  <si>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</si>
  <si>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</si>
  <si>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</si>
  <si>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</si>
  <si>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</si>
  <si>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</si>
  <si>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</si>
  <si>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</si>
  <si>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</si>
  <si>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</si>
  <si>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</si>
  <si>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</si>
  <si>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</si>
  <si>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</si>
  <si>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</si>
  <si>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</si>
  <si>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</si>
  <si>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</si>
  <si>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</si>
  <si>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</si>
  <si>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</si>
  <si>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</si>
  <si>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</si>
  <si>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</si>
  <si>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</si>
  <si>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</si>
  <si>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</si>
  <si>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</si>
  <si>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</si>
  <si>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</si>
  <si>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</si>
  <si>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</si>
  <si>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</si>
  <si>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</si>
  <si>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</si>
  <si>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</si>
  <si>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</si>
  <si>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</si>
  <si>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</si>
  <si>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</si>
  <si>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</si>
  <si>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</si>
  <si>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</si>
  <si>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</si>
  <si>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</si>
  <si>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</si>
  <si>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</si>
  <si>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</si>
  <si>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</si>
  <si>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1C</t>
    <phoneticPr fontId="26" type="noConversion"/>
  </si>
  <si>
    <t>1B</t>
    <phoneticPr fontId="26" type="noConversion"/>
  </si>
  <si>
    <t>c</t>
    <phoneticPr fontId="26" type="noConversion"/>
  </si>
  <si>
    <t>AUIPC</t>
    <phoneticPr fontId="26" type="noConversion"/>
  </si>
  <si>
    <t>LBU</t>
    <phoneticPr fontId="26" type="noConversion"/>
  </si>
  <si>
    <t>BGE</t>
    <phoneticPr fontId="26" type="noConversion"/>
  </si>
  <si>
    <t>LUI</t>
    <phoneticPr fontId="26" type="noConversion"/>
  </si>
  <si>
    <t>REM</t>
    <phoneticPr fontId="26" type="noConversion"/>
  </si>
  <si>
    <t>MUL</t>
    <phoneticPr fontId="26" type="noConversion"/>
  </si>
  <si>
    <t>D</t>
    <phoneticPr fontId="26" type="noConversion"/>
  </si>
  <si>
    <t>C</t>
    <phoneticPr fontId="26" type="noConversion"/>
  </si>
  <si>
    <t>CSRRS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</si>
</sst>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0" tint="-0.499984740745262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5" fillId="9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zoomScaleNormal="100" workbookViewId="0">
      <pane ySplit="1" topLeftCell="A14" activePane="bottomLeft" state="frozen"/>
      <selection pane="bottomLeft" activeCell="X27" sqref="X27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2.21875" style="26" bestFit="1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119</v>
      </c>
      <c r="AF1" s="25" t="s">
        <v>120</v>
      </c>
      <c r="AG1" s="25" t="s">
        <v>121</v>
      </c>
      <c r="AH1" s="25" t="s">
        <v>122</v>
      </c>
      <c r="AI1" s="25" t="s">
        <v>123</v>
      </c>
      <c r="AJ1" s="25" t="s">
        <v>124</v>
      </c>
      <c r="AK1" s="25" t="s">
        <v>127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118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118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118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118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118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118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/>
      <c r="D18" s="37">
        <v>0</v>
      </c>
      <c r="E18" s="29" t="s">
        <v>116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70" t="s">
        <v>119</v>
      </c>
      <c r="C26" s="37"/>
      <c r="D26" s="37"/>
      <c r="E26" s="29">
        <v>5</v>
      </c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>
        <f t="shared" si="3"/>
        <v>0</v>
      </c>
      <c r="L26" s="36">
        <f t="shared" si="4"/>
        <v>0</v>
      </c>
      <c r="M26" s="36">
        <f t="shared" si="5"/>
        <v>1</v>
      </c>
      <c r="N26" s="36">
        <f t="shared" si="6"/>
        <v>0</v>
      </c>
      <c r="O26" s="64">
        <f t="shared" si="7"/>
        <v>1</v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>
        <v>1</v>
      </c>
      <c r="AF26" s="31"/>
      <c r="AG26" s="36"/>
      <c r="AH26" s="36"/>
      <c r="AI26" s="36"/>
      <c r="AJ26" s="36"/>
      <c r="AK26" s="36"/>
      <c r="AL26" s="36"/>
      <c r="AM26" s="36"/>
    </row>
    <row r="27" spans="1:39" x14ac:dyDescent="0.4">
      <c r="A27" s="57">
        <v>26</v>
      </c>
      <c r="B27" s="71" t="s">
        <v>120</v>
      </c>
      <c r="C27" s="44"/>
      <c r="D27" s="59">
        <v>4</v>
      </c>
      <c r="E27" s="61">
        <v>0</v>
      </c>
      <c r="F27" s="59" t="str">
        <f t="shared" si="12"/>
        <v/>
      </c>
      <c r="G27" s="59" t="str">
        <f t="shared" si="13"/>
        <v/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0</v>
      </c>
      <c r="M27" s="60">
        <f t="shared" si="5"/>
        <v>0</v>
      </c>
      <c r="N27" s="60">
        <f t="shared" si="6"/>
        <v>0</v>
      </c>
      <c r="O27" s="65">
        <f t="shared" si="7"/>
        <v>0</v>
      </c>
      <c r="P27" s="62">
        <v>5</v>
      </c>
      <c r="Q27" s="63">
        <f t="shared" si="8"/>
        <v>0</v>
      </c>
      <c r="R27" s="63">
        <f t="shared" si="9"/>
        <v>1</v>
      </c>
      <c r="S27" s="63">
        <f t="shared" si="10"/>
        <v>0</v>
      </c>
      <c r="T27" s="63">
        <f t="shared" si="11"/>
        <v>1</v>
      </c>
      <c r="U27" s="57">
        <v>1</v>
      </c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/>
      <c r="AF27" s="57">
        <v>1</v>
      </c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70" t="s">
        <v>121</v>
      </c>
      <c r="C28" s="37"/>
      <c r="D28" s="37">
        <v>5</v>
      </c>
      <c r="E28" s="29">
        <v>18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1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11</v>
      </c>
      <c r="Q28" s="39">
        <f t="shared" si="8"/>
        <v>1</v>
      </c>
      <c r="R28" s="39">
        <f t="shared" si="9"/>
        <v>0</v>
      </c>
      <c r="S28" s="39">
        <f t="shared" si="10"/>
        <v>1</v>
      </c>
      <c r="T28" s="39">
        <f t="shared" si="11"/>
        <v>1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 x14ac:dyDescent="0.4">
      <c r="A29" s="57">
        <v>28</v>
      </c>
      <c r="B29" s="71" t="s">
        <v>122</v>
      </c>
      <c r="C29" s="44"/>
      <c r="D29" s="59"/>
      <c r="E29" s="61" t="s">
        <v>125</v>
      </c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>
        <f t="shared" si="3"/>
        <v>0</v>
      </c>
      <c r="L29" s="60">
        <f t="shared" si="4"/>
        <v>1</v>
      </c>
      <c r="M29" s="60">
        <f t="shared" si="5"/>
        <v>1</v>
      </c>
      <c r="N29" s="60">
        <f t="shared" si="6"/>
        <v>0</v>
      </c>
      <c r="O29" s="65">
        <f t="shared" si="7"/>
        <v>1</v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>
        <v>1</v>
      </c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 x14ac:dyDescent="0.4">
      <c r="A30" s="35">
        <v>29</v>
      </c>
      <c r="B30" s="70" t="s">
        <v>123</v>
      </c>
      <c r="C30" s="37">
        <v>1</v>
      </c>
      <c r="D30" s="37">
        <v>6</v>
      </c>
      <c r="E30" s="29" t="s">
        <v>126</v>
      </c>
      <c r="F30" s="20">
        <f t="shared" si="12"/>
        <v>0</v>
      </c>
      <c r="G30" s="20">
        <f t="shared" si="13"/>
        <v>1</v>
      </c>
      <c r="H30" s="20">
        <f t="shared" si="0"/>
        <v>1</v>
      </c>
      <c r="I30" s="20">
        <f t="shared" si="1"/>
        <v>1</v>
      </c>
      <c r="J30" s="29">
        <f t="shared" si="2"/>
        <v>0</v>
      </c>
      <c r="K30" s="36">
        <f t="shared" si="3"/>
        <v>0</v>
      </c>
      <c r="L30" s="36">
        <f t="shared" si="4"/>
        <v>1</v>
      </c>
      <c r="M30" s="36">
        <f t="shared" si="5"/>
        <v>1</v>
      </c>
      <c r="N30" s="36">
        <f t="shared" si="6"/>
        <v>0</v>
      </c>
      <c r="O30" s="64">
        <f t="shared" si="7"/>
        <v>0</v>
      </c>
      <c r="P30" s="38">
        <v>4</v>
      </c>
      <c r="Q30" s="39">
        <f t="shared" si="8"/>
        <v>0</v>
      </c>
      <c r="R30" s="39">
        <f t="shared" si="9"/>
        <v>1</v>
      </c>
      <c r="S30" s="39">
        <f t="shared" si="10"/>
        <v>0</v>
      </c>
      <c r="T30" s="39">
        <f t="shared" si="11"/>
        <v>0</v>
      </c>
      <c r="U30" s="31"/>
      <c r="V30" s="31"/>
      <c r="W30" s="31"/>
      <c r="X30" s="31">
        <v>1</v>
      </c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>
        <v>1</v>
      </c>
      <c r="AJ30" s="36"/>
      <c r="AK30" s="36"/>
      <c r="AL30" s="36"/>
      <c r="AM30" s="36"/>
    </row>
    <row r="31" spans="1:39" x14ac:dyDescent="0.4">
      <c r="A31" s="57">
        <v>30</v>
      </c>
      <c r="B31" s="71" t="s">
        <v>124</v>
      </c>
      <c r="C31" s="44">
        <v>1</v>
      </c>
      <c r="D31" s="59">
        <v>0</v>
      </c>
      <c r="E31" s="61" t="s">
        <v>126</v>
      </c>
      <c r="F31" s="59">
        <f t="shared" si="12"/>
        <v>0</v>
      </c>
      <c r="G31" s="59">
        <f t="shared" si="13"/>
        <v>1</v>
      </c>
      <c r="H31" s="59">
        <f t="shared" si="0"/>
        <v>0</v>
      </c>
      <c r="I31" s="59">
        <f t="shared" si="1"/>
        <v>0</v>
      </c>
      <c r="J31" s="61">
        <f t="shared" si="2"/>
        <v>0</v>
      </c>
      <c r="K31" s="60">
        <f t="shared" si="3"/>
        <v>0</v>
      </c>
      <c r="L31" s="60">
        <f t="shared" si="4"/>
        <v>1</v>
      </c>
      <c r="M31" s="60">
        <f t="shared" si="5"/>
        <v>1</v>
      </c>
      <c r="N31" s="60">
        <f t="shared" si="6"/>
        <v>0</v>
      </c>
      <c r="O31" s="65">
        <f t="shared" si="7"/>
        <v>0</v>
      </c>
      <c r="P31" s="62">
        <v>3</v>
      </c>
      <c r="Q31" s="63">
        <f t="shared" si="8"/>
        <v>0</v>
      </c>
      <c r="R31" s="63">
        <f t="shared" si="9"/>
        <v>0</v>
      </c>
      <c r="S31" s="63">
        <f t="shared" si="10"/>
        <v>1</v>
      </c>
      <c r="T31" s="63">
        <f t="shared" si="11"/>
        <v>1</v>
      </c>
      <c r="U31" s="57"/>
      <c r="V31" s="57"/>
      <c r="W31" s="57"/>
      <c r="X31" s="57">
        <v>1</v>
      </c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>
        <v>1</v>
      </c>
      <c r="AK31" s="58"/>
      <c r="AL31" s="58"/>
      <c r="AM31" s="58"/>
    </row>
    <row r="32" spans="1:39" x14ac:dyDescent="0.4">
      <c r="A32" s="35">
        <v>31</v>
      </c>
      <c r="B32" s="70" t="s">
        <v>127</v>
      </c>
      <c r="C32" s="37"/>
      <c r="D32" s="37">
        <v>2</v>
      </c>
      <c r="E32" s="29" t="s">
        <v>116</v>
      </c>
      <c r="F32" s="20" t="str">
        <f t="shared" si="12"/>
        <v/>
      </c>
      <c r="G32" s="20" t="str">
        <f t="shared" si="13"/>
        <v/>
      </c>
      <c r="H32" s="20">
        <f t="shared" si="0"/>
        <v>0</v>
      </c>
      <c r="I32" s="20">
        <f t="shared" si="1"/>
        <v>1</v>
      </c>
      <c r="J32" s="29">
        <f t="shared" si="2"/>
        <v>0</v>
      </c>
      <c r="K32" s="36">
        <f t="shared" si="3"/>
        <v>1</v>
      </c>
      <c r="L32" s="36">
        <f t="shared" si="4"/>
        <v>1</v>
      </c>
      <c r="M32" s="36">
        <f t="shared" si="5"/>
        <v>1</v>
      </c>
      <c r="N32" s="36">
        <f t="shared" si="6"/>
        <v>0</v>
      </c>
      <c r="O32" s="64">
        <f t="shared" si="7"/>
        <v>0</v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>
        <v>1</v>
      </c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>
        <v>1</v>
      </c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O1" workbookViewId="0">
      <pane ySplit="1" topLeftCell="A11" activePane="bottomLeft" state="frozen"/>
      <selection pane="bottomLeft" activeCell="AJ59" sqref="AJ59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AUIPC</v>
      </c>
      <c r="AE1" s="23" t="str">
        <f>真值表!AF1</f>
        <v>LBU</v>
      </c>
      <c r="AF1" s="25" t="str">
        <f>真值表!AG1</f>
        <v>BGE</v>
      </c>
      <c r="AG1" s="25" t="str">
        <f>真值表!AH1</f>
        <v>LUI</v>
      </c>
      <c r="AH1" s="25" t="str">
        <f>真值表!AI1</f>
        <v>REM</v>
      </c>
      <c r="AI1" s="25" t="str">
        <f>真值表!AJ1</f>
        <v>MUL</v>
      </c>
      <c r="AJ1" s="25" t="str">
        <f>真值表!AK1</f>
        <v>CSRRS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AUIPC</v>
      </c>
      <c r="B26" s="37" t="str">
        <f>IF(ISBLANK(真值表!C26),"",真值表!C26)</f>
        <v/>
      </c>
      <c r="C26" s="37" t="str">
        <f>IF(ISBLANK(真值表!D26),"",真值表!D26)</f>
        <v/>
      </c>
      <c r="D26" s="36">
        <f>IF(ISBLANK(真值表!E26),"",真值表!E26)</f>
        <v>5</v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~OP6&amp;~OP5&amp; OP4&amp;~OP3&amp;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~OP6&amp;~OP5&amp; OP4&amp;~OP3&amp;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>~OP6&amp;~OP5&amp; OP4&amp;~OP3&amp; OP2+</v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LBU</v>
      </c>
      <c r="B27" s="45" t="str">
        <f>IF(ISBLANK(真值表!C27),"",真值表!C27)</f>
        <v/>
      </c>
      <c r="C27" s="52">
        <f>IF(ISBLANK(真值表!D27),"",真值表!D27)</f>
        <v>4</v>
      </c>
      <c r="D27" s="51">
        <f>IF(ISBLANK(真值表!E27),"",真值表!E27)</f>
        <v>0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>~OP4&amp;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F14&amp;~F13&amp;~F12&amp;~OP6&amp;~OP5&amp;~OP4&amp;~OP3&amp;~OP2</v>
      </c>
      <c r="P27" s="49" t="str">
        <f>IF(真值表!Q27=1,$O27&amp;"+","")</f>
        <v/>
      </c>
      <c r="Q27" s="49" t="str">
        <f>IF(真值表!R27=1,$O27&amp;"+","")</f>
        <v xml:space="preserve"> F14&amp;~F13&amp;~F12&amp;~OP6&amp;~OP5&amp;~OP4&amp;~OP3&amp;~OP2+</v>
      </c>
      <c r="R27" s="49" t="str">
        <f>IF(真值表!S27=1,$O27&amp;"+","")</f>
        <v/>
      </c>
      <c r="S27" s="49" t="str">
        <f>IF(真值表!T27=1,$O27&amp;"+","")</f>
        <v xml:space="preserve"> F14&amp;~F13&amp;~F12&amp;~OP6&amp;~OP5&amp;~OP4&amp;~OP3&amp;~OP2+</v>
      </c>
      <c r="T27" s="49" t="str">
        <f>IF(真值表!U27=1,$O27&amp;"+","")</f>
        <v xml:space="preserve"> F14&amp;~F13&amp;~F12&amp;~OP6&amp;~OP5&amp;~OP4&amp;~OP3&amp;~OP2+</v>
      </c>
      <c r="U27" s="49" t="str">
        <f>IF(真值表!V27=1,$O27&amp;"+","")</f>
        <v/>
      </c>
      <c r="V27" s="49" t="str">
        <f>IF(真值表!W27=1,$O27&amp;"+","")</f>
        <v xml:space="preserve"> F14&amp;~F13&amp;~F12&amp;~OP6&amp;~OP5&amp;~OP4&amp;~OP3&amp;~OP2+</v>
      </c>
      <c r="W27" s="49" t="str">
        <f>IF(真值表!X27=1,$O27&amp;"+","")</f>
        <v xml:space="preserve"> F14&amp;~F13&amp;~F12&amp;~OP6&amp;~OP5&amp;~OP4&amp;~OP3&amp;~OP2+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 xml:space="preserve"> F14&amp;~F13&amp;~F12&amp;~OP6&amp;~OP5&amp;~OP4&amp;~OP3&amp;~OP2+</v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BGE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18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 xml:space="preserve"> 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 OP6&amp; OP5&amp;~OP4&amp;~OP3&amp;~OP2</v>
      </c>
      <c r="P28" s="24" t="str">
        <f>IF(真值表!Q28=1,$O28&amp;"+","")</f>
        <v xml:space="preserve"> F14&amp;~F13&amp; F12&amp; OP6&amp; OP5&amp;~OP4&amp;~OP3&amp;~OP2+</v>
      </c>
      <c r="Q28" s="24" t="str">
        <f>IF(真值表!R28=1,$O28&amp;"+","")</f>
        <v/>
      </c>
      <c r="R28" s="24" t="str">
        <f>IF(真值表!S28=1,$O28&amp;"+","")</f>
        <v xml:space="preserve"> F14&amp;~F13&amp; F12&amp; OP6&amp; OP5&amp;~OP4&amp;~OP3&amp;~OP2+</v>
      </c>
      <c r="S28" s="24" t="str">
        <f>IF(真值表!T28=1,$O28&amp;"+","")</f>
        <v xml:space="preserve"> F14&amp;~F13&amp; F12&amp; OP6&amp; OP5&amp;~OP4&amp;~OP3&amp;~OP2+</v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 xml:space="preserve"> F14&amp;~F13&amp; F12&amp; OP6&amp; 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LUI</v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>D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>~OP6&amp;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 xml:space="preserve"> 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 xml:space="preserve"> OP2&amp;</v>
      </c>
      <c r="O29" s="48" t="str">
        <f t="shared" si="1"/>
        <v>~OP6&amp; OP5&amp; OP4&amp;~OP3&amp; OP2</v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>~OP6&amp; OP5&amp; OP4&amp;~OP3&amp; OP2+</v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>~OP6&amp; OP5&amp; OP4&amp;~OP3&amp; 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>REM</v>
      </c>
      <c r="B30" s="37">
        <f>IF(ISBLANK(真值表!C30),"",真值表!C30)</f>
        <v>1</v>
      </c>
      <c r="C30" s="37">
        <f>IF(ISBLANK(真值表!D30),"",真值表!D30)</f>
        <v>6</v>
      </c>
      <c r="D30" s="36" t="str">
        <f>IF(ISBLANK(真值表!E30),"",真值表!E30)</f>
        <v>C</v>
      </c>
      <c r="E30" s="55" t="str">
        <f>IF(真值表!F30=1," "&amp;真值表!F$1&amp;"&amp;",IF(真值表!F30=0,"~"&amp;真值表!F$1&amp;"&amp;",""))</f>
        <v>~F30&amp;</v>
      </c>
      <c r="F30" s="55" t="str">
        <f>IF(真值表!G30=1," "&amp;真值表!G$1&amp;"&amp;",IF(真值表!G30=0,"~"&amp;真值表!G$1&amp;"&amp;",""))</f>
        <v xml:space="preserve"> F25&amp;</v>
      </c>
      <c r="G30" s="55" t="str">
        <f>IF(真值表!H30=1," "&amp;真值表!H$1&amp;"&amp;",IF(真值表!H30=0,"~"&amp;真值表!H$1&amp;"&amp;",""))</f>
        <v xml:space="preserve"> F14&amp;</v>
      </c>
      <c r="H30" s="55" t="str">
        <f>IF(真值表!I30=1," "&amp;真值表!I$1&amp;"&amp;",IF(真值表!I30=0,"~"&amp;真值表!I$1&amp;"&amp;",""))</f>
        <v xml:space="preserve"> F13&amp;</v>
      </c>
      <c r="I30" s="55" t="str">
        <f>IF(真值表!J30=1," "&amp;真值表!J$1&amp;"&amp;",IF(真值表!J30=0,"~"&amp;真值表!J$1&amp;"&amp;",""))</f>
        <v>~F12&amp;</v>
      </c>
      <c r="J30" s="54" t="str">
        <f>IF(真值表!K30=1," "&amp;真值表!K$1&amp;"&amp;",IF(真值表!K30=0,"~"&amp;真值表!K$1&amp;"&amp;",""))</f>
        <v>~OP6&amp;</v>
      </c>
      <c r="K30" s="54" t="str">
        <f>IF(真值表!L30=1," "&amp;真值表!L$1&amp;"&amp;",IF(真值表!L30=0,"~"&amp;真值表!L$1&amp;"&amp;",""))</f>
        <v xml:space="preserve"> OP5&amp;</v>
      </c>
      <c r="L30" s="54" t="str">
        <f>IF(真值表!M30=1," "&amp;真值表!M$1&amp;"&amp;",IF(真值表!M30=0,"~"&amp;真值表!M$1&amp;"&amp;",""))</f>
        <v xml:space="preserve"> OP4&amp;</v>
      </c>
      <c r="M30" s="54" t="str">
        <f>IF(真值表!N30=1," "&amp;真值表!N$1&amp;"&amp;",IF(真值表!N30=0,"~"&amp;真值表!N$1&amp;"&amp;",""))</f>
        <v>~OP3&amp;</v>
      </c>
      <c r="N30" s="54" t="str">
        <f>IF(真值表!O30=1," "&amp;真值表!O$1&amp;"&amp;",IF(真值表!O30=0,"~"&amp;真值表!O$1&amp;"&amp;",""))</f>
        <v>~OP2&amp;</v>
      </c>
      <c r="O30" s="53" t="str">
        <f t="shared" si="1"/>
        <v>~F30&amp; F25&amp; F14&amp; F13&amp;~F12&amp;~OP6&amp; OP5&amp; OP4&amp;~OP3&amp;~OP2</v>
      </c>
      <c r="P30" s="24" t="str">
        <f>IF(真值表!Q30=1,$O30&amp;"+","")</f>
        <v/>
      </c>
      <c r="Q30" s="24" t="str">
        <f>IF(真值表!R30=1,$O30&amp;"+","")</f>
        <v>~F30&amp; F25&amp; F14&amp; F13&amp;~F12&amp;~OP6&amp; OP5&amp; OP4&amp;~OP3&amp;~OP2+</v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>~F30&amp; F25&amp; F14&amp; F13&amp;~F12&amp;~OP6&amp; OP5&amp; OP4&amp;~OP3&amp;~OP2+</v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>~F30&amp; F25&amp; F14&amp; F13&amp;~F12&amp;~OP6&amp; OP5&amp; OP4&amp;~OP3&amp;~OP2+</v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>MUL</v>
      </c>
      <c r="B31" s="45">
        <f>IF(ISBLANK(真值表!C31),"",真值表!C31)</f>
        <v>1</v>
      </c>
      <c r="C31" s="52">
        <f>IF(ISBLANK(真值表!D31),"",真值表!D31)</f>
        <v>0</v>
      </c>
      <c r="D31" s="51" t="str">
        <f>IF(ISBLANK(真值表!E31),"",真值表!E31)</f>
        <v>C</v>
      </c>
      <c r="E31" s="47" t="str">
        <f>IF(真值表!F31=1," "&amp;真值表!F$1&amp;"&amp;",IF(真值表!F31=0,"~"&amp;真值表!F$1&amp;"&amp;",""))</f>
        <v>~F30&amp;</v>
      </c>
      <c r="F31" s="47" t="str">
        <f>IF(真值表!G31=1," "&amp;真值表!G$1&amp;"&amp;",IF(真值表!G31=0,"~"&amp;真值表!G$1&amp;"&amp;",""))</f>
        <v xml:space="preserve"> F25&amp;</v>
      </c>
      <c r="G31" s="47" t="str">
        <f>IF(真值表!H31=1," "&amp;真值表!H$1&amp;"&amp;",IF(真值表!H31=0,"~"&amp;真值表!H$1&amp;"&amp;",""))</f>
        <v>~F14&amp;</v>
      </c>
      <c r="H31" s="47" t="str">
        <f>IF(真值表!I31=1," "&amp;真值表!I$1&amp;"&amp;",IF(真值表!I31=0,"~"&amp;真值表!I$1&amp;"&amp;",""))</f>
        <v>~F13&amp;</v>
      </c>
      <c r="I31" s="47" t="str">
        <f>IF(真值表!J31=1," "&amp;真值表!J$1&amp;"&amp;",IF(真值表!J31=0,"~"&amp;真值表!J$1&amp;"&amp;",""))</f>
        <v>~F12&amp;</v>
      </c>
      <c r="J31" s="46" t="str">
        <f>IF(真值表!K31=1," "&amp;真值表!K$1&amp;"&amp;",IF(真值表!K31=0,"~"&amp;真值表!K$1&amp;"&amp;",""))</f>
        <v>~OP6&amp;</v>
      </c>
      <c r="K31" s="46" t="str">
        <f>IF(真值表!L31=1," "&amp;真值表!L$1&amp;"&amp;",IF(真值表!L31=0,"~"&amp;真值表!L$1&amp;"&amp;",""))</f>
        <v xml:space="preserve"> OP5&amp;</v>
      </c>
      <c r="L31" s="46" t="str">
        <f>IF(真值表!M31=1," "&amp;真值表!M$1&amp;"&amp;",IF(真值表!M31=0,"~"&amp;真值表!M$1&amp;"&amp;",""))</f>
        <v xml:space="preserve"> OP4&amp;</v>
      </c>
      <c r="M31" s="46" t="str">
        <f>IF(真值表!N31=1," "&amp;真值表!N$1&amp;"&amp;",IF(真值表!N31=0,"~"&amp;真值表!N$1&amp;"&amp;",""))</f>
        <v>~OP3&amp;</v>
      </c>
      <c r="N31" s="46" t="str">
        <f>IF(真值表!O31=1," "&amp;真值表!O$1&amp;"&amp;",IF(真值表!O31=0,"~"&amp;真值表!O$1&amp;"&amp;",""))</f>
        <v>~OP2&amp;</v>
      </c>
      <c r="O31" s="48" t="str">
        <f t="shared" si="1"/>
        <v>~F30&amp; F25&amp;~F14&amp;~F13&amp;~F12&amp;~OP6&amp; OP5&amp; OP4&amp;~OP3&amp;~OP2</v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>~F30&amp; F25&amp;~F14&amp;~F13&amp;~F12&amp;~OP6&amp; OP5&amp; OP4&amp;~OP3&amp;~OP2+</v>
      </c>
      <c r="S31" s="49" t="str">
        <f>IF(真值表!T31=1,$O31&amp;"+","")</f>
        <v>~F30&amp; F25&amp;~F14&amp;~F13&amp;~F12&amp;~OP6&amp; OP5&amp; OP4&amp;~OP3&amp;~OP2+</v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>~F30&amp; F25&amp;~F14&amp;~F13&amp;~F12&amp;~OP6&amp; OP5&amp; OP4&amp;~OP3&amp;~OP2+</v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>~F30&amp; F25&amp;~F14&amp;~F13&amp;~F12&amp;~OP6&amp; OP5&amp; OP4&amp;~OP3&amp;~OP2+</v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>CSRRS</v>
      </c>
      <c r="B32" s="37" t="str">
        <f>IF(ISBLANK(真值表!C32),"",真值表!C32)</f>
        <v/>
      </c>
      <c r="C32" s="37">
        <f>IF(ISBLANK(真值表!D32),"",真值表!D32)</f>
        <v>2</v>
      </c>
      <c r="D32" s="36" t="str">
        <f>IF(ISBLANK(真值表!E32),"",真值表!E32)</f>
        <v>1C</v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>~F14&amp;</v>
      </c>
      <c r="H32" s="55" t="str">
        <f>IF(真值表!I32=1," "&amp;真值表!I$1&amp;"&amp;",IF(真值表!I32=0,"~"&amp;真值表!I$1&amp;"&amp;",""))</f>
        <v xml:space="preserve"> F13&amp;</v>
      </c>
      <c r="I32" s="55" t="str">
        <f>IF(真值表!J32=1," "&amp;真值表!J$1&amp;"&amp;",IF(真值表!J32=0,"~"&amp;真值表!J$1&amp;"&amp;",""))</f>
        <v>~F12&amp;</v>
      </c>
      <c r="J32" s="54" t="str">
        <f>IF(真值表!K32=1," "&amp;真值表!K$1&amp;"&amp;",IF(真值表!K32=0,"~"&amp;真值表!K$1&amp;"&amp;",""))</f>
        <v xml:space="preserve"> OP6&amp;</v>
      </c>
      <c r="K32" s="54" t="str">
        <f>IF(真值表!L32=1," "&amp;真值表!L$1&amp;"&amp;",IF(真值表!L32=0,"~"&amp;真值表!L$1&amp;"&amp;",""))</f>
        <v xml:space="preserve"> OP5&amp;</v>
      </c>
      <c r="L32" s="54" t="str">
        <f>IF(真值表!M32=1," "&amp;真值表!M$1&amp;"&amp;",IF(真值表!M32=0,"~"&amp;真值表!M$1&amp;"&amp;",""))</f>
        <v xml:space="preserve"> OP4&amp;</v>
      </c>
      <c r="M32" s="54" t="str">
        <f>IF(真值表!N32=1," "&amp;真值表!N$1&amp;"&amp;",IF(真值表!N32=0,"~"&amp;真值表!N$1&amp;"&amp;",""))</f>
        <v>~OP3&amp;</v>
      </c>
      <c r="N32" s="54" t="str">
        <f>IF(真值表!O32=1," "&amp;真值表!O$1&amp;"&amp;",IF(真值表!O32=0,"~"&amp;真值表!O$1&amp;"&amp;",""))</f>
        <v>~OP2&amp;</v>
      </c>
      <c r="O32" s="53" t="str">
        <f t="shared" si="1"/>
        <v>~F14&amp; F13&amp;~F12&amp; OP6&amp; OP5&amp; OP4&amp;~OP3&amp;~OP2</v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>~F14&amp; F13&amp;~F12&amp; OP6&amp; OP5&amp; OP4&amp;~OP3&amp;~OP2+</v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>~F14&amp; F13&amp;~F12&amp; OP6&amp; OP5&amp; OP4&amp;~OP3&amp;~OP2+</v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2" t="s">
        <v>82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F14&amp;~F13&amp;~F12&amp;~OP6&amp;~OP5&amp;~OP4&amp;~OP3&amp;~OP2+~F30&amp; F25&amp; F14&amp; F13&amp;~F12&amp;~OP6&amp; OP5&amp; 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OP5&amp;~OP4&amp;~OP3&amp;~OP2+~F30&amp; F25&amp;~F14&amp;~F13&amp;~F12&amp;~OP6&amp;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 F14&amp;~F13&amp; F12&amp; OP6&amp; OP5&amp;~OP4&amp;~OP3&amp;~OP2+~F30&amp; F25&amp;~F14&amp;~F13&amp;~F12&amp;~OP6&amp; OP5&amp; OP4&amp;~OP3&amp;~OP2</v>
      </c>
      <c r="T58" s="30" t="str">
        <f t="shared" si="2"/>
        <v>~F14&amp; F13&amp;~F12&amp;~OP6&amp;~OP5&amp;~OP4&amp;~OP3&amp;~OP2+ 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 F14&amp;~F13&amp;~F12&amp;~OP6&amp;~OP5&amp;~OP4&amp;~OP3&amp;~OP2+~OP6&amp; OP5&amp; OP4&amp;~OP3&amp; OP2+~F30&amp; F25&amp; F14&amp; F13&amp;~F12&amp;~OP6&amp; OP5&amp; OP4&amp;~OP3&amp;~OP2+~F30&amp; F25&amp;~F14&amp;~F13&amp;~F12&amp;~OP6&amp; OP5&amp; OP4&amp;~OP3&amp;~OP2+~F14&amp; F13&amp;~F12&amp; OP6&amp; OP5&amp; 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~OP6&amp;~OP5&amp; OP4&amp;~OP3&amp; OP2</v>
      </c>
      <c r="AE58" s="33" t="str">
        <f t="shared" si="2"/>
        <v xml:space="preserve"> F14&amp;~F13&amp;~F12&amp;~OP6&amp;~OP5&amp;~OP4&amp;~OP3&amp;~OP2</v>
      </c>
      <c r="AF58" s="30" t="str">
        <f t="shared" si="2"/>
        <v xml:space="preserve"> F14&amp;~F13&amp; F12&amp; OP6&amp; OP5&amp;~OP4&amp;~OP3&amp;~OP2</v>
      </c>
      <c r="AG58" s="30" t="str">
        <f t="shared" si="2"/>
        <v>~OP6&amp; OP5&amp; OP4&amp;~OP3&amp; OP2</v>
      </c>
      <c r="AH58" s="30" t="str">
        <f t="shared" si="2"/>
        <v>~F30&amp; F25&amp; F14&amp; F13&amp;~F12&amp;~OP6&amp; OP5&amp; OP4&amp;~OP3&amp;~OP2</v>
      </c>
      <c r="AI58" s="30" t="str">
        <f t="shared" si="2"/>
        <v>~F30&amp; F25&amp;~F14&amp;~F13&amp;~F12&amp;~OP6&amp; OP5&amp; OP4&amp;~OP3&amp;~OP2</v>
      </c>
      <c r="AJ58" s="30" t="str">
        <f t="shared" si="2"/>
        <v>~F14&amp; F13&amp;~F12&amp;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F14&amp;~F13&amp;~F12&amp;~OP6&amp;~OP5&amp;~OP4&amp;~OP3&amp;~OP2+~F30&amp; F25&amp; F14&amp; F13&amp;~F12&amp;~OP6&amp; OP5&amp; 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OP5&amp;~OP4&amp;~OP3&amp;~OP2+~F30&amp; F25&amp;~F14&amp;~F13&amp;~F12&amp;~OP6&amp;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 F14&amp;~F13&amp; F12&amp; OP6&amp; OP5&amp;~OP4&amp;~OP3&amp;~OP2+~F30&amp; F25&amp;~F14&amp;~F13&amp;~F12&amp;~OP6&amp;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 F14&amp;~F13&amp;~F12&amp;~OP6&amp;~OP5&amp;~OP4&amp;~OP3&amp;~OP2+~OP6&amp; OP5&amp; OP4&amp;~OP3&amp; OP2+~F30&amp; F25&amp; F14&amp; F13&amp;~F12&amp;~OP6&amp; OP5&amp; OP4&amp;~OP3&amp;~OP2+~F30&amp; F25&amp;~F14&amp;~F13&amp;~F12&amp;~OP6&amp; OP5&amp; OP4&amp;~OP3&amp;~OP2+~F14&amp; F13&amp;~F12&amp; OP6&amp; OP5&amp; 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~OP6&amp;~OP5&amp; OP4&amp;~OP3&amp; OP2+</v>
      </c>
      <c r="AE59" t="str">
        <f t="shared" si="3"/>
        <v xml:space="preserve"> F14&amp;~F13&amp;~F12&amp;~OP6&amp;~OP5&amp;~OP4&amp;~OP3&amp;~OP2+</v>
      </c>
      <c r="AF59" t="str">
        <f t="shared" si="3"/>
        <v xml:space="preserve"> F14&amp;~F13&amp; F12&amp; OP6&amp; OP5&amp;~OP4&amp;~OP3&amp;~OP2+</v>
      </c>
      <c r="AG59" t="str">
        <f t="shared" si="3"/>
        <v>~OP6&amp; OP5&amp; OP4&amp;~OP3&amp; OP2+</v>
      </c>
      <c r="AH59" t="str">
        <f t="shared" si="3"/>
        <v>~F30&amp; F25&amp; F14&amp; F13&amp;~F12&amp;~OP6&amp; OP5&amp; OP4&amp;~OP3&amp;~OP2+</v>
      </c>
      <c r="AI59" t="str">
        <f t="shared" si="3"/>
        <v>~F30&amp; F25&amp;~F14&amp;~F13&amp;~F12&amp;~OP6&amp; OP5&amp; OP4&amp;~OP3&amp;~OP2+</v>
      </c>
      <c r="AJ59" t="str">
        <f t="shared" si="3"/>
        <v>~F14&amp; F13&amp;~F12&amp;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5" t="s">
        <v>62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6" sqref="C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ruida</cp:lastModifiedBy>
  <dcterms:created xsi:type="dcterms:W3CDTF">2015-06-05T18:19:00Z</dcterms:created>
  <dcterms:modified xsi:type="dcterms:W3CDTF">2022-09-17T07:49:02Z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