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Repositories\Comprehensive Hardware Training\2022秋硬件综合训练课设资料发布包\cpu21-riscv\气泡流水线\"/>
    </mc:Choice>
  </mc:AlternateContent>
  <xr:revisionPtr revIDLastSave="0" documentId="13_ncr:1_{7210635A-1F19-4B43-8ACD-8B333A9CEB3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X26" i="2"/>
  <c r="Y26" i="2"/>
  <c r="Z26" i="2"/>
  <c r="AA26" i="2"/>
  <c r="AB26" i="2"/>
  <c r="AC26" i="2"/>
  <c r="AD26" i="2"/>
  <c r="R27" i="2"/>
  <c r="S27" i="2"/>
  <c r="T27" i="2"/>
  <c r="U27" i="2"/>
  <c r="X27" i="2"/>
  <c r="Y27" i="2"/>
  <c r="Z27" i="2"/>
  <c r="AA27" i="2"/>
  <c r="AB27" i="2"/>
  <c r="AC27" i="2"/>
  <c r="AD27" i="2"/>
  <c r="P28" i="2"/>
  <c r="R28" i="2"/>
  <c r="T28" i="2"/>
  <c r="U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AD29" i="2" s="1"/>
  <c r="AD59" i="2" s="1"/>
  <c r="AD58" i="2" s="1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G59" i="2"/>
  <c r="AG58" i="2" s="1"/>
  <c r="AK59" i="2"/>
  <c r="AK58" i="2" s="1"/>
  <c r="AH59" i="2"/>
  <c r="AH58" i="2" s="1"/>
  <c r="AL59" i="2"/>
  <c r="AL58" i="2" s="1"/>
  <c r="AI59" i="2"/>
  <c r="AI58" i="2" s="1"/>
  <c r="AJ59" i="2"/>
  <c r="AJ58" i="2" s="1"/>
  <c r="AF26" i="2" l="1"/>
  <c r="AF59" i="2" s="1"/>
  <c r="AF58" i="2" s="1"/>
  <c r="W26" i="2"/>
  <c r="P27" i="2"/>
  <c r="Q27" i="2"/>
  <c r="V27" i="2"/>
  <c r="W27" i="2"/>
  <c r="W28" i="2"/>
  <c r="S28" i="2"/>
  <c r="Q28" i="2"/>
  <c r="AE28" i="2"/>
  <c r="AE59" i="2" s="1"/>
  <c r="AE58" i="2" s="1"/>
  <c r="V28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<sst xmlns="http://schemas.openxmlformats.org/spreadsheetml/2006/main" count="141" uniqueCount="122">
  <si>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</si>
  <si>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</si>
  <si>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</si>
  <si>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</si>
  <si>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</si>
  <si>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</si>
  <si>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</si>
  <si>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</si>
  <si>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</si>
  <si>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</si>
  <si>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</si>
  <si>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</si>
  <si>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</si>
  <si>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</si>
  <si>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</si>
  <si>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</si>
  <si>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</si>
  <si>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</si>
  <si>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</si>
  <si>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</si>
  <si>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</si>
  <si>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</si>
  <si>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</si>
  <si>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</si>
  <si>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</si>
  <si>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</si>
  <si>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</si>
  <si>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</si>
  <si>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</si>
  <si>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</si>
  <si>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</si>
  <si>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</si>
  <si>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</si>
  <si>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</si>
  <si>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</si>
  <si>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</si>
  <si>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</si>
  <si>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</si>
  <si>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</si>
  <si>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</si>
  <si>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</si>
  <si>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</si>
  <si>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</si>
  <si>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</si>
  <si>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</si>
  <si>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</si>
  <si>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</si>
  <si>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</si>
  <si>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</si>
  <si>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</si>
  <si>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</si>
  <si>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</si>
  <si>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</si>
  <si>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</si>
  <si>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</si>
  <si>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</si>
  <si>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</si>
  <si>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</si>
  <si>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</si>
  <si>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</si>
  <si>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</si>
  <si>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</si>
  <si>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</si>
  <si>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</si>
  <si>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</si>
  <si>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</si>
  <si>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</si>
  <si>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</si>
  <si>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</si>
  <si>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</si>
  <si>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</si>
  <si>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</si>
  <si>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</si>
  <si>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</si>
  <si>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</si>
  <si>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</si>
  <si>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</si>
  <si>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</si>
  <si>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</si>
  <si>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</si>
  <si>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</si>
  <si>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</si>
  <si>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</si>
  <si>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</si>
  <si>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</si>
  <si>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</si>
  <si>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</si>
  <si>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</si>
  <si>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</si>
  <si>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</si>
  <si>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</si>
  <si>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</si>
  <si>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</si>
  <si>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</si>
  <si>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</si>
  <si>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</si>
  <si>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</si>
  <si>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</si>
  <si>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</si>
  <si>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</si>
  <si>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</si>
  <si>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</si>
  <si>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</si>
  <si>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</si>
  <si>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</si>
  <si>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</si>
  <si>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</si>
  <si>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</si>
  <si>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</si>
  <si>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</si>
  <si>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</si>
  <si>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</si>
  <si>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</si>
  <si>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</si>
  <si>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</si>
  <si>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</si>
  <si>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1C</t>
    <phoneticPr fontId="26" type="noConversion"/>
  </si>
  <si>
    <t>1B</t>
    <phoneticPr fontId="26" type="noConversion"/>
  </si>
  <si>
    <t>c</t>
    <phoneticPr fontId="26" type="noConversion"/>
  </si>
  <si>
    <t>XXX</t>
    <phoneticPr fontId="26" type="noConversion"/>
  </si>
  <si>
    <t>R1Used</t>
    <phoneticPr fontId="26" type="noConversion"/>
  </si>
  <si>
    <t>R2Used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</si>
</sst>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23" sqref="Z23"/>
    </sheetView>
  </sheetViews>
  <sheetFormatPr defaultColWidth="9" defaultRowHeight="16.8" x14ac:dyDescent="0.4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2.21875" style="26" bestFit="1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120</v>
      </c>
      <c r="AF1" s="25" t="s">
        <v>121</v>
      </c>
      <c r="AG1" s="25" t="s">
        <v>119</v>
      </c>
      <c r="AH1" s="25" t="s">
        <v>13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">
      <c r="A2" s="35">
        <v>1</v>
      </c>
      <c r="B2" s="31" t="s">
        <v>63</v>
      </c>
      <c r="C2" s="37">
        <v>0</v>
      </c>
      <c r="D2" s="37">
        <v>0</v>
      </c>
      <c r="E2" s="29" t="s">
        <v>118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>
        <v>1</v>
      </c>
      <c r="AF2" s="31">
        <v>1</v>
      </c>
      <c r="AG2" s="36"/>
      <c r="AH2" s="36"/>
      <c r="AI2" s="36"/>
      <c r="AJ2" s="36"/>
      <c r="AK2" s="36"/>
      <c r="AL2" s="36"/>
      <c r="AM2" s="36"/>
    </row>
    <row r="3" spans="1:40" x14ac:dyDescent="0.4">
      <c r="A3" s="57">
        <v>2</v>
      </c>
      <c r="B3" s="57" t="s">
        <v>77</v>
      </c>
      <c r="C3" s="44">
        <v>32</v>
      </c>
      <c r="D3" s="59">
        <v>0</v>
      </c>
      <c r="E3" s="61" t="s">
        <v>118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>
        <v>1</v>
      </c>
      <c r="AF3" s="57">
        <v>1</v>
      </c>
      <c r="AG3" s="58"/>
      <c r="AH3" s="58"/>
      <c r="AI3" s="58"/>
      <c r="AJ3" s="58"/>
      <c r="AK3" s="58"/>
      <c r="AL3" s="58"/>
      <c r="AM3" s="58"/>
    </row>
    <row r="4" spans="1:40" x14ac:dyDescent="0.4">
      <c r="A4" s="35">
        <v>3</v>
      </c>
      <c r="B4" s="31" t="s">
        <v>78</v>
      </c>
      <c r="C4" s="37">
        <v>0</v>
      </c>
      <c r="D4" s="37">
        <v>7</v>
      </c>
      <c r="E4" s="29" t="s">
        <v>118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>
        <v>1</v>
      </c>
      <c r="AF4" s="31">
        <v>1</v>
      </c>
      <c r="AG4" s="36"/>
      <c r="AH4" s="36"/>
      <c r="AI4" s="36"/>
      <c r="AJ4" s="36"/>
      <c r="AK4" s="36"/>
      <c r="AL4" s="36"/>
      <c r="AM4" s="36"/>
    </row>
    <row r="5" spans="1:40" x14ac:dyDescent="0.4">
      <c r="A5" s="57">
        <v>4</v>
      </c>
      <c r="B5" s="57" t="s">
        <v>79</v>
      </c>
      <c r="C5" s="44">
        <v>0</v>
      </c>
      <c r="D5" s="59">
        <v>6</v>
      </c>
      <c r="E5" s="61" t="s">
        <v>118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>
        <v>1</v>
      </c>
      <c r="AF5" s="57">
        <v>1</v>
      </c>
      <c r="AG5" s="58"/>
      <c r="AH5" s="58"/>
      <c r="AI5" s="58"/>
      <c r="AJ5" s="58"/>
      <c r="AK5" s="58"/>
      <c r="AL5" s="58"/>
      <c r="AM5" s="58"/>
    </row>
    <row r="6" spans="1:40" x14ac:dyDescent="0.4">
      <c r="A6" s="35">
        <v>5</v>
      </c>
      <c r="B6" s="31" t="s">
        <v>64</v>
      </c>
      <c r="C6" s="37">
        <v>0</v>
      </c>
      <c r="D6" s="37">
        <v>2</v>
      </c>
      <c r="E6" s="29" t="s">
        <v>118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>
        <v>1</v>
      </c>
      <c r="AF6" s="31">
        <v>1</v>
      </c>
      <c r="AG6" s="36"/>
      <c r="AH6" s="36"/>
      <c r="AI6" s="36"/>
      <c r="AJ6" s="36"/>
      <c r="AK6" s="36"/>
      <c r="AL6" s="36"/>
      <c r="AM6" s="36"/>
    </row>
    <row r="7" spans="1:40" x14ac:dyDescent="0.4">
      <c r="A7" s="57">
        <v>6</v>
      </c>
      <c r="B7" s="57" t="s">
        <v>80</v>
      </c>
      <c r="C7" s="44">
        <v>0</v>
      </c>
      <c r="D7" s="59">
        <v>3</v>
      </c>
      <c r="E7" s="61" t="s">
        <v>118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>
        <v>1</v>
      </c>
      <c r="AF7" s="57">
        <v>1</v>
      </c>
      <c r="AG7" s="58"/>
      <c r="AH7" s="58"/>
      <c r="AI7" s="58"/>
      <c r="AJ7" s="58"/>
      <c r="AK7" s="58"/>
      <c r="AL7" s="58"/>
      <c r="AM7" s="58"/>
    </row>
    <row r="8" spans="1:40" x14ac:dyDescent="0.4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>
        <v>1</v>
      </c>
      <c r="AF8" s="31"/>
      <c r="AG8" s="36"/>
      <c r="AH8" s="36"/>
      <c r="AI8" s="36"/>
      <c r="AJ8" s="36"/>
      <c r="AK8" s="36"/>
      <c r="AL8" s="36"/>
      <c r="AM8" s="36"/>
    </row>
    <row r="9" spans="1:40" x14ac:dyDescent="0.4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>
        <v>1</v>
      </c>
      <c r="AF9" s="57"/>
      <c r="AG9" s="58"/>
      <c r="AH9" s="58"/>
      <c r="AI9" s="58"/>
      <c r="AJ9" s="58"/>
      <c r="AK9" s="58"/>
      <c r="AL9" s="58"/>
      <c r="AM9" s="58"/>
    </row>
    <row r="10" spans="1:40" x14ac:dyDescent="0.4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>
        <v>1</v>
      </c>
      <c r="AF10" s="31"/>
      <c r="AG10" s="36"/>
      <c r="AH10" s="36"/>
      <c r="AI10" s="36"/>
      <c r="AJ10" s="36"/>
      <c r="AK10" s="36"/>
      <c r="AL10" s="36"/>
      <c r="AM10" s="36"/>
    </row>
    <row r="11" spans="1:40" x14ac:dyDescent="0.4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>
        <v>1</v>
      </c>
      <c r="AF11" s="57"/>
      <c r="AG11" s="58"/>
      <c r="AH11" s="58"/>
      <c r="AI11" s="58"/>
      <c r="AJ11" s="58"/>
      <c r="AK11" s="58"/>
      <c r="AL11" s="58"/>
      <c r="AM11" s="58"/>
    </row>
    <row r="12" spans="1:40" x14ac:dyDescent="0.4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>
        <v>1</v>
      </c>
      <c r="AF12" s="31"/>
      <c r="AG12" s="36"/>
      <c r="AH12" s="36"/>
      <c r="AI12" s="36"/>
      <c r="AJ12" s="36"/>
      <c r="AK12" s="36"/>
      <c r="AL12" s="36"/>
      <c r="AM12" s="36"/>
    </row>
    <row r="13" spans="1:40" x14ac:dyDescent="0.4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>
        <v>1</v>
      </c>
      <c r="AF13" s="57"/>
      <c r="AG13" s="58"/>
      <c r="AH13" s="58"/>
      <c r="AI13" s="58"/>
      <c r="AJ13" s="58"/>
      <c r="AK13" s="58"/>
      <c r="AL13" s="58"/>
      <c r="AM13" s="58"/>
    </row>
    <row r="14" spans="1:40" x14ac:dyDescent="0.4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>
        <v>1</v>
      </c>
      <c r="AF14" s="31"/>
      <c r="AG14" s="36"/>
      <c r="AH14" s="36"/>
      <c r="AI14" s="36"/>
      <c r="AJ14" s="36"/>
      <c r="AK14" s="36"/>
      <c r="AL14" s="36"/>
      <c r="AM14" s="36"/>
    </row>
    <row r="15" spans="1:40" x14ac:dyDescent="0.4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>
        <v>1</v>
      </c>
      <c r="AF15" s="57"/>
      <c r="AG15" s="58"/>
      <c r="AH15" s="58"/>
      <c r="AI15" s="58"/>
      <c r="AJ15" s="58"/>
      <c r="AK15" s="58"/>
      <c r="AL15" s="58"/>
      <c r="AM15" s="58"/>
    </row>
    <row r="16" spans="1:40" x14ac:dyDescent="0.4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>
        <v>1</v>
      </c>
      <c r="AF16" s="31"/>
      <c r="AG16" s="36"/>
      <c r="AH16" s="36"/>
      <c r="AI16" s="36"/>
      <c r="AJ16" s="36"/>
      <c r="AK16" s="36"/>
      <c r="AL16" s="36"/>
      <c r="AM16" s="36"/>
    </row>
    <row r="17" spans="1:39" x14ac:dyDescent="0.4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>
        <v>1</v>
      </c>
      <c r="AF17" s="57"/>
      <c r="AG17" s="58"/>
      <c r="AH17" s="58"/>
      <c r="AI17" s="58"/>
      <c r="AJ17" s="58"/>
      <c r="AK17" s="58"/>
      <c r="AL17" s="58"/>
      <c r="AM17" s="58"/>
    </row>
    <row r="18" spans="1:39" x14ac:dyDescent="0.4">
      <c r="A18" s="35">
        <v>17</v>
      </c>
      <c r="B18" s="31" t="s">
        <v>66</v>
      </c>
      <c r="C18" s="37"/>
      <c r="D18" s="37">
        <v>0</v>
      </c>
      <c r="E18" s="29" t="s">
        <v>116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>
        <v>1</v>
      </c>
      <c r="AF18" s="31">
        <v>1</v>
      </c>
      <c r="AG18" s="36"/>
      <c r="AH18" s="36"/>
      <c r="AI18" s="36"/>
      <c r="AJ18" s="36"/>
      <c r="AK18" s="36"/>
      <c r="AL18" s="36"/>
      <c r="AM18" s="36"/>
    </row>
    <row r="19" spans="1:39" x14ac:dyDescent="0.4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>
        <v>1</v>
      </c>
      <c r="AF19" s="57">
        <v>1</v>
      </c>
      <c r="AG19" s="58"/>
      <c r="AH19" s="58"/>
      <c r="AI19" s="58"/>
      <c r="AJ19" s="58"/>
      <c r="AK19" s="58"/>
      <c r="AL19" s="58"/>
      <c r="AM19" s="58"/>
    </row>
    <row r="20" spans="1:39" x14ac:dyDescent="0.4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>
        <v>1</v>
      </c>
      <c r="AF20" s="31">
        <v>1</v>
      </c>
      <c r="AG20" s="36"/>
      <c r="AH20" s="36"/>
      <c r="AI20" s="36"/>
      <c r="AJ20" s="36"/>
      <c r="AK20" s="36"/>
      <c r="AL20" s="36"/>
      <c r="AM20" s="36"/>
    </row>
    <row r="21" spans="1:39" x14ac:dyDescent="0.4">
      <c r="A21" s="57">
        <v>20</v>
      </c>
      <c r="B21" s="57" t="s">
        <v>90</v>
      </c>
      <c r="C21" s="44"/>
      <c r="D21" s="59"/>
      <c r="E21" s="61" t="s">
        <v>117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>
        <v>1</v>
      </c>
      <c r="AF22" s="31"/>
      <c r="AG22" s="36"/>
      <c r="AH22" s="36"/>
      <c r="AI22" s="36"/>
      <c r="AJ22" s="36"/>
      <c r="AK22" s="36"/>
      <c r="AL22" s="36"/>
      <c r="AM22" s="36"/>
    </row>
    <row r="23" spans="1:39" x14ac:dyDescent="0.4">
      <c r="A23" s="57">
        <v>22</v>
      </c>
      <c r="B23" s="57" t="s">
        <v>113</v>
      </c>
      <c r="C23" s="44"/>
      <c r="D23" s="59">
        <v>6</v>
      </c>
      <c r="E23" s="61" t="s">
        <v>116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>
        <v>1</v>
      </c>
      <c r="AF23" s="57"/>
      <c r="AG23" s="58"/>
      <c r="AH23" s="58"/>
      <c r="AI23" s="58"/>
      <c r="AJ23" s="58"/>
      <c r="AK23" s="58"/>
      <c r="AL23" s="58"/>
      <c r="AM23" s="58"/>
    </row>
    <row r="24" spans="1:39" x14ac:dyDescent="0.4">
      <c r="A24" s="35">
        <v>23</v>
      </c>
      <c r="B24" s="69" t="s">
        <v>114</v>
      </c>
      <c r="C24" s="37"/>
      <c r="D24" s="37">
        <v>7</v>
      </c>
      <c r="E24" s="29" t="s">
        <v>116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>
        <v>1</v>
      </c>
      <c r="AF24" s="31"/>
      <c r="AG24" s="36"/>
      <c r="AH24" s="36"/>
      <c r="AI24" s="36"/>
      <c r="AJ24" s="36"/>
      <c r="AK24" s="36"/>
      <c r="AL24" s="36"/>
      <c r="AM24" s="36"/>
    </row>
    <row r="25" spans="1:39" x14ac:dyDescent="0.4">
      <c r="A25" s="57">
        <v>24</v>
      </c>
      <c r="B25" s="57" t="s">
        <v>115</v>
      </c>
      <c r="C25" s="44"/>
      <c r="D25" s="59">
        <v>0</v>
      </c>
      <c r="E25" s="61" t="s">
        <v>116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31"/>
      <c r="C26" s="37"/>
      <c r="D26" s="37"/>
      <c r="E26" s="29"/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9" t="str">
        <f t="shared" si="2"/>
        <v/>
      </c>
      <c r="K26" s="36" t="str">
        <f t="shared" si="3"/>
        <v/>
      </c>
      <c r="L26" s="36" t="str">
        <f t="shared" si="4"/>
        <v/>
      </c>
      <c r="M26" s="36" t="str">
        <f t="shared" si="5"/>
        <v/>
      </c>
      <c r="N26" s="36" t="str">
        <f t="shared" si="6"/>
        <v/>
      </c>
      <c r="O26" s="64" t="str">
        <f t="shared" si="7"/>
        <v/>
      </c>
      <c r="P26" s="38"/>
      <c r="Q26" s="39" t="str">
        <f t="shared" si="8"/>
        <v>X</v>
      </c>
      <c r="R26" s="39" t="str">
        <f t="shared" si="9"/>
        <v>X</v>
      </c>
      <c r="S26" s="39" t="str">
        <f t="shared" si="10"/>
        <v>X</v>
      </c>
      <c r="T26" s="39" t="str">
        <f t="shared" si="11"/>
        <v>X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 x14ac:dyDescent="0.4">
      <c r="A27" s="57">
        <v>26</v>
      </c>
      <c r="B27" s="57"/>
      <c r="C27" s="44"/>
      <c r="D27" s="59"/>
      <c r="E27" s="61"/>
      <c r="F27" s="59" t="str">
        <f t="shared" si="12"/>
        <v/>
      </c>
      <c r="G27" s="59" t="str">
        <f t="shared" si="13"/>
        <v/>
      </c>
      <c r="H27" s="59" t="str">
        <f t="shared" si="0"/>
        <v/>
      </c>
      <c r="I27" s="59" t="str">
        <f t="shared" si="1"/>
        <v/>
      </c>
      <c r="J27" s="61" t="str">
        <f t="shared" si="2"/>
        <v/>
      </c>
      <c r="K27" s="60" t="str">
        <f t="shared" si="3"/>
        <v/>
      </c>
      <c r="L27" s="60" t="str">
        <f t="shared" si="4"/>
        <v/>
      </c>
      <c r="M27" s="60" t="str">
        <f t="shared" si="5"/>
        <v/>
      </c>
      <c r="N27" s="60" t="str">
        <f t="shared" si="6"/>
        <v/>
      </c>
      <c r="O27" s="65" t="str">
        <f t="shared" si="7"/>
        <v/>
      </c>
      <c r="P27" s="62"/>
      <c r="Q27" s="63" t="str">
        <f t="shared" si="8"/>
        <v>X</v>
      </c>
      <c r="R27" s="63" t="str">
        <f t="shared" si="9"/>
        <v>X</v>
      </c>
      <c r="S27" s="63" t="str">
        <f t="shared" si="10"/>
        <v>X</v>
      </c>
      <c r="T27" s="63" t="str">
        <f t="shared" si="11"/>
        <v>X</v>
      </c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 x14ac:dyDescent="0.4">
      <c r="A28" s="35">
        <v>27</v>
      </c>
      <c r="B28" s="31"/>
      <c r="C28" s="37"/>
      <c r="D28" s="37"/>
      <c r="E28" s="29"/>
      <c r="F28" s="20" t="str">
        <f t="shared" si="12"/>
        <v/>
      </c>
      <c r="G28" s="20" t="str">
        <f t="shared" si="13"/>
        <v/>
      </c>
      <c r="H28" s="20" t="str">
        <f t="shared" si="0"/>
        <v/>
      </c>
      <c r="I28" s="20" t="str">
        <f t="shared" si="1"/>
        <v/>
      </c>
      <c r="J28" s="29" t="str">
        <f t="shared" si="2"/>
        <v/>
      </c>
      <c r="K28" s="36" t="str">
        <f t="shared" si="3"/>
        <v/>
      </c>
      <c r="L28" s="36" t="str">
        <f t="shared" si="4"/>
        <v/>
      </c>
      <c r="M28" s="36" t="str">
        <f t="shared" si="5"/>
        <v/>
      </c>
      <c r="N28" s="36" t="str">
        <f t="shared" si="6"/>
        <v/>
      </c>
      <c r="O28" s="64" t="str">
        <f t="shared" si="7"/>
        <v/>
      </c>
      <c r="P28" s="38"/>
      <c r="Q28" s="39" t="str">
        <f t="shared" si="8"/>
        <v>X</v>
      </c>
      <c r="R28" s="39" t="str">
        <f t="shared" si="9"/>
        <v>X</v>
      </c>
      <c r="S28" s="39" t="str">
        <f t="shared" si="10"/>
        <v>X</v>
      </c>
      <c r="T28" s="39" t="str">
        <f t="shared" si="11"/>
        <v>X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6"/>
      <c r="AH28" s="36"/>
      <c r="AI28" s="36"/>
      <c r="AJ28" s="36"/>
      <c r="AK28" s="36"/>
      <c r="AL28" s="36"/>
      <c r="AM28" s="36"/>
    </row>
    <row r="29" spans="1:39" x14ac:dyDescent="0.4">
      <c r="A29" s="57">
        <v>28</v>
      </c>
      <c r="B29" s="57"/>
      <c r="C29" s="44"/>
      <c r="D29" s="59"/>
      <c r="E29" s="61"/>
      <c r="F29" s="59" t="str">
        <f t="shared" si="12"/>
        <v/>
      </c>
      <c r="G29" s="59" t="str">
        <f t="shared" si="13"/>
        <v/>
      </c>
      <c r="H29" s="59" t="str">
        <f t="shared" si="0"/>
        <v/>
      </c>
      <c r="I29" s="59" t="str">
        <f t="shared" si="1"/>
        <v/>
      </c>
      <c r="J29" s="61" t="str">
        <f t="shared" si="2"/>
        <v/>
      </c>
      <c r="K29" s="60" t="str">
        <f t="shared" si="3"/>
        <v/>
      </c>
      <c r="L29" s="60" t="str">
        <f t="shared" si="4"/>
        <v/>
      </c>
      <c r="M29" s="60" t="str">
        <f t="shared" si="5"/>
        <v/>
      </c>
      <c r="N29" s="60" t="str">
        <f t="shared" si="6"/>
        <v/>
      </c>
      <c r="O29" s="65" t="str">
        <f t="shared" si="7"/>
        <v/>
      </c>
      <c r="P29" s="62"/>
      <c r="Q29" s="63" t="str">
        <f t="shared" si="8"/>
        <v>X</v>
      </c>
      <c r="R29" s="63" t="str">
        <f t="shared" si="9"/>
        <v>X</v>
      </c>
      <c r="S29" s="63" t="str">
        <f t="shared" si="10"/>
        <v>X</v>
      </c>
      <c r="T29" s="63" t="str">
        <f t="shared" si="11"/>
        <v>X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/>
      <c r="AJ29" s="58"/>
      <c r="AK29" s="58"/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17" activePane="bottomLeft" state="frozen"/>
      <selection pane="bottomLeft" activeCell="AE59" sqref="AE59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R1Used</v>
      </c>
      <c r="AE1" s="23" t="str">
        <f>真值表!AF1</f>
        <v>R2Used</v>
      </c>
      <c r="AF1" s="25" t="str">
        <f>真值表!AG1</f>
        <v>XXX</v>
      </c>
      <c r="AG1" s="25" t="str">
        <f>真值表!AH1</f>
        <v>XXX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>~F30&amp;~F25&amp;~F14&amp;~F13&amp;~F12&amp;~OP6&amp; OP5&amp; OP4&amp;~OP3&amp;~OP2+</v>
      </c>
      <c r="AE2" s="24" t="str">
        <f>IF(真值表!AF2=1,$O2&amp;"+","")</f>
        <v>~F30&amp;~F25&amp;~F14&amp;~F13&amp;~F12&amp;~OP6&amp; OP5&amp; OP4&amp;~OP3&amp;~OP2+</v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 xml:space="preserve"> F30&amp;~F25&amp;~F14&amp;~F13&amp;~F12&amp;~OP6&amp; OP5&amp; OP4&amp;~OP3&amp;~OP2+</v>
      </c>
      <c r="AE3" s="49" t="str">
        <f>IF(真值表!AF3=1,$O3&amp;"+","")</f>
        <v xml:space="preserve"> F30&amp;~F25&amp;~F14&amp;~F13&amp;~F12&amp;~OP6&amp; OP5&amp; OP4&amp;~OP3&amp;~OP2+</v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>~F30&amp;~F25&amp; F14&amp; F13&amp; F12&amp;~OP6&amp; OP5&amp; OP4&amp;~OP3&amp;~OP2+</v>
      </c>
      <c r="AE4" s="24" t="str">
        <f>IF(真值表!AF4=1,$O4&amp;"+","")</f>
        <v>~F30&amp;~F25&amp; F14&amp; F13&amp; F12&amp;~OP6&amp; OP5&amp; OP4&amp;~OP3&amp;~OP2+</v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>~F30&amp;~F25&amp; F14&amp; F13&amp;~F12&amp;~OP6&amp; OP5&amp; OP4&amp;~OP3&amp;~OP2+</v>
      </c>
      <c r="AE5" s="49" t="str">
        <f>IF(真值表!AF5=1,$O5&amp;"+","")</f>
        <v>~F30&amp;~F25&amp; F14&amp; F13&amp;~F12&amp;~OP6&amp; OP5&amp; OP4&amp;~OP3&amp;~OP2+</v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>~F30&amp;~F25&amp;~F14&amp; F13&amp;~F12&amp;~OP6&amp; OP5&amp; OP4&amp;~OP3&amp;~OP2+</v>
      </c>
      <c r="AE6" s="24" t="str">
        <f>IF(真值表!AF6=1,$O6&amp;"+","")</f>
        <v>~F30&amp;~F25&amp;~F14&amp; F13&amp;~F12&amp;~OP6&amp; OP5&amp; OP4&amp;~OP3&amp;~OP2+</v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>~F30&amp;~F25&amp;~F14&amp; F13&amp; F12&amp;~OP6&amp; OP5&amp; OP4&amp;~OP3&amp;~OP2+</v>
      </c>
      <c r="AE7" s="49" t="str">
        <f>IF(真值表!AF7=1,$O7&amp;"+","")</f>
        <v>~F30&amp;~F25&amp;~F14&amp; F13&amp; F12&amp;~OP6&amp; OP5&amp; OP4&amp;~OP3&amp;~OP2+</v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>~F14&amp;~F13&amp;~F12&amp;~OP6&amp;~OP5&amp; OP4&amp;~OP3&amp;~OP2+</v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 xml:space="preserve"> F14&amp; F13&amp; F12&amp;~OP6&amp;~OP5&amp; OP4&amp;~OP3&amp;~OP2+</v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 xml:space="preserve"> F14&amp; F13&amp;~F12&amp;~OP6&amp;~OP5&amp; OP4&amp;~OP3&amp;~OP2+</v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 xml:space="preserve"> F14&amp;~F13&amp;~F12&amp;~OP6&amp;~OP5&amp; OP4&amp;~OP3&amp;~OP2+</v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>~F14&amp; F13&amp;~F12&amp;~OP6&amp;~OP5&amp; OP4&amp;~OP3&amp;~OP2+</v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>~F30&amp;~F25&amp;~F14&amp;~F13&amp; F12&amp;~OP6&amp;~OP5&amp; OP4&amp;~OP3&amp;~OP2+</v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>~F30&amp;~F25&amp; F14&amp;~F13&amp; F12&amp;~OP6&amp;~OP5&amp; OP4&amp;~OP3&amp;~OP2+</v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 xml:space="preserve"> F30&amp;~F25&amp; F14&amp;~F13&amp; F12&amp;~OP6&amp;~OP5&amp; OP4&amp;~OP3&amp;~OP2+</v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>~F14&amp; F13&amp;~F12&amp;~OP6&amp;~OP5&amp;~OP4&amp;~OP3&amp;~OP2+</v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>~F14&amp; F13&amp;~F12&amp;~OP6&amp; OP5&amp;~OP4&amp;~OP3&amp;~OP2+</v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>~F14&amp;~F13&amp;~F12&amp; OP6&amp; OP5&amp; OP4&amp;~OP3&amp;~OP2+</v>
      </c>
      <c r="AE18" s="24" t="str">
        <f>IF(真值表!AF18=1,$O18&amp;"+","")</f>
        <v>~F14&amp;~F13&amp;~F12&amp; OP6&amp; OP5&amp; OP4&amp;~OP3&amp;~OP2+</v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>~F14&amp;~F13&amp;~F12&amp; OP6&amp; OP5&amp;~OP4&amp;~OP3&amp;~OP2+</v>
      </c>
      <c r="AE19" s="49" t="str">
        <f>IF(真值表!AF19=1,$O19&amp;"+","")</f>
        <v>~F14&amp;~F13&amp;~F12&amp; OP6&amp; OP5&amp;~OP4&amp;~OP3&amp;~OP2+</v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>~F14&amp;~F13&amp; F12&amp; OP6&amp; OP5&amp;~OP4&amp;~OP3&amp;~OP2+</v>
      </c>
      <c r="AE20" s="24" t="str">
        <f>IF(真值表!AF20=1,$O20&amp;"+","")</f>
        <v>~F14&amp;~F13&amp; F12&amp; OP6&amp; OP5&amp;~OP4&amp;~OP3&amp;~OP2+</v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>~F14&amp;~F13&amp;~F12&amp; OP6&amp; OP5&amp;~OP4&amp;~OP3&amp; OP2+</v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 xml:space="preserve"> F14&amp; F13&amp;~F12&amp; OP6&amp; OP5&amp; OP4&amp;~OP3&amp;~OP2+</v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 xml:space="preserve"> F14&amp; F13&amp; F12&amp; OP6&amp; OP5&amp; OP4&amp;~OP3&amp;~OP2+</v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 x14ac:dyDescent="0.4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/>
      </c>
      <c r="B26" s="37" t="str">
        <f>IF(ISBLANK(真值表!C26),"",真值表!C26)</f>
        <v/>
      </c>
      <c r="C26" s="37" t="str">
        <f>IF(ISBLANK(真值表!D26),"",真值表!D26)</f>
        <v/>
      </c>
      <c r="D26" s="36" t="str">
        <f>IF(ISBLANK(真值表!E26),"",真值表!E26)</f>
        <v/>
      </c>
      <c r="E26" s="55" t="str">
        <f>IF(真值表!F26=1," "&amp;真值表!F$1&amp;"&amp;",IF(真值表!F26=0,"~"&amp;真值表!F$1&amp;"&amp;",""))</f>
        <v/>
      </c>
      <c r="F26" s="55" t="str">
        <f>IF(真值表!G26=1," "&amp;真值表!G$1&amp;"&amp;",IF(真值表!G26=0,"~"&amp;真值表!G$1&amp;"&amp;",""))</f>
        <v/>
      </c>
      <c r="G26" s="55" t="str">
        <f>IF(真值表!H26=1," "&amp;真值表!H$1&amp;"&amp;",IF(真值表!H26=0,"~"&amp;真值表!H$1&amp;"&amp;",""))</f>
        <v/>
      </c>
      <c r="H26" s="55" t="str">
        <f>IF(真值表!I26=1," "&amp;真值表!I$1&amp;"&amp;",IF(真值表!I26=0,"~"&amp;真值表!I$1&amp;"&amp;",""))</f>
        <v/>
      </c>
      <c r="I26" s="55" t="str">
        <f>IF(真值表!J26=1," "&amp;真值表!J$1&amp;"&amp;",IF(真值表!J26=0,"~"&amp;真值表!J$1&amp;"&amp;",""))</f>
        <v/>
      </c>
      <c r="J26" s="54" t="str">
        <f>IF(真值表!K26=1," "&amp;真值表!K$1&amp;"&amp;",IF(真值表!K26=0,"~"&amp;真值表!K$1&amp;"&amp;",""))</f>
        <v/>
      </c>
      <c r="K26" s="54" t="str">
        <f>IF(真值表!L26=1," "&amp;真值表!L$1&amp;"&amp;",IF(真值表!L26=0,"~"&amp;真值表!L$1&amp;"&amp;",""))</f>
        <v/>
      </c>
      <c r="L26" s="54" t="str">
        <f>IF(真值表!M26=1," "&amp;真值表!M$1&amp;"&amp;",IF(真值表!M26=0,"~"&amp;真值表!M$1&amp;"&amp;",""))</f>
        <v/>
      </c>
      <c r="M26" s="54" t="str">
        <f>IF(真值表!N26=1," "&amp;真值表!N$1&amp;"&amp;",IF(真值表!N26=0,"~"&amp;真值表!N$1&amp;"&amp;",""))</f>
        <v/>
      </c>
      <c r="N26" s="54" t="str">
        <f>IF(真值表!O26=1," "&amp;真值表!O$1&amp;"&amp;",IF(真值表!O26=0,"~"&amp;真值表!O$1&amp;"&amp;",""))</f>
        <v/>
      </c>
      <c r="O26" s="53" t="str">
        <f t="shared" si="1"/>
        <v/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/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/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/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/>
      </c>
      <c r="K27" s="46" t="str">
        <f>IF(真值表!L27=1," "&amp;真值表!L$1&amp;"&amp;",IF(真值表!L27=0,"~"&amp;真值表!L$1&amp;"&amp;",""))</f>
        <v/>
      </c>
      <c r="L27" s="46" t="str">
        <f>IF(真值表!M27=1," "&amp;真值表!M$1&amp;"&amp;",IF(真值表!M27=0,"~"&amp;真值表!M$1&amp;"&amp;",""))</f>
        <v/>
      </c>
      <c r="M27" s="46" t="str">
        <f>IF(真值表!N27=1," "&amp;真值表!N$1&amp;"&amp;",IF(真值表!N27=0,"~"&amp;真值表!N$1&amp;"&amp;",""))</f>
        <v/>
      </c>
      <c r="N27" s="46" t="str">
        <f>IF(真值表!O27=1," "&amp;真值表!O$1&amp;"&amp;",IF(真值表!O27=0,"~"&amp;真值表!O$1&amp;"&amp;",""))</f>
        <v/>
      </c>
      <c r="O27" s="48" t="str">
        <f t="shared" si="1"/>
        <v/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/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/>
      </c>
      <c r="B28" s="37" t="str">
        <f>IF(ISBLANK(真值表!C28),"",真值表!C28)</f>
        <v/>
      </c>
      <c r="C28" s="37" t="str">
        <f>IF(ISBLANK(真值表!D28),"",真值表!D28)</f>
        <v/>
      </c>
      <c r="D28" s="36" t="str">
        <f>IF(ISBLANK(真值表!E28),"",真值表!E28)</f>
        <v/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/>
      </c>
      <c r="H28" s="55" t="str">
        <f>IF(真值表!I28=1," "&amp;真值表!I$1&amp;"&amp;",IF(真值表!I28=0,"~"&amp;真值表!I$1&amp;"&amp;",""))</f>
        <v/>
      </c>
      <c r="I28" s="55" t="str">
        <f>IF(真值表!J28=1," "&amp;真值表!J$1&amp;"&amp;",IF(真值表!J28=0,"~"&amp;真值表!J$1&amp;"&amp;",""))</f>
        <v/>
      </c>
      <c r="J28" s="54" t="str">
        <f>IF(真值表!K28=1," "&amp;真值表!K$1&amp;"&amp;",IF(真值表!K28=0,"~"&amp;真值表!K$1&amp;"&amp;",""))</f>
        <v/>
      </c>
      <c r="K28" s="54" t="str">
        <f>IF(真值表!L28=1," "&amp;真值表!L$1&amp;"&amp;",IF(真值表!L28=0,"~"&amp;真值表!L$1&amp;"&amp;",""))</f>
        <v/>
      </c>
      <c r="L28" s="54" t="str">
        <f>IF(真值表!M28=1," "&amp;真值表!M$1&amp;"&amp;",IF(真值表!M28=0,"~"&amp;真值表!M$1&amp;"&amp;",""))</f>
        <v/>
      </c>
      <c r="M28" s="54" t="str">
        <f>IF(真值表!N28=1," "&amp;真值表!N$1&amp;"&amp;",IF(真值表!N28=0,"~"&amp;真值表!N$1&amp;"&amp;",""))</f>
        <v/>
      </c>
      <c r="N28" s="54" t="str">
        <f>IF(真值表!O28=1," "&amp;真值表!O$1&amp;"&amp;",IF(真值表!O28=0,"~"&amp;真值表!O$1&amp;"&amp;",""))</f>
        <v/>
      </c>
      <c r="O28" s="53" t="str">
        <f t="shared" si="1"/>
        <v/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/>
      </c>
      <c r="V28" s="24" t="str">
        <f>IF(真值表!W28=1,$O28&amp;"+","")</f>
        <v/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/>
      </c>
      <c r="B29" s="45" t="str">
        <f>IF(ISBLANK(真值表!C29),"",真值表!C29)</f>
        <v/>
      </c>
      <c r="C29" s="52" t="str">
        <f>IF(ISBLANK(真值表!D29),"",真值表!D29)</f>
        <v/>
      </c>
      <c r="D29" s="51" t="str">
        <f>IF(ISBLANK(真值表!E29),"",真值表!E29)</f>
        <v/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/>
      </c>
      <c r="H29" s="47" t="str">
        <f>IF(真值表!I29=1," "&amp;真值表!I$1&amp;"&amp;",IF(真值表!I29=0,"~"&amp;真值表!I$1&amp;"&amp;",""))</f>
        <v/>
      </c>
      <c r="I29" s="47" t="str">
        <f>IF(真值表!J29=1," "&amp;真值表!J$1&amp;"&amp;",IF(真值表!J29=0,"~"&amp;真值表!J$1&amp;"&amp;",""))</f>
        <v/>
      </c>
      <c r="J29" s="46" t="str">
        <f>IF(真值表!K29=1," "&amp;真值表!K$1&amp;"&amp;",IF(真值表!K29=0,"~"&amp;真值表!K$1&amp;"&amp;",""))</f>
        <v/>
      </c>
      <c r="K29" s="46" t="str">
        <f>IF(真值表!L29=1," "&amp;真值表!L$1&amp;"&amp;",IF(真值表!L29=0,"~"&amp;真值表!L$1&amp;"&amp;",""))</f>
        <v/>
      </c>
      <c r="L29" s="46" t="str">
        <f>IF(真值表!M29=1," "&amp;真值表!M$1&amp;"&amp;",IF(真值表!M29=0,"~"&amp;真值表!M$1&amp;"&amp;",""))</f>
        <v/>
      </c>
      <c r="M29" s="46" t="str">
        <f>IF(真值表!N29=1," "&amp;真值表!N$1&amp;"&amp;",IF(真值表!N29=0,"~"&amp;真值表!N$1&amp;"&amp;",""))</f>
        <v/>
      </c>
      <c r="N29" s="46" t="str">
        <f>IF(真值表!O29=1," "&amp;真值表!O$1&amp;"&amp;",IF(真值表!O29=0,"~"&amp;真值表!O$1&amp;"&amp;",""))</f>
        <v/>
      </c>
      <c r="O29" s="48" t="str">
        <f t="shared" si="1"/>
        <v/>
      </c>
      <c r="P29" s="49" t="str">
        <f>IF(真值表!Q29=1,$O29&amp;"+","")</f>
        <v/>
      </c>
      <c r="Q29" s="49" t="str">
        <f>IF(真值表!R29=1,$O29&amp;"+","")</f>
        <v/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OP5&amp;~OP4&amp;~OP3&amp;~OP2+~F14&amp;~F13&amp;~F12&amp; OP6&amp; OP5&amp;~OP4&amp;~OP3&amp; OP2+ F14&amp; F13&amp;~F12&amp; OP6&amp; OP5&amp; OP4&amp;~OP3&amp;~OP2+ F14&amp; F13&amp; F12&amp; OP6&amp; OP5&amp; OP4&amp;~OP3&amp;~OP2</v>
      </c>
      <c r="AE58" s="3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 OP6&amp; OP5&amp; OP4&amp;~OP3&amp;~OP2+~F14&amp;~F13&amp;~F12&amp; OP6&amp; OP5&amp;~OP4&amp;~OP3&amp;~OP2+~F14&amp;~F13&amp; F12&amp; OP6&amp; OP5&amp;~OP4&amp;~OP3&amp;~OP2</v>
      </c>
      <c r="AF58" s="30" t="str">
        <f t="shared" si="2"/>
        <v/>
      </c>
      <c r="AG58" s="30" t="str">
        <f t="shared" si="2"/>
        <v/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OP5&amp;~OP4&amp;~OP3&amp;~OP2+~F14&amp;~F13&amp;~F12&amp; OP6&amp; OP5&amp;~OP4&amp;~OP3&amp; OP2+ F14&amp; F13&amp;~F12&amp; OP6&amp; OP5&amp; OP4&amp;~OP3&amp;~OP2+ F14&amp; F13&amp; F12&amp; OP6&amp; OP5&amp; OP4&amp;~OP3&amp;~OP2+</v>
      </c>
      <c r="AE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 OP6&amp; OP5&amp; OP4&amp;~OP3&amp;~OP2+~F14&amp;~F13&amp;~F12&amp; OP6&amp; OP5&amp;~OP4&amp;~OP3&amp;~OP2+~F14&amp;~F13&amp; F12&amp; OP6&amp; OP5&amp;~OP4&amp;~OP3&amp;~OP2+</v>
      </c>
      <c r="AF59" t="str">
        <f t="shared" si="3"/>
        <v/>
      </c>
      <c r="AG59" t="str">
        <f t="shared" si="3"/>
        <v/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2" x14ac:dyDescent="0.25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7" sqref="B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5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C6" sqref="C6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4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4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4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4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4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4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4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100000000000001" customHeight="1" thickTop="1" thickBot="1" x14ac:dyDescent="0.4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ruida</cp:lastModifiedBy>
  <dcterms:created xsi:type="dcterms:W3CDTF">2015-06-05T18:19:00Z</dcterms:created>
  <dcterms:modified xsi:type="dcterms:W3CDTF">2022-09-06T09:53:19Z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