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esktop\"/>
    </mc:Choice>
  </mc:AlternateContent>
  <bookViews>
    <workbookView xWindow="0" yWindow="0" windowWidth="28560" windowHeight="1161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P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60" i="2" l="1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<sst xmlns="http://schemas.openxmlformats.org/spreadsheetml/2006/main" count="153" uniqueCount="116">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</sst>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workbookViewId="0">
      <selection activeCell="Z8" sqref="Z8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20" width="3.625" style="32" hidden="1" customWidth="1"/>
    <col min="21" max="31" width="6.625" style="67" customWidth="1"/>
    <col min="32" max="33" width="6.625" style="68" customWidth="1"/>
    <col min="34" max="44" width="6.625" style="69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8" t="s">
        <v>16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25</v>
      </c>
      <c r="AA1" s="59" t="s">
        <v>26</v>
      </c>
      <c r="AB1" s="59" t="s">
        <v>27</v>
      </c>
      <c r="AC1" s="59" t="s">
        <v>28</v>
      </c>
      <c r="AD1" s="59" t="s">
        <v>29</v>
      </c>
      <c r="AE1" s="59" t="s">
        <v>30</v>
      </c>
      <c r="AF1" s="59" t="s">
        <v>31</v>
      </c>
      <c r="AG1" s="59" t="s">
        <v>32</v>
      </c>
      <c r="AH1" s="60" t="s">
        <v>33</v>
      </c>
      <c r="AI1" s="60" t="s">
        <v>33</v>
      </c>
      <c r="AJ1" s="60" t="s">
        <v>33</v>
      </c>
      <c r="AK1" s="60" t="s">
        <v>33</v>
      </c>
      <c r="AL1" s="60" t="s">
        <v>33</v>
      </c>
      <c r="AM1" s="60" t="s">
        <v>33</v>
      </c>
      <c r="AN1" s="60" t="s">
        <v>33</v>
      </c>
      <c r="AO1" s="60" t="s">
        <v>33</v>
      </c>
      <c r="AP1" s="60" t="s">
        <v>33</v>
      </c>
      <c r="AQ1" s="60" t="s">
        <v>33</v>
      </c>
      <c r="AR1" s="60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61">
        <v>0</v>
      </c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4">
        <v>1</v>
      </c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 t="str">
        <f t="shared" si="12"/>
        <v>X</v>
      </c>
      <c r="R4" s="41" t="str">
        <f t="shared" si="13"/>
        <v>X</v>
      </c>
      <c r="S4" s="41" t="str">
        <f t="shared" si="14"/>
        <v>X</v>
      </c>
      <c r="T4" s="41" t="str">
        <f t="shared" si="15"/>
        <v>X</v>
      </c>
      <c r="U4" s="61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 t="str">
        <f t="shared" si="12"/>
        <v>X</v>
      </c>
      <c r="R5" s="33" t="str">
        <f t="shared" si="13"/>
        <v>X</v>
      </c>
      <c r="S5" s="33" t="str">
        <f t="shared" si="14"/>
        <v>X</v>
      </c>
      <c r="T5" s="33" t="str">
        <f t="shared" si="15"/>
        <v>X</v>
      </c>
      <c r="U5" s="64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 t="str">
        <f t="shared" si="12"/>
        <v>X</v>
      </c>
      <c r="R6" s="41" t="str">
        <f t="shared" si="13"/>
        <v>X</v>
      </c>
      <c r="S6" s="41" t="str">
        <f t="shared" si="14"/>
        <v>X</v>
      </c>
      <c r="T6" s="41" t="str">
        <f t="shared" si="15"/>
        <v>X</v>
      </c>
      <c r="U6" s="61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 t="str">
        <f t="shared" si="12"/>
        <v>X</v>
      </c>
      <c r="R7" s="33" t="str">
        <f t="shared" si="13"/>
        <v>X</v>
      </c>
      <c r="S7" s="33" t="str">
        <f t="shared" si="14"/>
        <v>X</v>
      </c>
      <c r="T7" s="33" t="str">
        <f t="shared" si="15"/>
        <v>X</v>
      </c>
      <c r="U7" s="64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 t="str">
        <f t="shared" si="12"/>
        <v>X</v>
      </c>
      <c r="R8" s="41" t="str">
        <f t="shared" si="13"/>
        <v>X</v>
      </c>
      <c r="S8" s="41" t="str">
        <f t="shared" si="14"/>
        <v>X</v>
      </c>
      <c r="T8" s="41" t="str">
        <f t="shared" si="15"/>
        <v>X</v>
      </c>
      <c r="U8" s="61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 t="str">
        <f t="shared" si="12"/>
        <v>X</v>
      </c>
      <c r="R9" s="33" t="str">
        <f t="shared" si="13"/>
        <v>X</v>
      </c>
      <c r="S9" s="33" t="str">
        <f t="shared" si="14"/>
        <v>X</v>
      </c>
      <c r="T9" s="33" t="str">
        <f t="shared" si="15"/>
        <v>X</v>
      </c>
      <c r="U9" s="64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 t="str">
        <f t="shared" si="12"/>
        <v>X</v>
      </c>
      <c r="R10" s="41" t="str">
        <f t="shared" si="13"/>
        <v>X</v>
      </c>
      <c r="S10" s="41" t="str">
        <f t="shared" si="14"/>
        <v>X</v>
      </c>
      <c r="T10" s="41" t="str">
        <f t="shared" si="15"/>
        <v>X</v>
      </c>
      <c r="U10" s="61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 t="str">
        <f t="shared" si="12"/>
        <v>X</v>
      </c>
      <c r="R11" s="33" t="str">
        <f t="shared" si="13"/>
        <v>X</v>
      </c>
      <c r="S11" s="33" t="str">
        <f t="shared" si="14"/>
        <v>X</v>
      </c>
      <c r="T11" s="33" t="str">
        <f t="shared" si="15"/>
        <v>X</v>
      </c>
      <c r="U11" s="64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 t="str">
        <f t="shared" si="12"/>
        <v>X</v>
      </c>
      <c r="R12" s="41" t="str">
        <f t="shared" si="13"/>
        <v>X</v>
      </c>
      <c r="S12" s="41" t="str">
        <f t="shared" si="14"/>
        <v>X</v>
      </c>
      <c r="T12" s="41" t="str">
        <f t="shared" si="15"/>
        <v>X</v>
      </c>
      <c r="U12" s="61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61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61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4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61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 t="str">
        <f t="shared" si="12"/>
        <v>X</v>
      </c>
      <c r="R19" s="33" t="str">
        <f t="shared" si="13"/>
        <v>X</v>
      </c>
      <c r="S19" s="33" t="str">
        <f t="shared" si="14"/>
        <v>X</v>
      </c>
      <c r="T19" s="33" t="str">
        <f t="shared" si="15"/>
        <v>X</v>
      </c>
      <c r="U19" s="64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 t="str">
        <f t="shared" si="12"/>
        <v>X</v>
      </c>
      <c r="R20" s="41" t="str">
        <f t="shared" si="13"/>
        <v>X</v>
      </c>
      <c r="S20" s="41" t="str">
        <f t="shared" si="14"/>
        <v>X</v>
      </c>
      <c r="T20" s="41" t="str">
        <f t="shared" si="15"/>
        <v>X</v>
      </c>
      <c r="U20" s="61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 t="str">
        <f t="shared" si="12"/>
        <v>X</v>
      </c>
      <c r="R21" s="33" t="str">
        <f t="shared" si="13"/>
        <v>X</v>
      </c>
      <c r="S21" s="33" t="str">
        <f t="shared" si="14"/>
        <v>X</v>
      </c>
      <c r="T21" s="33" t="str">
        <f t="shared" si="15"/>
        <v>X</v>
      </c>
      <c r="U21" s="64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 t="str">
        <f t="shared" si="12"/>
        <v>X</v>
      </c>
      <c r="R22" s="41" t="str">
        <f t="shared" si="13"/>
        <v>X</v>
      </c>
      <c r="S22" s="41" t="str">
        <f t="shared" si="14"/>
        <v>X</v>
      </c>
      <c r="T22" s="41" t="str">
        <f t="shared" si="15"/>
        <v>X</v>
      </c>
      <c r="U22" s="61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 t="str">
        <f t="shared" si="12"/>
        <v>X</v>
      </c>
      <c r="R23" s="33" t="str">
        <f t="shared" si="13"/>
        <v>X</v>
      </c>
      <c r="S23" s="33" t="str">
        <f t="shared" si="14"/>
        <v>X</v>
      </c>
      <c r="T23" s="33" t="str">
        <f t="shared" si="15"/>
        <v>X</v>
      </c>
      <c r="U23" s="64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 t="str">
        <f t="shared" si="12"/>
        <v>X</v>
      </c>
      <c r="R24" s="41" t="str">
        <f t="shared" si="13"/>
        <v>X</v>
      </c>
      <c r="S24" s="41" t="str">
        <f t="shared" si="14"/>
        <v>X</v>
      </c>
      <c r="T24" s="41" t="str">
        <f t="shared" si="15"/>
        <v>X</v>
      </c>
      <c r="U24" s="61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 t="str">
        <f t="shared" si="12"/>
        <v>X</v>
      </c>
      <c r="R25" s="33" t="str">
        <f t="shared" si="13"/>
        <v>X</v>
      </c>
      <c r="S25" s="33" t="str">
        <f t="shared" si="14"/>
        <v>X</v>
      </c>
      <c r="T25" s="33" t="str">
        <f t="shared" si="15"/>
        <v>X</v>
      </c>
      <c r="U25" s="64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</row>
    <row r="26" spans="1:44" x14ac:dyDescent="0.3">
      <c r="A26" s="38">
        <v>25</v>
      </c>
      <c r="B26" s="35"/>
      <c r="C26" s="39"/>
      <c r="D26" s="40"/>
      <c r="E26" s="39" t="str">
        <f t="shared" si="0"/>
        <v/>
      </c>
      <c r="F26" s="39" t="str">
        <f t="shared" si="1"/>
        <v/>
      </c>
      <c r="G26" s="39" t="str">
        <f t="shared" si="2"/>
        <v/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40" t="str">
        <f t="shared" si="6"/>
        <v/>
      </c>
      <c r="L26" s="40" t="str">
        <f t="shared" si="7"/>
        <v/>
      </c>
      <c r="M26" s="40" t="str">
        <f t="shared" si="8"/>
        <v/>
      </c>
      <c r="N26" s="40" t="str">
        <f t="shared" si="9"/>
        <v/>
      </c>
      <c r="O26" s="40" t="str">
        <f t="shared" si="10"/>
        <v/>
      </c>
      <c r="P26" s="25" t="str">
        <f t="shared" si="11"/>
        <v/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61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</row>
    <row r="27" spans="1:44" x14ac:dyDescent="0.3">
      <c r="A27" s="27">
        <v>26</v>
      </c>
      <c r="B27" s="52"/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4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</row>
    <row r="28" spans="1:44" x14ac:dyDescent="0.3">
      <c r="A28" s="38">
        <v>27</v>
      </c>
      <c r="B28" s="35"/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61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</row>
    <row r="29" spans="1:44" x14ac:dyDescent="0.3">
      <c r="A29" s="27">
        <v>28</v>
      </c>
      <c r="B29" s="52"/>
      <c r="C29" s="46"/>
      <c r="D29" s="47"/>
      <c r="E29" s="53" t="str">
        <f t="shared" si="0"/>
        <v/>
      </c>
      <c r="F29" s="53" t="str">
        <f t="shared" si="1"/>
        <v/>
      </c>
      <c r="G29" s="53" t="str">
        <f t="shared" si="2"/>
        <v/>
      </c>
      <c r="H29" s="53" t="str">
        <f t="shared" si="3"/>
        <v/>
      </c>
      <c r="I29" s="53" t="str">
        <f t="shared" si="4"/>
        <v/>
      </c>
      <c r="J29" s="53" t="str">
        <f t="shared" si="5"/>
        <v/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4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</row>
    <row r="30" spans="1:44" x14ac:dyDescent="0.3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</row>
  </sheetData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Q2:T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tabSelected="1" zoomScaleNormal="100" workbookViewId="0">
      <pane ySplit="1" topLeftCell="A2" activePane="bottomLeft" state="frozen"/>
      <selection pane="bottomLeft" activeCell="Q62" sqref="Q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9" t="str">
        <f>真值表!Q1</f>
        <v>S3</v>
      </c>
      <c r="R1" s="59" t="str">
        <f>真值表!R1</f>
        <v>S2</v>
      </c>
      <c r="S1" s="59" t="str">
        <f>真值表!S1</f>
        <v>S1</v>
      </c>
      <c r="T1" s="59" t="str">
        <f>真值表!T1</f>
        <v>S0</v>
      </c>
      <c r="U1" s="59" t="str">
        <f>真值表!V1</f>
        <v>MemtoReg</v>
      </c>
      <c r="V1" s="59" t="str">
        <f>真值表!W1</f>
        <v>MemWrite</v>
      </c>
      <c r="W1" s="59" t="str">
        <f>真值表!X1</f>
        <v>ALU_SRC</v>
      </c>
      <c r="X1" s="59" t="str">
        <f>真值表!Y1</f>
        <v>RegWrite</v>
      </c>
      <c r="Y1" s="59" t="str">
        <f>真值表!Z1</f>
        <v>SYSCALL</v>
      </c>
      <c r="Z1" s="59" t="str">
        <f>真值表!AA1</f>
        <v>SignedExt</v>
      </c>
      <c r="AA1" s="59" t="str">
        <f>真值表!AB1</f>
        <v>RegDst</v>
      </c>
      <c r="AB1" s="59" t="str">
        <f>真值表!AC1</f>
        <v>BEQ</v>
      </c>
      <c r="AC1" s="59" t="str">
        <f>真值表!AD1</f>
        <v>BNE</v>
      </c>
      <c r="AD1" s="59" t="str">
        <f>真值表!AE1</f>
        <v>JR</v>
      </c>
      <c r="AE1" s="59" t="str">
        <f>真值表!AF1</f>
        <v>JMP</v>
      </c>
      <c r="AF1" s="59" t="str">
        <f>真值表!AG1</f>
        <v>JAL</v>
      </c>
      <c r="AG1" s="60" t="str">
        <f>真值表!AH1</f>
        <v>XXX</v>
      </c>
      <c r="AH1" s="60" t="str">
        <f>真值表!AI1</f>
        <v>XXX</v>
      </c>
      <c r="AI1" s="60" t="str">
        <f>真值表!AJ1</f>
        <v>XXX</v>
      </c>
      <c r="AJ1" s="60" t="str">
        <f>真值表!AK1</f>
        <v>XXX</v>
      </c>
      <c r="AK1" s="60" t="str">
        <f>真值表!AL1</f>
        <v>XXX</v>
      </c>
      <c r="AL1" s="60" t="str">
        <f>真值表!AM1</f>
        <v>XXX</v>
      </c>
      <c r="AM1" s="60" t="str">
        <f>真值表!AN1</f>
        <v>XXX</v>
      </c>
      <c r="AN1" s="60" t="str">
        <f>真值表!AO1</f>
        <v>XXX</v>
      </c>
      <c r="AO1" s="60" t="str">
        <f>真值表!AP1</f>
        <v>XXX</v>
      </c>
      <c r="AP1" s="60" t="str">
        <f>真值表!AQ1</f>
        <v>XXX</v>
      </c>
      <c r="AQ1" s="60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/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/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/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/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/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/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/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/>
      </c>
      <c r="S5" s="51" t="str">
        <f>IF(真值表!S5=1,$P5&amp;"+","")</f>
        <v/>
      </c>
      <c r="T5" s="51" t="str">
        <f>IF(真值表!T5=1,$P5&amp;"+","")</f>
        <v/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/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/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/>
      </c>
      <c r="S6" s="31" t="str">
        <f>IF(真值表!S6=1,$P6&amp;"+","")</f>
        <v/>
      </c>
      <c r="T6" s="31" t="str">
        <f>IF(真值表!T6=1,$P6&amp;"+","")</f>
        <v/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/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/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/>
      </c>
      <c r="S7" s="51" t="str">
        <f>IF(真值表!S7=1,$P7&amp;"+","")</f>
        <v/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/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/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/>
      </c>
      <c r="S8" s="31" t="str">
        <f>IF(真值表!S8=1,$P8&amp;"+","")</f>
        <v/>
      </c>
      <c r="T8" s="31" t="str">
        <f>IF(真值表!T8=1,$P8&amp;"+","")</f>
        <v/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/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/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/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/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/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/>
      </c>
      <c r="R10" s="31" t="str">
        <f>IF(真值表!R10=1,$P10&amp;"+","")</f>
        <v/>
      </c>
      <c r="S10" s="31" t="str">
        <f>IF(真值表!S10=1,$P10&amp;"+","")</f>
        <v/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/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/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/>
      </c>
      <c r="R11" s="51" t="str">
        <f>IF(真值表!R11=1,$P11&amp;"+","")</f>
        <v/>
      </c>
      <c r="S11" s="51" t="str">
        <f>IF(真值表!S11=1,$P11&amp;"+","")</f>
        <v/>
      </c>
      <c r="T11" s="51" t="str">
        <f>IF(真值表!T11=1,$P11&amp;"+","")</f>
        <v/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/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/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/>
      </c>
      <c r="R12" s="31" t="str">
        <f>IF(真值表!R12=1,$P12&amp;"+","")</f>
        <v/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/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/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/>
      </c>
      <c r="AE13" s="51" t="str">
        <f>IF(真值表!AF13=1,$P13&amp;"+","")</f>
        <v/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/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/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/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/>
      </c>
      <c r="AF16" s="31" t="str">
        <f>IF(真值表!AG16=1,$P16&amp;"+","")</f>
        <v/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/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/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/>
      </c>
      <c r="S19" s="51" t="str">
        <f>IF(真值表!S19=1,$P19&amp;"+","")</f>
        <v/>
      </c>
      <c r="T19" s="51" t="str">
        <f>IF(真值表!T19=1,$P19&amp;"+","")</f>
        <v/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/>
      </c>
      <c r="X19" s="51" t="str">
        <f>IF(真值表!Y19=1,$P19&amp;"+","")</f>
        <v/>
      </c>
      <c r="Y19" s="51" t="str">
        <f>IF(真值表!Z19=1,$P19&amp;"+","")</f>
        <v/>
      </c>
      <c r="Z19" s="51" t="str">
        <f>IF(真值表!AA19=1,$P19&amp;"+","")</f>
        <v/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/>
      </c>
      <c r="S20" s="31" t="str">
        <f>IF(真值表!S20=1,$P20&amp;"+","")</f>
        <v/>
      </c>
      <c r="T20" s="31" t="str">
        <f>IF(真值表!T20=1,$P20&amp;"+","")</f>
        <v/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/>
      </c>
      <c r="X20" s="31" t="str">
        <f>IF(真值表!Y20=1,$P20&amp;"+","")</f>
        <v/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/>
      </c>
      <c r="S21" s="51" t="str">
        <f>IF(真值表!S21=1,$P21&amp;"+","")</f>
        <v/>
      </c>
      <c r="T21" s="51" t="str">
        <f>IF(真值表!T21=1,$P21&amp;"+","")</f>
        <v/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/>
      </c>
      <c r="X21" s="51" t="str">
        <f>IF(真值表!Y21=1,$P21&amp;"+","")</f>
        <v/>
      </c>
      <c r="Y21" s="51" t="str">
        <f>IF(真值表!Z21=1,$P21&amp;"+","")</f>
        <v/>
      </c>
      <c r="Z21" s="51" t="str">
        <f>IF(真值表!AA21=1,$P21&amp;"+","")</f>
        <v/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/>
      </c>
      <c r="R22" s="31" t="str">
        <f>IF(真值表!R22=1,$P22&amp;"+","")</f>
        <v/>
      </c>
      <c r="S22" s="31" t="str">
        <f>IF(真值表!S22=1,$P22&amp;"+","")</f>
        <v/>
      </c>
      <c r="T22" s="31" t="str">
        <f>IF(真值表!T22=1,$P22&amp;"+","")</f>
        <v/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/>
      </c>
      <c r="X22" s="31" t="str">
        <f>IF(真值表!Y22=1,$P22&amp;"+","")</f>
        <v/>
      </c>
      <c r="Y22" s="31" t="str">
        <f>IF(真值表!Z22=1,$P22&amp;"+","")</f>
        <v/>
      </c>
      <c r="Z22" s="31" t="str">
        <f>IF(真值表!AA22=1,$P22&amp;"+","")</f>
        <v/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/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/>
      </c>
      <c r="X23" s="51" t="str">
        <f>IF(真值表!Y23=1,$P23&amp;"+","")</f>
        <v/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/>
      </c>
      <c r="S24" s="31" t="str">
        <f>IF(真值表!S24=1,$P24&amp;"+","")</f>
        <v/>
      </c>
      <c r="T24" s="31" t="str">
        <f>IF(真值表!T24=1,$P24&amp;"+","")</f>
        <v/>
      </c>
      <c r="U24" s="31" t="str">
        <f>IF(真值表!V24=1,$P24&amp;"+","")</f>
        <v/>
      </c>
      <c r="V24" s="31" t="str">
        <f>IF(真值表!W24=1,$P24&amp;"+","")</f>
        <v/>
      </c>
      <c r="W24" s="31" t="str">
        <f>IF(真值表!X24=1,$P24&amp;"+","")</f>
        <v/>
      </c>
      <c r="X24" s="31" t="str">
        <f>IF(真值表!Y24=1,$P24&amp;"+","")</f>
        <v/>
      </c>
      <c r="Y24" s="31" t="str">
        <f>IF(真值表!Z24=1,$P24&amp;"+","")</f>
        <v/>
      </c>
      <c r="Z24" s="31" t="str">
        <f>IF(真值表!AA24=1,$P24&amp;"+","")</f>
        <v/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/>
      </c>
      <c r="S25" s="51" t="str">
        <f>IF(真值表!S25=1,$P25&amp;"+","")</f>
        <v/>
      </c>
      <c r="T25" s="51" t="str">
        <f>IF(真值表!T25=1,$P25&amp;"+","")</f>
        <v/>
      </c>
      <c r="U25" s="51" t="str">
        <f>IF(真值表!V25=1,$P25&amp;"+","")</f>
        <v/>
      </c>
      <c r="V25" s="51" t="str">
        <f>IF(真值表!W25=1,$P25&amp;"+","")</f>
        <v/>
      </c>
      <c r="W25" s="51" t="str">
        <f>IF(真值表!X25=1,$P25&amp;"+","")</f>
        <v/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/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55" t="str">
        <f>IF(真值表!K26=1," "&amp;真值表!K$1&amp;"&amp;",IF(真值表!K26=0,"~"&amp;真值表!K$1&amp;"&amp;",""))</f>
        <v/>
      </c>
      <c r="K26" s="55" t="str">
        <f>IF(真值表!L26=1," "&amp;真值表!L$1&amp;"&amp;",IF(真值表!L26=0,"~"&amp;真值表!L$1&amp;"&amp;",""))</f>
        <v/>
      </c>
      <c r="L26" s="55" t="str">
        <f>IF(真值表!M26=1," "&amp;真值表!M$1&amp;"&amp;",IF(真值表!M26=0,"~"&amp;真值表!M$1&amp;"&amp;",""))</f>
        <v/>
      </c>
      <c r="M26" s="55" t="str">
        <f>IF(真值表!N26=1," "&amp;真值表!N$1&amp;"&amp;",IF(真值表!N26=0,"~"&amp;真值表!N$1&amp;"&amp;",""))</f>
        <v/>
      </c>
      <c r="N26" s="55" t="str">
        <f>IF(真值表!O26=1," "&amp;真值表!O$1&amp;"&amp;",IF(真值表!O26=0,"~"&amp;真值表!O$1&amp;"&amp;",""))</f>
        <v/>
      </c>
      <c r="O26" s="55" t="str">
        <f>IF(真值表!P26=1," "&amp;真值表!P$1&amp;"&amp;",IF(真值表!P26=0,"~"&amp;真值表!P$1&amp;"&amp;",""))</f>
        <v/>
      </c>
      <c r="P26" s="29" t="str">
        <f t="shared" si="0"/>
        <v/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>
        <f>真值表!B27</f>
        <v>0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>
        <f>真值表!B29</f>
        <v>0</v>
      </c>
      <c r="B29" s="46">
        <f>真值表!C29</f>
        <v>0</v>
      </c>
      <c r="C29" s="47">
        <f>真值表!D29</f>
        <v>0</v>
      </c>
      <c r="D29" s="48" t="str">
        <f>IF(真值表!E29=1," "&amp;真值表!E$1&amp;"&amp;",IF(真值表!E29=0,"~"&amp;真值表!E$1&amp;"&amp;",""))</f>
        <v/>
      </c>
      <c r="E29" s="48" t="str">
        <f>IF(真值表!F29=1," "&amp;真值表!F$1&amp;"&amp;",IF(真值表!F29=0,"~"&amp;真值表!F$1&amp;"&amp;",""))</f>
        <v/>
      </c>
      <c r="F29" s="48" t="str">
        <f>IF(真值表!G29=1," "&amp;真值表!G$1&amp;"&amp;",IF(真值表!G29=0,"~"&amp;真值表!G$1&amp;"&amp;",""))</f>
        <v/>
      </c>
      <c r="G29" s="48" t="str">
        <f>IF(真值表!H29=1," "&amp;真值表!H$1&amp;"&amp;",IF(真值表!H29=0,"~"&amp;真值表!H$1&amp;"&amp;",""))</f>
        <v/>
      </c>
      <c r="H29" s="48" t="str">
        <f>IF(真值表!I29=1," "&amp;真值表!I$1&amp;"&amp;",IF(真值表!I29=0,"~"&amp;真值表!I$1&amp;"&amp;",""))</f>
        <v/>
      </c>
      <c r="I29" s="48" t="str">
        <f>IF(真值表!J29=1," "&amp;真值表!J$1&amp;"&amp;",IF(真值表!J29=0,"~"&amp;真值表!J$1&amp;"&amp;",""))</f>
        <v/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/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56" t="s">
        <v>113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34" t="str">
        <f t="shared" ref="Q62:AQ62" si="1">IF(LEN(Q63)&gt;1,LEFT(Q63,LEN(Q63)-1),"")</f>
        <v/>
      </c>
      <c r="R62" s="34" t="str">
        <f t="shared" si="1"/>
        <v/>
      </c>
      <c r="S62" s="34" t="str">
        <f t="shared" si="1"/>
        <v/>
      </c>
      <c r="T62" s="36" t="str">
        <f t="shared" si="1"/>
        <v>~OP5&amp;~OP4&amp;~OP3&amp;~OP2&amp;~OP1&amp;~OP0&amp;~F5&amp;~F4&amp;~F3&amp;~F2&amp; F1&amp; F0</v>
      </c>
      <c r="U62" s="36" t="str">
        <f t="shared" si="1"/>
        <v/>
      </c>
      <c r="V62" s="36" t="str">
        <f t="shared" si="1"/>
        <v/>
      </c>
      <c r="W62" s="36" t="str">
        <f t="shared" si="1"/>
        <v/>
      </c>
      <c r="X62" s="36" t="str">
        <f t="shared" si="1"/>
        <v/>
      </c>
      <c r="Y62" s="36" t="str">
        <f t="shared" si="1"/>
        <v/>
      </c>
      <c r="Z62" s="36" t="str">
        <f t="shared" si="1"/>
        <v/>
      </c>
      <c r="AA62" s="36" t="str">
        <f t="shared" si="1"/>
        <v/>
      </c>
      <c r="AB62" s="36" t="str">
        <f t="shared" si="1"/>
        <v/>
      </c>
      <c r="AC62" s="36" t="str">
        <f t="shared" si="1"/>
        <v/>
      </c>
      <c r="AD62" s="36" t="str">
        <f t="shared" si="1"/>
        <v/>
      </c>
      <c r="AE62" s="36" t="str">
        <f t="shared" si="1"/>
        <v/>
      </c>
      <c r="AF62" s="36" t="str">
        <f t="shared" si="1"/>
        <v/>
      </c>
      <c r="AG62" s="36" t="str">
        <f t="shared" si="1"/>
        <v/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57" t="s">
        <v>115</v>
      </c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7" spans="18:32" ht="15" x14ac:dyDescent="0.2">
      <c r="R67" s="37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2015-06-05T18:19:00Z</dcterms:created>
  <dcterms:modified xsi:type="dcterms:W3CDTF">2020-02-24T02:03:56Z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