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L\Documents\"/>
    </mc:Choice>
  </mc:AlternateContent>
  <xr:revisionPtr revIDLastSave="0" documentId="8_{40F50B45-9B35-4985-B6A8-FEF57C9F449B}" xr6:coauthVersionLast="47" xr6:coauthVersionMax="47" xr10:uidLastSave="{00000000-0000-0000-0000-000000000000}"/>
  <bookViews>
    <workbookView xWindow="-110" yWindow="-110" windowWidth="19420" windowHeight="10420" xr2:uid="{743929CF-594B-4F71-B34B-D3CAE9365BB2}"/>
  </bookViews>
  <sheets>
    <sheet name="DCF Apple" sheetId="5" r:id="rId1"/>
    <sheet name="CAPM Apple" sheetId="1" r:id="rId2"/>
    <sheet name="WACC Apple" sheetId="4" r:id="rId3"/>
    <sheet name="Beta Apple" sheetId="2" r:id="rId4"/>
    <sheet name="Return on Marke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5" l="1"/>
  <c r="B22" i="5" s="1"/>
  <c r="G9" i="5"/>
  <c r="B14" i="5"/>
  <c r="B17" i="5"/>
  <c r="C10" i="5"/>
  <c r="D10" i="5"/>
  <c r="E10" i="5"/>
  <c r="F10" i="5"/>
  <c r="B10" i="5"/>
  <c r="B16" i="5"/>
  <c r="G10" i="5"/>
  <c r="D8" i="5"/>
  <c r="E8" i="5"/>
  <c r="F8" i="5" s="1"/>
  <c r="G8" i="5" s="1"/>
  <c r="C8" i="5"/>
  <c r="G7" i="5"/>
  <c r="D7" i="5"/>
  <c r="E7" i="5"/>
  <c r="F7" i="5" s="1"/>
  <c r="C7" i="5"/>
  <c r="B22" i="4"/>
  <c r="C18" i="4"/>
  <c r="C19" i="4"/>
  <c r="B20" i="4"/>
  <c r="B18" i="4"/>
  <c r="B15" i="4"/>
  <c r="B8" i="4"/>
  <c r="B5" i="1"/>
  <c r="J2" i="3" a="1"/>
  <c r="J2" i="3" s="1"/>
  <c r="G6" i="3"/>
  <c r="G5" i="3"/>
  <c r="G4" i="3"/>
  <c r="G3" i="3"/>
  <c r="G2" i="3"/>
  <c r="H3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C1260" i="2"/>
  <c r="C1259" i="2"/>
  <c r="C1258" i="2"/>
  <c r="C1257" i="2"/>
  <c r="C1256" i="2"/>
  <c r="C1255" i="2"/>
  <c r="C1254" i="2"/>
  <c r="C1253" i="2"/>
  <c r="C1252" i="2"/>
  <c r="C1251" i="2"/>
  <c r="C1250" i="2"/>
  <c r="C1249" i="2"/>
  <c r="C1248" i="2"/>
  <c r="C1247" i="2"/>
  <c r="C1246" i="2"/>
  <c r="C1245" i="2"/>
  <c r="C1244" i="2"/>
  <c r="C1243" i="2"/>
  <c r="C1242" i="2"/>
  <c r="C1241" i="2"/>
  <c r="C1240" i="2"/>
  <c r="C1239" i="2"/>
  <c r="C1238" i="2"/>
  <c r="C1237" i="2"/>
  <c r="C1236" i="2"/>
  <c r="C1235" i="2"/>
  <c r="C1234" i="2"/>
  <c r="C1233" i="2"/>
  <c r="C1232" i="2"/>
  <c r="C1231" i="2"/>
  <c r="C1230" i="2"/>
  <c r="C1229" i="2"/>
  <c r="C1228" i="2"/>
  <c r="C1227" i="2"/>
  <c r="C1226" i="2"/>
  <c r="C1225" i="2"/>
  <c r="C1224" i="2"/>
  <c r="C1223" i="2"/>
  <c r="C1222" i="2"/>
  <c r="C1221" i="2"/>
  <c r="C1220" i="2"/>
  <c r="C1219" i="2"/>
  <c r="C1218" i="2"/>
  <c r="C1217" i="2"/>
  <c r="C1216" i="2"/>
  <c r="C1215" i="2"/>
  <c r="C1214" i="2"/>
  <c r="C1213" i="2"/>
  <c r="C1212" i="2"/>
  <c r="C1211" i="2"/>
  <c r="C1210" i="2"/>
  <c r="C1209" i="2"/>
  <c r="C1208" i="2"/>
  <c r="C1207" i="2"/>
  <c r="C1206" i="2"/>
  <c r="C1205" i="2"/>
  <c r="C1204" i="2"/>
  <c r="C1203" i="2"/>
  <c r="C1202" i="2"/>
  <c r="C1201" i="2"/>
  <c r="C1200" i="2"/>
  <c r="C1199" i="2"/>
  <c r="C1198" i="2"/>
  <c r="C1197" i="2"/>
  <c r="C1196" i="2"/>
  <c r="C1195" i="2"/>
  <c r="C1194" i="2"/>
  <c r="C1193" i="2"/>
  <c r="C1192" i="2"/>
  <c r="C1191" i="2"/>
  <c r="C1190" i="2"/>
  <c r="C1189" i="2"/>
  <c r="C1188" i="2"/>
  <c r="C1187" i="2"/>
  <c r="C1186" i="2"/>
  <c r="C1185" i="2"/>
  <c r="C1184" i="2"/>
  <c r="C1183" i="2"/>
  <c r="C1182" i="2"/>
  <c r="C1181" i="2"/>
  <c r="C1180" i="2"/>
  <c r="C1179" i="2"/>
  <c r="C1178" i="2"/>
  <c r="C1177" i="2"/>
  <c r="C1176" i="2"/>
  <c r="C1175" i="2"/>
  <c r="C1174" i="2"/>
  <c r="C1173" i="2"/>
  <c r="C1172" i="2"/>
  <c r="C1171" i="2"/>
  <c r="C1170" i="2"/>
  <c r="C1169" i="2"/>
  <c r="C1168" i="2"/>
  <c r="C1167" i="2"/>
  <c r="C1166" i="2"/>
  <c r="C1165" i="2"/>
  <c r="C1164" i="2"/>
  <c r="C1163" i="2"/>
  <c r="C1162" i="2"/>
  <c r="C1161" i="2"/>
  <c r="C1160" i="2"/>
  <c r="C1159" i="2"/>
  <c r="C1158" i="2"/>
  <c r="C1157" i="2"/>
  <c r="C1156" i="2"/>
  <c r="C1155" i="2"/>
  <c r="C1154" i="2"/>
  <c r="C1153" i="2"/>
  <c r="C1152" i="2"/>
  <c r="C1151" i="2"/>
  <c r="C1150" i="2"/>
  <c r="C1149" i="2"/>
  <c r="C1148" i="2"/>
  <c r="C1147" i="2"/>
  <c r="C1146" i="2"/>
  <c r="C1145" i="2"/>
  <c r="C1144" i="2"/>
  <c r="C1143" i="2"/>
  <c r="C1142" i="2"/>
  <c r="C1141" i="2"/>
  <c r="C1140" i="2"/>
  <c r="C1139" i="2"/>
  <c r="C1138" i="2"/>
  <c r="C1137" i="2"/>
  <c r="C1136" i="2"/>
  <c r="C1135" i="2"/>
  <c r="C1134" i="2"/>
  <c r="C1133" i="2"/>
  <c r="C1132" i="2"/>
  <c r="C1131" i="2"/>
  <c r="C1130" i="2"/>
  <c r="C1129" i="2"/>
  <c r="C1128" i="2"/>
  <c r="C1127" i="2"/>
  <c r="C1126" i="2"/>
  <c r="C1125" i="2"/>
  <c r="C1124" i="2"/>
  <c r="C1123" i="2"/>
  <c r="C1122" i="2"/>
  <c r="C1121" i="2"/>
  <c r="C1120" i="2"/>
  <c r="C1119" i="2"/>
  <c r="C1118" i="2"/>
  <c r="C1117" i="2"/>
  <c r="C1116" i="2"/>
  <c r="C1115" i="2"/>
  <c r="C1114" i="2"/>
  <c r="C1113" i="2"/>
  <c r="C1112" i="2"/>
  <c r="C1111" i="2"/>
  <c r="C1110" i="2"/>
  <c r="C1109" i="2"/>
  <c r="C1108" i="2"/>
  <c r="C1107" i="2"/>
  <c r="C1106" i="2"/>
  <c r="C1105" i="2"/>
  <c r="C1104" i="2"/>
  <c r="C1103" i="2"/>
  <c r="C1102" i="2"/>
  <c r="C1101" i="2"/>
  <c r="C1100" i="2"/>
  <c r="C1099" i="2"/>
  <c r="C1098" i="2"/>
  <c r="C1097" i="2"/>
  <c r="C1096" i="2"/>
  <c r="C1095" i="2"/>
  <c r="C1094" i="2"/>
  <c r="C1093" i="2"/>
  <c r="C1092" i="2"/>
  <c r="C1091" i="2"/>
  <c r="C1090" i="2"/>
  <c r="C1089" i="2"/>
  <c r="C1088" i="2"/>
  <c r="C1087" i="2"/>
  <c r="C1086" i="2"/>
  <c r="C1085" i="2"/>
  <c r="C1084" i="2"/>
  <c r="C1083" i="2"/>
  <c r="C1082" i="2"/>
  <c r="C1081" i="2"/>
  <c r="C1080" i="2"/>
  <c r="C1079" i="2"/>
  <c r="C1078" i="2"/>
  <c r="C1077" i="2"/>
  <c r="C1076" i="2"/>
  <c r="C1075" i="2"/>
  <c r="C1074" i="2"/>
  <c r="C1073" i="2"/>
  <c r="C1072" i="2"/>
  <c r="C1071" i="2"/>
  <c r="C1070" i="2"/>
  <c r="C1069" i="2"/>
  <c r="C1068" i="2"/>
  <c r="C1067" i="2"/>
  <c r="C1066" i="2"/>
  <c r="C1065" i="2"/>
  <c r="C1064" i="2"/>
  <c r="C1063" i="2"/>
  <c r="C1062" i="2"/>
  <c r="C1061" i="2"/>
  <c r="C1060" i="2"/>
  <c r="C1059" i="2"/>
  <c r="C1058" i="2"/>
  <c r="C1057" i="2"/>
  <c r="C1056" i="2"/>
  <c r="C1055" i="2"/>
  <c r="C1054" i="2"/>
  <c r="C1053" i="2"/>
  <c r="C1052" i="2"/>
  <c r="C1051" i="2"/>
  <c r="C1050" i="2"/>
  <c r="C1049" i="2"/>
  <c r="C1048" i="2"/>
  <c r="C1047" i="2"/>
  <c r="C1046" i="2"/>
  <c r="C1045" i="2"/>
  <c r="C1044" i="2"/>
  <c r="C1043" i="2"/>
  <c r="C1042" i="2"/>
  <c r="C1041" i="2"/>
  <c r="C1040" i="2"/>
  <c r="C1039" i="2"/>
  <c r="C1038" i="2"/>
  <c r="C1037" i="2"/>
  <c r="C1036" i="2"/>
  <c r="C1035" i="2"/>
  <c r="C1034" i="2"/>
  <c r="C1033" i="2"/>
  <c r="C1032" i="2"/>
  <c r="C1031" i="2"/>
  <c r="C1030" i="2"/>
  <c r="C1029" i="2"/>
  <c r="C1028" i="2"/>
  <c r="C1027" i="2"/>
  <c r="C1026" i="2"/>
  <c r="C1025" i="2"/>
  <c r="C1024" i="2"/>
  <c r="C1023" i="2"/>
  <c r="C1022" i="2"/>
  <c r="C1021" i="2"/>
  <c r="C1020" i="2"/>
  <c r="C1019" i="2"/>
  <c r="C1018" i="2"/>
  <c r="C1017" i="2"/>
  <c r="C1016" i="2"/>
  <c r="C1015" i="2"/>
  <c r="C1014" i="2"/>
  <c r="C1013" i="2"/>
  <c r="C1012" i="2"/>
  <c r="C1011" i="2"/>
  <c r="C1010" i="2"/>
  <c r="C1009" i="2"/>
  <c r="C1008" i="2"/>
  <c r="C1007" i="2"/>
  <c r="C1006" i="2"/>
  <c r="C1005" i="2"/>
  <c r="C1004" i="2"/>
  <c r="C1003" i="2"/>
  <c r="C1002" i="2"/>
  <c r="C1001" i="2"/>
  <c r="C1000" i="2"/>
  <c r="C999" i="2"/>
  <c r="C998" i="2"/>
  <c r="C997" i="2"/>
  <c r="C996" i="2"/>
  <c r="C995" i="2"/>
  <c r="C994" i="2"/>
  <c r="C993" i="2"/>
  <c r="C992" i="2"/>
  <c r="C991" i="2"/>
  <c r="C990" i="2"/>
  <c r="C989" i="2"/>
  <c r="C988" i="2"/>
  <c r="C987" i="2"/>
  <c r="C986" i="2"/>
  <c r="C985" i="2"/>
  <c r="C984" i="2"/>
  <c r="C983" i="2"/>
  <c r="C982" i="2"/>
  <c r="C981" i="2"/>
  <c r="C980" i="2"/>
  <c r="C979" i="2"/>
  <c r="C978" i="2"/>
  <c r="C977" i="2"/>
  <c r="C976" i="2"/>
  <c r="C975" i="2"/>
  <c r="C974" i="2"/>
  <c r="C973" i="2"/>
  <c r="C972" i="2"/>
  <c r="C971" i="2"/>
  <c r="C970" i="2"/>
  <c r="C969" i="2"/>
  <c r="C968" i="2"/>
  <c r="C967" i="2"/>
  <c r="C966" i="2"/>
  <c r="C965" i="2"/>
  <c r="C964" i="2"/>
  <c r="C963" i="2"/>
  <c r="C962" i="2"/>
  <c r="C961" i="2"/>
  <c r="C960" i="2"/>
  <c r="C959" i="2"/>
  <c r="C958" i="2"/>
  <c r="C957" i="2"/>
  <c r="C956" i="2"/>
  <c r="C955" i="2"/>
  <c r="C954" i="2"/>
  <c r="C953" i="2"/>
  <c r="C952" i="2"/>
  <c r="C951" i="2"/>
  <c r="C950" i="2"/>
  <c r="C949" i="2"/>
  <c r="C948" i="2"/>
  <c r="C947" i="2"/>
  <c r="C946" i="2"/>
  <c r="C945" i="2"/>
  <c r="C944" i="2"/>
  <c r="C943" i="2"/>
  <c r="C942" i="2"/>
  <c r="C941" i="2"/>
  <c r="C940" i="2"/>
  <c r="C939" i="2"/>
  <c r="C938" i="2"/>
  <c r="C937" i="2"/>
  <c r="C936" i="2"/>
  <c r="C935" i="2"/>
  <c r="C934" i="2"/>
  <c r="C933" i="2"/>
  <c r="C932" i="2"/>
  <c r="C931" i="2"/>
  <c r="C930" i="2"/>
  <c r="C929" i="2"/>
  <c r="C928" i="2"/>
  <c r="C927" i="2"/>
  <c r="C926" i="2"/>
  <c r="C925" i="2"/>
  <c r="C924" i="2"/>
  <c r="C923" i="2"/>
  <c r="C922" i="2"/>
  <c r="C921" i="2"/>
  <c r="C920" i="2"/>
  <c r="C919" i="2"/>
  <c r="C918" i="2"/>
  <c r="C917" i="2"/>
  <c r="C916" i="2"/>
  <c r="C915" i="2"/>
  <c r="C914" i="2"/>
  <c r="C913" i="2"/>
  <c r="C912" i="2"/>
  <c r="C911" i="2"/>
  <c r="C910" i="2"/>
  <c r="C909" i="2"/>
  <c r="C908" i="2"/>
  <c r="C907" i="2"/>
  <c r="C906" i="2"/>
  <c r="C905" i="2"/>
  <c r="C904" i="2"/>
  <c r="C903" i="2"/>
  <c r="C902" i="2"/>
  <c r="C901" i="2"/>
  <c r="C900" i="2"/>
  <c r="C899" i="2"/>
  <c r="C898" i="2"/>
  <c r="C897" i="2"/>
  <c r="C896" i="2"/>
  <c r="C895" i="2"/>
  <c r="C894" i="2"/>
  <c r="C893" i="2"/>
  <c r="C892" i="2"/>
  <c r="C891" i="2"/>
  <c r="C890" i="2"/>
  <c r="C889" i="2"/>
  <c r="C888" i="2"/>
  <c r="C887" i="2"/>
  <c r="C886" i="2"/>
  <c r="C885" i="2"/>
  <c r="C884" i="2"/>
  <c r="C883" i="2"/>
  <c r="C882" i="2"/>
  <c r="C881" i="2"/>
  <c r="C880" i="2"/>
  <c r="C879" i="2"/>
  <c r="C878" i="2"/>
  <c r="C877" i="2"/>
  <c r="C876" i="2"/>
  <c r="C875" i="2"/>
  <c r="C874" i="2"/>
  <c r="C873" i="2"/>
  <c r="C872" i="2"/>
  <c r="C871" i="2"/>
  <c r="C870" i="2"/>
  <c r="C869" i="2"/>
  <c r="C868" i="2"/>
  <c r="C867" i="2"/>
  <c r="C866" i="2"/>
  <c r="C865" i="2"/>
  <c r="C864" i="2"/>
  <c r="C863" i="2"/>
  <c r="C862" i="2"/>
  <c r="C861" i="2"/>
  <c r="C860" i="2"/>
  <c r="C859" i="2"/>
  <c r="C858" i="2"/>
  <c r="C857" i="2"/>
  <c r="C856" i="2"/>
  <c r="C855" i="2"/>
  <c r="C854" i="2"/>
  <c r="C853" i="2"/>
  <c r="C852" i="2"/>
  <c r="C851" i="2"/>
  <c r="C850" i="2"/>
  <c r="C849" i="2"/>
  <c r="C848" i="2"/>
  <c r="C847" i="2"/>
  <c r="C846" i="2"/>
  <c r="C845" i="2"/>
  <c r="C844" i="2"/>
  <c r="C843" i="2"/>
  <c r="C842" i="2"/>
  <c r="C841" i="2"/>
  <c r="C840" i="2"/>
  <c r="C839" i="2"/>
  <c r="C838" i="2"/>
  <c r="C837" i="2"/>
  <c r="C836" i="2"/>
  <c r="C835" i="2"/>
  <c r="C834" i="2"/>
  <c r="C833" i="2"/>
  <c r="C832" i="2"/>
  <c r="C831" i="2"/>
  <c r="C830" i="2"/>
  <c r="C829" i="2"/>
  <c r="C828" i="2"/>
  <c r="C827" i="2"/>
  <c r="C826" i="2"/>
  <c r="C825" i="2"/>
  <c r="C824" i="2"/>
  <c r="C823" i="2"/>
  <c r="C822" i="2"/>
  <c r="C821" i="2"/>
  <c r="C820" i="2"/>
  <c r="C819" i="2"/>
  <c r="C818" i="2"/>
  <c r="C817" i="2"/>
  <c r="C816" i="2"/>
  <c r="C815" i="2"/>
  <c r="C814" i="2"/>
  <c r="C813" i="2"/>
  <c r="C812" i="2"/>
  <c r="C811" i="2"/>
  <c r="C810" i="2"/>
  <c r="C809" i="2"/>
  <c r="C808" i="2"/>
  <c r="C807" i="2"/>
  <c r="C806" i="2"/>
  <c r="C805" i="2"/>
  <c r="C804" i="2"/>
  <c r="C803" i="2"/>
  <c r="C802" i="2"/>
  <c r="C801" i="2"/>
  <c r="C800" i="2"/>
  <c r="C799" i="2"/>
  <c r="C798" i="2"/>
  <c r="C797" i="2"/>
  <c r="C796" i="2"/>
  <c r="C795" i="2"/>
  <c r="C794" i="2"/>
  <c r="C793" i="2"/>
  <c r="C792" i="2"/>
  <c r="C791" i="2"/>
  <c r="C790" i="2"/>
  <c r="C789" i="2"/>
  <c r="C788" i="2"/>
  <c r="C787" i="2"/>
  <c r="C786" i="2"/>
  <c r="C785" i="2"/>
  <c r="C784" i="2"/>
  <c r="C783" i="2"/>
  <c r="C782" i="2"/>
  <c r="C781" i="2"/>
  <c r="C780" i="2"/>
  <c r="C779" i="2"/>
  <c r="C778" i="2"/>
  <c r="C777" i="2"/>
  <c r="C776" i="2"/>
  <c r="C775" i="2"/>
  <c r="C774" i="2"/>
  <c r="C773" i="2"/>
  <c r="C772" i="2"/>
  <c r="C771" i="2"/>
  <c r="C770" i="2"/>
  <c r="C769" i="2"/>
  <c r="C768" i="2"/>
  <c r="C767" i="2"/>
  <c r="C766" i="2"/>
  <c r="C765" i="2"/>
  <c r="C764" i="2"/>
  <c r="C763" i="2"/>
  <c r="C762" i="2"/>
  <c r="C761" i="2"/>
  <c r="C760" i="2"/>
  <c r="C759" i="2"/>
  <c r="C758" i="2"/>
  <c r="C757" i="2"/>
  <c r="C756" i="2"/>
  <c r="C755" i="2"/>
  <c r="C754" i="2"/>
  <c r="C753" i="2"/>
  <c r="C752" i="2"/>
  <c r="C751" i="2"/>
  <c r="C750" i="2"/>
  <c r="C749" i="2"/>
  <c r="C748" i="2"/>
  <c r="C747" i="2"/>
  <c r="C746" i="2"/>
  <c r="C745" i="2"/>
  <c r="C744" i="2"/>
  <c r="C743" i="2"/>
  <c r="C742" i="2"/>
  <c r="C741" i="2"/>
  <c r="C740" i="2"/>
  <c r="C739" i="2"/>
  <c r="C738" i="2"/>
  <c r="C737" i="2"/>
  <c r="C736" i="2"/>
  <c r="C735" i="2"/>
  <c r="C734" i="2"/>
  <c r="C733" i="2"/>
  <c r="C732" i="2"/>
  <c r="C731" i="2"/>
  <c r="C730" i="2"/>
  <c r="C729" i="2"/>
  <c r="C728" i="2"/>
  <c r="C727" i="2"/>
  <c r="C726" i="2"/>
  <c r="C725" i="2"/>
  <c r="C724" i="2"/>
  <c r="C723" i="2"/>
  <c r="C722" i="2"/>
  <c r="C721" i="2"/>
  <c r="C720" i="2"/>
  <c r="C719" i="2"/>
  <c r="C718" i="2"/>
  <c r="C717" i="2"/>
  <c r="C716" i="2"/>
  <c r="C715" i="2"/>
  <c r="C714" i="2"/>
  <c r="C713" i="2"/>
  <c r="C712" i="2"/>
  <c r="C711" i="2"/>
  <c r="C710" i="2"/>
  <c r="C709" i="2"/>
  <c r="C708" i="2"/>
  <c r="C707" i="2"/>
  <c r="C706" i="2"/>
  <c r="C705" i="2"/>
  <c r="C704" i="2"/>
  <c r="C703" i="2"/>
  <c r="C702" i="2"/>
  <c r="C701" i="2"/>
  <c r="C700" i="2"/>
  <c r="C699" i="2"/>
  <c r="C698" i="2"/>
  <c r="C697" i="2"/>
  <c r="C696" i="2"/>
  <c r="C695" i="2"/>
  <c r="C694" i="2"/>
  <c r="C693" i="2"/>
  <c r="C692" i="2"/>
  <c r="C691" i="2"/>
  <c r="C690" i="2"/>
  <c r="C689" i="2"/>
  <c r="C688" i="2"/>
  <c r="C687" i="2"/>
  <c r="C686" i="2"/>
  <c r="C685" i="2"/>
  <c r="C684" i="2"/>
  <c r="C683" i="2"/>
  <c r="C682" i="2"/>
  <c r="C681" i="2"/>
  <c r="C680" i="2"/>
  <c r="C679" i="2"/>
  <c r="C678" i="2"/>
  <c r="C677" i="2"/>
  <c r="C676" i="2"/>
  <c r="C675" i="2"/>
  <c r="C674" i="2"/>
  <c r="C673" i="2"/>
  <c r="C672" i="2"/>
  <c r="C671" i="2"/>
  <c r="C670" i="2"/>
  <c r="C669" i="2"/>
  <c r="C668" i="2"/>
  <c r="C667" i="2"/>
  <c r="C666" i="2"/>
  <c r="C665" i="2"/>
  <c r="C664" i="2"/>
  <c r="C663" i="2"/>
  <c r="C662" i="2"/>
  <c r="C661" i="2"/>
  <c r="C660" i="2"/>
  <c r="C659" i="2"/>
  <c r="C658" i="2"/>
  <c r="C657" i="2"/>
  <c r="C656" i="2"/>
  <c r="C655" i="2"/>
  <c r="C654" i="2"/>
  <c r="C653" i="2"/>
  <c r="C652" i="2"/>
  <c r="C651" i="2"/>
  <c r="C650" i="2"/>
  <c r="C649" i="2"/>
  <c r="C648" i="2"/>
  <c r="C647" i="2"/>
  <c r="C646" i="2"/>
  <c r="C645" i="2"/>
  <c r="C644" i="2"/>
  <c r="C643" i="2"/>
  <c r="C642" i="2"/>
  <c r="C641" i="2"/>
  <c r="C640" i="2"/>
  <c r="C639" i="2"/>
  <c r="C638" i="2"/>
  <c r="C637" i="2"/>
  <c r="C636" i="2"/>
  <c r="C635" i="2"/>
  <c r="C634" i="2"/>
  <c r="C633" i="2"/>
  <c r="C632" i="2"/>
  <c r="C631" i="2"/>
  <c r="C630" i="2"/>
  <c r="C629" i="2"/>
  <c r="C628" i="2"/>
  <c r="C627" i="2"/>
  <c r="C626" i="2"/>
  <c r="C625" i="2"/>
  <c r="C624" i="2"/>
  <c r="C623" i="2"/>
  <c r="C622" i="2"/>
  <c r="C621" i="2"/>
  <c r="C620" i="2"/>
  <c r="C619" i="2"/>
  <c r="C618" i="2"/>
  <c r="C617" i="2"/>
  <c r="C616" i="2"/>
  <c r="C615" i="2"/>
  <c r="C614" i="2"/>
  <c r="C613" i="2"/>
  <c r="C612" i="2"/>
  <c r="C611" i="2"/>
  <c r="C610" i="2"/>
  <c r="C609" i="2"/>
  <c r="C608" i="2"/>
  <c r="C607" i="2"/>
  <c r="C606" i="2"/>
  <c r="C605" i="2"/>
  <c r="C604" i="2"/>
  <c r="C603" i="2"/>
  <c r="C602" i="2"/>
  <c r="C601" i="2"/>
  <c r="C600" i="2"/>
  <c r="C599" i="2"/>
  <c r="C598" i="2"/>
  <c r="C597" i="2"/>
  <c r="C596" i="2"/>
  <c r="C595" i="2"/>
  <c r="C594" i="2"/>
  <c r="C593" i="2"/>
  <c r="C592" i="2"/>
  <c r="C591" i="2"/>
  <c r="C590" i="2"/>
  <c r="C589" i="2"/>
  <c r="C588" i="2"/>
  <c r="C587" i="2"/>
  <c r="C586" i="2"/>
  <c r="C585" i="2"/>
  <c r="C584" i="2"/>
  <c r="C583" i="2"/>
  <c r="C582" i="2"/>
  <c r="C581" i="2"/>
  <c r="C580" i="2"/>
  <c r="C579" i="2"/>
  <c r="C578" i="2"/>
  <c r="C577" i="2"/>
  <c r="C576" i="2"/>
  <c r="C575" i="2"/>
  <c r="C574" i="2"/>
  <c r="C573" i="2"/>
  <c r="C572" i="2"/>
  <c r="C571" i="2"/>
  <c r="C570" i="2"/>
  <c r="C569" i="2"/>
  <c r="C568" i="2"/>
  <c r="C567" i="2"/>
  <c r="C566" i="2"/>
  <c r="C565" i="2"/>
  <c r="C564" i="2"/>
  <c r="C563" i="2"/>
  <c r="C562" i="2"/>
  <c r="C561" i="2"/>
  <c r="C560" i="2"/>
  <c r="C559" i="2"/>
  <c r="C558" i="2"/>
  <c r="C557" i="2"/>
  <c r="C556" i="2"/>
  <c r="C555" i="2"/>
  <c r="C554" i="2"/>
  <c r="C553" i="2"/>
  <c r="C552" i="2"/>
  <c r="C551" i="2"/>
  <c r="C550" i="2"/>
  <c r="C549" i="2"/>
  <c r="C548" i="2"/>
  <c r="C547" i="2"/>
  <c r="C546" i="2"/>
  <c r="C545" i="2"/>
  <c r="C544" i="2"/>
  <c r="C543" i="2"/>
  <c r="C542" i="2"/>
  <c r="C541" i="2"/>
  <c r="C540" i="2"/>
  <c r="C539" i="2"/>
  <c r="C538" i="2"/>
  <c r="C537" i="2"/>
  <c r="C536" i="2"/>
  <c r="C535" i="2"/>
  <c r="C534" i="2"/>
  <c r="C533" i="2"/>
  <c r="C532" i="2"/>
  <c r="C531" i="2"/>
  <c r="C530" i="2"/>
  <c r="C529" i="2"/>
  <c r="C528" i="2"/>
  <c r="C527" i="2"/>
  <c r="C526" i="2"/>
  <c r="C525" i="2"/>
  <c r="C524" i="2"/>
  <c r="C523" i="2"/>
  <c r="C522" i="2"/>
  <c r="C521" i="2"/>
  <c r="C520" i="2"/>
  <c r="C519" i="2"/>
  <c r="C518" i="2"/>
  <c r="C517" i="2"/>
  <c r="C516" i="2"/>
  <c r="C515" i="2"/>
  <c r="C514" i="2"/>
  <c r="C513" i="2"/>
  <c r="C512" i="2"/>
  <c r="C511" i="2"/>
  <c r="C510" i="2"/>
  <c r="C509" i="2"/>
  <c r="C508" i="2"/>
  <c r="C507" i="2"/>
  <c r="C506" i="2"/>
  <c r="C505" i="2"/>
  <c r="C504" i="2"/>
  <c r="C503" i="2"/>
  <c r="C502" i="2"/>
  <c r="C501" i="2"/>
  <c r="C500" i="2"/>
  <c r="C499" i="2"/>
  <c r="C498" i="2"/>
  <c r="C497" i="2"/>
  <c r="C496" i="2"/>
  <c r="C495" i="2"/>
  <c r="C494" i="2"/>
  <c r="C493" i="2"/>
  <c r="C492" i="2"/>
  <c r="C491" i="2"/>
  <c r="C490" i="2"/>
  <c r="C489" i="2"/>
  <c r="C488" i="2"/>
  <c r="C487" i="2"/>
  <c r="C486" i="2"/>
  <c r="C485" i="2"/>
  <c r="C484" i="2"/>
  <c r="C483" i="2"/>
  <c r="C482" i="2"/>
  <c r="C481" i="2"/>
  <c r="C480" i="2"/>
  <c r="C479" i="2"/>
  <c r="C478" i="2"/>
  <c r="C477" i="2"/>
  <c r="C476" i="2"/>
  <c r="C475" i="2"/>
  <c r="C474" i="2"/>
  <c r="C473" i="2"/>
  <c r="C472" i="2"/>
  <c r="C471" i="2"/>
  <c r="C470" i="2"/>
  <c r="C469" i="2"/>
  <c r="C468" i="2"/>
  <c r="C467" i="2"/>
  <c r="C466" i="2"/>
  <c r="C465" i="2"/>
  <c r="C464" i="2"/>
  <c r="C463" i="2"/>
  <c r="C462" i="2"/>
  <c r="C461" i="2"/>
  <c r="C460" i="2"/>
  <c r="C459" i="2"/>
  <c r="C458" i="2"/>
  <c r="C457" i="2"/>
  <c r="C456" i="2"/>
  <c r="C455" i="2"/>
  <c r="C454" i="2"/>
  <c r="C453" i="2"/>
  <c r="C452" i="2"/>
  <c r="C451" i="2"/>
  <c r="C450" i="2"/>
  <c r="C449" i="2"/>
  <c r="C448" i="2"/>
  <c r="C447" i="2"/>
  <c r="C446" i="2"/>
  <c r="C445" i="2"/>
  <c r="C444" i="2"/>
  <c r="C443" i="2"/>
  <c r="C442" i="2"/>
  <c r="C441" i="2"/>
  <c r="C440" i="2"/>
  <c r="C439" i="2"/>
  <c r="C438" i="2"/>
  <c r="C437" i="2"/>
  <c r="C436" i="2"/>
  <c r="C435" i="2"/>
  <c r="C434" i="2"/>
  <c r="C433" i="2"/>
  <c r="C432" i="2"/>
  <c r="C431" i="2"/>
  <c r="C430" i="2"/>
  <c r="C429" i="2"/>
  <c r="C428" i="2"/>
  <c r="C427" i="2"/>
  <c r="C426" i="2"/>
  <c r="C425" i="2"/>
  <c r="C424" i="2"/>
  <c r="C423" i="2"/>
  <c r="C422" i="2"/>
  <c r="C421" i="2"/>
  <c r="C420" i="2"/>
  <c r="C419" i="2"/>
  <c r="C418" i="2"/>
  <c r="C417" i="2"/>
  <c r="C416" i="2"/>
  <c r="C415" i="2"/>
  <c r="C414" i="2"/>
  <c r="C413" i="2"/>
  <c r="C412" i="2"/>
  <c r="C411" i="2"/>
  <c r="C410" i="2"/>
  <c r="C409" i="2"/>
  <c r="C408" i="2"/>
  <c r="C407" i="2"/>
  <c r="C406" i="2"/>
  <c r="C405" i="2"/>
  <c r="C404" i="2"/>
  <c r="C403" i="2"/>
  <c r="C402" i="2"/>
  <c r="C401" i="2"/>
  <c r="C400" i="2"/>
  <c r="C399" i="2"/>
  <c r="C398" i="2"/>
  <c r="C397" i="2"/>
  <c r="C396" i="2"/>
  <c r="C395" i="2"/>
  <c r="C394" i="2"/>
  <c r="C393" i="2"/>
  <c r="C392" i="2"/>
  <c r="C391" i="2"/>
  <c r="C390" i="2"/>
  <c r="C389" i="2"/>
  <c r="C388" i="2"/>
  <c r="C387" i="2"/>
  <c r="C386" i="2"/>
  <c r="C385" i="2"/>
  <c r="C384" i="2"/>
  <c r="C383" i="2"/>
  <c r="C382" i="2"/>
  <c r="C381" i="2"/>
  <c r="C380" i="2"/>
  <c r="C379" i="2"/>
  <c r="C378" i="2"/>
  <c r="C377" i="2"/>
  <c r="C376" i="2"/>
  <c r="C375" i="2"/>
  <c r="C374" i="2"/>
  <c r="C373" i="2"/>
  <c r="C372" i="2"/>
  <c r="C371" i="2"/>
  <c r="C370" i="2"/>
  <c r="C369" i="2"/>
  <c r="C368" i="2"/>
  <c r="C367" i="2"/>
  <c r="C366" i="2"/>
  <c r="C365" i="2"/>
  <c r="C364" i="2"/>
  <c r="C363" i="2"/>
  <c r="C362" i="2"/>
  <c r="C361" i="2"/>
  <c r="C360" i="2"/>
  <c r="C359" i="2"/>
  <c r="C358" i="2"/>
  <c r="C357" i="2"/>
  <c r="C356" i="2"/>
  <c r="C355" i="2"/>
  <c r="C354" i="2"/>
  <c r="C353" i="2"/>
  <c r="C352" i="2"/>
  <c r="C351" i="2"/>
  <c r="C350" i="2"/>
  <c r="C349" i="2"/>
  <c r="C348" i="2"/>
  <c r="C347" i="2"/>
  <c r="C346" i="2"/>
  <c r="C345" i="2"/>
  <c r="C344" i="2"/>
  <c r="C343" i="2"/>
  <c r="C342" i="2"/>
  <c r="C341" i="2"/>
  <c r="C340" i="2"/>
  <c r="C339" i="2"/>
  <c r="C338" i="2"/>
  <c r="C337" i="2"/>
  <c r="C336" i="2"/>
  <c r="C335" i="2"/>
  <c r="C334" i="2"/>
  <c r="C333" i="2"/>
  <c r="C332" i="2"/>
  <c r="C331" i="2"/>
  <c r="C330" i="2"/>
  <c r="C329" i="2"/>
  <c r="C328" i="2"/>
  <c r="C327" i="2"/>
  <c r="C326" i="2"/>
  <c r="C325" i="2"/>
  <c r="C324" i="2"/>
  <c r="C323" i="2"/>
  <c r="C322" i="2"/>
  <c r="C321" i="2"/>
  <c r="C320" i="2"/>
  <c r="C319" i="2"/>
  <c r="C318" i="2"/>
  <c r="C317" i="2"/>
  <c r="C316" i="2"/>
  <c r="C315" i="2"/>
  <c r="C314" i="2"/>
  <c r="C313" i="2"/>
  <c r="C312" i="2"/>
  <c r="C311" i="2"/>
  <c r="C310" i="2"/>
  <c r="C309" i="2"/>
  <c r="C308" i="2"/>
  <c r="C307" i="2"/>
  <c r="C306" i="2"/>
  <c r="C305" i="2"/>
  <c r="C304" i="2"/>
  <c r="C303" i="2"/>
  <c r="C302" i="2"/>
  <c r="C301" i="2"/>
  <c r="C300" i="2"/>
  <c r="C299" i="2"/>
  <c r="C298" i="2"/>
  <c r="C297" i="2"/>
  <c r="C296" i="2"/>
  <c r="C295" i="2"/>
  <c r="C294" i="2"/>
  <c r="C293" i="2"/>
  <c r="C292" i="2"/>
  <c r="C291" i="2"/>
  <c r="C290" i="2"/>
  <c r="C289" i="2"/>
  <c r="C288" i="2"/>
  <c r="C287" i="2"/>
  <c r="C286" i="2"/>
  <c r="C285" i="2"/>
  <c r="C284" i="2"/>
  <c r="C283" i="2"/>
  <c r="C282" i="2"/>
  <c r="C281" i="2"/>
  <c r="C280" i="2"/>
  <c r="C279" i="2"/>
  <c r="C278" i="2"/>
  <c r="C277" i="2"/>
  <c r="C276" i="2"/>
  <c r="C275" i="2"/>
  <c r="C274" i="2"/>
  <c r="C273" i="2"/>
  <c r="C272" i="2"/>
  <c r="C271" i="2"/>
  <c r="C270" i="2"/>
  <c r="C269" i="2"/>
  <c r="C268" i="2"/>
  <c r="C267" i="2"/>
  <c r="C266" i="2"/>
  <c r="C265" i="2"/>
  <c r="C264" i="2"/>
  <c r="C263" i="2"/>
  <c r="C262" i="2"/>
  <c r="C261" i="2"/>
  <c r="C260" i="2"/>
  <c r="C259" i="2"/>
  <c r="C258" i="2"/>
  <c r="C257" i="2"/>
  <c r="C256" i="2"/>
  <c r="C255" i="2"/>
  <c r="C254" i="2"/>
  <c r="C253" i="2"/>
  <c r="C252" i="2"/>
  <c r="C251" i="2"/>
  <c r="C250" i="2"/>
  <c r="C249" i="2"/>
  <c r="C248" i="2"/>
  <c r="C247" i="2"/>
  <c r="C246" i="2"/>
  <c r="C245" i="2"/>
  <c r="C244" i="2"/>
  <c r="C243" i="2"/>
  <c r="C242" i="2"/>
  <c r="C241" i="2"/>
  <c r="C240" i="2"/>
  <c r="C239" i="2"/>
  <c r="C238" i="2"/>
  <c r="C237" i="2"/>
  <c r="C236" i="2"/>
  <c r="C235" i="2"/>
  <c r="C234" i="2"/>
  <c r="C233" i="2"/>
  <c r="C232" i="2"/>
  <c r="C231" i="2"/>
  <c r="C230" i="2"/>
  <c r="C229" i="2"/>
  <c r="C228" i="2"/>
  <c r="C227" i="2"/>
  <c r="C226" i="2"/>
  <c r="C225" i="2"/>
  <c r="C224" i="2"/>
  <c r="C223" i="2"/>
  <c r="C222" i="2"/>
  <c r="C221" i="2"/>
  <c r="C220" i="2"/>
  <c r="C219" i="2"/>
  <c r="C218" i="2"/>
  <c r="C217" i="2"/>
  <c r="C216" i="2"/>
  <c r="C215" i="2"/>
  <c r="C214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188" i="2"/>
  <c r="C187" i="2"/>
  <c r="C186" i="2"/>
  <c r="C185" i="2"/>
  <c r="C184" i="2"/>
  <c r="C183" i="2"/>
  <c r="C182" i="2"/>
  <c r="C181" i="2"/>
  <c r="C180" i="2"/>
  <c r="C179" i="2"/>
  <c r="C178" i="2"/>
  <c r="C177" i="2"/>
  <c r="C176" i="2"/>
  <c r="C175" i="2"/>
  <c r="C174" i="2"/>
  <c r="C173" i="2"/>
  <c r="C172" i="2"/>
  <c r="C171" i="2"/>
  <c r="C170" i="2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B21" i="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tc={0B6F14D2-7B3B-4C3D-8216-112FF5D77319}</author>
  </authors>
  <commentList>
    <comment ref="A2" authorId="0" shapeId="0" xr:uid="{0B6F14D2-7B3B-4C3D-8216-112FF5D77319}">
      <text>
        <t>[Threaded comment]
Your version of Excel allows you to read this threaded comment; however, any edits to it will get removed if the file is opened in a newer version of Excel. Learn more: https://go.microsoft.com/fwlink/?linkid=870924
Comment:
    Risk-Free Rate US T-Bill 10 year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tc={46B0A334-94EB-40B9-AFED-6B5B3ADE9D9C}</author>
  </authors>
  <commentList>
    <comment ref="A12" authorId="0" shapeId="0" xr:uid="{46B0A334-94EB-40B9-AFED-6B5B3ADE9D9C}">
      <text>
        <t>[Threaded comment]
Your version of Excel allows you to read this threaded comment; however, any edits to it will get removed if the file is opened in a newer version of Excel. Learn more: https://go.microsoft.com/fwlink/?linkid=870924
Comment:
    Risk-Free Rate US T-Bill 10 year</t>
      </text>
    </comment>
  </commentList>
</comments>
</file>

<file path=xl/sharedStrings.xml><?xml version="1.0" encoding="utf-8"?>
<sst xmlns="http://schemas.openxmlformats.org/spreadsheetml/2006/main" count="57" uniqueCount="47">
  <si>
    <t>CAPM of Apple Stock</t>
  </si>
  <si>
    <t>Risk-Free Rate</t>
  </si>
  <si>
    <t>Beta</t>
  </si>
  <si>
    <t>Return on Market</t>
  </si>
  <si>
    <t>Cost of Equity</t>
  </si>
  <si>
    <t>Adj Close</t>
  </si>
  <si>
    <t>Date</t>
  </si>
  <si>
    <t xml:space="preserve">Apple Stock </t>
  </si>
  <si>
    <t xml:space="preserve">Returns </t>
  </si>
  <si>
    <t xml:space="preserve">SPY </t>
  </si>
  <si>
    <t>Beta of Apple:</t>
  </si>
  <si>
    <t>S&amp;P 500 Yearly Returns (%)</t>
  </si>
  <si>
    <t>CPI US Data (Fred)</t>
  </si>
  <si>
    <t>Return on Market %</t>
  </si>
  <si>
    <t>Cost of Debt</t>
  </si>
  <si>
    <t>Interest Expense</t>
  </si>
  <si>
    <t>Short-Term Debt</t>
  </si>
  <si>
    <t>Long-Term Debt</t>
  </si>
  <si>
    <t>Income Tax Expense</t>
  </si>
  <si>
    <t>Income Before Tax</t>
  </si>
  <si>
    <t>Effective Tax Rate</t>
  </si>
  <si>
    <t>Cost of Debt * (1 -t)</t>
  </si>
  <si>
    <t>-</t>
  </si>
  <si>
    <t>Weight of Debt &amp; Equity</t>
  </si>
  <si>
    <t>Total Debt</t>
  </si>
  <si>
    <t>Market Capitalization</t>
  </si>
  <si>
    <t>Total</t>
  </si>
  <si>
    <t>WACC %</t>
  </si>
  <si>
    <t>Returns</t>
  </si>
  <si>
    <t>Company</t>
  </si>
  <si>
    <t>Apple</t>
  </si>
  <si>
    <t>Growth Rate of FCF</t>
  </si>
  <si>
    <t>Perpetual Growth Rate</t>
  </si>
  <si>
    <t>Discount Rate (WACC)</t>
  </si>
  <si>
    <t>Year</t>
  </si>
  <si>
    <t>FCF</t>
  </si>
  <si>
    <t>Terminal Value</t>
  </si>
  <si>
    <t>DCF Valuation</t>
  </si>
  <si>
    <t>Enterprise Value</t>
  </si>
  <si>
    <t>(+) Cash and marketable securities</t>
  </si>
  <si>
    <t>(-) Debt</t>
  </si>
  <si>
    <t>Equity Value</t>
  </si>
  <si>
    <t>Shares Outstanding</t>
  </si>
  <si>
    <t>Per Share</t>
  </si>
  <si>
    <t>Current Price</t>
  </si>
  <si>
    <t>Upside</t>
  </si>
  <si>
    <t>BUY/SELL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</si>
</sst>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name val="Arial"/>
      <family val="2"/>
    </font>
    <font>
      <sz val="7"/>
      <color rgb="FF232A3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9" fontId="0" fillId="0" borderId="0" xfId="2" applyFont="1"/>
    <xf numFmtId="1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0" fillId="3" borderId="0" xfId="2" applyNumberFormat="1" applyFont="1" applyFill="1"/>
    <xf numFmtId="0" fontId="0" fillId="4" borderId="0" xfId="0" applyFill="1"/>
    <xf numFmtId="0" fontId="0" fillId="5" borderId="0" xfId="0" applyFill="1"/>
    <xf numFmtId="0" fontId="0" fillId="4" borderId="0" xfId="0" applyNumberFormat="1" applyFill="1"/>
    <xf numFmtId="0" fontId="0" fillId="3" borderId="0" xfId="0" applyFill="1"/>
    <xf numFmtId="3" fontId="6" fillId="0" borderId="0" xfId="0" applyNumberFormat="1" applyFont="1"/>
    <xf numFmtId="0" fontId="0" fillId="3" borderId="0" xfId="0" applyFill="1" applyAlignment="1">
      <alignment horizontal="right"/>
    </xf>
    <xf numFmtId="3" fontId="0" fillId="3" borderId="0" xfId="0" applyNumberFormat="1" applyFill="1"/>
    <xf numFmtId="0" fontId="0" fillId="5" borderId="0" xfId="0" applyFill="1" applyAlignment="1">
      <alignment horizontal="right"/>
    </xf>
    <xf numFmtId="9" fontId="0" fillId="5" borderId="0" xfId="2" applyFont="1" applyFill="1"/>
    <xf numFmtId="3" fontId="0" fillId="5" borderId="0" xfId="0" applyNumberFormat="1" applyFill="1"/>
    <xf numFmtId="2" fontId="0" fillId="5" borderId="0" xfId="0" applyNumberFormat="1" applyFill="1"/>
    <xf numFmtId="0" fontId="2" fillId="0" borderId="0" xfId="0" applyFont="1" applyAlignment="1">
      <alignment horizontal="center"/>
    </xf>
    <xf numFmtId="0" fontId="2" fillId="5" borderId="0" xfId="0" applyFont="1" applyFill="1"/>
    <xf numFmtId="44" fontId="0" fillId="5" borderId="0" xfId="1" applyFont="1" applyFill="1"/>
    <xf numFmtId="44" fontId="0" fillId="5" borderId="0" xfId="0" applyNumberFormat="1" applyFill="1"/>
    <xf numFmtId="44" fontId="0" fillId="3" borderId="0" xfId="1" applyFont="1" applyFill="1"/>
    <xf numFmtId="10" fontId="0" fillId="3" borderId="0" xfId="0" applyNumberFormat="1" applyFill="1"/>
    <xf numFmtId="8" fontId="0" fillId="5" borderId="0" xfId="0" applyNumberFormat="1" applyFill="1"/>
  </cellXfs>
  <cellStyles count="4">
    <cellStyle name="Currency" xfId="1" builtinId="4"/>
    <cellStyle name="Normal" xfId="0" builtinId="0"/>
    <cellStyle name="Normal 2" xfId="3" xr:uid="{980F356A-7522-4B5C-9F00-D9FC7345853F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Ian Lindsay" id="{1C012178-A073-4C65-8905-303C76D0CBDC}" userId="S::IVL@khl.co.za::8aecee66-3ad8-4edb-9b12-6cfdd886906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12-02T06:22:15.75" personId="{1C012178-A073-4C65-8905-303C76D0CBDC}" id="{0B6F14D2-7B3B-4C3D-8216-112FF5D77319}">
    <text>Risk-Free Rate US T-Bill 10 year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2" dT="2023-12-02T06:22:15.75" personId="{1C012178-A073-4C65-8905-303C76D0CBDC}" id="{46B0A334-94EB-40B9-AFED-6B5B3ADE9D9C}">
    <text>Risk-Free Rate US T-Bill 10 year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B8318-5E6A-473A-9CCF-2F1FD52F2743}">
  <dimension ref="A1:G22"/>
  <sheetViews>
    <sheetView tabSelected="1" workbookViewId="0">
      <selection activeCell="D18" sqref="D18"/>
    </sheetView>
  </sheetViews>
  <sheetFormatPr defaultRowHeight="14.5" x14ac:dyDescent="0.35"/>
  <cols>
    <col min="1" max="1" width="28.90625" customWidth="1"/>
    <col min="2" max="2" width="14" bestFit="1" customWidth="1"/>
    <col min="3" max="6" width="12.08984375" bestFit="1" customWidth="1"/>
    <col min="7" max="7" width="14.6328125" bestFit="1" customWidth="1"/>
  </cols>
  <sheetData>
    <row r="1" spans="1:7" x14ac:dyDescent="0.35">
      <c r="A1" s="14" t="s">
        <v>29</v>
      </c>
      <c r="B1" s="14" t="s">
        <v>30</v>
      </c>
    </row>
    <row r="2" spans="1:7" x14ac:dyDescent="0.35">
      <c r="A2" s="14" t="s">
        <v>31</v>
      </c>
      <c r="B2" s="27">
        <v>5.6000000000000001E-2</v>
      </c>
    </row>
    <row r="3" spans="1:7" x14ac:dyDescent="0.35">
      <c r="A3" s="14" t="s">
        <v>32</v>
      </c>
      <c r="B3" s="27">
        <v>2.5000000000000001E-2</v>
      </c>
    </row>
    <row r="4" spans="1:7" x14ac:dyDescent="0.35">
      <c r="A4" s="14" t="s">
        <v>33</v>
      </c>
      <c r="B4" s="27">
        <v>3.1699999999999999E-2</v>
      </c>
    </row>
    <row r="7" spans="1:7" x14ac:dyDescent="0.35">
      <c r="A7" s="23" t="s">
        <v>34</v>
      </c>
      <c r="B7" s="23">
        <v>2023</v>
      </c>
      <c r="C7" s="23">
        <f>B7+1</f>
        <v>2024</v>
      </c>
      <c r="D7" s="23">
        <f t="shared" ref="D7:G7" si="0">C7+1</f>
        <v>2025</v>
      </c>
      <c r="E7" s="23">
        <f t="shared" si="0"/>
        <v>2026</v>
      </c>
      <c r="F7" s="23">
        <f t="shared" si="0"/>
        <v>2027</v>
      </c>
      <c r="G7" s="23">
        <f t="shared" si="0"/>
        <v>2028</v>
      </c>
    </row>
    <row r="8" spans="1:7" x14ac:dyDescent="0.35">
      <c r="A8" s="12" t="s">
        <v>35</v>
      </c>
      <c r="B8" s="26">
        <v>99584</v>
      </c>
      <c r="C8" s="24">
        <f>B8*(1+$B$2)</f>
        <v>105160.704</v>
      </c>
      <c r="D8" s="24">
        <f t="shared" ref="D8:G8" si="1">C8*(1+$B$2)</f>
        <v>111049.70342400001</v>
      </c>
      <c r="E8" s="24">
        <f t="shared" si="1"/>
        <v>117268.48681574401</v>
      </c>
      <c r="F8" s="24">
        <f t="shared" si="1"/>
        <v>123835.52207742567</v>
      </c>
      <c r="G8" s="24">
        <f t="shared" si="1"/>
        <v>130770.31131376151</v>
      </c>
    </row>
    <row r="9" spans="1:7" x14ac:dyDescent="0.35">
      <c r="A9" s="12" t="s">
        <v>36</v>
      </c>
      <c r="B9" s="12"/>
      <c r="C9" s="12"/>
      <c r="D9" s="12"/>
      <c r="E9" s="12"/>
      <c r="F9" s="12"/>
      <c r="G9" s="24">
        <f>G8*(1+B3)/(B4-B3)</f>
        <v>20005905.83531427</v>
      </c>
    </row>
    <row r="10" spans="1:7" x14ac:dyDescent="0.35">
      <c r="A10" s="12" t="s">
        <v>26</v>
      </c>
      <c r="B10" s="25">
        <f>B8</f>
        <v>99584</v>
      </c>
      <c r="C10" s="25">
        <f t="shared" ref="C10:F10" si="2">C8</f>
        <v>105160.704</v>
      </c>
      <c r="D10" s="25">
        <f t="shared" si="2"/>
        <v>111049.70342400001</v>
      </c>
      <c r="E10" s="25">
        <f t="shared" si="2"/>
        <v>117268.48681574401</v>
      </c>
      <c r="F10" s="25">
        <f t="shared" si="2"/>
        <v>123835.52207742567</v>
      </c>
      <c r="G10" s="24">
        <f>G9+G8</f>
        <v>20136676.146628033</v>
      </c>
    </row>
    <row r="13" spans="1:7" x14ac:dyDescent="0.35">
      <c r="A13" s="22" t="s">
        <v>37</v>
      </c>
      <c r="B13" s="22"/>
    </row>
    <row r="14" spans="1:7" x14ac:dyDescent="0.35">
      <c r="A14" s="23" t="s">
        <v>38</v>
      </c>
      <c r="B14" s="28">
        <f>NPV(B4,B10:G10)</f>
        <v>17204002.978871267</v>
      </c>
    </row>
    <row r="15" spans="1:7" x14ac:dyDescent="0.35">
      <c r="A15" s="14" t="s">
        <v>39</v>
      </c>
      <c r="B15" s="26">
        <v>61555</v>
      </c>
    </row>
    <row r="16" spans="1:7" x14ac:dyDescent="0.35">
      <c r="A16" s="14" t="s">
        <v>40</v>
      </c>
      <c r="B16" s="26">
        <f>'WACC Apple'!B3+'WACC Apple'!B4</f>
        <v>120069</v>
      </c>
    </row>
    <row r="17" spans="1:2" x14ac:dyDescent="0.35">
      <c r="A17" s="23" t="s">
        <v>41</v>
      </c>
      <c r="B17" s="28">
        <f>B14+B15-B16</f>
        <v>17145488.978871267</v>
      </c>
    </row>
    <row r="18" spans="1:2" x14ac:dyDescent="0.35">
      <c r="A18" s="14" t="s">
        <v>42</v>
      </c>
      <c r="B18" s="14">
        <v>155500</v>
      </c>
    </row>
    <row r="19" spans="1:2" x14ac:dyDescent="0.35">
      <c r="A19" s="23" t="s">
        <v>43</v>
      </c>
      <c r="B19" s="24">
        <f>B17/B18</f>
        <v>110.26037928534576</v>
      </c>
    </row>
    <row r="20" spans="1:2" x14ac:dyDescent="0.35">
      <c r="A20" s="14" t="s">
        <v>44</v>
      </c>
      <c r="B20" s="26">
        <v>191.24</v>
      </c>
    </row>
    <row r="21" spans="1:2" x14ac:dyDescent="0.35">
      <c r="A21" s="12" t="s">
        <v>45</v>
      </c>
      <c r="B21" s="19">
        <f>B19/B20-1</f>
        <v>-0.42344499432469274</v>
      </c>
    </row>
    <row r="22" spans="1:2" x14ac:dyDescent="0.35">
      <c r="A22" s="12" t="s">
        <v>46</v>
      </c>
      <c r="B22" s="18" t="str">
        <f>IF(B20&gt;B19,"SELL","BUY")</f>
        <v>SELL</v>
      </c>
    </row>
  </sheetData>
  <mergeCells count="1">
    <mergeCell ref="A13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5401-8363-4D3A-BE4F-225D6EE0C411}">
  <dimension ref="A1:B5"/>
  <sheetViews>
    <sheetView workbookViewId="0">
      <selection sqref="A1:B5"/>
    </sheetView>
  </sheetViews>
  <sheetFormatPr defaultRowHeight="14.5" x14ac:dyDescent="0.35"/>
  <cols>
    <col min="1" max="1" width="18.26953125" bestFit="1" customWidth="1"/>
    <col min="2" max="2" width="11.90625" customWidth="1"/>
  </cols>
  <sheetData>
    <row r="1" spans="1:2" x14ac:dyDescent="0.35">
      <c r="A1" s="3" t="s">
        <v>0</v>
      </c>
      <c r="B1" s="3"/>
    </row>
    <row r="2" spans="1:2" x14ac:dyDescent="0.35">
      <c r="A2" t="s">
        <v>1</v>
      </c>
      <c r="B2" s="10">
        <v>4.2</v>
      </c>
    </row>
    <row r="3" spans="1:2" x14ac:dyDescent="0.35">
      <c r="A3" t="s">
        <v>2</v>
      </c>
      <c r="B3" s="11">
        <v>1.3</v>
      </c>
    </row>
    <row r="4" spans="1:2" x14ac:dyDescent="0.35">
      <c r="A4" t="s">
        <v>3</v>
      </c>
      <c r="B4" s="11">
        <v>3.51</v>
      </c>
    </row>
    <row r="5" spans="1:2" x14ac:dyDescent="0.35">
      <c r="A5" t="s">
        <v>4</v>
      </c>
      <c r="B5" s="13">
        <f>B2+B3*(B4-B2)</f>
        <v>3.3029999999999995</v>
      </c>
    </row>
  </sheetData>
  <mergeCells count="1">
    <mergeCell ref="A1:B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5B30-F2C8-435B-81DA-E34104A5838A}">
  <dimension ref="A1:E22"/>
  <sheetViews>
    <sheetView topLeftCell="A3" workbookViewId="0">
      <selection activeCell="E12" sqref="E12"/>
    </sheetView>
  </sheetViews>
  <sheetFormatPr defaultRowHeight="14.5" x14ac:dyDescent="0.35"/>
  <cols>
    <col min="1" max="1" width="18.7265625" bestFit="1" customWidth="1"/>
    <col min="2" max="2" width="18.1796875" customWidth="1"/>
  </cols>
  <sheetData>
    <row r="1" spans="1:5" x14ac:dyDescent="0.35">
      <c r="A1" s="6" t="s">
        <v>14</v>
      </c>
      <c r="B1" s="6"/>
    </row>
    <row r="2" spans="1:5" x14ac:dyDescent="0.35">
      <c r="A2" t="s">
        <v>15</v>
      </c>
      <c r="B2" s="16" t="s">
        <v>22</v>
      </c>
    </row>
    <row r="3" spans="1:5" x14ac:dyDescent="0.35">
      <c r="A3" t="s">
        <v>16</v>
      </c>
      <c r="B3" s="17">
        <v>21110</v>
      </c>
      <c r="E3" s="15"/>
    </row>
    <row r="4" spans="1:5" x14ac:dyDescent="0.35">
      <c r="A4" t="s">
        <v>17</v>
      </c>
      <c r="B4" s="17">
        <v>98959</v>
      </c>
    </row>
    <row r="5" spans="1:5" x14ac:dyDescent="0.35">
      <c r="A5" t="s">
        <v>14</v>
      </c>
      <c r="B5" s="18" t="s">
        <v>22</v>
      </c>
    </row>
    <row r="6" spans="1:5" x14ac:dyDescent="0.35">
      <c r="A6" t="s">
        <v>18</v>
      </c>
      <c r="B6" s="17">
        <v>16741</v>
      </c>
    </row>
    <row r="7" spans="1:5" x14ac:dyDescent="0.35">
      <c r="A7" t="s">
        <v>19</v>
      </c>
      <c r="B7" s="17">
        <v>113736</v>
      </c>
    </row>
    <row r="8" spans="1:5" x14ac:dyDescent="0.35">
      <c r="A8" t="s">
        <v>20</v>
      </c>
      <c r="B8" s="19">
        <f>B6/B7</f>
        <v>0.14719174228036858</v>
      </c>
    </row>
    <row r="9" spans="1:5" x14ac:dyDescent="0.35">
      <c r="A9" t="s">
        <v>21</v>
      </c>
      <c r="B9" s="18" t="s">
        <v>22</v>
      </c>
    </row>
    <row r="11" spans="1:5" x14ac:dyDescent="0.35">
      <c r="A11" s="6" t="s">
        <v>4</v>
      </c>
      <c r="B11" s="6"/>
    </row>
    <row r="12" spans="1:5" x14ac:dyDescent="0.35">
      <c r="A12" t="s">
        <v>1</v>
      </c>
      <c r="B12" s="10">
        <v>4.2</v>
      </c>
    </row>
    <row r="13" spans="1:5" x14ac:dyDescent="0.35">
      <c r="A13" t="s">
        <v>2</v>
      </c>
      <c r="B13" s="11">
        <v>1.3</v>
      </c>
    </row>
    <row r="14" spans="1:5" x14ac:dyDescent="0.35">
      <c r="A14" t="s">
        <v>3</v>
      </c>
      <c r="B14" s="11">
        <v>3.51</v>
      </c>
    </row>
    <row r="15" spans="1:5" x14ac:dyDescent="0.35">
      <c r="A15" t="s">
        <v>4</v>
      </c>
      <c r="B15" s="13">
        <f>B12+B13*(B14-B12)</f>
        <v>3.3029999999999995</v>
      </c>
    </row>
    <row r="17" spans="1:3" x14ac:dyDescent="0.35">
      <c r="A17" s="2" t="s">
        <v>23</v>
      </c>
      <c r="B17" s="2"/>
    </row>
    <row r="18" spans="1:3" x14ac:dyDescent="0.35">
      <c r="A18" t="s">
        <v>24</v>
      </c>
      <c r="B18" s="20">
        <f>B4+B3</f>
        <v>120069</v>
      </c>
      <c r="C18" s="19">
        <f>B18/B20</f>
        <v>3.8856413885903517E-2</v>
      </c>
    </row>
    <row r="19" spans="1:3" x14ac:dyDescent="0.35">
      <c r="A19" t="s">
        <v>25</v>
      </c>
      <c r="B19" s="14">
        <v>2970000</v>
      </c>
      <c r="C19" s="19">
        <f>B19/B20</f>
        <v>0.96114358611409645</v>
      </c>
    </row>
    <row r="20" spans="1:3" x14ac:dyDescent="0.35">
      <c r="A20" t="s">
        <v>26</v>
      </c>
      <c r="B20" s="20">
        <f>B18+B19</f>
        <v>3090069</v>
      </c>
    </row>
    <row r="22" spans="1:3" x14ac:dyDescent="0.35">
      <c r="A22" t="s">
        <v>27</v>
      </c>
      <c r="B22" s="21">
        <f>B15*C19</f>
        <v>3.1746572649348601</v>
      </c>
    </row>
  </sheetData>
  <mergeCells count="3">
    <mergeCell ref="A1:B1"/>
    <mergeCell ref="A11:B11"/>
    <mergeCell ref="A17:B17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3A2C-36D5-4487-81CC-18B96BFB72ED}">
  <dimension ref="A1:H1260"/>
  <sheetViews>
    <sheetView workbookViewId="0">
      <selection activeCell="G12" sqref="G12"/>
    </sheetView>
  </sheetViews>
  <sheetFormatPr defaultRowHeight="14.5" x14ac:dyDescent="0.35"/>
  <cols>
    <col min="1" max="1" width="10.453125" bestFit="1" customWidth="1"/>
    <col min="7" max="7" width="12.54296875" bestFit="1" customWidth="1"/>
  </cols>
  <sheetData>
    <row r="1" spans="1:8" x14ac:dyDescent="0.35">
      <c r="A1" s="6" t="s">
        <v>7</v>
      </c>
      <c r="B1" s="6"/>
      <c r="C1" s="6"/>
      <c r="D1" s="7" t="s">
        <v>9</v>
      </c>
    </row>
    <row r="2" spans="1:8" x14ac:dyDescent="0.35">
      <c r="A2" t="s">
        <v>6</v>
      </c>
      <c r="B2" t="s">
        <v>5</v>
      </c>
      <c r="C2" t="s">
        <v>8</v>
      </c>
      <c r="D2" t="s">
        <v>5</v>
      </c>
    </row>
    <row r="3" spans="1:8" x14ac:dyDescent="0.35">
      <c r="A3" s="5">
        <v>43437</v>
      </c>
      <c r="B3">
        <v>44.348056999999997</v>
      </c>
      <c r="D3">
        <v>256.936646</v>
      </c>
      <c r="G3" t="s">
        <v>10</v>
      </c>
      <c r="H3" s="8">
        <f>SLOPE(C4:C1260,E4:E1260)</f>
        <v>1.2408604664047402</v>
      </c>
    </row>
    <row r="4" spans="1:8" x14ac:dyDescent="0.35">
      <c r="A4" s="5">
        <v>43438</v>
      </c>
      <c r="B4">
        <v>42.397239999999996</v>
      </c>
      <c r="C4" s="4">
        <f>B4/B3-1</f>
        <v>-4.3988781740764926E-2</v>
      </c>
      <c r="D4">
        <v>248.61129800000001</v>
      </c>
      <c r="E4" s="4">
        <f>D4/D3-1</f>
        <v>-3.2402337812100113E-2</v>
      </c>
    </row>
    <row r="5" spans="1:8" x14ac:dyDescent="0.35">
      <c r="A5" s="5">
        <v>43440</v>
      </c>
      <c r="B5">
        <v>41.924537999999998</v>
      </c>
      <c r="C5" s="4">
        <f t="shared" ref="C5:C68" si="0">B5/B4-1</f>
        <v>-1.114935783555715E-2</v>
      </c>
      <c r="D5">
        <v>248.23402400000001</v>
      </c>
      <c r="E5" s="4">
        <f t="shared" ref="E5:E68" si="1">D5/D4-1</f>
        <v>-1.5175255631383333E-3</v>
      </c>
    </row>
    <row r="6" spans="1:8" x14ac:dyDescent="0.35">
      <c r="A6" s="5">
        <v>43441</v>
      </c>
      <c r="B6">
        <v>40.429630000000003</v>
      </c>
      <c r="C6" s="4">
        <f t="shared" si="0"/>
        <v>-3.5657113263836027E-2</v>
      </c>
      <c r="D6">
        <v>242.46614099999999</v>
      </c>
      <c r="E6" s="4">
        <f t="shared" si="1"/>
        <v>-2.3235666517656739E-2</v>
      </c>
    </row>
    <row r="7" spans="1:8" x14ac:dyDescent="0.35">
      <c r="A7" s="5">
        <v>43444</v>
      </c>
      <c r="B7">
        <v>40.695979999999999</v>
      </c>
      <c r="C7" s="4">
        <f t="shared" si="0"/>
        <v>6.5879900459142604E-3</v>
      </c>
      <c r="D7">
        <v>242.92614699999999</v>
      </c>
      <c r="E7" s="4">
        <f t="shared" si="1"/>
        <v>1.8971968543846085E-3</v>
      </c>
    </row>
    <row r="8" spans="1:8" x14ac:dyDescent="0.35">
      <c r="A8" s="5">
        <v>43445</v>
      </c>
      <c r="B8">
        <v>40.463225999999999</v>
      </c>
      <c r="C8" s="4">
        <f t="shared" si="0"/>
        <v>-5.7193364062003704E-3</v>
      </c>
      <c r="D8">
        <v>242.98127700000001</v>
      </c>
      <c r="E8" s="4">
        <f t="shared" si="1"/>
        <v>2.2694140042500699E-4</v>
      </c>
    </row>
    <row r="9" spans="1:8" x14ac:dyDescent="0.35">
      <c r="A9" s="5">
        <v>43446</v>
      </c>
      <c r="B9">
        <v>40.576008000000002</v>
      </c>
      <c r="C9" s="4">
        <f t="shared" si="0"/>
        <v>2.7872715833385797E-3</v>
      </c>
      <c r="D9">
        <v>244.204803</v>
      </c>
      <c r="E9" s="4">
        <f t="shared" si="1"/>
        <v>5.0354743999472262E-3</v>
      </c>
    </row>
    <row r="10" spans="1:8" x14ac:dyDescent="0.35">
      <c r="A10" s="5">
        <v>43447</v>
      </c>
      <c r="B10">
        <v>41.019924000000003</v>
      </c>
      <c r="C10" s="4">
        <f t="shared" si="0"/>
        <v>1.0940356675797291E-2</v>
      </c>
      <c r="D10">
        <v>244.121948</v>
      </c>
      <c r="E10" s="4">
        <f t="shared" si="1"/>
        <v>-3.3928489113288496E-4</v>
      </c>
    </row>
    <row r="11" spans="1:8" x14ac:dyDescent="0.35">
      <c r="A11" s="5">
        <v>43448</v>
      </c>
      <c r="B11">
        <v>39.707377999999999</v>
      </c>
      <c r="C11" s="4">
        <f t="shared" si="0"/>
        <v>-3.1997767718926151E-2</v>
      </c>
      <c r="D11">
        <v>239.614349</v>
      </c>
      <c r="E11" s="4">
        <f t="shared" si="1"/>
        <v>-1.8464538059478341E-2</v>
      </c>
    </row>
    <row r="12" spans="1:8" x14ac:dyDescent="0.35">
      <c r="A12" s="5">
        <v>43451</v>
      </c>
      <c r="B12">
        <v>39.337856000000002</v>
      </c>
      <c r="C12" s="4">
        <f t="shared" si="0"/>
        <v>-9.3061294553369311E-3</v>
      </c>
      <c r="D12">
        <v>234.91348300000001</v>
      </c>
      <c r="E12" s="4">
        <f t="shared" si="1"/>
        <v>-1.9618466171239191E-2</v>
      </c>
    </row>
    <row r="13" spans="1:8" x14ac:dyDescent="0.35">
      <c r="A13" s="5">
        <v>43452</v>
      </c>
      <c r="B13">
        <v>39.848937999999997</v>
      </c>
      <c r="C13" s="4">
        <f t="shared" si="0"/>
        <v>1.2992116296322687E-2</v>
      </c>
      <c r="D13">
        <v>234.655914</v>
      </c>
      <c r="E13" s="4">
        <f t="shared" si="1"/>
        <v>-1.0964419611454446E-3</v>
      </c>
    </row>
    <row r="14" spans="1:8" x14ac:dyDescent="0.35">
      <c r="A14" s="5">
        <v>43453</v>
      </c>
      <c r="B14">
        <v>38.605998999999997</v>
      </c>
      <c r="C14" s="4">
        <f t="shared" si="0"/>
        <v>-3.119127039219971E-2</v>
      </c>
      <c r="D14">
        <v>231.14172400000001</v>
      </c>
      <c r="E14" s="4">
        <f t="shared" si="1"/>
        <v>-1.4975927689595658E-2</v>
      </c>
    </row>
    <row r="15" spans="1:8" x14ac:dyDescent="0.35">
      <c r="A15" s="5">
        <v>43454</v>
      </c>
      <c r="B15">
        <v>37.631782999999999</v>
      </c>
      <c r="C15" s="4">
        <f t="shared" si="0"/>
        <v>-2.5234834617283153E-2</v>
      </c>
      <c r="D15">
        <v>227.379257</v>
      </c>
      <c r="E15" s="4">
        <f t="shared" si="1"/>
        <v>-1.6277749144070652E-2</v>
      </c>
    </row>
    <row r="16" spans="1:8" x14ac:dyDescent="0.35">
      <c r="A16" s="5">
        <v>43455</v>
      </c>
      <c r="B16">
        <v>36.168072000000002</v>
      </c>
      <c r="C16" s="4">
        <f t="shared" si="0"/>
        <v>-3.8895605876553829E-2</v>
      </c>
      <c r="D16">
        <v>222.72035199999999</v>
      </c>
      <c r="E16" s="4">
        <f t="shared" si="1"/>
        <v>-2.0489577903757494E-2</v>
      </c>
    </row>
    <row r="17" spans="1:5" x14ac:dyDescent="0.35">
      <c r="A17" s="5">
        <v>43458</v>
      </c>
      <c r="B17">
        <v>35.232261999999999</v>
      </c>
      <c r="C17" s="4">
        <f t="shared" si="0"/>
        <v>-2.587392548875711E-2</v>
      </c>
      <c r="D17">
        <v>216.835419</v>
      </c>
      <c r="E17" s="4">
        <f t="shared" si="1"/>
        <v>-2.6422969195019852E-2</v>
      </c>
    </row>
    <row r="18" spans="1:5" x14ac:dyDescent="0.35">
      <c r="A18" s="5">
        <v>43460</v>
      </c>
      <c r="B18">
        <v>37.713363999999999</v>
      </c>
      <c r="C18" s="4">
        <f t="shared" si="0"/>
        <v>7.0421308742538269E-2</v>
      </c>
      <c r="D18">
        <v>227.791031</v>
      </c>
      <c r="E18" s="4">
        <f t="shared" si="1"/>
        <v>5.0525011322066327E-2</v>
      </c>
    </row>
    <row r="19" spans="1:5" x14ac:dyDescent="0.35">
      <c r="A19" s="5">
        <v>43461</v>
      </c>
      <c r="B19">
        <v>37.468615999999997</v>
      </c>
      <c r="C19" s="4">
        <f t="shared" si="0"/>
        <v>-6.4896889070941155E-3</v>
      </c>
      <c r="D19">
        <v>229.53985599999999</v>
      </c>
      <c r="E19" s="4">
        <f t="shared" si="1"/>
        <v>7.6773215886625223E-3</v>
      </c>
    </row>
    <row r="20" spans="1:5" x14ac:dyDescent="0.35">
      <c r="A20" s="5">
        <v>43462</v>
      </c>
      <c r="B20">
        <v>37.487822999999999</v>
      </c>
      <c r="C20" s="4">
        <f t="shared" si="0"/>
        <v>5.126156781452007E-4</v>
      </c>
      <c r="D20">
        <v>229.24374399999999</v>
      </c>
      <c r="E20" s="4">
        <f t="shared" si="1"/>
        <v>-1.2900243345974616E-3</v>
      </c>
    </row>
    <row r="21" spans="1:5" x14ac:dyDescent="0.35">
      <c r="A21" s="5">
        <v>43465</v>
      </c>
      <c r="B21">
        <v>37.850155000000001</v>
      </c>
      <c r="C21" s="4">
        <f t="shared" si="0"/>
        <v>9.6653251910627791E-3</v>
      </c>
      <c r="D21">
        <v>231.25164799999999</v>
      </c>
      <c r="E21" s="4">
        <f t="shared" si="1"/>
        <v>8.7588169908794367E-3</v>
      </c>
    </row>
    <row r="22" spans="1:5" x14ac:dyDescent="0.35">
      <c r="A22" s="5">
        <v>43467</v>
      </c>
      <c r="B22">
        <v>37.893329999999999</v>
      </c>
      <c r="C22" s="4">
        <f t="shared" si="0"/>
        <v>1.1406822508388537E-3</v>
      </c>
      <c r="D22">
        <v>231.49221800000001</v>
      </c>
      <c r="E22" s="4">
        <f t="shared" si="1"/>
        <v>1.040295289052473E-3</v>
      </c>
    </row>
    <row r="23" spans="1:5" x14ac:dyDescent="0.35">
      <c r="A23" s="5">
        <v>43468</v>
      </c>
      <c r="B23">
        <v>34.118876999999998</v>
      </c>
      <c r="C23" s="4">
        <f t="shared" si="0"/>
        <v>-9.960731875504214E-2</v>
      </c>
      <c r="D23">
        <v>225.96818500000001</v>
      </c>
      <c r="E23" s="4">
        <f t="shared" si="1"/>
        <v>-2.3862715765244458E-2</v>
      </c>
    </row>
    <row r="24" spans="1:5" x14ac:dyDescent="0.35">
      <c r="A24" s="5">
        <v>43469</v>
      </c>
      <c r="B24">
        <v>35.575397000000002</v>
      </c>
      <c r="C24" s="4">
        <f t="shared" si="0"/>
        <v>4.268956448947625E-2</v>
      </c>
      <c r="D24">
        <v>233.53713999999999</v>
      </c>
      <c r="E24" s="4">
        <f t="shared" si="1"/>
        <v>3.3495666657675782E-2</v>
      </c>
    </row>
    <row r="25" spans="1:5" x14ac:dyDescent="0.35">
      <c r="A25" s="5">
        <v>43472</v>
      </c>
      <c r="B25">
        <v>35.496197000000002</v>
      </c>
      <c r="C25" s="4">
        <f t="shared" si="0"/>
        <v>-2.22625765778528E-3</v>
      </c>
      <c r="D25">
        <v>235.378479</v>
      </c>
      <c r="E25" s="4">
        <f t="shared" si="1"/>
        <v>7.884566026628681E-3</v>
      </c>
    </row>
    <row r="26" spans="1:5" x14ac:dyDescent="0.35">
      <c r="A26" s="5">
        <v>43473</v>
      </c>
      <c r="B26">
        <v>36.172874</v>
      </c>
      <c r="C26" s="4">
        <f t="shared" si="0"/>
        <v>1.9063366140321891E-2</v>
      </c>
      <c r="D26">
        <v>237.589935</v>
      </c>
      <c r="E26" s="4">
        <f t="shared" si="1"/>
        <v>9.3953194420972608E-3</v>
      </c>
    </row>
    <row r="27" spans="1:5" x14ac:dyDescent="0.35">
      <c r="A27" s="5">
        <v>43474</v>
      </c>
      <c r="B27">
        <v>36.787151000000001</v>
      </c>
      <c r="C27" s="4">
        <f t="shared" si="0"/>
        <v>1.6981702919154351E-2</v>
      </c>
      <c r="D27">
        <v>238.700333</v>
      </c>
      <c r="E27" s="4">
        <f t="shared" si="1"/>
        <v>4.6735902343675306E-3</v>
      </c>
    </row>
    <row r="28" spans="1:5" x14ac:dyDescent="0.35">
      <c r="A28" s="5">
        <v>43475</v>
      </c>
      <c r="B28">
        <v>36.904724000000002</v>
      </c>
      <c r="C28" s="4">
        <f t="shared" si="0"/>
        <v>3.1960343979886563E-3</v>
      </c>
      <c r="D28">
        <v>239.542374</v>
      </c>
      <c r="E28" s="4">
        <f t="shared" si="1"/>
        <v>3.5276071441425749E-3</v>
      </c>
    </row>
    <row r="29" spans="1:5" x14ac:dyDescent="0.35">
      <c r="A29" s="5">
        <v>43476</v>
      </c>
      <c r="B29">
        <v>36.542400000000001</v>
      </c>
      <c r="C29" s="4">
        <f t="shared" si="0"/>
        <v>-9.8178216967562681E-3</v>
      </c>
      <c r="D29">
        <v>239.63488799999999</v>
      </c>
      <c r="E29" s="4">
        <f t="shared" si="1"/>
        <v>3.8621141827710481E-4</v>
      </c>
    </row>
    <row r="30" spans="1:5" x14ac:dyDescent="0.35">
      <c r="A30" s="5">
        <v>43479</v>
      </c>
      <c r="B30">
        <v>35.992908</v>
      </c>
      <c r="C30" s="4">
        <f t="shared" si="0"/>
        <v>-1.5037107579141007E-2</v>
      </c>
      <c r="D30">
        <v>238.172943</v>
      </c>
      <c r="E30" s="4">
        <f t="shared" si="1"/>
        <v>-6.1007185230891325E-3</v>
      </c>
    </row>
    <row r="31" spans="1:5" x14ac:dyDescent="0.35">
      <c r="A31" s="5">
        <v>43480</v>
      </c>
      <c r="B31">
        <v>36.729568</v>
      </c>
      <c r="C31" s="4">
        <f t="shared" si="0"/>
        <v>2.0466809739296377E-2</v>
      </c>
      <c r="D31">
        <v>240.90254200000001</v>
      </c>
      <c r="E31" s="4">
        <f t="shared" si="1"/>
        <v>1.1460575519697036E-2</v>
      </c>
    </row>
    <row r="32" spans="1:5" x14ac:dyDescent="0.35">
      <c r="A32" s="5">
        <v>43481</v>
      </c>
      <c r="B32">
        <v>37.178260999999999</v>
      </c>
      <c r="C32" s="4">
        <f t="shared" si="0"/>
        <v>1.2216125166514269E-2</v>
      </c>
      <c r="D32">
        <v>241.48550399999999</v>
      </c>
      <c r="E32" s="4">
        <f t="shared" si="1"/>
        <v>2.4199080472964152E-3</v>
      </c>
    </row>
    <row r="33" spans="1:5" x14ac:dyDescent="0.35">
      <c r="A33" s="5">
        <v>43482</v>
      </c>
      <c r="B33">
        <v>37.399028999999999</v>
      </c>
      <c r="C33" s="4">
        <f t="shared" si="0"/>
        <v>5.9380937693669367E-3</v>
      </c>
      <c r="D33">
        <v>243.31759600000001</v>
      </c>
      <c r="E33" s="4">
        <f t="shared" si="1"/>
        <v>7.586757671383948E-3</v>
      </c>
    </row>
    <row r="34" spans="1:5" x14ac:dyDescent="0.35">
      <c r="A34" s="5">
        <v>43483</v>
      </c>
      <c r="B34">
        <v>37.629395000000002</v>
      </c>
      <c r="C34" s="4">
        <f t="shared" si="0"/>
        <v>6.1596786376461043E-3</v>
      </c>
      <c r="D34">
        <v>246.556107</v>
      </c>
      <c r="E34" s="4">
        <f t="shared" si="1"/>
        <v>1.3309810113363074E-2</v>
      </c>
    </row>
    <row r="35" spans="1:5" x14ac:dyDescent="0.35">
      <c r="A35" s="5">
        <v>43487</v>
      </c>
      <c r="B35">
        <v>36.784748</v>
      </c>
      <c r="C35" s="4">
        <f t="shared" si="0"/>
        <v>-2.2446467714934082E-2</v>
      </c>
      <c r="D35">
        <v>243.22503699999999</v>
      </c>
      <c r="E35" s="4">
        <f t="shared" si="1"/>
        <v>-1.3510393396988563E-2</v>
      </c>
    </row>
    <row r="36" spans="1:5" x14ac:dyDescent="0.35">
      <c r="A36" s="5">
        <v>43488</v>
      </c>
      <c r="B36">
        <v>36.933520999999999</v>
      </c>
      <c r="C36" s="4">
        <f t="shared" si="0"/>
        <v>4.0444208017953454E-3</v>
      </c>
      <c r="D36">
        <v>243.733994</v>
      </c>
      <c r="E36" s="4">
        <f t="shared" si="1"/>
        <v>2.0925353996348317E-3</v>
      </c>
    </row>
    <row r="37" spans="1:5" x14ac:dyDescent="0.35">
      <c r="A37" s="5">
        <v>43489</v>
      </c>
      <c r="B37">
        <v>36.640777999999997</v>
      </c>
      <c r="C37" s="4">
        <f t="shared" si="0"/>
        <v>-7.926214237738205E-3</v>
      </c>
      <c r="D37">
        <v>243.86352500000001</v>
      </c>
      <c r="E37" s="4">
        <f t="shared" si="1"/>
        <v>5.3144412838856958E-4</v>
      </c>
    </row>
    <row r="38" spans="1:5" x14ac:dyDescent="0.35">
      <c r="A38" s="5">
        <v>43490</v>
      </c>
      <c r="B38">
        <v>37.854945999999998</v>
      </c>
      <c r="C38" s="4">
        <f t="shared" si="0"/>
        <v>3.3137069305679168E-2</v>
      </c>
      <c r="D38">
        <v>245.926987</v>
      </c>
      <c r="E38" s="4">
        <f t="shared" si="1"/>
        <v>8.4615442182260914E-3</v>
      </c>
    </row>
    <row r="39" spans="1:5" x14ac:dyDescent="0.35">
      <c r="A39" s="5">
        <v>43493</v>
      </c>
      <c r="B39">
        <v>37.504612000000002</v>
      </c>
      <c r="C39" s="4">
        <f t="shared" si="0"/>
        <v>-9.254642709039862E-3</v>
      </c>
      <c r="D39">
        <v>244.05784600000001</v>
      </c>
      <c r="E39" s="4">
        <f t="shared" si="1"/>
        <v>-7.6003899482571802E-3</v>
      </c>
    </row>
    <row r="40" spans="1:5" x14ac:dyDescent="0.35">
      <c r="A40" s="5">
        <v>43494</v>
      </c>
      <c r="B40">
        <v>37.115882999999997</v>
      </c>
      <c r="C40" s="4">
        <f t="shared" si="0"/>
        <v>-1.0364831930537055E-2</v>
      </c>
      <c r="D40">
        <v>243.733994</v>
      </c>
      <c r="E40" s="4">
        <f t="shared" si="1"/>
        <v>-1.326947710585058E-3</v>
      </c>
    </row>
    <row r="41" spans="1:5" x14ac:dyDescent="0.35">
      <c r="A41" s="5">
        <v>43495</v>
      </c>
      <c r="B41">
        <v>39.652183999999998</v>
      </c>
      <c r="C41" s="4">
        <f t="shared" si="0"/>
        <v>6.8334653388146593E-2</v>
      </c>
      <c r="D41">
        <v>247.59252900000001</v>
      </c>
      <c r="E41" s="4">
        <f t="shared" si="1"/>
        <v>1.5830926727438799E-2</v>
      </c>
    </row>
    <row r="42" spans="1:5" x14ac:dyDescent="0.35">
      <c r="A42" s="5">
        <v>43496</v>
      </c>
      <c r="B42">
        <v>39.937728999999997</v>
      </c>
      <c r="C42" s="4">
        <f t="shared" si="0"/>
        <v>7.2012426856487011E-3</v>
      </c>
      <c r="D42">
        <v>249.76693700000001</v>
      </c>
      <c r="E42" s="4">
        <f t="shared" si="1"/>
        <v>8.782203601951144E-3</v>
      </c>
    </row>
    <row r="43" spans="1:5" x14ac:dyDescent="0.35">
      <c r="A43" s="5">
        <v>43497</v>
      </c>
      <c r="B43">
        <v>39.956932000000002</v>
      </c>
      <c r="C43" s="4">
        <f t="shared" si="0"/>
        <v>4.808235340574285E-4</v>
      </c>
      <c r="D43">
        <v>249.88722200000001</v>
      </c>
      <c r="E43" s="4">
        <f t="shared" si="1"/>
        <v>4.8158896227334935E-4</v>
      </c>
    </row>
    <row r="44" spans="1:5" x14ac:dyDescent="0.35">
      <c r="A44" s="5">
        <v>43500</v>
      </c>
      <c r="B44">
        <v>41.091907999999997</v>
      </c>
      <c r="C44" s="4">
        <f t="shared" si="0"/>
        <v>2.8404983645891502E-2</v>
      </c>
      <c r="D44">
        <v>251.645309</v>
      </c>
      <c r="E44" s="4">
        <f t="shared" si="1"/>
        <v>7.0355218083140159E-3</v>
      </c>
    </row>
    <row r="45" spans="1:5" x14ac:dyDescent="0.35">
      <c r="A45" s="5">
        <v>43501</v>
      </c>
      <c r="B45">
        <v>41.794967999999997</v>
      </c>
      <c r="C45" s="4">
        <f t="shared" si="0"/>
        <v>1.7109451330417746E-2</v>
      </c>
      <c r="D45">
        <v>252.700165</v>
      </c>
      <c r="E45" s="4">
        <f t="shared" si="1"/>
        <v>4.1918365344930653E-3</v>
      </c>
    </row>
    <row r="46" spans="1:5" x14ac:dyDescent="0.35">
      <c r="A46" s="5">
        <v>43502</v>
      </c>
      <c r="B46">
        <v>41.809367999999999</v>
      </c>
      <c r="C46" s="4">
        <f t="shared" si="0"/>
        <v>3.4453908422671375E-4</v>
      </c>
      <c r="D46">
        <v>252.367065</v>
      </c>
      <c r="E46" s="4">
        <f t="shared" si="1"/>
        <v>-1.3181629699371422E-3</v>
      </c>
    </row>
    <row r="47" spans="1:5" x14ac:dyDescent="0.35">
      <c r="A47" s="5">
        <v>43503</v>
      </c>
      <c r="B47">
        <v>41.017516999999998</v>
      </c>
      <c r="C47" s="4">
        <f t="shared" si="0"/>
        <v>-1.8939559191614719E-2</v>
      </c>
      <c r="D47">
        <v>249.96127300000001</v>
      </c>
      <c r="E47" s="4">
        <f t="shared" si="1"/>
        <v>-9.5329079489829827E-3</v>
      </c>
    </row>
    <row r="48" spans="1:5" x14ac:dyDescent="0.35">
      <c r="A48" s="5">
        <v>43504</v>
      </c>
      <c r="B48">
        <v>41.065716000000002</v>
      </c>
      <c r="C48" s="4">
        <f t="shared" si="0"/>
        <v>1.1750833186709997E-3</v>
      </c>
      <c r="D48">
        <v>250.266693</v>
      </c>
      <c r="E48" s="4">
        <f t="shared" si="1"/>
        <v>1.2218692773260376E-3</v>
      </c>
    </row>
    <row r="49" spans="1:5" x14ac:dyDescent="0.35">
      <c r="A49" s="5">
        <v>43507</v>
      </c>
      <c r="B49">
        <v>40.829552</v>
      </c>
      <c r="C49" s="4">
        <f t="shared" si="0"/>
        <v>-5.7508798823817653E-3</v>
      </c>
      <c r="D49">
        <v>250.40545700000001</v>
      </c>
      <c r="E49" s="4">
        <f t="shared" si="1"/>
        <v>5.5446451278284847E-4</v>
      </c>
    </row>
    <row r="50" spans="1:5" x14ac:dyDescent="0.35">
      <c r="A50" s="5">
        <v>43508</v>
      </c>
      <c r="B50">
        <v>41.181389000000003</v>
      </c>
      <c r="C50" s="4">
        <f t="shared" si="0"/>
        <v>8.6172143157485781E-3</v>
      </c>
      <c r="D50">
        <v>253.625473</v>
      </c>
      <c r="E50" s="4">
        <f t="shared" si="1"/>
        <v>1.2859208575474401E-2</v>
      </c>
    </row>
    <row r="51" spans="1:5" x14ac:dyDescent="0.35">
      <c r="A51" s="5">
        <v>43509</v>
      </c>
      <c r="B51">
        <v>41.010292</v>
      </c>
      <c r="C51" s="4">
        <f t="shared" si="0"/>
        <v>-4.1547165881170578E-3</v>
      </c>
      <c r="D51">
        <v>254.448959</v>
      </c>
      <c r="E51" s="4">
        <f t="shared" si="1"/>
        <v>3.2468584099989428E-3</v>
      </c>
    </row>
    <row r="52" spans="1:5" x14ac:dyDescent="0.35">
      <c r="A52" s="5">
        <v>43510</v>
      </c>
      <c r="B52">
        <v>41.159702000000003</v>
      </c>
      <c r="C52" s="4">
        <f t="shared" si="0"/>
        <v>3.6432318014221199E-3</v>
      </c>
      <c r="D52">
        <v>253.88459800000001</v>
      </c>
      <c r="E52" s="4">
        <f t="shared" si="1"/>
        <v>-2.217973310710164E-3</v>
      </c>
    </row>
    <row r="53" spans="1:5" x14ac:dyDescent="0.35">
      <c r="A53" s="5">
        <v>43511</v>
      </c>
      <c r="B53">
        <v>41.068111000000002</v>
      </c>
      <c r="C53" s="4">
        <f t="shared" si="0"/>
        <v>-2.2252590652866999E-3</v>
      </c>
      <c r="D53">
        <v>256.65115400000002</v>
      </c>
      <c r="E53" s="4">
        <f t="shared" si="1"/>
        <v>1.0896903639660671E-2</v>
      </c>
    </row>
    <row r="54" spans="1:5" x14ac:dyDescent="0.35">
      <c r="A54" s="5">
        <v>43515</v>
      </c>
      <c r="B54">
        <v>41.191032</v>
      </c>
      <c r="C54" s="4">
        <f t="shared" si="0"/>
        <v>2.9931009001120668E-3</v>
      </c>
      <c r="D54">
        <v>257.09536700000001</v>
      </c>
      <c r="E54" s="4">
        <f t="shared" si="1"/>
        <v>1.7308046080322104E-3</v>
      </c>
    </row>
    <row r="55" spans="1:5" x14ac:dyDescent="0.35">
      <c r="A55" s="5">
        <v>43516</v>
      </c>
      <c r="B55">
        <v>41.456108</v>
      </c>
      <c r="C55" s="4">
        <f t="shared" si="0"/>
        <v>6.4352842628463414E-3</v>
      </c>
      <c r="D55">
        <v>257.61355600000002</v>
      </c>
      <c r="E55" s="4">
        <f t="shared" si="1"/>
        <v>2.0155516843678445E-3</v>
      </c>
    </row>
    <row r="56" spans="1:5" x14ac:dyDescent="0.35">
      <c r="A56" s="5">
        <v>43517</v>
      </c>
      <c r="B56">
        <v>41.222346999999999</v>
      </c>
      <c r="C56" s="4">
        <f t="shared" si="0"/>
        <v>-5.6387589495859869E-3</v>
      </c>
      <c r="D56">
        <v>256.69741800000003</v>
      </c>
      <c r="E56" s="4">
        <f t="shared" si="1"/>
        <v>-3.5562491905510862E-3</v>
      </c>
    </row>
    <row r="57" spans="1:5" x14ac:dyDescent="0.35">
      <c r="A57" s="5">
        <v>43518</v>
      </c>
      <c r="B57">
        <v>41.682620999999997</v>
      </c>
      <c r="C57" s="4">
        <f t="shared" si="0"/>
        <v>1.1165642751976179E-2</v>
      </c>
      <c r="D57">
        <v>258.28903200000002</v>
      </c>
      <c r="E57" s="4">
        <f t="shared" si="1"/>
        <v>6.2003506400676311E-3</v>
      </c>
    </row>
    <row r="58" spans="1:5" x14ac:dyDescent="0.35">
      <c r="A58" s="5">
        <v>43521</v>
      </c>
      <c r="B58">
        <v>41.986258999999997</v>
      </c>
      <c r="C58" s="4">
        <f t="shared" si="0"/>
        <v>7.2845227271096658E-3</v>
      </c>
      <c r="D58">
        <v>258.64059400000002</v>
      </c>
      <c r="E58" s="4">
        <f t="shared" si="1"/>
        <v>1.361118578198095E-3</v>
      </c>
    </row>
    <row r="59" spans="1:5" x14ac:dyDescent="0.35">
      <c r="A59" s="5">
        <v>43522</v>
      </c>
      <c r="B59">
        <v>42.010361000000003</v>
      </c>
      <c r="C59" s="4">
        <f t="shared" si="0"/>
        <v>5.7404495123059007E-4</v>
      </c>
      <c r="D59">
        <v>258.45559700000001</v>
      </c>
      <c r="E59" s="4">
        <f t="shared" si="1"/>
        <v>-7.1526668392973836E-4</v>
      </c>
    </row>
    <row r="60" spans="1:5" x14ac:dyDescent="0.35">
      <c r="A60" s="5">
        <v>43523</v>
      </c>
      <c r="B60">
        <v>42.140498999999998</v>
      </c>
      <c r="C60" s="4">
        <f t="shared" si="0"/>
        <v>3.097759621727425E-3</v>
      </c>
      <c r="D60">
        <v>258.34448200000003</v>
      </c>
      <c r="E60" s="4">
        <f t="shared" si="1"/>
        <v>-4.2991910908385389E-4</v>
      </c>
    </row>
    <row r="61" spans="1:5" x14ac:dyDescent="0.35">
      <c r="A61" s="5">
        <v>43524</v>
      </c>
      <c r="B61">
        <v>41.726002000000001</v>
      </c>
      <c r="C61" s="4">
        <f t="shared" si="0"/>
        <v>-9.8360724204997751E-3</v>
      </c>
      <c r="D61">
        <v>257.86334199999999</v>
      </c>
      <c r="E61" s="4">
        <f t="shared" si="1"/>
        <v>-1.8623970455078354E-3</v>
      </c>
    </row>
    <row r="62" spans="1:5" x14ac:dyDescent="0.35">
      <c r="A62" s="5">
        <v>43525</v>
      </c>
      <c r="B62">
        <v>42.164588999999999</v>
      </c>
      <c r="C62" s="4">
        <f t="shared" si="0"/>
        <v>1.0511119661068768E-2</v>
      </c>
      <c r="D62">
        <v>259.47341899999998</v>
      </c>
      <c r="E62" s="4">
        <f t="shared" si="1"/>
        <v>6.2439158180149779E-3</v>
      </c>
    </row>
    <row r="63" spans="1:5" x14ac:dyDescent="0.35">
      <c r="A63" s="5">
        <v>43528</v>
      </c>
      <c r="B63">
        <v>42.376648000000003</v>
      </c>
      <c r="C63" s="4">
        <f t="shared" si="0"/>
        <v>5.0293150017424182E-3</v>
      </c>
      <c r="D63">
        <v>258.52960200000001</v>
      </c>
      <c r="E63" s="4">
        <f t="shared" si="1"/>
        <v>-3.6374323182598589E-3</v>
      </c>
    </row>
    <row r="64" spans="1:5" x14ac:dyDescent="0.35">
      <c r="A64" s="5">
        <v>43529</v>
      </c>
      <c r="B64">
        <v>42.299545000000002</v>
      </c>
      <c r="C64" s="4">
        <f t="shared" si="0"/>
        <v>-1.8194690623005716E-3</v>
      </c>
      <c r="D64">
        <v>258.17806999999999</v>
      </c>
      <c r="E64" s="4">
        <f t="shared" si="1"/>
        <v>-1.3597359732910874E-3</v>
      </c>
    </row>
    <row r="65" spans="1:5" x14ac:dyDescent="0.35">
      <c r="A65" s="5">
        <v>43530</v>
      </c>
      <c r="B65">
        <v>42.056148999999998</v>
      </c>
      <c r="C65" s="4">
        <f t="shared" si="0"/>
        <v>-5.7541044472229075E-3</v>
      </c>
      <c r="D65">
        <v>256.61419699999999</v>
      </c>
      <c r="E65" s="4">
        <f t="shared" si="1"/>
        <v>-6.0573425155746596E-3</v>
      </c>
    </row>
    <row r="66" spans="1:5" x14ac:dyDescent="0.35">
      <c r="A66" s="5">
        <v>43531</v>
      </c>
      <c r="B66">
        <v>41.569363000000003</v>
      </c>
      <c r="C66" s="4">
        <f t="shared" si="0"/>
        <v>-1.1574668902756491E-2</v>
      </c>
      <c r="D66">
        <v>254.46751399999999</v>
      </c>
      <c r="E66" s="4">
        <f t="shared" si="1"/>
        <v>-8.3654101179756468E-3</v>
      </c>
    </row>
    <row r="67" spans="1:5" x14ac:dyDescent="0.35">
      <c r="A67" s="5">
        <v>43532</v>
      </c>
      <c r="B67">
        <v>41.668171000000001</v>
      </c>
      <c r="C67" s="4">
        <f t="shared" si="0"/>
        <v>2.3769428461051234E-3</v>
      </c>
      <c r="D67">
        <v>253.95863299999999</v>
      </c>
      <c r="E67" s="4">
        <f t="shared" si="1"/>
        <v>-1.9997876821321592E-3</v>
      </c>
    </row>
    <row r="68" spans="1:5" x14ac:dyDescent="0.35">
      <c r="A68" s="5">
        <v>43535</v>
      </c>
      <c r="B68">
        <v>43.111645000000003</v>
      </c>
      <c r="C68" s="4">
        <f t="shared" si="0"/>
        <v>3.464212528070898E-2</v>
      </c>
      <c r="D68">
        <v>257.64132699999999</v>
      </c>
      <c r="E68" s="4">
        <f t="shared" si="1"/>
        <v>1.4501156965984974E-2</v>
      </c>
    </row>
    <row r="69" spans="1:5" x14ac:dyDescent="0.35">
      <c r="A69" s="5">
        <v>43536</v>
      </c>
      <c r="B69">
        <v>43.596024</v>
      </c>
      <c r="C69" s="4">
        <f t="shared" ref="C69:C132" si="2">B69/B68-1</f>
        <v>1.1235456220703099E-2</v>
      </c>
      <c r="D69">
        <v>258.61285400000003</v>
      </c>
      <c r="E69" s="4">
        <f t="shared" ref="E69:E132" si="3">D69/D68-1</f>
        <v>3.7708507843543515E-3</v>
      </c>
    </row>
    <row r="70" spans="1:5" x14ac:dyDescent="0.35">
      <c r="A70" s="5">
        <v>43537</v>
      </c>
      <c r="B70">
        <v>43.788798999999997</v>
      </c>
      <c r="C70" s="4">
        <f t="shared" si="2"/>
        <v>4.4218481942297494E-3</v>
      </c>
      <c r="D70">
        <v>260.32464599999997</v>
      </c>
      <c r="E70" s="4">
        <f t="shared" si="3"/>
        <v>6.6191296121729248E-3</v>
      </c>
    </row>
    <row r="71" spans="1:5" x14ac:dyDescent="0.35">
      <c r="A71" s="5">
        <v>43538</v>
      </c>
      <c r="B71">
        <v>44.275585</v>
      </c>
      <c r="C71" s="4">
        <f t="shared" si="2"/>
        <v>1.1116678491227994E-2</v>
      </c>
      <c r="D71">
        <v>260.15811200000002</v>
      </c>
      <c r="E71" s="4">
        <f t="shared" si="3"/>
        <v>-6.3971660985162604E-4</v>
      </c>
    </row>
    <row r="72" spans="1:5" x14ac:dyDescent="0.35">
      <c r="A72" s="5">
        <v>43539</v>
      </c>
      <c r="B72">
        <v>44.85154</v>
      </c>
      <c r="C72" s="4">
        <f t="shared" si="2"/>
        <v>1.3008410843131646E-2</v>
      </c>
      <c r="D72">
        <v>261.44348100000002</v>
      </c>
      <c r="E72" s="4">
        <f t="shared" si="3"/>
        <v>4.9407223557957902E-3</v>
      </c>
    </row>
    <row r="73" spans="1:5" x14ac:dyDescent="0.35">
      <c r="A73" s="5">
        <v>43542</v>
      </c>
      <c r="B73">
        <v>45.309401999999999</v>
      </c>
      <c r="C73" s="4">
        <f t="shared" si="2"/>
        <v>1.0208389723072919E-2</v>
      </c>
      <c r="D73">
        <v>262.39138800000001</v>
      </c>
      <c r="E73" s="4">
        <f t="shared" si="3"/>
        <v>3.6256669945424758E-3</v>
      </c>
    </row>
    <row r="74" spans="1:5" x14ac:dyDescent="0.35">
      <c r="A74" s="5">
        <v>43543</v>
      </c>
      <c r="B74">
        <v>44.950347999999998</v>
      </c>
      <c r="C74" s="4">
        <f t="shared" si="2"/>
        <v>-7.924492139622652E-3</v>
      </c>
      <c r="D74">
        <v>262.45645100000002</v>
      </c>
      <c r="E74" s="4">
        <f t="shared" si="3"/>
        <v>2.4796164422902223E-4</v>
      </c>
    </row>
    <row r="75" spans="1:5" x14ac:dyDescent="0.35">
      <c r="A75" s="5">
        <v>43544</v>
      </c>
      <c r="B75">
        <v>45.343142999999998</v>
      </c>
      <c r="C75" s="4">
        <f t="shared" si="2"/>
        <v>8.738419555728516E-3</v>
      </c>
      <c r="D75">
        <v>261.666473</v>
      </c>
      <c r="E75" s="4">
        <f t="shared" si="3"/>
        <v>-3.0099393518051576E-3</v>
      </c>
    </row>
    <row r="76" spans="1:5" x14ac:dyDescent="0.35">
      <c r="A76" s="5">
        <v>43545</v>
      </c>
      <c r="B76">
        <v>47.013157</v>
      </c>
      <c r="C76" s="4">
        <f t="shared" si="2"/>
        <v>3.6830574360493751E-2</v>
      </c>
      <c r="D76">
        <v>264.62188700000002</v>
      </c>
      <c r="E76" s="4">
        <f t="shared" si="3"/>
        <v>1.1294584155609577E-2</v>
      </c>
    </row>
    <row r="77" spans="1:5" x14ac:dyDescent="0.35">
      <c r="A77" s="5">
        <v>43546</v>
      </c>
      <c r="B77">
        <v>46.039569999999998</v>
      </c>
      <c r="C77" s="4">
        <f t="shared" si="2"/>
        <v>-2.0708819873551665E-2</v>
      </c>
      <c r="D77">
        <v>259.528931</v>
      </c>
      <c r="E77" s="4">
        <f t="shared" si="3"/>
        <v>-1.9246163111216963E-2</v>
      </c>
    </row>
    <row r="78" spans="1:5" x14ac:dyDescent="0.35">
      <c r="A78" s="5">
        <v>43549</v>
      </c>
      <c r="B78">
        <v>45.482909999999997</v>
      </c>
      <c r="C78" s="4">
        <f t="shared" si="2"/>
        <v>-1.2090903542322451E-2</v>
      </c>
      <c r="D78">
        <v>259.33383199999997</v>
      </c>
      <c r="E78" s="4">
        <f t="shared" si="3"/>
        <v>-7.5174277969047854E-4</v>
      </c>
    </row>
    <row r="79" spans="1:5" x14ac:dyDescent="0.35">
      <c r="A79" s="5">
        <v>43550</v>
      </c>
      <c r="B79">
        <v>45.012988999999997</v>
      </c>
      <c r="C79" s="4">
        <f t="shared" si="2"/>
        <v>-1.0331814740965339E-2</v>
      </c>
      <c r="D79">
        <v>261.26684599999999</v>
      </c>
      <c r="E79" s="4">
        <f t="shared" si="3"/>
        <v>7.4537671583090326E-3</v>
      </c>
    </row>
    <row r="80" spans="1:5" x14ac:dyDescent="0.35">
      <c r="A80" s="5">
        <v>43551</v>
      </c>
      <c r="B80">
        <v>45.417842999999998</v>
      </c>
      <c r="C80" s="4">
        <f t="shared" si="2"/>
        <v>8.9941594414002513E-3</v>
      </c>
      <c r="D80">
        <v>259.900665</v>
      </c>
      <c r="E80" s="4">
        <f t="shared" si="3"/>
        <v>-5.229063774896181E-3</v>
      </c>
    </row>
    <row r="81" spans="1:5" x14ac:dyDescent="0.35">
      <c r="A81" s="5">
        <v>43552</v>
      </c>
      <c r="B81">
        <v>45.478096000000001</v>
      </c>
      <c r="C81" s="4">
        <f t="shared" si="2"/>
        <v>1.3266371985125591E-3</v>
      </c>
      <c r="D81">
        <v>260.88580300000001</v>
      </c>
      <c r="E81" s="4">
        <f t="shared" si="3"/>
        <v>3.7904404746329501E-3</v>
      </c>
    </row>
    <row r="82" spans="1:5" x14ac:dyDescent="0.35">
      <c r="A82" s="5">
        <v>43553</v>
      </c>
      <c r="B82">
        <v>45.774498000000001</v>
      </c>
      <c r="C82" s="4">
        <f t="shared" si="2"/>
        <v>6.5174672220227325E-3</v>
      </c>
      <c r="D82">
        <v>262.530823</v>
      </c>
      <c r="E82" s="4">
        <f t="shared" si="3"/>
        <v>6.3055175141131237E-3</v>
      </c>
    </row>
    <row r="83" spans="1:5" x14ac:dyDescent="0.35">
      <c r="A83" s="5">
        <v>43556</v>
      </c>
      <c r="B83">
        <v>46.085365000000003</v>
      </c>
      <c r="C83" s="4">
        <f t="shared" si="2"/>
        <v>6.7912705454464817E-3</v>
      </c>
      <c r="D83">
        <v>265.644226</v>
      </c>
      <c r="E83" s="4">
        <f t="shared" si="3"/>
        <v>1.1859190339718717E-2</v>
      </c>
    </row>
    <row r="84" spans="1:5" x14ac:dyDescent="0.35">
      <c r="A84" s="5">
        <v>43557</v>
      </c>
      <c r="B84">
        <v>46.755291</v>
      </c>
      <c r="C84" s="4">
        <f t="shared" si="2"/>
        <v>1.4536632182472697E-2</v>
      </c>
      <c r="D84">
        <v>265.774384</v>
      </c>
      <c r="E84" s="4">
        <f t="shared" si="3"/>
        <v>4.8997112401005793E-4</v>
      </c>
    </row>
    <row r="85" spans="1:5" x14ac:dyDescent="0.35">
      <c r="A85" s="5">
        <v>43558</v>
      </c>
      <c r="B85">
        <v>47.075794000000002</v>
      </c>
      <c r="C85" s="4">
        <f t="shared" si="2"/>
        <v>6.8549033306199991E-3</v>
      </c>
      <c r="D85">
        <v>266.192566</v>
      </c>
      <c r="E85" s="4">
        <f t="shared" si="3"/>
        <v>1.5734473492374779E-3</v>
      </c>
    </row>
    <row r="86" spans="1:5" x14ac:dyDescent="0.35">
      <c r="A86" s="5">
        <v>43559</v>
      </c>
      <c r="B86">
        <v>47.157730000000001</v>
      </c>
      <c r="C86" s="4">
        <f t="shared" si="2"/>
        <v>1.7405123320914928E-3</v>
      </c>
      <c r="D86">
        <v>266.89883400000002</v>
      </c>
      <c r="E86" s="4">
        <f t="shared" si="3"/>
        <v>2.653222103881081E-3</v>
      </c>
    </row>
    <row r="87" spans="1:5" x14ac:dyDescent="0.35">
      <c r="A87" s="5">
        <v>43560</v>
      </c>
      <c r="B87">
        <v>47.473415000000003</v>
      </c>
      <c r="C87" s="4">
        <f t="shared" si="2"/>
        <v>6.6942365546434068E-3</v>
      </c>
      <c r="D87">
        <v>268.190765</v>
      </c>
      <c r="E87" s="4">
        <f t="shared" si="3"/>
        <v>4.8405269541191842E-3</v>
      </c>
    </row>
    <row r="88" spans="1:5" x14ac:dyDescent="0.35">
      <c r="A88" s="5">
        <v>43563</v>
      </c>
      <c r="B88">
        <v>48.220474000000003</v>
      </c>
      <c r="C88" s="4">
        <f t="shared" si="2"/>
        <v>1.5736365289920728E-2</v>
      </c>
      <c r="D88">
        <v>268.39523300000002</v>
      </c>
      <c r="E88" s="4">
        <f t="shared" si="3"/>
        <v>7.6239761648766446E-4</v>
      </c>
    </row>
    <row r="89" spans="1:5" x14ac:dyDescent="0.35">
      <c r="A89" s="5">
        <v>43564</v>
      </c>
      <c r="B89">
        <v>48.075878000000003</v>
      </c>
      <c r="C89" s="4">
        <f t="shared" si="2"/>
        <v>-2.9986432733946078E-3</v>
      </c>
      <c r="D89">
        <v>267.01971400000002</v>
      </c>
      <c r="E89" s="4">
        <f t="shared" si="3"/>
        <v>-5.124975524434916E-3</v>
      </c>
    </row>
    <row r="90" spans="1:5" x14ac:dyDescent="0.35">
      <c r="A90" s="5">
        <v>43565</v>
      </c>
      <c r="B90">
        <v>48.345764000000003</v>
      </c>
      <c r="C90" s="4">
        <f t="shared" si="2"/>
        <v>5.6137508294700211E-3</v>
      </c>
      <c r="D90">
        <v>267.93057299999998</v>
      </c>
      <c r="E90" s="4">
        <f t="shared" si="3"/>
        <v>3.4112050618104739E-3</v>
      </c>
    </row>
    <row r="91" spans="1:5" x14ac:dyDescent="0.35">
      <c r="A91" s="5">
        <v>43566</v>
      </c>
      <c r="B91">
        <v>47.943333000000003</v>
      </c>
      <c r="C91" s="4">
        <f t="shared" si="2"/>
        <v>-8.3240177981259711E-3</v>
      </c>
      <c r="D91">
        <v>267.85607900000002</v>
      </c>
      <c r="E91" s="4">
        <f t="shared" si="3"/>
        <v>-2.7803471311937944E-4</v>
      </c>
    </row>
    <row r="92" spans="1:5" x14ac:dyDescent="0.35">
      <c r="A92" s="5">
        <v>43567</v>
      </c>
      <c r="B92">
        <v>47.924061000000002</v>
      </c>
      <c r="C92" s="4">
        <f t="shared" si="2"/>
        <v>-4.0197455608692589E-4</v>
      </c>
      <c r="D92">
        <v>269.66842700000001</v>
      </c>
      <c r="E92" s="4">
        <f t="shared" si="3"/>
        <v>6.7661260732483353E-3</v>
      </c>
    </row>
    <row r="93" spans="1:5" x14ac:dyDescent="0.35">
      <c r="A93" s="5">
        <v>43570</v>
      </c>
      <c r="B93">
        <v>48.010810999999997</v>
      </c>
      <c r="C93" s="4">
        <f t="shared" si="2"/>
        <v>1.8101554457163882E-3</v>
      </c>
      <c r="D93">
        <v>269.49191300000001</v>
      </c>
      <c r="E93" s="4">
        <f t="shared" si="3"/>
        <v>-6.545593859973442E-4</v>
      </c>
    </row>
    <row r="94" spans="1:5" x14ac:dyDescent="0.35">
      <c r="A94" s="5">
        <v>43571</v>
      </c>
      <c r="B94">
        <v>48.015628999999997</v>
      </c>
      <c r="C94" s="4">
        <f t="shared" si="2"/>
        <v>1.0035239771299942E-4</v>
      </c>
      <c r="D94">
        <v>269.66842700000001</v>
      </c>
      <c r="E94" s="4">
        <f t="shared" si="3"/>
        <v>6.5498811461561779E-4</v>
      </c>
    </row>
    <row r="95" spans="1:5" x14ac:dyDescent="0.35">
      <c r="A95" s="5">
        <v>43572</v>
      </c>
      <c r="B95">
        <v>48.950642000000002</v>
      </c>
      <c r="C95" s="4">
        <f t="shared" si="2"/>
        <v>1.9473096978485982E-2</v>
      </c>
      <c r="D95">
        <v>269.00863600000002</v>
      </c>
      <c r="E95" s="4">
        <f t="shared" si="3"/>
        <v>-2.4466750050794461E-3</v>
      </c>
    </row>
    <row r="96" spans="1:5" x14ac:dyDescent="0.35">
      <c r="A96" s="5">
        <v>43573</v>
      </c>
      <c r="B96">
        <v>49.126553000000001</v>
      </c>
      <c r="C96" s="4">
        <f t="shared" si="2"/>
        <v>3.5936403040432996E-3</v>
      </c>
      <c r="D96">
        <v>269.538208</v>
      </c>
      <c r="E96" s="4">
        <f t="shared" si="3"/>
        <v>1.9686059446804016E-3</v>
      </c>
    </row>
    <row r="97" spans="1:5" x14ac:dyDescent="0.35">
      <c r="A97" s="5">
        <v>43577</v>
      </c>
      <c r="B97">
        <v>49.288006000000003</v>
      </c>
      <c r="C97" s="4">
        <f t="shared" si="2"/>
        <v>3.2864711676392488E-3</v>
      </c>
      <c r="D97">
        <v>269.77062999999998</v>
      </c>
      <c r="E97" s="4">
        <f t="shared" si="3"/>
        <v>8.6229704398710361E-4</v>
      </c>
    </row>
    <row r="98" spans="1:5" x14ac:dyDescent="0.35">
      <c r="A98" s="5">
        <v>43578</v>
      </c>
      <c r="B98">
        <v>49.998905000000001</v>
      </c>
      <c r="C98" s="4">
        <f t="shared" si="2"/>
        <v>1.4423367015496513E-2</v>
      </c>
      <c r="D98">
        <v>272.19641100000001</v>
      </c>
      <c r="E98" s="4">
        <f t="shared" si="3"/>
        <v>8.9920129555987049E-3</v>
      </c>
    </row>
    <row r="99" spans="1:5" x14ac:dyDescent="0.35">
      <c r="A99" s="5">
        <v>43579</v>
      </c>
      <c r="B99">
        <v>49.921790999999999</v>
      </c>
      <c r="C99" s="4">
        <f t="shared" si="2"/>
        <v>-1.5423137766716888E-3</v>
      </c>
      <c r="D99">
        <v>271.592285</v>
      </c>
      <c r="E99" s="4">
        <f t="shared" si="3"/>
        <v>-2.2194488082357688E-3</v>
      </c>
    </row>
    <row r="100" spans="1:5" x14ac:dyDescent="0.35">
      <c r="A100" s="5">
        <v>43580</v>
      </c>
      <c r="B100">
        <v>49.468753999999997</v>
      </c>
      <c r="C100" s="4">
        <f t="shared" si="2"/>
        <v>-9.0749348315648515E-3</v>
      </c>
      <c r="D100">
        <v>271.42492700000003</v>
      </c>
      <c r="E100" s="4">
        <f t="shared" si="3"/>
        <v>-6.1621043469617387E-4</v>
      </c>
    </row>
    <row r="101" spans="1:5" x14ac:dyDescent="0.35">
      <c r="A101" s="5">
        <v>43581</v>
      </c>
      <c r="B101">
        <v>49.232585999999998</v>
      </c>
      <c r="C101" s="4">
        <f t="shared" si="2"/>
        <v>-4.7740842633715586E-3</v>
      </c>
      <c r="D101">
        <v>272.688965</v>
      </c>
      <c r="E101" s="4">
        <f t="shared" si="3"/>
        <v>4.6570446346660965E-3</v>
      </c>
    </row>
    <row r="102" spans="1:5" x14ac:dyDescent="0.35">
      <c r="A102" s="5">
        <v>43584</v>
      </c>
      <c r="B102">
        <v>49.307293000000001</v>
      </c>
      <c r="C102" s="4">
        <f t="shared" si="2"/>
        <v>1.5174299395932511E-3</v>
      </c>
      <c r="D102">
        <v>273.11642499999999</v>
      </c>
      <c r="E102" s="4">
        <f t="shared" si="3"/>
        <v>1.5675735173221739E-3</v>
      </c>
    </row>
    <row r="103" spans="1:5" x14ac:dyDescent="0.35">
      <c r="A103" s="5">
        <v>43585</v>
      </c>
      <c r="B103">
        <v>48.35783</v>
      </c>
      <c r="C103" s="4">
        <f t="shared" si="2"/>
        <v>-1.9256035816040518E-2</v>
      </c>
      <c r="D103">
        <v>273.25585899999999</v>
      </c>
      <c r="E103" s="4">
        <f t="shared" si="3"/>
        <v>5.1052952966856857E-4</v>
      </c>
    </row>
    <row r="104" spans="1:5" x14ac:dyDescent="0.35">
      <c r="A104" s="5">
        <v>43586</v>
      </c>
      <c r="B104">
        <v>50.731487000000001</v>
      </c>
      <c r="C104" s="4">
        <f t="shared" si="2"/>
        <v>4.9085267060163806E-2</v>
      </c>
      <c r="D104">
        <v>271.20196499999997</v>
      </c>
      <c r="E104" s="4">
        <f t="shared" si="3"/>
        <v>-7.5163768034705036E-3</v>
      </c>
    </row>
    <row r="105" spans="1:5" x14ac:dyDescent="0.35">
      <c r="A105" s="5">
        <v>43587</v>
      </c>
      <c r="B105">
        <v>50.401344000000002</v>
      </c>
      <c r="C105" s="4">
        <f t="shared" si="2"/>
        <v>-6.5076547036754251E-3</v>
      </c>
      <c r="D105">
        <v>270.61642499999999</v>
      </c>
      <c r="E105" s="4">
        <f t="shared" si="3"/>
        <v>-2.1590551528636315E-3</v>
      </c>
    </row>
    <row r="106" spans="1:5" x14ac:dyDescent="0.35">
      <c r="A106" s="5">
        <v>43588</v>
      </c>
      <c r="B106">
        <v>51.027904999999997</v>
      </c>
      <c r="C106" s="4">
        <f t="shared" si="2"/>
        <v>1.2431434368099348E-2</v>
      </c>
      <c r="D106">
        <v>273.26513699999998</v>
      </c>
      <c r="E106" s="4">
        <f t="shared" si="3"/>
        <v>9.7876985848142084E-3</v>
      </c>
    </row>
    <row r="107" spans="1:5" x14ac:dyDescent="0.35">
      <c r="A107" s="5">
        <v>43591</v>
      </c>
      <c r="B107">
        <v>50.239894999999997</v>
      </c>
      <c r="C107" s="4">
        <f t="shared" si="2"/>
        <v>-1.5442726876598201E-2</v>
      </c>
      <c r="D107">
        <v>272.14056399999998</v>
      </c>
      <c r="E107" s="4">
        <f t="shared" si="3"/>
        <v>-4.1153182302944291E-3</v>
      </c>
    </row>
    <row r="108" spans="1:5" x14ac:dyDescent="0.35">
      <c r="A108" s="5">
        <v>43592</v>
      </c>
      <c r="B108">
        <v>48.885562999999998</v>
      </c>
      <c r="C108" s="4">
        <f t="shared" si="2"/>
        <v>-2.6957301562831715E-2</v>
      </c>
      <c r="D108">
        <v>267.59591699999999</v>
      </c>
      <c r="E108" s="4">
        <f t="shared" si="3"/>
        <v>-1.6699631003924909E-2</v>
      </c>
    </row>
    <row r="109" spans="1:5" x14ac:dyDescent="0.35">
      <c r="A109" s="5">
        <v>43593</v>
      </c>
      <c r="B109">
        <v>48.895221999999997</v>
      </c>
      <c r="C109" s="4">
        <f t="shared" si="2"/>
        <v>1.975838960881493E-4</v>
      </c>
      <c r="D109">
        <v>267.22412100000003</v>
      </c>
      <c r="E109" s="4">
        <f t="shared" si="3"/>
        <v>-1.3893933964618244E-3</v>
      </c>
    </row>
    <row r="110" spans="1:5" x14ac:dyDescent="0.35">
      <c r="A110" s="5">
        <v>43594</v>
      </c>
      <c r="B110">
        <v>48.369880999999999</v>
      </c>
      <c r="C110" s="4">
        <f t="shared" si="2"/>
        <v>-1.0744219547668687E-2</v>
      </c>
      <c r="D110">
        <v>266.41561899999999</v>
      </c>
      <c r="E110" s="4">
        <f t="shared" si="3"/>
        <v>-3.0255577115362309E-3</v>
      </c>
    </row>
    <row r="111" spans="1:5" x14ac:dyDescent="0.35">
      <c r="A111" s="5">
        <v>43595</v>
      </c>
      <c r="B111">
        <v>47.699782999999996</v>
      </c>
      <c r="C111" s="4">
        <f t="shared" si="2"/>
        <v>-1.3853621016764572E-2</v>
      </c>
      <c r="D111">
        <v>267.75393700000001</v>
      </c>
      <c r="E111" s="4">
        <f t="shared" si="3"/>
        <v>5.0234216936058118E-3</v>
      </c>
    </row>
    <row r="112" spans="1:5" x14ac:dyDescent="0.35">
      <c r="A112" s="5">
        <v>43598</v>
      </c>
      <c r="B112">
        <v>44.927501999999997</v>
      </c>
      <c r="C112" s="4">
        <f t="shared" si="2"/>
        <v>-5.8119362932950835E-2</v>
      </c>
      <c r="D112">
        <v>261.02517699999999</v>
      </c>
      <c r="E112" s="4">
        <f t="shared" si="3"/>
        <v>-2.5130386784938397E-2</v>
      </c>
    </row>
    <row r="113" spans="1:5" x14ac:dyDescent="0.35">
      <c r="A113" s="5">
        <v>43599</v>
      </c>
      <c r="B113">
        <v>45.638710000000003</v>
      </c>
      <c r="C113" s="4">
        <f t="shared" si="2"/>
        <v>1.5830125609921586E-2</v>
      </c>
      <c r="D113">
        <v>263.38583399999999</v>
      </c>
      <c r="E113" s="4">
        <f t="shared" si="3"/>
        <v>9.0437904386517776E-3</v>
      </c>
    </row>
    <row r="114" spans="1:5" x14ac:dyDescent="0.35">
      <c r="A114" s="5">
        <v>43600</v>
      </c>
      <c r="B114">
        <v>46.185425000000002</v>
      </c>
      <c r="C114" s="4">
        <f t="shared" si="2"/>
        <v>1.1979194854543351E-2</v>
      </c>
      <c r="D114">
        <v>264.92858899999999</v>
      </c>
      <c r="E114" s="4">
        <f t="shared" si="3"/>
        <v>5.8573955044218806E-3</v>
      </c>
    </row>
    <row r="115" spans="1:5" x14ac:dyDescent="0.35">
      <c r="A115" s="5">
        <v>43601</v>
      </c>
      <c r="B115">
        <v>45.982224000000002</v>
      </c>
      <c r="C115" s="4">
        <f t="shared" si="2"/>
        <v>-4.3996780369565114E-3</v>
      </c>
      <c r="D115">
        <v>267.38220200000001</v>
      </c>
      <c r="E115" s="4">
        <f t="shared" si="3"/>
        <v>9.2614127046892758E-3</v>
      </c>
    </row>
    <row r="116" spans="1:5" x14ac:dyDescent="0.35">
      <c r="A116" s="5">
        <v>43602</v>
      </c>
      <c r="B116">
        <v>45.720954999999996</v>
      </c>
      <c r="C116" s="4">
        <f t="shared" si="2"/>
        <v>-5.6819565752193046E-3</v>
      </c>
      <c r="D116">
        <v>265.65347300000002</v>
      </c>
      <c r="E116" s="4">
        <f t="shared" si="3"/>
        <v>-6.4653854559847401E-3</v>
      </c>
    </row>
    <row r="117" spans="1:5" x14ac:dyDescent="0.35">
      <c r="A117" s="5">
        <v>43605</v>
      </c>
      <c r="B117">
        <v>44.291274999999999</v>
      </c>
      <c r="C117" s="4">
        <f t="shared" si="2"/>
        <v>-3.1269688045667432E-2</v>
      </c>
      <c r="D117">
        <v>263.89700299999998</v>
      </c>
      <c r="E117" s="4">
        <f t="shared" si="3"/>
        <v>-6.611884196974338E-3</v>
      </c>
    </row>
    <row r="118" spans="1:5" x14ac:dyDescent="0.35">
      <c r="A118" s="5">
        <v>43606</v>
      </c>
      <c r="B118">
        <v>45.140377000000001</v>
      </c>
      <c r="C118" s="4">
        <f t="shared" si="2"/>
        <v>1.9170863787506764E-2</v>
      </c>
      <c r="D118">
        <v>266.276184</v>
      </c>
      <c r="E118" s="4">
        <f t="shared" si="3"/>
        <v>9.0155665769346971E-3</v>
      </c>
    </row>
    <row r="119" spans="1:5" x14ac:dyDescent="0.35">
      <c r="A119" s="5">
        <v>43607</v>
      </c>
      <c r="B119">
        <v>44.216282</v>
      </c>
      <c r="C119" s="4">
        <f t="shared" si="2"/>
        <v>-2.047158356696932E-2</v>
      </c>
      <c r="D119">
        <v>265.45843500000001</v>
      </c>
      <c r="E119" s="4">
        <f t="shared" si="3"/>
        <v>-3.0710557276124595E-3</v>
      </c>
    </row>
    <row r="120" spans="1:5" x14ac:dyDescent="0.35">
      <c r="A120" s="5">
        <v>43608</v>
      </c>
      <c r="B120">
        <v>43.461525000000002</v>
      </c>
      <c r="C120" s="4">
        <f t="shared" si="2"/>
        <v>-1.7069662256993912E-2</v>
      </c>
      <c r="D120">
        <v>262.21481299999999</v>
      </c>
      <c r="E120" s="4">
        <f t="shared" si="3"/>
        <v>-1.2218944935767473E-2</v>
      </c>
    </row>
    <row r="121" spans="1:5" x14ac:dyDescent="0.35">
      <c r="A121" s="5">
        <v>43609</v>
      </c>
      <c r="B121">
        <v>43.294604999999997</v>
      </c>
      <c r="C121" s="4">
        <f t="shared" si="2"/>
        <v>-3.8406383577199721E-3</v>
      </c>
      <c r="D121">
        <v>262.80963100000002</v>
      </c>
      <c r="E121" s="4">
        <f t="shared" si="3"/>
        <v>2.2684378246777825E-3</v>
      </c>
    </row>
    <row r="122" spans="1:5" x14ac:dyDescent="0.35">
      <c r="A122" s="5">
        <v>43613</v>
      </c>
      <c r="B122">
        <v>43.115589</v>
      </c>
      <c r="C122" s="4">
        <f t="shared" si="2"/>
        <v>-4.1348338898113957E-3</v>
      </c>
      <c r="D122">
        <v>260.36544800000001</v>
      </c>
      <c r="E122" s="4">
        <f t="shared" si="3"/>
        <v>-9.3002033095203052E-3</v>
      </c>
    </row>
    <row r="123" spans="1:5" x14ac:dyDescent="0.35">
      <c r="A123" s="5">
        <v>43614</v>
      </c>
      <c r="B123">
        <v>42.909976999999998</v>
      </c>
      <c r="C123" s="4">
        <f t="shared" si="2"/>
        <v>-4.7688551813591662E-3</v>
      </c>
      <c r="D123">
        <v>258.61816399999998</v>
      </c>
      <c r="E123" s="4">
        <f t="shared" si="3"/>
        <v>-6.7108904557875437E-3</v>
      </c>
    </row>
    <row r="124" spans="1:5" x14ac:dyDescent="0.35">
      <c r="A124" s="5">
        <v>43615</v>
      </c>
      <c r="B124">
        <v>43.132522999999999</v>
      </c>
      <c r="C124" s="4">
        <f t="shared" si="2"/>
        <v>5.1863462895820334E-3</v>
      </c>
      <c r="D124">
        <v>259.32446299999998</v>
      </c>
      <c r="E124" s="4">
        <f t="shared" si="3"/>
        <v>2.7310494710650612E-3</v>
      </c>
    </row>
    <row r="125" spans="1:5" x14ac:dyDescent="0.35">
      <c r="A125" s="5">
        <v>43616</v>
      </c>
      <c r="B125">
        <v>42.351154000000001</v>
      </c>
      <c r="C125" s="4">
        <f t="shared" si="2"/>
        <v>-1.811554125873871E-2</v>
      </c>
      <c r="D125">
        <v>255.82995600000001</v>
      </c>
      <c r="E125" s="4">
        <f t="shared" si="3"/>
        <v>-1.3475423643314222E-2</v>
      </c>
    </row>
    <row r="126" spans="1:5" x14ac:dyDescent="0.35">
      <c r="A126" s="5">
        <v>43619</v>
      </c>
      <c r="B126">
        <v>41.922974000000004</v>
      </c>
      <c r="C126" s="4">
        <f t="shared" si="2"/>
        <v>-1.0110232179269429E-2</v>
      </c>
      <c r="D126">
        <v>255.17944299999999</v>
      </c>
      <c r="E126" s="4">
        <f t="shared" si="3"/>
        <v>-2.5427553917884982E-3</v>
      </c>
    </row>
    <row r="127" spans="1:5" x14ac:dyDescent="0.35">
      <c r="A127" s="5">
        <v>43620</v>
      </c>
      <c r="B127">
        <v>43.456688</v>
      </c>
      <c r="C127" s="4">
        <f t="shared" si="2"/>
        <v>3.6584093485352298E-2</v>
      </c>
      <c r="D127">
        <v>260.71847500000001</v>
      </c>
      <c r="E127" s="4">
        <f t="shared" si="3"/>
        <v>2.1706419352910178E-2</v>
      </c>
    </row>
    <row r="128" spans="1:5" x14ac:dyDescent="0.35">
      <c r="A128" s="5">
        <v>43621</v>
      </c>
      <c r="B128">
        <v>44.158230000000003</v>
      </c>
      <c r="C128" s="4">
        <f t="shared" si="2"/>
        <v>1.6143476005350488E-2</v>
      </c>
      <c r="D128">
        <v>262.97692899999998</v>
      </c>
      <c r="E128" s="4">
        <f t="shared" si="3"/>
        <v>8.6624240955688325E-3</v>
      </c>
    </row>
    <row r="129" spans="1:5" x14ac:dyDescent="0.35">
      <c r="A129" s="5">
        <v>43622</v>
      </c>
      <c r="B129">
        <v>44.806541000000003</v>
      </c>
      <c r="C129" s="4">
        <f t="shared" si="2"/>
        <v>1.4681544074570008E-2</v>
      </c>
      <c r="D129">
        <v>264.686981</v>
      </c>
      <c r="E129" s="4">
        <f t="shared" si="3"/>
        <v>6.5026692892897753E-3</v>
      </c>
    </row>
    <row r="130" spans="1:5" x14ac:dyDescent="0.35">
      <c r="A130" s="5">
        <v>43623</v>
      </c>
      <c r="B130">
        <v>45.999161000000001</v>
      </c>
      <c r="C130" s="4">
        <f t="shared" si="2"/>
        <v>2.6617095928025192E-2</v>
      </c>
      <c r="D130">
        <v>267.33569299999999</v>
      </c>
      <c r="E130" s="4">
        <f t="shared" si="3"/>
        <v>1.0006959881415423E-2</v>
      </c>
    </row>
    <row r="131" spans="1:5" x14ac:dyDescent="0.35">
      <c r="A131" s="5">
        <v>43626</v>
      </c>
      <c r="B131">
        <v>46.586998000000001</v>
      </c>
      <c r="C131" s="4">
        <f t="shared" si="2"/>
        <v>1.2779298300679809E-2</v>
      </c>
      <c r="D131">
        <v>268.5625</v>
      </c>
      <c r="E131" s="4">
        <f t="shared" si="3"/>
        <v>4.5890131101948839E-3</v>
      </c>
    </row>
    <row r="132" spans="1:5" x14ac:dyDescent="0.35">
      <c r="A132" s="5">
        <v>43627</v>
      </c>
      <c r="B132">
        <v>47.126449999999998</v>
      </c>
      <c r="C132" s="4">
        <f t="shared" si="2"/>
        <v>1.15794539927212E-2</v>
      </c>
      <c r="D132">
        <v>268.49743699999999</v>
      </c>
      <c r="E132" s="4">
        <f t="shared" si="3"/>
        <v>-2.4226390505011075E-4</v>
      </c>
    </row>
    <row r="133" spans="1:5" x14ac:dyDescent="0.35">
      <c r="A133" s="5">
        <v>43628</v>
      </c>
      <c r="B133">
        <v>46.976467</v>
      </c>
      <c r="C133" s="4">
        <f t="shared" ref="C133:C196" si="4">B133/B132-1</f>
        <v>-3.182565204890242E-3</v>
      </c>
      <c r="D133">
        <v>268.02340700000002</v>
      </c>
      <c r="E133" s="4">
        <f t="shared" ref="E133:E196" si="5">D133/D132-1</f>
        <v>-1.7654917130548453E-3</v>
      </c>
    </row>
    <row r="134" spans="1:5" x14ac:dyDescent="0.35">
      <c r="A134" s="5">
        <v>43629</v>
      </c>
      <c r="B134">
        <v>46.966797</v>
      </c>
      <c r="C134" s="4">
        <f t="shared" si="4"/>
        <v>-2.0584774925713756E-4</v>
      </c>
      <c r="D134">
        <v>269.12936400000001</v>
      </c>
      <c r="E134" s="4">
        <f t="shared" si="5"/>
        <v>4.1263448307706785E-3</v>
      </c>
    </row>
    <row r="135" spans="1:5" x14ac:dyDescent="0.35">
      <c r="A135" s="5">
        <v>43630</v>
      </c>
      <c r="B135">
        <v>46.625709999999998</v>
      </c>
      <c r="C135" s="4">
        <f t="shared" si="4"/>
        <v>-7.2623006418769398E-3</v>
      </c>
      <c r="D135">
        <v>268.83200099999999</v>
      </c>
      <c r="E135" s="4">
        <f t="shared" si="5"/>
        <v>-1.1049073039834933E-3</v>
      </c>
    </row>
    <row r="136" spans="1:5" x14ac:dyDescent="0.35">
      <c r="A136" s="5">
        <v>43633</v>
      </c>
      <c r="B136">
        <v>46.903896000000003</v>
      </c>
      <c r="C136" s="4">
        <f t="shared" si="4"/>
        <v>5.9663649089740645E-3</v>
      </c>
      <c r="D136">
        <v>268.93420400000002</v>
      </c>
      <c r="E136" s="4">
        <f t="shared" si="5"/>
        <v>3.8017423379610449E-4</v>
      </c>
    </row>
    <row r="137" spans="1:5" x14ac:dyDescent="0.35">
      <c r="A137" s="5">
        <v>43634</v>
      </c>
      <c r="B137">
        <v>48.007007999999999</v>
      </c>
      <c r="C137" s="4">
        <f t="shared" si="4"/>
        <v>2.3518558031938142E-2</v>
      </c>
      <c r="D137">
        <v>271.75030500000003</v>
      </c>
      <c r="E137" s="4">
        <f t="shared" si="5"/>
        <v>1.0471338186495593E-2</v>
      </c>
    </row>
    <row r="138" spans="1:5" x14ac:dyDescent="0.35">
      <c r="A138" s="5">
        <v>43635</v>
      </c>
      <c r="B138">
        <v>47.866703000000001</v>
      </c>
      <c r="C138" s="4">
        <f t="shared" si="4"/>
        <v>-2.9225941345896178E-3</v>
      </c>
      <c r="D138">
        <v>272.36364700000001</v>
      </c>
      <c r="E138" s="4">
        <f t="shared" si="5"/>
        <v>2.2570057465067794E-3</v>
      </c>
    </row>
    <row r="139" spans="1:5" x14ac:dyDescent="0.35">
      <c r="A139" s="5">
        <v>43636</v>
      </c>
      <c r="B139">
        <v>48.251334999999997</v>
      </c>
      <c r="C139" s="4">
        <f t="shared" si="4"/>
        <v>8.0354813658254365E-3</v>
      </c>
      <c r="D139">
        <v>274.96582000000001</v>
      </c>
      <c r="E139" s="4">
        <f t="shared" si="5"/>
        <v>9.5540393465212148E-3</v>
      </c>
    </row>
    <row r="140" spans="1:5" x14ac:dyDescent="0.35">
      <c r="A140" s="5">
        <v>43637</v>
      </c>
      <c r="B140">
        <v>48.086841999999997</v>
      </c>
      <c r="C140" s="4">
        <f t="shared" si="4"/>
        <v>-3.4090870231880954E-3</v>
      </c>
      <c r="D140">
        <v>274.56616200000002</v>
      </c>
      <c r="E140" s="4">
        <f t="shared" si="5"/>
        <v>-1.4534824728397178E-3</v>
      </c>
    </row>
    <row r="141" spans="1:5" x14ac:dyDescent="0.35">
      <c r="A141" s="5">
        <v>43640</v>
      </c>
      <c r="B141">
        <v>48.038455999999996</v>
      </c>
      <c r="C141" s="4">
        <f t="shared" si="4"/>
        <v>-1.0062212028812967E-3</v>
      </c>
      <c r="D141">
        <v>274.23004200000003</v>
      </c>
      <c r="E141" s="4">
        <f t="shared" si="5"/>
        <v>-1.2241858120884963E-3</v>
      </c>
    </row>
    <row r="142" spans="1:5" x14ac:dyDescent="0.35">
      <c r="A142" s="5">
        <v>43641</v>
      </c>
      <c r="B142">
        <v>47.310310000000001</v>
      </c>
      <c r="C142" s="4">
        <f t="shared" si="4"/>
        <v>-1.5157564597829576E-2</v>
      </c>
      <c r="D142">
        <v>271.54040500000002</v>
      </c>
      <c r="E142" s="4">
        <f t="shared" si="5"/>
        <v>-9.8079589689885616E-3</v>
      </c>
    </row>
    <row r="143" spans="1:5" x14ac:dyDescent="0.35">
      <c r="A143" s="5">
        <v>43642</v>
      </c>
      <c r="B143">
        <v>48.333579999999998</v>
      </c>
      <c r="C143" s="4">
        <f t="shared" si="4"/>
        <v>2.1628900761800018E-2</v>
      </c>
      <c r="D143">
        <v>271.26953099999997</v>
      </c>
      <c r="E143" s="4">
        <f t="shared" si="5"/>
        <v>-9.9754583484568116E-4</v>
      </c>
    </row>
    <row r="144" spans="1:5" x14ac:dyDescent="0.35">
      <c r="A144" s="5">
        <v>43643</v>
      </c>
      <c r="B144">
        <v>48.31908</v>
      </c>
      <c r="C144" s="4">
        <f t="shared" si="4"/>
        <v>-2.9999846897332816E-4</v>
      </c>
      <c r="D144">
        <v>272.23147599999999</v>
      </c>
      <c r="E144" s="4">
        <f t="shared" si="5"/>
        <v>3.5460856825826337E-3</v>
      </c>
    </row>
    <row r="145" spans="1:5" x14ac:dyDescent="0.35">
      <c r="A145" s="5">
        <v>43644</v>
      </c>
      <c r="B145">
        <v>47.878802999999998</v>
      </c>
      <c r="C145" s="4">
        <f t="shared" si="4"/>
        <v>-9.1118663683166234E-3</v>
      </c>
      <c r="D145">
        <v>273.63232399999998</v>
      </c>
      <c r="E145" s="4">
        <f t="shared" si="5"/>
        <v>5.1457973213941965E-3</v>
      </c>
    </row>
    <row r="146" spans="1:5" x14ac:dyDescent="0.35">
      <c r="A146" s="5">
        <v>43647</v>
      </c>
      <c r="B146">
        <v>48.756934999999999</v>
      </c>
      <c r="C146" s="4">
        <f t="shared" si="4"/>
        <v>1.8340725853150497E-2</v>
      </c>
      <c r="D146">
        <v>276.11645499999997</v>
      </c>
      <c r="E146" s="4">
        <f t="shared" si="5"/>
        <v>9.0783536231633377E-3</v>
      </c>
    </row>
    <row r="147" spans="1:5" x14ac:dyDescent="0.35">
      <c r="A147" s="5">
        <v>43648</v>
      </c>
      <c r="B147">
        <v>49.042380999999999</v>
      </c>
      <c r="C147" s="4">
        <f t="shared" si="4"/>
        <v>5.8544697282549851E-3</v>
      </c>
      <c r="D147">
        <v>276.83560199999999</v>
      </c>
      <c r="E147" s="4">
        <f t="shared" si="5"/>
        <v>2.6045061312989226E-3</v>
      </c>
    </row>
    <row r="148" spans="1:5" x14ac:dyDescent="0.35">
      <c r="A148" s="5">
        <v>43649</v>
      </c>
      <c r="B148">
        <v>49.448788</v>
      </c>
      <c r="C148" s="4">
        <f t="shared" si="4"/>
        <v>8.2868529568334015E-3</v>
      </c>
      <c r="D148">
        <v>279.04888899999997</v>
      </c>
      <c r="E148" s="4">
        <f t="shared" si="5"/>
        <v>7.9949507361412042E-3</v>
      </c>
    </row>
    <row r="149" spans="1:5" x14ac:dyDescent="0.35">
      <c r="A149" s="5">
        <v>43651</v>
      </c>
      <c r="B149">
        <v>49.405242999999999</v>
      </c>
      <c r="C149" s="4">
        <f t="shared" si="4"/>
        <v>-8.8060803431622148E-4</v>
      </c>
      <c r="D149">
        <v>278.73135400000001</v>
      </c>
      <c r="E149" s="4">
        <f t="shared" si="5"/>
        <v>-1.1379188827372877E-3</v>
      </c>
    </row>
    <row r="150" spans="1:5" x14ac:dyDescent="0.35">
      <c r="A150" s="5">
        <v>43654</v>
      </c>
      <c r="B150">
        <v>48.386806</v>
      </c>
      <c r="C150" s="4">
        <f t="shared" si="4"/>
        <v>-2.0613945770897257E-2</v>
      </c>
      <c r="D150">
        <v>277.19982900000002</v>
      </c>
      <c r="E150" s="4">
        <f t="shared" si="5"/>
        <v>-5.4946276334595368E-3</v>
      </c>
    </row>
    <row r="151" spans="1:5" x14ac:dyDescent="0.35">
      <c r="A151" s="5">
        <v>43655</v>
      </c>
      <c r="B151">
        <v>48.681930999999999</v>
      </c>
      <c r="C151" s="4">
        <f t="shared" si="4"/>
        <v>6.099286652646585E-3</v>
      </c>
      <c r="D151">
        <v>277.54528800000003</v>
      </c>
      <c r="E151" s="4">
        <f t="shared" si="5"/>
        <v>1.2462453575323718E-3</v>
      </c>
    </row>
    <row r="152" spans="1:5" x14ac:dyDescent="0.35">
      <c r="A152" s="5">
        <v>43656</v>
      </c>
      <c r="B152">
        <v>49.163345</v>
      </c>
      <c r="C152" s="4">
        <f t="shared" si="4"/>
        <v>9.8889668119368501E-3</v>
      </c>
      <c r="D152">
        <v>278.87136800000002</v>
      </c>
      <c r="E152" s="4">
        <f t="shared" si="5"/>
        <v>4.777886915521945E-3</v>
      </c>
    </row>
    <row r="153" spans="1:5" x14ac:dyDescent="0.35">
      <c r="A153" s="5">
        <v>43657</v>
      </c>
      <c r="B153">
        <v>48.805317000000002</v>
      </c>
      <c r="C153" s="4">
        <f t="shared" si="4"/>
        <v>-7.2824174189123347E-3</v>
      </c>
      <c r="D153">
        <v>279.525238</v>
      </c>
      <c r="E153" s="4">
        <f t="shared" si="5"/>
        <v>2.3447010881374464E-3</v>
      </c>
    </row>
    <row r="154" spans="1:5" x14ac:dyDescent="0.35">
      <c r="A154" s="5">
        <v>43658</v>
      </c>
      <c r="B154">
        <v>49.180275000000002</v>
      </c>
      <c r="C154" s="4">
        <f t="shared" si="4"/>
        <v>7.6827285027161185E-3</v>
      </c>
      <c r="D154">
        <v>280.77667200000002</v>
      </c>
      <c r="E154" s="4">
        <f t="shared" si="5"/>
        <v>4.4769982451460244E-3</v>
      </c>
    </row>
    <row r="155" spans="1:5" x14ac:dyDescent="0.35">
      <c r="A155" s="5">
        <v>43661</v>
      </c>
      <c r="B155">
        <v>49.642322999999998</v>
      </c>
      <c r="C155" s="4">
        <f t="shared" si="4"/>
        <v>9.39498609960987E-3</v>
      </c>
      <c r="D155">
        <v>280.86999500000002</v>
      </c>
      <c r="E155" s="4">
        <f t="shared" si="5"/>
        <v>3.323744787457894E-4</v>
      </c>
    </row>
    <row r="156" spans="1:5" x14ac:dyDescent="0.35">
      <c r="A156" s="5">
        <v>43662</v>
      </c>
      <c r="B156">
        <v>49.470565999999998</v>
      </c>
      <c r="C156" s="4">
        <f t="shared" si="4"/>
        <v>-3.4598904648358575E-3</v>
      </c>
      <c r="D156">
        <v>279.96414199999998</v>
      </c>
      <c r="E156" s="4">
        <f t="shared" si="5"/>
        <v>-3.2251682847077578E-3</v>
      </c>
    </row>
    <row r="157" spans="1:5" x14ac:dyDescent="0.35">
      <c r="A157" s="5">
        <v>43663</v>
      </c>
      <c r="B157">
        <v>49.192360000000001</v>
      </c>
      <c r="C157" s="4">
        <f t="shared" si="4"/>
        <v>-5.62366721254004E-3</v>
      </c>
      <c r="D157">
        <v>278.05898999999999</v>
      </c>
      <c r="E157" s="4">
        <f t="shared" si="5"/>
        <v>-6.8049857613550202E-3</v>
      </c>
    </row>
    <row r="158" spans="1:5" x14ac:dyDescent="0.35">
      <c r="A158" s="5">
        <v>43664</v>
      </c>
      <c r="B158">
        <v>49.751179</v>
      </c>
      <c r="C158" s="4">
        <f t="shared" si="4"/>
        <v>1.1359873769016149E-2</v>
      </c>
      <c r="D158">
        <v>279.07699600000001</v>
      </c>
      <c r="E158" s="4">
        <f t="shared" si="5"/>
        <v>3.6611152187526752E-3</v>
      </c>
    </row>
    <row r="159" spans="1:5" x14ac:dyDescent="0.35">
      <c r="A159" s="5">
        <v>43665</v>
      </c>
      <c r="B159">
        <v>49.008513999999998</v>
      </c>
      <c r="C159" s="4">
        <f t="shared" si="4"/>
        <v>-1.4927585937209664E-2</v>
      </c>
      <c r="D159">
        <v>277.526703</v>
      </c>
      <c r="E159" s="4">
        <f t="shared" si="5"/>
        <v>-5.5550726939888051E-3</v>
      </c>
    </row>
    <row r="160" spans="1:5" x14ac:dyDescent="0.35">
      <c r="A160" s="5">
        <v>43668</v>
      </c>
      <c r="B160">
        <v>50.128566999999997</v>
      </c>
      <c r="C160" s="4">
        <f t="shared" si="4"/>
        <v>2.2854253446656259E-2</v>
      </c>
      <c r="D160">
        <v>278.20843500000001</v>
      </c>
      <c r="E160" s="4">
        <f t="shared" si="5"/>
        <v>2.4564555144808153E-3</v>
      </c>
    </row>
    <row r="161" spans="1:5" x14ac:dyDescent="0.35">
      <c r="A161" s="5">
        <v>43669</v>
      </c>
      <c r="B161">
        <v>50.520451000000001</v>
      </c>
      <c r="C161" s="4">
        <f t="shared" si="4"/>
        <v>7.8175783480904926E-3</v>
      </c>
      <c r="D161">
        <v>280.197632</v>
      </c>
      <c r="E161" s="4">
        <f t="shared" si="5"/>
        <v>7.1500240458202136E-3</v>
      </c>
    </row>
    <row r="162" spans="1:5" x14ac:dyDescent="0.35">
      <c r="A162" s="5">
        <v>43670</v>
      </c>
      <c r="B162">
        <v>50.479323999999998</v>
      </c>
      <c r="C162" s="4">
        <f t="shared" si="4"/>
        <v>-8.1406636690561918E-4</v>
      </c>
      <c r="D162">
        <v>281.51440400000001</v>
      </c>
      <c r="E162" s="4">
        <f t="shared" si="5"/>
        <v>4.6994401437341349E-3</v>
      </c>
    </row>
    <row r="163" spans="1:5" x14ac:dyDescent="0.35">
      <c r="A163" s="5">
        <v>43671</v>
      </c>
      <c r="B163">
        <v>50.080181000000003</v>
      </c>
      <c r="C163" s="4">
        <f t="shared" si="4"/>
        <v>-7.9070591357363051E-3</v>
      </c>
      <c r="D163">
        <v>280.16958599999998</v>
      </c>
      <c r="E163" s="4">
        <f t="shared" si="5"/>
        <v>-4.7770841594308999E-3</v>
      </c>
    </row>
    <row r="164" spans="1:5" x14ac:dyDescent="0.35">
      <c r="A164" s="5">
        <v>43672</v>
      </c>
      <c r="B164">
        <v>50.254356000000001</v>
      </c>
      <c r="C164" s="4">
        <f t="shared" si="4"/>
        <v>3.4779227335459684E-3</v>
      </c>
      <c r="D164">
        <v>282.04669200000001</v>
      </c>
      <c r="E164" s="4">
        <f t="shared" si="5"/>
        <v>6.6998921146281809E-3</v>
      </c>
    </row>
    <row r="165" spans="1:5" x14ac:dyDescent="0.35">
      <c r="A165" s="5">
        <v>43675</v>
      </c>
      <c r="B165">
        <v>50.723652000000001</v>
      </c>
      <c r="C165" s="4">
        <f t="shared" si="4"/>
        <v>9.3384143655128593E-3</v>
      </c>
      <c r="D165">
        <v>281.533051</v>
      </c>
      <c r="E165" s="4">
        <f t="shared" si="5"/>
        <v>-1.8211204547650128E-3</v>
      </c>
    </row>
    <row r="166" spans="1:5" x14ac:dyDescent="0.35">
      <c r="A166" s="5">
        <v>43676</v>
      </c>
      <c r="B166">
        <v>50.505935999999998</v>
      </c>
      <c r="C166" s="4">
        <f t="shared" si="4"/>
        <v>-4.2921988345792084E-3</v>
      </c>
      <c r="D166">
        <v>280.84201000000002</v>
      </c>
      <c r="E166" s="4">
        <f t="shared" si="5"/>
        <v>-2.4545643843428833E-3</v>
      </c>
    </row>
    <row r="167" spans="1:5" x14ac:dyDescent="0.35">
      <c r="A167" s="5">
        <v>43677</v>
      </c>
      <c r="B167">
        <v>51.536468999999997</v>
      </c>
      <c r="C167" s="4">
        <f t="shared" si="4"/>
        <v>2.0404195657318436E-2</v>
      </c>
      <c r="D167">
        <v>277.769409</v>
      </c>
      <c r="E167" s="4">
        <f t="shared" si="5"/>
        <v>-1.0940674438272291E-2</v>
      </c>
    </row>
    <row r="168" spans="1:5" x14ac:dyDescent="0.35">
      <c r="A168" s="5">
        <v>43678</v>
      </c>
      <c r="B168">
        <v>50.421267999999998</v>
      </c>
      <c r="C168" s="4">
        <f t="shared" si="4"/>
        <v>-2.163906495029766E-2</v>
      </c>
      <c r="D168">
        <v>275.350616</v>
      </c>
      <c r="E168" s="4">
        <f t="shared" si="5"/>
        <v>-8.7079171486447171E-3</v>
      </c>
    </row>
    <row r="169" spans="1:5" x14ac:dyDescent="0.35">
      <c r="A169" s="5">
        <v>43679</v>
      </c>
      <c r="B169">
        <v>49.354446000000003</v>
      </c>
      <c r="C169" s="4">
        <f t="shared" si="4"/>
        <v>-2.1158174760698145E-2</v>
      </c>
      <c r="D169">
        <v>273.27734400000003</v>
      </c>
      <c r="E169" s="4">
        <f t="shared" si="5"/>
        <v>-7.529570952548692E-3</v>
      </c>
    </row>
    <row r="170" spans="1:5" x14ac:dyDescent="0.35">
      <c r="A170" s="5">
        <v>43682</v>
      </c>
      <c r="B170">
        <v>46.770843999999997</v>
      </c>
      <c r="C170" s="4">
        <f t="shared" si="4"/>
        <v>-5.2347908028387291E-2</v>
      </c>
      <c r="D170">
        <v>265.05908199999999</v>
      </c>
      <c r="E170" s="4">
        <f t="shared" si="5"/>
        <v>-3.0072972313431312E-2</v>
      </c>
    </row>
    <row r="171" spans="1:5" x14ac:dyDescent="0.35">
      <c r="A171" s="5">
        <v>43683</v>
      </c>
      <c r="B171">
        <v>47.656235000000002</v>
      </c>
      <c r="C171" s="4">
        <f t="shared" si="4"/>
        <v>1.8930404591373406E-2</v>
      </c>
      <c r="D171">
        <v>268.77603099999999</v>
      </c>
      <c r="E171" s="4">
        <f t="shared" si="5"/>
        <v>1.4023096178986894E-2</v>
      </c>
    </row>
    <row r="172" spans="1:5" x14ac:dyDescent="0.35">
      <c r="A172" s="5">
        <v>43684</v>
      </c>
      <c r="B172">
        <v>48.149734000000002</v>
      </c>
      <c r="C172" s="4">
        <f t="shared" si="4"/>
        <v>1.0355392111861095E-2</v>
      </c>
      <c r="D172">
        <v>268.93481400000002</v>
      </c>
      <c r="E172" s="4">
        <f t="shared" si="5"/>
        <v>5.9076324406337477E-4</v>
      </c>
    </row>
    <row r="173" spans="1:5" x14ac:dyDescent="0.35">
      <c r="A173" s="5">
        <v>43685</v>
      </c>
      <c r="B173">
        <v>49.211711999999999</v>
      </c>
      <c r="C173" s="4">
        <f t="shared" si="4"/>
        <v>2.2055739705644006E-2</v>
      </c>
      <c r="D173">
        <v>274.211365</v>
      </c>
      <c r="E173" s="4">
        <f t="shared" si="5"/>
        <v>1.9620185730211848E-2</v>
      </c>
    </row>
    <row r="174" spans="1:5" x14ac:dyDescent="0.35">
      <c r="A174" s="5">
        <v>43686</v>
      </c>
      <c r="B174">
        <v>48.806193999999998</v>
      </c>
      <c r="C174" s="4">
        <f t="shared" si="4"/>
        <v>-8.2402741851370642E-3</v>
      </c>
      <c r="D174">
        <v>272.34350599999999</v>
      </c>
      <c r="E174" s="4">
        <f t="shared" si="5"/>
        <v>-6.811749031627512E-3</v>
      </c>
    </row>
    <row r="175" spans="1:5" x14ac:dyDescent="0.35">
      <c r="A175" s="5">
        <v>43689</v>
      </c>
      <c r="B175">
        <v>48.68235</v>
      </c>
      <c r="C175" s="4">
        <f t="shared" si="4"/>
        <v>-2.5374648144044221E-3</v>
      </c>
      <c r="D175">
        <v>269.02822900000001</v>
      </c>
      <c r="E175" s="4">
        <f t="shared" si="5"/>
        <v>-1.2173145042790101E-2</v>
      </c>
    </row>
    <row r="176" spans="1:5" x14ac:dyDescent="0.35">
      <c r="A176" s="5">
        <v>43690</v>
      </c>
      <c r="B176">
        <v>50.743969</v>
      </c>
      <c r="C176" s="4">
        <f t="shared" si="4"/>
        <v>4.2348387043764424E-2</v>
      </c>
      <c r="D176">
        <v>273.21203600000001</v>
      </c>
      <c r="E176" s="4">
        <f t="shared" si="5"/>
        <v>1.5551553885447378E-2</v>
      </c>
    </row>
    <row r="177" spans="1:5" x14ac:dyDescent="0.35">
      <c r="A177" s="5">
        <v>43691</v>
      </c>
      <c r="B177">
        <v>49.233573999999997</v>
      </c>
      <c r="C177" s="4">
        <f t="shared" si="4"/>
        <v>-2.9765015030653208E-2</v>
      </c>
      <c r="D177">
        <v>265.13382000000001</v>
      </c>
      <c r="E177" s="4">
        <f t="shared" si="5"/>
        <v>-2.9567570002662635E-2</v>
      </c>
    </row>
    <row r="178" spans="1:5" x14ac:dyDescent="0.35">
      <c r="A178" s="5">
        <v>43692</v>
      </c>
      <c r="B178">
        <v>48.988318999999997</v>
      </c>
      <c r="C178" s="4">
        <f t="shared" si="4"/>
        <v>-4.9814583844756122E-3</v>
      </c>
      <c r="D178">
        <v>265.83425899999997</v>
      </c>
      <c r="E178" s="4">
        <f t="shared" si="5"/>
        <v>2.6418319624406106E-3</v>
      </c>
    </row>
    <row r="179" spans="1:5" x14ac:dyDescent="0.35">
      <c r="A179" s="5">
        <v>43693</v>
      </c>
      <c r="B179">
        <v>50.144179999999999</v>
      </c>
      <c r="C179" s="4">
        <f t="shared" si="4"/>
        <v>2.3594624669607489E-2</v>
      </c>
      <c r="D179">
        <v>269.75665300000003</v>
      </c>
      <c r="E179" s="4">
        <f t="shared" si="5"/>
        <v>1.4755035768358349E-2</v>
      </c>
    </row>
    <row r="180" spans="1:5" x14ac:dyDescent="0.35">
      <c r="A180" s="5">
        <v>43696</v>
      </c>
      <c r="B180">
        <v>51.079067000000002</v>
      </c>
      <c r="C180" s="4">
        <f t="shared" si="4"/>
        <v>1.8643978224392121E-2</v>
      </c>
      <c r="D180">
        <v>273.00659200000001</v>
      </c>
      <c r="E180" s="4">
        <f t="shared" si="5"/>
        <v>1.2047669497144753E-2</v>
      </c>
    </row>
    <row r="181" spans="1:5" x14ac:dyDescent="0.35">
      <c r="A181" s="5">
        <v>43697</v>
      </c>
      <c r="B181">
        <v>51.081496999999999</v>
      </c>
      <c r="C181" s="4">
        <f t="shared" si="4"/>
        <v>4.7573304343906386E-5</v>
      </c>
      <c r="D181">
        <v>270.91451999999998</v>
      </c>
      <c r="E181" s="4">
        <f t="shared" si="5"/>
        <v>-7.6630823624949107E-3</v>
      </c>
    </row>
    <row r="182" spans="1:5" x14ac:dyDescent="0.35">
      <c r="A182" s="5">
        <v>43698</v>
      </c>
      <c r="B182">
        <v>51.635151</v>
      </c>
      <c r="C182" s="4">
        <f t="shared" si="4"/>
        <v>1.083864084875974E-2</v>
      </c>
      <c r="D182">
        <v>273.11862200000002</v>
      </c>
      <c r="E182" s="4">
        <f t="shared" si="5"/>
        <v>8.1357839365716611E-3</v>
      </c>
    </row>
    <row r="183" spans="1:5" x14ac:dyDescent="0.35">
      <c r="A183" s="5">
        <v>43699</v>
      </c>
      <c r="B183">
        <v>51.591437999999997</v>
      </c>
      <c r="C183" s="4">
        <f t="shared" si="4"/>
        <v>-8.4657445855063074E-4</v>
      </c>
      <c r="D183">
        <v>273.03460699999999</v>
      </c>
      <c r="E183" s="4">
        <f t="shared" si="5"/>
        <v>-3.0761359069841898E-4</v>
      </c>
    </row>
    <row r="184" spans="1:5" x14ac:dyDescent="0.35">
      <c r="A184" s="5">
        <v>43700</v>
      </c>
      <c r="B184">
        <v>49.206862999999998</v>
      </c>
      <c r="C184" s="4">
        <f t="shared" si="4"/>
        <v>-4.6220363154056643E-2</v>
      </c>
      <c r="D184">
        <v>266.02096599999999</v>
      </c>
      <c r="E184" s="4">
        <f t="shared" si="5"/>
        <v>-2.5687736353509183E-2</v>
      </c>
    </row>
    <row r="185" spans="1:5" x14ac:dyDescent="0.35">
      <c r="A185" s="5">
        <v>43703</v>
      </c>
      <c r="B185">
        <v>50.141750000000002</v>
      </c>
      <c r="C185" s="4">
        <f t="shared" si="4"/>
        <v>1.8999118070176513E-2</v>
      </c>
      <c r="D185">
        <v>268.96279900000002</v>
      </c>
      <c r="E185" s="4">
        <f t="shared" si="5"/>
        <v>1.1058650918514656E-2</v>
      </c>
    </row>
    <row r="186" spans="1:5" x14ac:dyDescent="0.35">
      <c r="A186" s="5">
        <v>43704</v>
      </c>
      <c r="B186">
        <v>49.575951000000003</v>
      </c>
      <c r="C186" s="4">
        <f t="shared" si="4"/>
        <v>-1.1283989888665635E-2</v>
      </c>
      <c r="D186">
        <v>267.907532</v>
      </c>
      <c r="E186" s="4">
        <f t="shared" si="5"/>
        <v>-3.9234682414203137E-3</v>
      </c>
    </row>
    <row r="187" spans="1:5" x14ac:dyDescent="0.35">
      <c r="A187" s="5">
        <v>43705</v>
      </c>
      <c r="B187">
        <v>49.908638000000003</v>
      </c>
      <c r="C187" s="4">
        <f t="shared" si="4"/>
        <v>6.7106529131433224E-3</v>
      </c>
      <c r="D187">
        <v>269.79400600000002</v>
      </c>
      <c r="E187" s="4">
        <f t="shared" si="5"/>
        <v>7.0415116212561024E-3</v>
      </c>
    </row>
    <row r="188" spans="1:5" x14ac:dyDescent="0.35">
      <c r="A188" s="5">
        <v>43706</v>
      </c>
      <c r="B188">
        <v>50.753689000000001</v>
      </c>
      <c r="C188" s="4">
        <f t="shared" si="4"/>
        <v>1.6931958752310461E-2</v>
      </c>
      <c r="D188">
        <v>273.24002100000001</v>
      </c>
      <c r="E188" s="4">
        <f t="shared" si="5"/>
        <v>1.2772763380072938E-2</v>
      </c>
    </row>
    <row r="189" spans="1:5" x14ac:dyDescent="0.35">
      <c r="A189" s="5">
        <v>43707</v>
      </c>
      <c r="B189">
        <v>50.688122</v>
      </c>
      <c r="C189" s="4">
        <f t="shared" si="4"/>
        <v>-1.291866685789067E-3</v>
      </c>
      <c r="D189">
        <v>273.11862200000002</v>
      </c>
      <c r="E189" s="4">
        <f t="shared" si="5"/>
        <v>-4.4429435906090387E-4</v>
      </c>
    </row>
    <row r="190" spans="1:5" x14ac:dyDescent="0.35">
      <c r="A190" s="5">
        <v>43711</v>
      </c>
      <c r="B190">
        <v>49.949916999999999</v>
      </c>
      <c r="C190" s="4">
        <f t="shared" si="4"/>
        <v>-1.4563668387635231E-2</v>
      </c>
      <c r="D190">
        <v>271.52169800000001</v>
      </c>
      <c r="E190" s="4">
        <f t="shared" si="5"/>
        <v>-5.8469978660041777E-3</v>
      </c>
    </row>
    <row r="191" spans="1:5" x14ac:dyDescent="0.35">
      <c r="A191" s="5">
        <v>43712</v>
      </c>
      <c r="B191">
        <v>50.797393999999997</v>
      </c>
      <c r="C191" s="4">
        <f t="shared" si="4"/>
        <v>1.6966534699146774E-2</v>
      </c>
      <c r="D191">
        <v>274.60351600000001</v>
      </c>
      <c r="E191" s="4">
        <f t="shared" si="5"/>
        <v>1.13501720956386E-2</v>
      </c>
    </row>
    <row r="192" spans="1:5" x14ac:dyDescent="0.35">
      <c r="A192" s="5">
        <v>43713</v>
      </c>
      <c r="B192">
        <v>51.790565000000001</v>
      </c>
      <c r="C192" s="4">
        <f t="shared" si="4"/>
        <v>1.9551613218583785E-2</v>
      </c>
      <c r="D192">
        <v>278.13360599999999</v>
      </c>
      <c r="E192" s="4">
        <f t="shared" si="5"/>
        <v>1.2855225058370889E-2</v>
      </c>
    </row>
    <row r="193" spans="1:5" x14ac:dyDescent="0.35">
      <c r="A193" s="5">
        <v>43714</v>
      </c>
      <c r="B193">
        <v>51.785705999999998</v>
      </c>
      <c r="C193" s="4">
        <f t="shared" si="4"/>
        <v>-9.3820177478387556E-5</v>
      </c>
      <c r="D193">
        <v>278.34848</v>
      </c>
      <c r="E193" s="4">
        <f t="shared" si="5"/>
        <v>7.7255676899401493E-4</v>
      </c>
    </row>
    <row r="194" spans="1:5" x14ac:dyDescent="0.35">
      <c r="A194" s="5">
        <v>43717</v>
      </c>
      <c r="B194">
        <v>52.006691000000004</v>
      </c>
      <c r="C194" s="4">
        <f t="shared" si="4"/>
        <v>4.2672972344917071E-3</v>
      </c>
      <c r="D194">
        <v>278.488586</v>
      </c>
      <c r="E194" s="4">
        <f t="shared" si="5"/>
        <v>5.0334745855273866E-4</v>
      </c>
    </row>
    <row r="195" spans="1:5" x14ac:dyDescent="0.35">
      <c r="A195" s="5">
        <v>43718</v>
      </c>
      <c r="B195">
        <v>52.621037000000001</v>
      </c>
      <c r="C195" s="4">
        <f t="shared" si="4"/>
        <v>1.1812826161156753E-2</v>
      </c>
      <c r="D195">
        <v>278.42321800000002</v>
      </c>
      <c r="E195" s="4">
        <f t="shared" si="5"/>
        <v>-2.347241620882512E-4</v>
      </c>
    </row>
    <row r="196" spans="1:5" x14ac:dyDescent="0.35">
      <c r="A196" s="5">
        <v>43719</v>
      </c>
      <c r="B196">
        <v>54.294128000000001</v>
      </c>
      <c r="C196" s="4">
        <f t="shared" si="4"/>
        <v>3.1795097462636424E-2</v>
      </c>
      <c r="D196">
        <v>280.403076</v>
      </c>
      <c r="E196" s="4">
        <f t="shared" si="5"/>
        <v>7.1109658677961374E-3</v>
      </c>
    </row>
    <row r="197" spans="1:5" x14ac:dyDescent="0.35">
      <c r="A197" s="5">
        <v>43720</v>
      </c>
      <c r="B197">
        <v>54.172713999999999</v>
      </c>
      <c r="C197" s="4">
        <f t="shared" ref="C197:C260" si="6">B197/B196-1</f>
        <v>-2.2362270925504468E-3</v>
      </c>
      <c r="D197">
        <v>281.37432899999999</v>
      </c>
      <c r="E197" s="4">
        <f t="shared" ref="E197:E260" si="7">D197/D196-1</f>
        <v>3.4637744130880943E-3</v>
      </c>
    </row>
    <row r="198" spans="1:5" x14ac:dyDescent="0.35">
      <c r="A198" s="5">
        <v>43721</v>
      </c>
      <c r="B198">
        <v>53.118839000000001</v>
      </c>
      <c r="C198" s="4">
        <f t="shared" si="6"/>
        <v>-1.9453981943751253E-2</v>
      </c>
      <c r="D198">
        <v>281.18756100000002</v>
      </c>
      <c r="E198" s="4">
        <f t="shared" si="7"/>
        <v>-6.6377057446476151E-4</v>
      </c>
    </row>
    <row r="199" spans="1:5" x14ac:dyDescent="0.35">
      <c r="A199" s="5">
        <v>43724</v>
      </c>
      <c r="B199">
        <v>53.398083</v>
      </c>
      <c r="C199" s="4">
        <f t="shared" si="6"/>
        <v>5.256967306834337E-3</v>
      </c>
      <c r="D199">
        <v>280.31900000000002</v>
      </c>
      <c r="E199" s="4">
        <f t="shared" si="7"/>
        <v>-3.0889026417495469E-3</v>
      </c>
    </row>
    <row r="200" spans="1:5" x14ac:dyDescent="0.35">
      <c r="A200" s="5">
        <v>43725</v>
      </c>
      <c r="B200">
        <v>53.592354</v>
      </c>
      <c r="C200" s="4">
        <f t="shared" si="6"/>
        <v>3.6381643138763131E-3</v>
      </c>
      <c r="D200">
        <v>281.02880900000002</v>
      </c>
      <c r="E200" s="4">
        <f t="shared" si="7"/>
        <v>2.5321473036077347E-3</v>
      </c>
    </row>
    <row r="201" spans="1:5" x14ac:dyDescent="0.35">
      <c r="A201" s="5">
        <v>43726</v>
      </c>
      <c r="B201">
        <v>54.095008999999997</v>
      </c>
      <c r="C201" s="4">
        <f t="shared" si="6"/>
        <v>9.3792297311663386E-3</v>
      </c>
      <c r="D201">
        <v>281.19683800000001</v>
      </c>
      <c r="E201" s="4">
        <f t="shared" si="7"/>
        <v>5.9790667226566896E-4</v>
      </c>
    </row>
    <row r="202" spans="1:5" x14ac:dyDescent="0.35">
      <c r="A202" s="5">
        <v>43727</v>
      </c>
      <c r="B202">
        <v>53.655490999999998</v>
      </c>
      <c r="C202" s="4">
        <f t="shared" si="6"/>
        <v>-8.1249270149857944E-3</v>
      </c>
      <c r="D202">
        <v>281.17810100000003</v>
      </c>
      <c r="E202" s="4">
        <f t="shared" si="7"/>
        <v>-6.6633039451091669E-5</v>
      </c>
    </row>
    <row r="203" spans="1:5" x14ac:dyDescent="0.35">
      <c r="A203" s="5">
        <v>43728</v>
      </c>
      <c r="B203">
        <v>52.871155000000002</v>
      </c>
      <c r="C203" s="4">
        <f t="shared" si="6"/>
        <v>-1.4618000606871684E-2</v>
      </c>
      <c r="D203">
        <v>279.84964000000002</v>
      </c>
      <c r="E203" s="4">
        <f t="shared" si="7"/>
        <v>-4.7246246961458738E-3</v>
      </c>
    </row>
    <row r="204" spans="1:5" x14ac:dyDescent="0.35">
      <c r="A204" s="5">
        <v>43731</v>
      </c>
      <c r="B204">
        <v>53.111553000000001</v>
      </c>
      <c r="C204" s="4">
        <f t="shared" si="6"/>
        <v>4.5468649209574608E-3</v>
      </c>
      <c r="D204">
        <v>279.78405800000002</v>
      </c>
      <c r="E204" s="4">
        <f t="shared" si="7"/>
        <v>-2.3434727305704506E-4</v>
      </c>
    </row>
    <row r="205" spans="1:5" x14ac:dyDescent="0.35">
      <c r="A205" s="5">
        <v>43732</v>
      </c>
      <c r="B205">
        <v>52.859012999999997</v>
      </c>
      <c r="C205" s="4">
        <f t="shared" si="6"/>
        <v>-4.7548976773471585E-3</v>
      </c>
      <c r="D205">
        <v>277.58856200000002</v>
      </c>
      <c r="E205" s="4">
        <f t="shared" si="7"/>
        <v>-7.8471090014713418E-3</v>
      </c>
    </row>
    <row r="206" spans="1:5" x14ac:dyDescent="0.35">
      <c r="A206" s="5">
        <v>43733</v>
      </c>
      <c r="B206">
        <v>53.672485000000002</v>
      </c>
      <c r="C206" s="4">
        <f t="shared" si="6"/>
        <v>1.5389466314855493E-2</v>
      </c>
      <c r="D206">
        <v>279.23043799999999</v>
      </c>
      <c r="E206" s="4">
        <f t="shared" si="7"/>
        <v>5.9147826126926262E-3</v>
      </c>
    </row>
    <row r="207" spans="1:5" x14ac:dyDescent="0.35">
      <c r="A207" s="5">
        <v>43734</v>
      </c>
      <c r="B207">
        <v>53.395657</v>
      </c>
      <c r="C207" s="4">
        <f t="shared" si="6"/>
        <v>-5.1577265334370459E-3</v>
      </c>
      <c r="D207">
        <v>278.64883400000002</v>
      </c>
      <c r="E207" s="4">
        <f t="shared" si="7"/>
        <v>-2.0828818096112478E-3</v>
      </c>
    </row>
    <row r="208" spans="1:5" x14ac:dyDescent="0.35">
      <c r="A208" s="5">
        <v>43735</v>
      </c>
      <c r="B208">
        <v>53.135838</v>
      </c>
      <c r="C208" s="4">
        <f t="shared" si="6"/>
        <v>-4.8659200878453657E-3</v>
      </c>
      <c r="D208">
        <v>277.14764400000001</v>
      </c>
      <c r="E208" s="4">
        <f t="shared" si="7"/>
        <v>-5.3873902088533709E-3</v>
      </c>
    </row>
    <row r="209" spans="1:5" x14ac:dyDescent="0.35">
      <c r="A209" s="5">
        <v>43738</v>
      </c>
      <c r="B209">
        <v>54.386409999999998</v>
      </c>
      <c r="C209" s="4">
        <f t="shared" si="6"/>
        <v>2.3535377385033307E-2</v>
      </c>
      <c r="D209">
        <v>278.43292200000002</v>
      </c>
      <c r="E209" s="4">
        <f t="shared" si="7"/>
        <v>4.6375209309013066E-3</v>
      </c>
    </row>
    <row r="210" spans="1:5" x14ac:dyDescent="0.35">
      <c r="A210" s="5">
        <v>43739</v>
      </c>
      <c r="B210">
        <v>54.536957000000001</v>
      </c>
      <c r="C210" s="4">
        <f t="shared" si="6"/>
        <v>2.7680996042946937E-3</v>
      </c>
      <c r="D210">
        <v>275.12112400000001</v>
      </c>
      <c r="E210" s="4">
        <f t="shared" si="7"/>
        <v>-1.1894419583040605E-2</v>
      </c>
    </row>
    <row r="211" spans="1:5" x14ac:dyDescent="0.35">
      <c r="A211" s="5">
        <v>43740</v>
      </c>
      <c r="B211">
        <v>53.169829999999997</v>
      </c>
      <c r="C211" s="4">
        <f t="shared" si="6"/>
        <v>-2.506790028640582E-2</v>
      </c>
      <c r="D211">
        <v>270.261169</v>
      </c>
      <c r="E211" s="4">
        <f t="shared" si="7"/>
        <v>-1.7664783166559062E-2</v>
      </c>
    </row>
    <row r="212" spans="1:5" x14ac:dyDescent="0.35">
      <c r="A212" s="5">
        <v>43741</v>
      </c>
      <c r="B212">
        <v>53.621490000000001</v>
      </c>
      <c r="C212" s="4">
        <f t="shared" si="6"/>
        <v>8.4946669944214737E-3</v>
      </c>
      <c r="D212">
        <v>272.47540300000003</v>
      </c>
      <c r="E212" s="4">
        <f t="shared" si="7"/>
        <v>8.1929416948538503E-3</v>
      </c>
    </row>
    <row r="213" spans="1:5" x14ac:dyDescent="0.35">
      <c r="A213" s="5">
        <v>43742</v>
      </c>
      <c r="B213">
        <v>55.124603</v>
      </c>
      <c r="C213" s="4">
        <f t="shared" si="6"/>
        <v>2.8031914070272945E-2</v>
      </c>
      <c r="D213">
        <v>276.16256700000002</v>
      </c>
      <c r="E213" s="4">
        <f t="shared" si="7"/>
        <v>1.3532098528541203E-2</v>
      </c>
    </row>
    <row r="214" spans="1:5" x14ac:dyDescent="0.35">
      <c r="A214" s="5">
        <v>43745</v>
      </c>
      <c r="B214">
        <v>55.136738000000001</v>
      </c>
      <c r="C214" s="4">
        <f t="shared" si="6"/>
        <v>2.2013763981210133E-4</v>
      </c>
      <c r="D214">
        <v>274.970978</v>
      </c>
      <c r="E214" s="4">
        <f t="shared" si="7"/>
        <v>-4.3148099792975625E-3</v>
      </c>
    </row>
    <row r="215" spans="1:5" x14ac:dyDescent="0.35">
      <c r="A215" s="5">
        <v>43746</v>
      </c>
      <c r="B215">
        <v>54.490817999999997</v>
      </c>
      <c r="C215" s="4">
        <f t="shared" si="6"/>
        <v>-1.1714875116478618E-2</v>
      </c>
      <c r="D215">
        <v>270.702179</v>
      </c>
      <c r="E215" s="4">
        <f t="shared" si="7"/>
        <v>-1.5524543830221949E-2</v>
      </c>
    </row>
    <row r="216" spans="1:5" x14ac:dyDescent="0.35">
      <c r="A216" s="5">
        <v>43747</v>
      </c>
      <c r="B216">
        <v>55.129458999999997</v>
      </c>
      <c r="C216" s="4">
        <f t="shared" si="6"/>
        <v>1.1720158064061348E-2</v>
      </c>
      <c r="D216">
        <v>273.27279700000003</v>
      </c>
      <c r="E216" s="4">
        <f t="shared" si="7"/>
        <v>9.4961112226585875E-3</v>
      </c>
    </row>
    <row r="217" spans="1:5" x14ac:dyDescent="0.35">
      <c r="A217" s="5">
        <v>43748</v>
      </c>
      <c r="B217">
        <v>55.872517000000002</v>
      </c>
      <c r="C217" s="4">
        <f t="shared" si="6"/>
        <v>1.347841994966803E-2</v>
      </c>
      <c r="D217">
        <v>275.12112400000001</v>
      </c>
      <c r="E217" s="4">
        <f t="shared" si="7"/>
        <v>6.7636699308932791E-3</v>
      </c>
    </row>
    <row r="218" spans="1:5" x14ac:dyDescent="0.35">
      <c r="A218" s="5">
        <v>43749</v>
      </c>
      <c r="B218">
        <v>57.358631000000003</v>
      </c>
      <c r="C218" s="4">
        <f t="shared" si="6"/>
        <v>2.6598300556246679E-2</v>
      </c>
      <c r="D218">
        <v>277.973297</v>
      </c>
      <c r="E218" s="4">
        <f t="shared" si="7"/>
        <v>1.0366972039558719E-2</v>
      </c>
    </row>
    <row r="219" spans="1:5" x14ac:dyDescent="0.35">
      <c r="A219" s="5">
        <v>43752</v>
      </c>
      <c r="B219">
        <v>57.276062000000003</v>
      </c>
      <c r="C219" s="4">
        <f t="shared" si="6"/>
        <v>-1.4395218044865876E-3</v>
      </c>
      <c r="D219">
        <v>277.663635</v>
      </c>
      <c r="E219" s="4">
        <f t="shared" si="7"/>
        <v>-1.1139990903514807E-3</v>
      </c>
    </row>
    <row r="220" spans="1:5" x14ac:dyDescent="0.35">
      <c r="A220" s="5">
        <v>43753</v>
      </c>
      <c r="B220">
        <v>57.142521000000002</v>
      </c>
      <c r="C220" s="4">
        <f t="shared" si="6"/>
        <v>-2.3315324995633047E-3</v>
      </c>
      <c r="D220">
        <v>280.41253699999999</v>
      </c>
      <c r="E220" s="4">
        <f t="shared" si="7"/>
        <v>9.9001152959767857E-3</v>
      </c>
    </row>
    <row r="221" spans="1:5" x14ac:dyDescent="0.35">
      <c r="A221" s="5">
        <v>43754</v>
      </c>
      <c r="B221">
        <v>56.911822999999998</v>
      </c>
      <c r="C221" s="4">
        <f t="shared" si="6"/>
        <v>-4.0372387490570372E-3</v>
      </c>
      <c r="D221">
        <v>279.96228000000002</v>
      </c>
      <c r="E221" s="4">
        <f t="shared" si="7"/>
        <v>-1.6056949693371569E-3</v>
      </c>
    </row>
    <row r="222" spans="1:5" x14ac:dyDescent="0.35">
      <c r="A222" s="5">
        <v>43755</v>
      </c>
      <c r="B222">
        <v>57.132809000000002</v>
      </c>
      <c r="C222" s="4">
        <f t="shared" si="6"/>
        <v>3.882954162266028E-3</v>
      </c>
      <c r="D222">
        <v>280.78790300000003</v>
      </c>
      <c r="E222" s="4">
        <f t="shared" si="7"/>
        <v>2.949050850707513E-3</v>
      </c>
    </row>
    <row r="223" spans="1:5" x14ac:dyDescent="0.35">
      <c r="A223" s="5">
        <v>43756</v>
      </c>
      <c r="B223">
        <v>57.407195999999999</v>
      </c>
      <c r="C223" s="4">
        <f t="shared" si="6"/>
        <v>4.8026170041806093E-3</v>
      </c>
      <c r="D223">
        <v>279.558807</v>
      </c>
      <c r="E223" s="4">
        <f t="shared" si="7"/>
        <v>-4.3773110838041251E-3</v>
      </c>
    </row>
    <row r="224" spans="1:5" x14ac:dyDescent="0.35">
      <c r="A224" s="5">
        <v>43759</v>
      </c>
      <c r="B224">
        <v>58.402790000000003</v>
      </c>
      <c r="C224" s="4">
        <f t="shared" si="6"/>
        <v>1.7342669027067714E-2</v>
      </c>
      <c r="D224">
        <v>281.45400999999998</v>
      </c>
      <c r="E224" s="4">
        <f t="shared" si="7"/>
        <v>6.7792641567538947E-3</v>
      </c>
    </row>
    <row r="225" spans="1:5" x14ac:dyDescent="0.35">
      <c r="A225" s="5">
        <v>43760</v>
      </c>
      <c r="B225">
        <v>58.269241000000001</v>
      </c>
      <c r="C225" s="4">
        <f t="shared" si="6"/>
        <v>-2.2866887010021264E-3</v>
      </c>
      <c r="D225">
        <v>280.53457600000002</v>
      </c>
      <c r="E225" s="4">
        <f t="shared" si="7"/>
        <v>-3.2667290830212803E-3</v>
      </c>
    </row>
    <row r="226" spans="1:5" x14ac:dyDescent="0.35">
      <c r="A226" s="5">
        <v>43761</v>
      </c>
      <c r="B226">
        <v>59.051150999999997</v>
      </c>
      <c r="C226" s="4">
        <f t="shared" si="6"/>
        <v>1.3418915135688714E-2</v>
      </c>
      <c r="D226">
        <v>281.35082999999997</v>
      </c>
      <c r="E226" s="4">
        <f t="shared" si="7"/>
        <v>2.909637776699503E-3</v>
      </c>
    </row>
    <row r="227" spans="1:5" x14ac:dyDescent="0.35">
      <c r="A227" s="5">
        <v>43762</v>
      </c>
      <c r="B227">
        <v>59.148285000000001</v>
      </c>
      <c r="C227" s="4">
        <f t="shared" si="6"/>
        <v>1.6449128993270001E-3</v>
      </c>
      <c r="D227">
        <v>281.81051600000001</v>
      </c>
      <c r="E227" s="4">
        <f t="shared" si="7"/>
        <v>1.6338533637878516E-3</v>
      </c>
    </row>
    <row r="228" spans="1:5" x14ac:dyDescent="0.35">
      <c r="A228" s="5">
        <v>43763</v>
      </c>
      <c r="B228">
        <v>59.876778000000002</v>
      </c>
      <c r="C228" s="4">
        <f t="shared" si="6"/>
        <v>1.2316384152135651E-2</v>
      </c>
      <c r="D228">
        <v>282.964539</v>
      </c>
      <c r="E228" s="4">
        <f t="shared" si="7"/>
        <v>4.0950317127270708E-3</v>
      </c>
    </row>
    <row r="229" spans="1:5" x14ac:dyDescent="0.35">
      <c r="A229" s="5">
        <v>43766</v>
      </c>
      <c r="B229">
        <v>60.476546999999997</v>
      </c>
      <c r="C229" s="4">
        <f t="shared" si="6"/>
        <v>1.0016721340617041E-2</v>
      </c>
      <c r="D229">
        <v>284.55944799999997</v>
      </c>
      <c r="E229" s="4">
        <f t="shared" si="7"/>
        <v>5.6364271142821387E-3</v>
      </c>
    </row>
    <row r="230" spans="1:5" x14ac:dyDescent="0.35">
      <c r="A230" s="5">
        <v>43767</v>
      </c>
      <c r="B230">
        <v>59.077862000000003</v>
      </c>
      <c r="C230" s="4">
        <f t="shared" si="6"/>
        <v>-2.3127725860406567E-2</v>
      </c>
      <c r="D230">
        <v>284.475098</v>
      </c>
      <c r="E230" s="4">
        <f t="shared" si="7"/>
        <v>-2.9642312210265143E-4</v>
      </c>
    </row>
    <row r="231" spans="1:5" x14ac:dyDescent="0.35">
      <c r="A231" s="5">
        <v>43768</v>
      </c>
      <c r="B231">
        <v>59.07058</v>
      </c>
      <c r="C231" s="4">
        <f t="shared" si="6"/>
        <v>-1.2326106181703711E-4</v>
      </c>
      <c r="D231">
        <v>285.34759500000001</v>
      </c>
      <c r="E231" s="4">
        <f t="shared" si="7"/>
        <v>3.0670417415588069E-3</v>
      </c>
    </row>
    <row r="232" spans="1:5" x14ac:dyDescent="0.35">
      <c r="A232" s="5">
        <v>43769</v>
      </c>
      <c r="B232">
        <v>60.406135999999996</v>
      </c>
      <c r="C232" s="4">
        <f t="shared" si="6"/>
        <v>2.2609495285131676E-2</v>
      </c>
      <c r="D232">
        <v>284.58767699999999</v>
      </c>
      <c r="E232" s="4">
        <f t="shared" si="7"/>
        <v>-2.6631309088132049E-3</v>
      </c>
    </row>
    <row r="233" spans="1:5" x14ac:dyDescent="0.35">
      <c r="A233" s="5">
        <v>43770</v>
      </c>
      <c r="B233">
        <v>62.120514</v>
      </c>
      <c r="C233" s="4">
        <f t="shared" si="6"/>
        <v>2.8380858527352393E-2</v>
      </c>
      <c r="D233">
        <v>287.22403000000003</v>
      </c>
      <c r="E233" s="4">
        <f t="shared" si="7"/>
        <v>9.2637637293060404E-3</v>
      </c>
    </row>
    <row r="234" spans="1:5" x14ac:dyDescent="0.35">
      <c r="A234" s="5">
        <v>43773</v>
      </c>
      <c r="B234">
        <v>62.528454000000004</v>
      </c>
      <c r="C234" s="4">
        <f t="shared" si="6"/>
        <v>6.5669128236769403E-3</v>
      </c>
      <c r="D234">
        <v>288.37802099999999</v>
      </c>
      <c r="E234" s="4">
        <f t="shared" si="7"/>
        <v>4.0177383487027818E-3</v>
      </c>
    </row>
    <row r="235" spans="1:5" x14ac:dyDescent="0.35">
      <c r="A235" s="5">
        <v>43774</v>
      </c>
      <c r="B235">
        <v>62.438617999999998</v>
      </c>
      <c r="C235" s="4">
        <f t="shared" si="6"/>
        <v>-1.436721912235428E-3</v>
      </c>
      <c r="D235">
        <v>288.05902099999997</v>
      </c>
      <c r="E235" s="4">
        <f t="shared" si="7"/>
        <v>-1.1061869378735656E-3</v>
      </c>
    </row>
    <row r="236" spans="1:5" x14ac:dyDescent="0.35">
      <c r="A236" s="5">
        <v>43775</v>
      </c>
      <c r="B236">
        <v>62.465324000000003</v>
      </c>
      <c r="C236" s="4">
        <f t="shared" si="6"/>
        <v>4.2771606508007487E-4</v>
      </c>
      <c r="D236">
        <v>288.12475599999999</v>
      </c>
      <c r="E236" s="4">
        <f t="shared" si="7"/>
        <v>2.2819976188159785E-4</v>
      </c>
    </row>
    <row r="237" spans="1:5" x14ac:dyDescent="0.35">
      <c r="A237" s="5">
        <v>43776</v>
      </c>
      <c r="B237">
        <v>63.186256</v>
      </c>
      <c r="C237" s="4">
        <f t="shared" si="6"/>
        <v>1.1541315306393019E-2</v>
      </c>
      <c r="D237">
        <v>289.13799999999998</v>
      </c>
      <c r="E237" s="4">
        <f t="shared" si="7"/>
        <v>3.5166849737826578E-3</v>
      </c>
    </row>
    <row r="238" spans="1:5" x14ac:dyDescent="0.35">
      <c r="A238" s="5">
        <v>43777</v>
      </c>
      <c r="B238">
        <v>63.359188000000003</v>
      </c>
      <c r="C238" s="4">
        <f t="shared" si="6"/>
        <v>2.7368610034435026E-3</v>
      </c>
      <c r="D238">
        <v>289.85098299999999</v>
      </c>
      <c r="E238" s="4">
        <f t="shared" si="7"/>
        <v>2.4658917195250485E-3</v>
      </c>
    </row>
    <row r="239" spans="1:5" x14ac:dyDescent="0.35">
      <c r="A239" s="5">
        <v>43780</v>
      </c>
      <c r="B239">
        <v>63.860911999999999</v>
      </c>
      <c r="C239" s="4">
        <f t="shared" si="6"/>
        <v>7.9187252210366488E-3</v>
      </c>
      <c r="D239">
        <v>289.29751599999997</v>
      </c>
      <c r="E239" s="4">
        <f t="shared" si="7"/>
        <v>-1.9094880902992273E-3</v>
      </c>
    </row>
    <row r="240" spans="1:5" x14ac:dyDescent="0.35">
      <c r="A240" s="5">
        <v>43781</v>
      </c>
      <c r="B240">
        <v>63.802460000000004</v>
      </c>
      <c r="C240" s="4">
        <f t="shared" si="6"/>
        <v>-9.1530167937459161E-4</v>
      </c>
      <c r="D240">
        <v>289.90725700000002</v>
      </c>
      <c r="E240" s="4">
        <f t="shared" si="7"/>
        <v>2.1076606824375066E-3</v>
      </c>
    </row>
    <row r="241" spans="1:5" x14ac:dyDescent="0.35">
      <c r="A241" s="5">
        <v>43782</v>
      </c>
      <c r="B241">
        <v>64.413794999999993</v>
      </c>
      <c r="C241" s="4">
        <f t="shared" si="6"/>
        <v>9.5816838410305305E-3</v>
      </c>
      <c r="D241">
        <v>290.00116000000003</v>
      </c>
      <c r="E241" s="4">
        <f t="shared" si="7"/>
        <v>3.2390703486262495E-4</v>
      </c>
    </row>
    <row r="242" spans="1:5" x14ac:dyDescent="0.35">
      <c r="A242" s="5">
        <v>43783</v>
      </c>
      <c r="B242">
        <v>63.968071000000002</v>
      </c>
      <c r="C242" s="4">
        <f t="shared" si="6"/>
        <v>-6.9196978690665434E-3</v>
      </c>
      <c r="D242">
        <v>290.42330900000002</v>
      </c>
      <c r="E242" s="4">
        <f t="shared" si="7"/>
        <v>1.4556803841749844E-3</v>
      </c>
    </row>
    <row r="243" spans="1:5" x14ac:dyDescent="0.35">
      <c r="A243" s="5">
        <v>43784</v>
      </c>
      <c r="B243">
        <v>64.727981999999997</v>
      </c>
      <c r="C243" s="4">
        <f t="shared" si="6"/>
        <v>1.1879535964121724E-2</v>
      </c>
      <c r="D243">
        <v>292.52496300000001</v>
      </c>
      <c r="E243" s="4">
        <f t="shared" si="7"/>
        <v>7.2365197106132317E-3</v>
      </c>
    </row>
    <row r="244" spans="1:5" x14ac:dyDescent="0.35">
      <c r="A244" s="5">
        <v>43787</v>
      </c>
      <c r="B244">
        <v>65.054359000000005</v>
      </c>
      <c r="C244" s="4">
        <f t="shared" si="6"/>
        <v>5.0422860394443436E-3</v>
      </c>
      <c r="D244">
        <v>292.74069200000002</v>
      </c>
      <c r="E244" s="4">
        <f t="shared" si="7"/>
        <v>7.3747210421837295E-4</v>
      </c>
    </row>
    <row r="245" spans="1:5" x14ac:dyDescent="0.35">
      <c r="A245" s="5">
        <v>43788</v>
      </c>
      <c r="B245">
        <v>64.857062999999997</v>
      </c>
      <c r="C245" s="4">
        <f t="shared" si="6"/>
        <v>-3.0327867806676512E-3</v>
      </c>
      <c r="D245">
        <v>292.65625</v>
      </c>
      <c r="E245" s="4">
        <f t="shared" si="7"/>
        <v>-2.8845323628612363E-4</v>
      </c>
    </row>
    <row r="246" spans="1:5" x14ac:dyDescent="0.35">
      <c r="A246" s="5">
        <v>43789</v>
      </c>
      <c r="B246">
        <v>64.102028000000004</v>
      </c>
      <c r="C246" s="4">
        <f t="shared" si="6"/>
        <v>-1.1641523144518495E-2</v>
      </c>
      <c r="D246">
        <v>291.56793199999998</v>
      </c>
      <c r="E246" s="4">
        <f t="shared" si="7"/>
        <v>-3.7187587827015589E-3</v>
      </c>
    </row>
    <row r="247" spans="1:5" x14ac:dyDescent="0.35">
      <c r="A247" s="5">
        <v>43790</v>
      </c>
      <c r="B247">
        <v>63.814639999999997</v>
      </c>
      <c r="C247" s="4">
        <f t="shared" si="6"/>
        <v>-4.4832902946535524E-3</v>
      </c>
      <c r="D247">
        <v>291.09878500000002</v>
      </c>
      <c r="E247" s="4">
        <f t="shared" si="7"/>
        <v>-1.6090486933246773E-3</v>
      </c>
    </row>
    <row r="248" spans="1:5" x14ac:dyDescent="0.35">
      <c r="A248" s="5">
        <v>43791</v>
      </c>
      <c r="B248">
        <v>63.758609999999997</v>
      </c>
      <c r="C248" s="4">
        <f t="shared" si="6"/>
        <v>-8.7801169136114687E-4</v>
      </c>
      <c r="D248">
        <v>291.74615499999999</v>
      </c>
      <c r="E248" s="4">
        <f t="shared" si="7"/>
        <v>2.2238842391595348E-3</v>
      </c>
    </row>
    <row r="249" spans="1:5" x14ac:dyDescent="0.35">
      <c r="A249" s="5">
        <v>43794</v>
      </c>
      <c r="B249">
        <v>64.876548999999997</v>
      </c>
      <c r="C249" s="4">
        <f t="shared" si="6"/>
        <v>1.7533929927267877E-2</v>
      </c>
      <c r="D249">
        <v>294.00732399999998</v>
      </c>
      <c r="E249" s="4">
        <f t="shared" si="7"/>
        <v>7.7504671826780225E-3</v>
      </c>
    </row>
    <row r="250" spans="1:5" x14ac:dyDescent="0.35">
      <c r="A250" s="5">
        <v>43795</v>
      </c>
      <c r="B250">
        <v>64.369964999999993</v>
      </c>
      <c r="C250" s="4">
        <f t="shared" si="6"/>
        <v>-7.8084301308937176E-3</v>
      </c>
      <c r="D250">
        <v>294.67340100000001</v>
      </c>
      <c r="E250" s="4">
        <f t="shared" si="7"/>
        <v>2.2655115897725064E-3</v>
      </c>
    </row>
    <row r="251" spans="1:5" x14ac:dyDescent="0.35">
      <c r="A251" s="5">
        <v>43796</v>
      </c>
      <c r="B251">
        <v>65.234572999999997</v>
      </c>
      <c r="C251" s="4">
        <f t="shared" si="6"/>
        <v>1.3431854437081059E-2</v>
      </c>
      <c r="D251">
        <v>295.98693800000001</v>
      </c>
      <c r="E251" s="4">
        <f t="shared" si="7"/>
        <v>4.4576028767524534E-3</v>
      </c>
    </row>
    <row r="252" spans="1:5" x14ac:dyDescent="0.35">
      <c r="A252" s="5">
        <v>43798</v>
      </c>
      <c r="B252">
        <v>65.090866000000005</v>
      </c>
      <c r="C252" s="4">
        <f t="shared" si="6"/>
        <v>-2.2029269663494944E-3</v>
      </c>
      <c r="D252">
        <v>294.88922100000002</v>
      </c>
      <c r="E252" s="4">
        <f t="shared" si="7"/>
        <v>-3.7086670358406071E-3</v>
      </c>
    </row>
    <row r="253" spans="1:5" x14ac:dyDescent="0.35">
      <c r="A253" s="5">
        <v>43801</v>
      </c>
      <c r="B253">
        <v>64.338279999999997</v>
      </c>
      <c r="C253" s="4">
        <f t="shared" si="6"/>
        <v>-1.1562083073222706E-2</v>
      </c>
      <c r="D253">
        <v>292.38421599999998</v>
      </c>
      <c r="E253" s="4">
        <f t="shared" si="7"/>
        <v>-8.4947323320442303E-3</v>
      </c>
    </row>
    <row r="254" spans="1:5" x14ac:dyDescent="0.35">
      <c r="A254" s="5">
        <v>43802</v>
      </c>
      <c r="B254">
        <v>63.191132000000003</v>
      </c>
      <c r="C254" s="4">
        <f t="shared" si="6"/>
        <v>-1.7829945096449529E-2</v>
      </c>
      <c r="D254">
        <v>290.42330900000002</v>
      </c>
      <c r="E254" s="4">
        <f t="shared" si="7"/>
        <v>-6.7066103185268178E-3</v>
      </c>
    </row>
    <row r="255" spans="1:5" x14ac:dyDescent="0.35">
      <c r="A255" s="5">
        <v>43803</v>
      </c>
      <c r="B255">
        <v>63.748863</v>
      </c>
      <c r="C255" s="4">
        <f t="shared" si="6"/>
        <v>8.8260960414507927E-3</v>
      </c>
      <c r="D255">
        <v>292.21530200000001</v>
      </c>
      <c r="E255" s="4">
        <f t="shared" si="7"/>
        <v>6.1702795349667383E-3</v>
      </c>
    </row>
    <row r="256" spans="1:5" x14ac:dyDescent="0.35">
      <c r="A256" s="5">
        <v>43804</v>
      </c>
      <c r="B256">
        <v>64.684143000000006</v>
      </c>
      <c r="C256" s="4">
        <f t="shared" si="6"/>
        <v>1.4671320490845519E-2</v>
      </c>
      <c r="D256">
        <v>292.74069200000002</v>
      </c>
      <c r="E256" s="4">
        <f t="shared" si="7"/>
        <v>1.79795512556713E-3</v>
      </c>
    </row>
    <row r="257" spans="1:5" x14ac:dyDescent="0.35">
      <c r="A257" s="5">
        <v>43805</v>
      </c>
      <c r="B257">
        <v>65.933586000000005</v>
      </c>
      <c r="C257" s="4">
        <f t="shared" si="6"/>
        <v>1.9316063289267049E-2</v>
      </c>
      <c r="D257">
        <v>295.414581</v>
      </c>
      <c r="E257" s="4">
        <f t="shared" si="7"/>
        <v>9.1339846938667257E-3</v>
      </c>
    </row>
    <row r="258" spans="1:5" x14ac:dyDescent="0.35">
      <c r="A258" s="5">
        <v>43808</v>
      </c>
      <c r="B258">
        <v>65.010506000000007</v>
      </c>
      <c r="C258" s="4">
        <f t="shared" si="6"/>
        <v>-1.4000148573748095E-2</v>
      </c>
      <c r="D258">
        <v>294.48580900000002</v>
      </c>
      <c r="E258" s="4">
        <f t="shared" si="7"/>
        <v>-3.1439612657440108E-3</v>
      </c>
    </row>
    <row r="259" spans="1:5" x14ac:dyDescent="0.35">
      <c r="A259" s="5">
        <v>43809</v>
      </c>
      <c r="B259">
        <v>65.390456999999998</v>
      </c>
      <c r="C259" s="4">
        <f t="shared" si="6"/>
        <v>5.8444553561849411E-3</v>
      </c>
      <c r="D259">
        <v>294.15741000000003</v>
      </c>
      <c r="E259" s="4">
        <f t="shared" si="7"/>
        <v>-1.1151606969285188E-3</v>
      </c>
    </row>
    <row r="260" spans="1:5" x14ac:dyDescent="0.35">
      <c r="A260" s="5">
        <v>43810</v>
      </c>
      <c r="B260">
        <v>65.948204000000004</v>
      </c>
      <c r="C260" s="4">
        <f t="shared" si="6"/>
        <v>8.5294861909286368E-3</v>
      </c>
      <c r="D260">
        <v>294.99243200000001</v>
      </c>
      <c r="E260" s="4">
        <f t="shared" si="7"/>
        <v>2.8386910260054243E-3</v>
      </c>
    </row>
    <row r="261" spans="1:5" x14ac:dyDescent="0.35">
      <c r="A261" s="5">
        <v>43811</v>
      </c>
      <c r="B261">
        <v>66.116248999999996</v>
      </c>
      <c r="C261" s="4">
        <f t="shared" ref="C261:C324" si="8">B261/B260-1</f>
        <v>2.548136109968846E-3</v>
      </c>
      <c r="D261">
        <v>297.53497299999998</v>
      </c>
      <c r="E261" s="4">
        <f t="shared" ref="E261:E324" si="9">D261/D260-1</f>
        <v>8.6190041648253057E-3</v>
      </c>
    </row>
    <row r="262" spans="1:5" x14ac:dyDescent="0.35">
      <c r="A262" s="5">
        <v>43812</v>
      </c>
      <c r="B262">
        <v>67.014968999999994</v>
      </c>
      <c r="C262" s="4">
        <f t="shared" si="8"/>
        <v>1.3593027638334476E-2</v>
      </c>
      <c r="D262">
        <v>297.71322600000002</v>
      </c>
      <c r="E262" s="4">
        <f t="shared" si="9"/>
        <v>5.99099319998464E-4</v>
      </c>
    </row>
    <row r="263" spans="1:5" x14ac:dyDescent="0.35">
      <c r="A263" s="5">
        <v>43815</v>
      </c>
      <c r="B263">
        <v>68.162139999999994</v>
      </c>
      <c r="C263" s="4">
        <f t="shared" si="8"/>
        <v>1.7118130726882841E-2</v>
      </c>
      <c r="D263">
        <v>299.75851399999999</v>
      </c>
      <c r="E263" s="4">
        <f t="shared" si="9"/>
        <v>6.8699937435765523E-3</v>
      </c>
    </row>
    <row r="264" spans="1:5" x14ac:dyDescent="0.35">
      <c r="A264" s="5">
        <v>43816</v>
      </c>
      <c r="B264">
        <v>68.296097000000003</v>
      </c>
      <c r="C264" s="4">
        <f t="shared" si="8"/>
        <v>1.9652698697547599E-3</v>
      </c>
      <c r="D264">
        <v>299.82421900000003</v>
      </c>
      <c r="E264" s="4">
        <f t="shared" si="9"/>
        <v>2.1919310688889304E-4</v>
      </c>
    </row>
    <row r="265" spans="1:5" x14ac:dyDescent="0.35">
      <c r="A265" s="5">
        <v>43817</v>
      </c>
      <c r="B265">
        <v>68.132903999999996</v>
      </c>
      <c r="C265" s="4">
        <f t="shared" si="8"/>
        <v>-2.3894923307258287E-3</v>
      </c>
      <c r="D265">
        <v>299.84295700000001</v>
      </c>
      <c r="E265" s="4">
        <f t="shared" si="9"/>
        <v>6.2496619060548042E-5</v>
      </c>
    </row>
    <row r="266" spans="1:5" x14ac:dyDescent="0.35">
      <c r="A266" s="5">
        <v>43818</v>
      </c>
      <c r="B266">
        <v>68.201126000000002</v>
      </c>
      <c r="C266" s="4">
        <f t="shared" si="8"/>
        <v>1.0013076794730402E-3</v>
      </c>
      <c r="D266">
        <v>301.07205199999999</v>
      </c>
      <c r="E266" s="4">
        <f t="shared" si="9"/>
        <v>4.099129131787338E-3</v>
      </c>
    </row>
    <row r="267" spans="1:5" x14ac:dyDescent="0.35">
      <c r="A267" s="5">
        <v>43819</v>
      </c>
      <c r="B267">
        <v>68.05986</v>
      </c>
      <c r="C267" s="4">
        <f t="shared" si="8"/>
        <v>-2.0713147756534767E-3</v>
      </c>
      <c r="D267">
        <v>302.39196800000002</v>
      </c>
      <c r="E267" s="4">
        <f t="shared" si="9"/>
        <v>4.3840535553929527E-3</v>
      </c>
    </row>
    <row r="268" spans="1:5" x14ac:dyDescent="0.35">
      <c r="A268" s="5">
        <v>43822</v>
      </c>
      <c r="B268">
        <v>69.170479</v>
      </c>
      <c r="C268" s="4">
        <f t="shared" si="8"/>
        <v>1.631826747806997E-2</v>
      </c>
      <c r="D268">
        <v>302.85391199999998</v>
      </c>
      <c r="E268" s="4">
        <f t="shared" si="9"/>
        <v>1.5276331678226729E-3</v>
      </c>
    </row>
    <row r="269" spans="1:5" x14ac:dyDescent="0.35">
      <c r="A269" s="5">
        <v>43823</v>
      </c>
      <c r="B269">
        <v>69.236228999999994</v>
      </c>
      <c r="C269" s="4">
        <f t="shared" si="8"/>
        <v>9.5055001715382836E-4</v>
      </c>
      <c r="D269">
        <v>302.86343399999998</v>
      </c>
      <c r="E269" s="4">
        <f t="shared" si="9"/>
        <v>3.144090144702183E-5</v>
      </c>
    </row>
    <row r="270" spans="1:5" x14ac:dyDescent="0.35">
      <c r="A270" s="5">
        <v>43825</v>
      </c>
      <c r="B270">
        <v>70.609909000000002</v>
      </c>
      <c r="C270" s="4">
        <f t="shared" si="8"/>
        <v>1.9840479758075791E-2</v>
      </c>
      <c r="D270">
        <v>304.47564699999998</v>
      </c>
      <c r="E270" s="4">
        <f t="shared" si="9"/>
        <v>5.3232342336844152E-3</v>
      </c>
    </row>
    <row r="271" spans="1:5" x14ac:dyDescent="0.35">
      <c r="A271" s="5">
        <v>43826</v>
      </c>
      <c r="B271">
        <v>70.583106999999998</v>
      </c>
      <c r="C271" s="4">
        <f t="shared" si="8"/>
        <v>-3.7957845265035317E-4</v>
      </c>
      <c r="D271">
        <v>304.40017699999999</v>
      </c>
      <c r="E271" s="4">
        <f t="shared" si="9"/>
        <v>-2.4786875647886397E-4</v>
      </c>
    </row>
    <row r="272" spans="1:5" x14ac:dyDescent="0.35">
      <c r="A272" s="5">
        <v>43829</v>
      </c>
      <c r="B272">
        <v>71.002052000000006</v>
      </c>
      <c r="C272" s="4">
        <f t="shared" si="8"/>
        <v>5.9354853846262934E-3</v>
      </c>
      <c r="D272">
        <v>302.72195399999998</v>
      </c>
      <c r="E272" s="4">
        <f t="shared" si="9"/>
        <v>-5.5132129571658917E-3</v>
      </c>
    </row>
    <row r="273" spans="1:5" x14ac:dyDescent="0.35">
      <c r="A273" s="5">
        <v>43830</v>
      </c>
      <c r="B273">
        <v>71.520813000000004</v>
      </c>
      <c r="C273" s="4">
        <f t="shared" si="8"/>
        <v>7.306281795911973E-3</v>
      </c>
      <c r="D273">
        <v>303.457336</v>
      </c>
      <c r="E273" s="4">
        <f t="shared" si="9"/>
        <v>2.4292324698724777E-3</v>
      </c>
    </row>
    <row r="274" spans="1:5" x14ac:dyDescent="0.35">
      <c r="A274" s="5">
        <v>43832</v>
      </c>
      <c r="B274">
        <v>73.152648999999997</v>
      </c>
      <c r="C274" s="4">
        <f t="shared" si="8"/>
        <v>2.2816239518977488E-2</v>
      </c>
      <c r="D274">
        <v>306.29522700000001</v>
      </c>
      <c r="E274" s="4">
        <f t="shared" si="9"/>
        <v>9.351861574373066E-3</v>
      </c>
    </row>
    <row r="275" spans="1:5" x14ac:dyDescent="0.35">
      <c r="A275" s="5">
        <v>43833</v>
      </c>
      <c r="B275">
        <v>72.441467000000003</v>
      </c>
      <c r="C275" s="4">
        <f t="shared" si="8"/>
        <v>-9.7218899072266662E-3</v>
      </c>
      <c r="D275">
        <v>303.97592200000003</v>
      </c>
      <c r="E275" s="4">
        <f t="shared" si="9"/>
        <v>-7.5721225652660706E-3</v>
      </c>
    </row>
    <row r="276" spans="1:5" x14ac:dyDescent="0.35">
      <c r="A276" s="5">
        <v>43836</v>
      </c>
      <c r="B276">
        <v>73.018699999999995</v>
      </c>
      <c r="C276" s="4">
        <f t="shared" si="8"/>
        <v>7.9682676774062156E-3</v>
      </c>
      <c r="D276">
        <v>305.13558999999998</v>
      </c>
      <c r="E276" s="4">
        <f t="shared" si="9"/>
        <v>3.8149995314429308E-3</v>
      </c>
    </row>
    <row r="277" spans="1:5" x14ac:dyDescent="0.35">
      <c r="A277" s="5">
        <v>43837</v>
      </c>
      <c r="B277">
        <v>72.675278000000006</v>
      </c>
      <c r="C277" s="4">
        <f t="shared" si="8"/>
        <v>-4.7032061649959767E-3</v>
      </c>
      <c r="D277">
        <v>304.277649</v>
      </c>
      <c r="E277" s="4">
        <f t="shared" si="9"/>
        <v>-2.8116713622294842E-3</v>
      </c>
    </row>
    <row r="278" spans="1:5" x14ac:dyDescent="0.35">
      <c r="A278" s="5">
        <v>43838</v>
      </c>
      <c r="B278">
        <v>73.844352999999998</v>
      </c>
      <c r="C278" s="4">
        <f t="shared" si="8"/>
        <v>1.6086281775213651E-2</v>
      </c>
      <c r="D278">
        <v>305.89926100000002</v>
      </c>
      <c r="E278" s="4">
        <f t="shared" si="9"/>
        <v>5.329382573217023E-3</v>
      </c>
    </row>
    <row r="279" spans="1:5" x14ac:dyDescent="0.35">
      <c r="A279" s="5">
        <v>43839</v>
      </c>
      <c r="B279">
        <v>75.412871999999993</v>
      </c>
      <c r="C279" s="4">
        <f t="shared" si="8"/>
        <v>2.1240879448154892E-2</v>
      </c>
      <c r="D279">
        <v>307.97348</v>
      </c>
      <c r="E279" s="4">
        <f t="shared" si="9"/>
        <v>6.7807257631784523E-3</v>
      </c>
    </row>
    <row r="280" spans="1:5" x14ac:dyDescent="0.35">
      <c r="A280" s="5">
        <v>43840</v>
      </c>
      <c r="B280">
        <v>75.583374000000006</v>
      </c>
      <c r="C280" s="4">
        <f t="shared" si="8"/>
        <v>2.260913760187E-3</v>
      </c>
      <c r="D280">
        <v>307.087219</v>
      </c>
      <c r="E280" s="4">
        <f t="shared" si="9"/>
        <v>-2.8777185620008083E-3</v>
      </c>
    </row>
    <row r="281" spans="1:5" x14ac:dyDescent="0.35">
      <c r="A281" s="5">
        <v>43843</v>
      </c>
      <c r="B281">
        <v>77.198143000000002</v>
      </c>
      <c r="C281" s="4">
        <f t="shared" si="8"/>
        <v>2.1364076708192403E-2</v>
      </c>
      <c r="D281">
        <v>309.19921900000003</v>
      </c>
      <c r="E281" s="4">
        <f t="shared" si="9"/>
        <v>6.8775249158123941E-3</v>
      </c>
    </row>
    <row r="282" spans="1:5" x14ac:dyDescent="0.35">
      <c r="A282" s="5">
        <v>43844</v>
      </c>
      <c r="B282">
        <v>76.155731000000003</v>
      </c>
      <c r="C282" s="4">
        <f t="shared" si="8"/>
        <v>-1.3503070922314842E-2</v>
      </c>
      <c r="D282">
        <v>308.72775300000001</v>
      </c>
      <c r="E282" s="4">
        <f t="shared" si="9"/>
        <v>-1.5247968656738609E-3</v>
      </c>
    </row>
    <row r="283" spans="1:5" x14ac:dyDescent="0.35">
      <c r="A283" s="5">
        <v>43845</v>
      </c>
      <c r="B283">
        <v>75.829352999999998</v>
      </c>
      <c r="C283" s="4">
        <f t="shared" si="8"/>
        <v>-4.2856656447826103E-3</v>
      </c>
      <c r="D283">
        <v>309.425476</v>
      </c>
      <c r="E283" s="4">
        <f t="shared" si="9"/>
        <v>2.2599944229828584E-3</v>
      </c>
    </row>
    <row r="284" spans="1:5" x14ac:dyDescent="0.35">
      <c r="A284" s="5">
        <v>43846</v>
      </c>
      <c r="B284">
        <v>76.779221000000007</v>
      </c>
      <c r="C284" s="4">
        <f t="shared" si="8"/>
        <v>1.2526389352154998E-2</v>
      </c>
      <c r="D284">
        <v>311.99935900000003</v>
      </c>
      <c r="E284" s="4">
        <f t="shared" si="9"/>
        <v>8.3182646538129124E-3</v>
      </c>
    </row>
    <row r="285" spans="1:5" x14ac:dyDescent="0.35">
      <c r="A285" s="5">
        <v>43847</v>
      </c>
      <c r="B285">
        <v>77.629265000000004</v>
      </c>
      <c r="C285" s="4">
        <f t="shared" si="8"/>
        <v>1.1071276693468857E-2</v>
      </c>
      <c r="D285">
        <v>312.97042800000003</v>
      </c>
      <c r="E285" s="4">
        <f t="shared" si="9"/>
        <v>3.1124070354260347E-3</v>
      </c>
    </row>
    <row r="286" spans="1:5" x14ac:dyDescent="0.35">
      <c r="A286" s="5">
        <v>43851</v>
      </c>
      <c r="B286">
        <v>77.103165000000004</v>
      </c>
      <c r="C286" s="4">
        <f t="shared" si="8"/>
        <v>-6.7770833589626545E-3</v>
      </c>
      <c r="D286">
        <v>312.35760499999998</v>
      </c>
      <c r="E286" s="4">
        <f t="shared" si="9"/>
        <v>-1.9580859569263698E-3</v>
      </c>
    </row>
    <row r="287" spans="1:5" x14ac:dyDescent="0.35">
      <c r="A287" s="5">
        <v>43852</v>
      </c>
      <c r="B287">
        <v>77.378387000000004</v>
      </c>
      <c r="C287" s="4">
        <f t="shared" si="8"/>
        <v>3.569529214527023E-3</v>
      </c>
      <c r="D287">
        <v>312.395264</v>
      </c>
      <c r="E287" s="4">
        <f t="shared" si="9"/>
        <v>1.2056373655444652E-4</v>
      </c>
    </row>
    <row r="288" spans="1:5" x14ac:dyDescent="0.35">
      <c r="A288" s="5">
        <v>43853</v>
      </c>
      <c r="B288">
        <v>77.751014999999995</v>
      </c>
      <c r="C288" s="4">
        <f t="shared" si="8"/>
        <v>4.8156599594146865E-3</v>
      </c>
      <c r="D288">
        <v>312.75357100000002</v>
      </c>
      <c r="E288" s="4">
        <f t="shared" si="9"/>
        <v>1.1469668118913035E-3</v>
      </c>
    </row>
    <row r="289" spans="1:5" x14ac:dyDescent="0.35">
      <c r="A289" s="5">
        <v>43854</v>
      </c>
      <c r="B289">
        <v>77.526955000000001</v>
      </c>
      <c r="C289" s="4">
        <f t="shared" si="8"/>
        <v>-2.8817630226434243E-3</v>
      </c>
      <c r="D289">
        <v>309.97228999999999</v>
      </c>
      <c r="E289" s="4">
        <f t="shared" si="9"/>
        <v>-8.892883272626273E-3</v>
      </c>
    </row>
    <row r="290" spans="1:5" x14ac:dyDescent="0.35">
      <c r="A290" s="5">
        <v>43857</v>
      </c>
      <c r="B290">
        <v>75.247246000000004</v>
      </c>
      <c r="C290" s="4">
        <f t="shared" si="8"/>
        <v>-2.9405372621690073E-2</v>
      </c>
      <c r="D290">
        <v>305.00363199999998</v>
      </c>
      <c r="E290" s="4">
        <f t="shared" si="9"/>
        <v>-1.6029361850377066E-2</v>
      </c>
    </row>
    <row r="291" spans="1:5" x14ac:dyDescent="0.35">
      <c r="A291" s="5">
        <v>43858</v>
      </c>
      <c r="B291">
        <v>77.375938000000005</v>
      </c>
      <c r="C291" s="4">
        <f t="shared" si="8"/>
        <v>2.8289301112760956E-2</v>
      </c>
      <c r="D291">
        <v>308.19979899999998</v>
      </c>
      <c r="E291" s="4">
        <f t="shared" si="9"/>
        <v>1.0479111278255182E-2</v>
      </c>
    </row>
    <row r="292" spans="1:5" x14ac:dyDescent="0.35">
      <c r="A292" s="5">
        <v>43859</v>
      </c>
      <c r="B292">
        <v>78.995613000000006</v>
      </c>
      <c r="C292" s="4">
        <f t="shared" si="8"/>
        <v>2.093254106980913E-2</v>
      </c>
      <c r="D292">
        <v>307.94515999999999</v>
      </c>
      <c r="E292" s="4">
        <f t="shared" si="9"/>
        <v>-8.2621403656402137E-4</v>
      </c>
    </row>
    <row r="293" spans="1:5" x14ac:dyDescent="0.35">
      <c r="A293" s="5">
        <v>43860</v>
      </c>
      <c r="B293">
        <v>78.881134000000003</v>
      </c>
      <c r="C293" s="4">
        <f t="shared" si="8"/>
        <v>-1.4491817412696228E-3</v>
      </c>
      <c r="D293">
        <v>308.94461100000001</v>
      </c>
      <c r="E293" s="4">
        <f t="shared" si="9"/>
        <v>3.2455486554814339E-3</v>
      </c>
    </row>
    <row r="294" spans="1:5" x14ac:dyDescent="0.35">
      <c r="A294" s="5">
        <v>43861</v>
      </c>
      <c r="B294">
        <v>75.383628999999999</v>
      </c>
      <c r="C294" s="4">
        <f t="shared" si="8"/>
        <v>-4.4338929001705329E-2</v>
      </c>
      <c r="D294">
        <v>303.33474699999999</v>
      </c>
      <c r="E294" s="4">
        <f t="shared" si="9"/>
        <v>-1.8158154569655305E-2</v>
      </c>
    </row>
    <row r="295" spans="1:5" x14ac:dyDescent="0.35">
      <c r="A295" s="5">
        <v>43864</v>
      </c>
      <c r="B295">
        <v>75.176627999999994</v>
      </c>
      <c r="C295" s="4">
        <f t="shared" si="8"/>
        <v>-2.7459675627981017E-3</v>
      </c>
      <c r="D295">
        <v>305.58819599999998</v>
      </c>
      <c r="E295" s="4">
        <f t="shared" si="9"/>
        <v>7.4289181252287229E-3</v>
      </c>
    </row>
    <row r="296" spans="1:5" x14ac:dyDescent="0.35">
      <c r="A296" s="5">
        <v>43865</v>
      </c>
      <c r="B296">
        <v>77.658478000000002</v>
      </c>
      <c r="C296" s="4">
        <f t="shared" si="8"/>
        <v>3.3013585020067682E-2</v>
      </c>
      <c r="D296">
        <v>310.24566700000003</v>
      </c>
      <c r="E296" s="4">
        <f t="shared" si="9"/>
        <v>1.5241004269680669E-2</v>
      </c>
    </row>
    <row r="297" spans="1:5" x14ac:dyDescent="0.35">
      <c r="A297" s="5">
        <v>43866</v>
      </c>
      <c r="B297">
        <v>78.291732999999994</v>
      </c>
      <c r="C297" s="4">
        <f t="shared" si="8"/>
        <v>8.1543575963463066E-3</v>
      </c>
      <c r="D297">
        <v>313.82843000000003</v>
      </c>
      <c r="E297" s="4">
        <f t="shared" si="9"/>
        <v>1.1548148390417401E-2</v>
      </c>
    </row>
    <row r="298" spans="1:5" x14ac:dyDescent="0.35">
      <c r="A298" s="5">
        <v>43867</v>
      </c>
      <c r="B298">
        <v>79.207481000000001</v>
      </c>
      <c r="C298" s="4">
        <f t="shared" si="8"/>
        <v>1.1696611697176396E-2</v>
      </c>
      <c r="D298">
        <v>314.88439899999997</v>
      </c>
      <c r="E298" s="4">
        <f t="shared" si="9"/>
        <v>3.3647971281631772E-3</v>
      </c>
    </row>
    <row r="299" spans="1:5" x14ac:dyDescent="0.35">
      <c r="A299" s="5">
        <v>43868</v>
      </c>
      <c r="B299">
        <v>78.130859000000001</v>
      </c>
      <c r="C299" s="4">
        <f t="shared" si="8"/>
        <v>-1.3592428220258634E-2</v>
      </c>
      <c r="D299">
        <v>313.20614599999999</v>
      </c>
      <c r="E299" s="4">
        <f t="shared" si="9"/>
        <v>-5.3297432496806074E-3</v>
      </c>
    </row>
    <row r="300" spans="1:5" x14ac:dyDescent="0.35">
      <c r="A300" s="5">
        <v>43871</v>
      </c>
      <c r="B300">
        <v>78.501937999999996</v>
      </c>
      <c r="C300" s="4">
        <f t="shared" si="8"/>
        <v>4.7494550136712999E-3</v>
      </c>
      <c r="D300">
        <v>315.54434199999997</v>
      </c>
      <c r="E300" s="4">
        <f t="shared" si="9"/>
        <v>7.4653579754466737E-3</v>
      </c>
    </row>
    <row r="301" spans="1:5" x14ac:dyDescent="0.35">
      <c r="A301" s="5">
        <v>43872</v>
      </c>
      <c r="B301">
        <v>78.028319999999994</v>
      </c>
      <c r="C301" s="4">
        <f t="shared" si="8"/>
        <v>-6.0332013714107235E-3</v>
      </c>
      <c r="D301">
        <v>316.09121699999997</v>
      </c>
      <c r="E301" s="4">
        <f t="shared" si="9"/>
        <v>1.7331161653344473E-3</v>
      </c>
    </row>
    <row r="302" spans="1:5" x14ac:dyDescent="0.35">
      <c r="A302" s="5">
        <v>43873</v>
      </c>
      <c r="B302">
        <v>79.881302000000005</v>
      </c>
      <c r="C302" s="4">
        <f t="shared" si="8"/>
        <v>2.3747557297145505E-2</v>
      </c>
      <c r="D302">
        <v>318.127747</v>
      </c>
      <c r="E302" s="4">
        <f t="shared" si="9"/>
        <v>6.4428553862665439E-3</v>
      </c>
    </row>
    <row r="303" spans="1:5" x14ac:dyDescent="0.35">
      <c r="A303" s="5">
        <v>43874</v>
      </c>
      <c r="B303">
        <v>79.312484999999995</v>
      </c>
      <c r="C303" s="4">
        <f t="shared" si="8"/>
        <v>-7.1207777760058377E-3</v>
      </c>
      <c r="D303">
        <v>317.78832999999997</v>
      </c>
      <c r="E303" s="4">
        <f t="shared" si="9"/>
        <v>-1.0669204531852383E-3</v>
      </c>
    </row>
    <row r="304" spans="1:5" x14ac:dyDescent="0.35">
      <c r="A304" s="5">
        <v>43875</v>
      </c>
      <c r="B304">
        <v>79.332008000000002</v>
      </c>
      <c r="C304" s="4">
        <f t="shared" si="8"/>
        <v>2.4615292283436396E-4</v>
      </c>
      <c r="D304">
        <v>318.29742399999998</v>
      </c>
      <c r="E304" s="4">
        <f t="shared" si="9"/>
        <v>1.60199085976509E-3</v>
      </c>
    </row>
    <row r="305" spans="1:5" x14ac:dyDescent="0.35">
      <c r="A305" s="5">
        <v>43879</v>
      </c>
      <c r="B305">
        <v>77.879417000000004</v>
      </c>
      <c r="C305" s="4">
        <f t="shared" si="8"/>
        <v>-1.8310276477560006E-2</v>
      </c>
      <c r="D305">
        <v>317.47720299999997</v>
      </c>
      <c r="E305" s="4">
        <f t="shared" si="9"/>
        <v>-2.5769011564479305E-3</v>
      </c>
    </row>
    <row r="306" spans="1:5" x14ac:dyDescent="0.35">
      <c r="A306" s="5">
        <v>43880</v>
      </c>
      <c r="B306">
        <v>79.007300999999998</v>
      </c>
      <c r="C306" s="4">
        <f t="shared" si="8"/>
        <v>1.4482440206248448E-2</v>
      </c>
      <c r="D306">
        <v>318.99508700000001</v>
      </c>
      <c r="E306" s="4">
        <f t="shared" si="9"/>
        <v>4.781080296968776E-3</v>
      </c>
    </row>
    <row r="307" spans="1:5" x14ac:dyDescent="0.35">
      <c r="A307" s="5">
        <v>43881</v>
      </c>
      <c r="B307">
        <v>78.196770000000001</v>
      </c>
      <c r="C307" s="4">
        <f t="shared" si="8"/>
        <v>-1.0258937968277149E-2</v>
      </c>
      <c r="D307">
        <v>317.68454000000003</v>
      </c>
      <c r="E307" s="4">
        <f t="shared" si="9"/>
        <v>-4.108361079554812E-3</v>
      </c>
    </row>
    <row r="308" spans="1:5" x14ac:dyDescent="0.35">
      <c r="A308" s="5">
        <v>43882</v>
      </c>
      <c r="B308">
        <v>76.426795999999996</v>
      </c>
      <c r="C308" s="4">
        <f t="shared" si="8"/>
        <v>-2.2634873537615507E-2</v>
      </c>
      <c r="D308">
        <v>314.41305499999999</v>
      </c>
      <c r="E308" s="4">
        <f t="shared" si="9"/>
        <v>-1.0297904329873986E-2</v>
      </c>
    </row>
    <row r="309" spans="1:5" x14ac:dyDescent="0.35">
      <c r="A309" s="5">
        <v>43885</v>
      </c>
      <c r="B309">
        <v>72.796486000000002</v>
      </c>
      <c r="C309" s="4">
        <f t="shared" si="8"/>
        <v>-4.7500486609434622E-2</v>
      </c>
      <c r="D309">
        <v>303.98529100000002</v>
      </c>
      <c r="E309" s="4">
        <f t="shared" si="9"/>
        <v>-3.3165811133383016E-2</v>
      </c>
    </row>
    <row r="310" spans="1:5" x14ac:dyDescent="0.35">
      <c r="A310" s="5">
        <v>43886</v>
      </c>
      <c r="B310">
        <v>70.330710999999994</v>
      </c>
      <c r="C310" s="4">
        <f t="shared" si="8"/>
        <v>-3.3872170697909931E-2</v>
      </c>
      <c r="D310">
        <v>294.77392600000002</v>
      </c>
      <c r="E310" s="4">
        <f t="shared" si="9"/>
        <v>-3.0302008921872514E-2</v>
      </c>
    </row>
    <row r="311" spans="1:5" x14ac:dyDescent="0.35">
      <c r="A311" s="5">
        <v>43887</v>
      </c>
      <c r="B311">
        <v>71.446410999999998</v>
      </c>
      <c r="C311" s="4">
        <f t="shared" si="8"/>
        <v>1.5863624640450436E-2</v>
      </c>
      <c r="D311">
        <v>293.68975799999998</v>
      </c>
      <c r="E311" s="4">
        <f t="shared" si="9"/>
        <v>-3.6779643800654016E-3</v>
      </c>
    </row>
    <row r="312" spans="1:5" x14ac:dyDescent="0.35">
      <c r="A312" s="5">
        <v>43888</v>
      </c>
      <c r="B312">
        <v>66.776093000000003</v>
      </c>
      <c r="C312" s="4">
        <f t="shared" si="8"/>
        <v>-6.5368126049046626E-2</v>
      </c>
      <c r="D312">
        <v>280.499573</v>
      </c>
      <c r="E312" s="4">
        <f t="shared" si="9"/>
        <v>-4.4911967954973764E-2</v>
      </c>
    </row>
    <row r="313" spans="1:5" x14ac:dyDescent="0.35">
      <c r="A313" s="5">
        <v>43889</v>
      </c>
      <c r="B313">
        <v>66.737015</v>
      </c>
      <c r="C313" s="4">
        <f t="shared" si="8"/>
        <v>-5.8520944015105769E-4</v>
      </c>
      <c r="D313">
        <v>279.32107500000001</v>
      </c>
      <c r="E313" s="4">
        <f t="shared" si="9"/>
        <v>-4.201425290583205E-3</v>
      </c>
    </row>
    <row r="314" spans="1:5" x14ac:dyDescent="0.35">
      <c r="A314" s="5">
        <v>43892</v>
      </c>
      <c r="B314">
        <v>72.950278999999995</v>
      </c>
      <c r="C314" s="4">
        <f t="shared" si="8"/>
        <v>9.310071779506468E-2</v>
      </c>
      <c r="D314">
        <v>291.41748000000001</v>
      </c>
      <c r="E314" s="4">
        <f t="shared" si="9"/>
        <v>4.330645297709812E-2</v>
      </c>
    </row>
    <row r="315" spans="1:5" x14ac:dyDescent="0.35">
      <c r="A315" s="5">
        <v>43893</v>
      </c>
      <c r="B315">
        <v>70.633446000000006</v>
      </c>
      <c r="C315" s="4">
        <f t="shared" si="8"/>
        <v>-3.175906976311893E-2</v>
      </c>
      <c r="D315">
        <v>283.07345600000002</v>
      </c>
      <c r="E315" s="4">
        <f t="shared" si="9"/>
        <v>-2.863254462292375E-2</v>
      </c>
    </row>
    <row r="316" spans="1:5" x14ac:dyDescent="0.35">
      <c r="A316" s="5">
        <v>43894</v>
      </c>
      <c r="B316">
        <v>73.909751999999997</v>
      </c>
      <c r="C316" s="4">
        <f t="shared" si="8"/>
        <v>4.638462634259688E-2</v>
      </c>
      <c r="D316">
        <v>294.97198500000002</v>
      </c>
      <c r="E316" s="4">
        <f t="shared" si="9"/>
        <v>4.2033361828174964E-2</v>
      </c>
    </row>
    <row r="317" spans="1:5" x14ac:dyDescent="0.35">
      <c r="A317" s="5">
        <v>43895</v>
      </c>
      <c r="B317">
        <v>71.512352000000007</v>
      </c>
      <c r="C317" s="4">
        <f t="shared" si="8"/>
        <v>-3.2436856235155465E-2</v>
      </c>
      <c r="D317">
        <v>285.16650399999997</v>
      </c>
      <c r="E317" s="4">
        <f t="shared" si="9"/>
        <v>-3.3242075514391844E-2</v>
      </c>
    </row>
    <row r="318" spans="1:5" x14ac:dyDescent="0.35">
      <c r="A318" s="5">
        <v>43896</v>
      </c>
      <c r="B318">
        <v>70.562652999999997</v>
      </c>
      <c r="C318" s="4">
        <f t="shared" si="8"/>
        <v>-1.3280209270700616E-2</v>
      </c>
      <c r="D318">
        <v>280.45239299999997</v>
      </c>
      <c r="E318" s="4">
        <f t="shared" si="9"/>
        <v>-1.6531082486462068E-2</v>
      </c>
    </row>
    <row r="319" spans="1:5" x14ac:dyDescent="0.35">
      <c r="A319" s="5">
        <v>43899</v>
      </c>
      <c r="B319">
        <v>64.981682000000006</v>
      </c>
      <c r="C319" s="4">
        <f t="shared" si="8"/>
        <v>-7.909242017870266E-2</v>
      </c>
      <c r="D319">
        <v>258.550659</v>
      </c>
      <c r="E319" s="4">
        <f t="shared" si="9"/>
        <v>-7.8094302443694863E-2</v>
      </c>
    </row>
    <row r="320" spans="1:5" x14ac:dyDescent="0.35">
      <c r="A320" s="5">
        <v>43900</v>
      </c>
      <c r="B320">
        <v>69.661766</v>
      </c>
      <c r="C320" s="4">
        <f t="shared" si="8"/>
        <v>7.202158909952483E-2</v>
      </c>
      <c r="D320">
        <v>271.92932100000002</v>
      </c>
      <c r="E320" s="4">
        <f t="shared" si="9"/>
        <v>5.1744838136343896E-2</v>
      </c>
    </row>
    <row r="321" spans="1:5" x14ac:dyDescent="0.35">
      <c r="A321" s="5">
        <v>43901</v>
      </c>
      <c r="B321">
        <v>67.242393000000007</v>
      </c>
      <c r="C321" s="4">
        <f t="shared" si="8"/>
        <v>-3.473028518972654E-2</v>
      </c>
      <c r="D321">
        <v>258.67327899999998</v>
      </c>
      <c r="E321" s="4">
        <f t="shared" si="9"/>
        <v>-4.8748115691430116E-2</v>
      </c>
    </row>
    <row r="322" spans="1:5" x14ac:dyDescent="0.35">
      <c r="A322" s="5">
        <v>43902</v>
      </c>
      <c r="B322">
        <v>60.601894000000001</v>
      </c>
      <c r="C322" s="4">
        <f t="shared" si="8"/>
        <v>-9.8754650210024608E-2</v>
      </c>
      <c r="D322">
        <v>233.924103</v>
      </c>
      <c r="E322" s="4">
        <f t="shared" si="9"/>
        <v>-9.5677358309591676E-2</v>
      </c>
    </row>
    <row r="323" spans="1:5" x14ac:dyDescent="0.35">
      <c r="A323" s="5">
        <v>43903</v>
      </c>
      <c r="B323">
        <v>67.862503000000004</v>
      </c>
      <c r="C323" s="4">
        <f t="shared" si="8"/>
        <v>0.11980828519979925</v>
      </c>
      <c r="D323">
        <v>253.921402</v>
      </c>
      <c r="E323" s="4">
        <f t="shared" si="9"/>
        <v>8.5486269877884213E-2</v>
      </c>
    </row>
    <row r="324" spans="1:5" x14ac:dyDescent="0.35">
      <c r="A324" s="5">
        <v>43906</v>
      </c>
      <c r="B324">
        <v>59.132187000000002</v>
      </c>
      <c r="C324" s="4">
        <f t="shared" si="8"/>
        <v>-0.12864712638141274</v>
      </c>
      <c r="D324">
        <v>226.136383</v>
      </c>
      <c r="E324" s="4">
        <f t="shared" si="9"/>
        <v>-0.10942369875541258</v>
      </c>
    </row>
    <row r="325" spans="1:5" x14ac:dyDescent="0.35">
      <c r="A325" s="5">
        <v>43907</v>
      </c>
      <c r="B325">
        <v>61.732239</v>
      </c>
      <c r="C325" s="4">
        <f t="shared" ref="C325:C388" si="10">B325/B324-1</f>
        <v>4.3970164675289247E-2</v>
      </c>
      <c r="D325">
        <v>238.34591699999999</v>
      </c>
      <c r="E325" s="4">
        <f t="shared" ref="E325:E388" si="11">D325/D324-1</f>
        <v>5.3991904522502132E-2</v>
      </c>
    </row>
    <row r="326" spans="1:5" x14ac:dyDescent="0.35">
      <c r="A326" s="5">
        <v>43908</v>
      </c>
      <c r="B326">
        <v>60.221043000000002</v>
      </c>
      <c r="C326" s="4">
        <f t="shared" si="10"/>
        <v>-2.44798507956272E-2</v>
      </c>
      <c r="D326">
        <v>226.27780200000001</v>
      </c>
      <c r="E326" s="4">
        <f t="shared" si="11"/>
        <v>-5.0632774212784115E-2</v>
      </c>
    </row>
    <row r="327" spans="1:5" x14ac:dyDescent="0.35">
      <c r="A327" s="5">
        <v>43909</v>
      </c>
      <c r="B327">
        <v>59.759624000000002</v>
      </c>
      <c r="C327" s="4">
        <f t="shared" si="10"/>
        <v>-7.6620891471441688E-3</v>
      </c>
      <c r="D327">
        <v>226.75862100000001</v>
      </c>
      <c r="E327" s="4">
        <f t="shared" si="11"/>
        <v>2.1249057386547587E-3</v>
      </c>
    </row>
    <row r="328" spans="1:5" x14ac:dyDescent="0.35">
      <c r="A328" s="5">
        <v>43910</v>
      </c>
      <c r="B328">
        <v>55.965747999999998</v>
      </c>
      <c r="C328" s="4">
        <f t="shared" si="10"/>
        <v>-6.3485606937553785E-2</v>
      </c>
      <c r="D328">
        <v>216.98666399999999</v>
      </c>
      <c r="E328" s="4">
        <f t="shared" si="11"/>
        <v>-4.3094092550509999E-2</v>
      </c>
    </row>
    <row r="329" spans="1:5" x14ac:dyDescent="0.35">
      <c r="A329" s="5">
        <v>43913</v>
      </c>
      <c r="B329">
        <v>54.776802000000004</v>
      </c>
      <c r="C329" s="4">
        <f t="shared" si="10"/>
        <v>-2.1244172417743679E-2</v>
      </c>
      <c r="D329">
        <v>211.43869000000001</v>
      </c>
      <c r="E329" s="4">
        <f t="shared" si="11"/>
        <v>-2.5568271790196162E-2</v>
      </c>
    </row>
    <row r="330" spans="1:5" x14ac:dyDescent="0.35">
      <c r="A330" s="5">
        <v>43914</v>
      </c>
      <c r="B330">
        <v>60.272308000000002</v>
      </c>
      <c r="C330" s="4">
        <f t="shared" si="10"/>
        <v>0.10032542608091655</v>
      </c>
      <c r="D330">
        <v>230.59571800000001</v>
      </c>
      <c r="E330" s="4">
        <f t="shared" si="11"/>
        <v>9.0603228765747668E-2</v>
      </c>
    </row>
    <row r="331" spans="1:5" x14ac:dyDescent="0.35">
      <c r="A331" s="5">
        <v>43915</v>
      </c>
      <c r="B331">
        <v>59.940280999999999</v>
      </c>
      <c r="C331" s="4">
        <f t="shared" si="10"/>
        <v>-5.5087819102597191E-3</v>
      </c>
      <c r="D331">
        <v>234.04779099999999</v>
      </c>
      <c r="E331" s="4">
        <f t="shared" si="11"/>
        <v>1.4970238953005977E-2</v>
      </c>
    </row>
    <row r="332" spans="1:5" x14ac:dyDescent="0.35">
      <c r="A332" s="5">
        <v>43916</v>
      </c>
      <c r="B332">
        <v>63.094509000000002</v>
      </c>
      <c r="C332" s="4">
        <f t="shared" si="10"/>
        <v>5.2622843059411117E-2</v>
      </c>
      <c r="D332">
        <v>247.71376000000001</v>
      </c>
      <c r="E332" s="4">
        <f t="shared" si="11"/>
        <v>5.8389651710064605E-2</v>
      </c>
    </row>
    <row r="333" spans="1:5" x14ac:dyDescent="0.35">
      <c r="A333" s="5">
        <v>43917</v>
      </c>
      <c r="B333">
        <v>60.482264999999998</v>
      </c>
      <c r="C333" s="4">
        <f t="shared" si="10"/>
        <v>-4.1402081439448346E-2</v>
      </c>
      <c r="D333">
        <v>240.33547999999999</v>
      </c>
      <c r="E333" s="4">
        <f t="shared" si="11"/>
        <v>-2.9785507272587552E-2</v>
      </c>
    </row>
    <row r="334" spans="1:5" x14ac:dyDescent="0.35">
      <c r="A334" s="5">
        <v>43920</v>
      </c>
      <c r="B334">
        <v>62.208309</v>
      </c>
      <c r="C334" s="4">
        <f t="shared" si="10"/>
        <v>2.8538018541468313E-2</v>
      </c>
      <c r="D334">
        <v>248.140533</v>
      </c>
      <c r="E334" s="4">
        <f t="shared" si="11"/>
        <v>3.2475658608541735E-2</v>
      </c>
    </row>
    <row r="335" spans="1:5" x14ac:dyDescent="0.35">
      <c r="A335" s="5">
        <v>43921</v>
      </c>
      <c r="B335">
        <v>62.081352000000003</v>
      </c>
      <c r="C335" s="4">
        <f t="shared" si="10"/>
        <v>-2.0408366991617743E-3</v>
      </c>
      <c r="D335">
        <v>244.441879</v>
      </c>
      <c r="E335" s="4">
        <f t="shared" si="11"/>
        <v>-1.4905481000155651E-2</v>
      </c>
    </row>
    <row r="336" spans="1:5" x14ac:dyDescent="0.35">
      <c r="A336" s="5">
        <v>43922</v>
      </c>
      <c r="B336">
        <v>58.814812000000003</v>
      </c>
      <c r="C336" s="4">
        <f t="shared" si="10"/>
        <v>-5.2617088622683328E-2</v>
      </c>
      <c r="D336">
        <v>233.440811</v>
      </c>
      <c r="E336" s="4">
        <f t="shared" si="11"/>
        <v>-4.5004841416719787E-2</v>
      </c>
    </row>
    <row r="337" spans="1:5" x14ac:dyDescent="0.35">
      <c r="A337" s="5">
        <v>43923</v>
      </c>
      <c r="B337">
        <v>59.796241999999999</v>
      </c>
      <c r="C337" s="4">
        <f t="shared" si="10"/>
        <v>1.668678291448078E-2</v>
      </c>
      <c r="D337">
        <v>238.82756000000001</v>
      </c>
      <c r="E337" s="4">
        <f t="shared" si="11"/>
        <v>2.3075438167493356E-2</v>
      </c>
    </row>
    <row r="338" spans="1:5" x14ac:dyDescent="0.35">
      <c r="A338" s="5">
        <v>43924</v>
      </c>
      <c r="B338">
        <v>58.936881999999997</v>
      </c>
      <c r="C338" s="4">
        <f t="shared" si="10"/>
        <v>-1.4371471705529659E-2</v>
      </c>
      <c r="D338">
        <v>235.375519</v>
      </c>
      <c r="E338" s="4">
        <f t="shared" si="11"/>
        <v>-1.44541149271048E-2</v>
      </c>
    </row>
    <row r="339" spans="1:5" x14ac:dyDescent="0.35">
      <c r="A339" s="5">
        <v>43927</v>
      </c>
      <c r="B339">
        <v>64.078384</v>
      </c>
      <c r="C339" s="4">
        <f t="shared" si="10"/>
        <v>8.723742799966927E-2</v>
      </c>
      <c r="D339">
        <v>251.18481399999999</v>
      </c>
      <c r="E339" s="4">
        <f t="shared" si="11"/>
        <v>6.7166267193658369E-2</v>
      </c>
    </row>
    <row r="340" spans="1:5" x14ac:dyDescent="0.35">
      <c r="A340" s="5">
        <v>43928</v>
      </c>
      <c r="B340">
        <v>63.336212000000003</v>
      </c>
      <c r="C340" s="4">
        <f t="shared" si="10"/>
        <v>-1.1582252136695503E-2</v>
      </c>
      <c r="D340">
        <v>251.440842</v>
      </c>
      <c r="E340" s="4">
        <f t="shared" si="11"/>
        <v>1.0192813646767718E-3</v>
      </c>
    </row>
    <row r="341" spans="1:5" x14ac:dyDescent="0.35">
      <c r="A341" s="5">
        <v>43929</v>
      </c>
      <c r="B341">
        <v>64.957260000000005</v>
      </c>
      <c r="C341" s="4">
        <f t="shared" si="10"/>
        <v>2.5594331407126081E-2</v>
      </c>
      <c r="D341">
        <v>259.88137799999998</v>
      </c>
      <c r="E341" s="4">
        <f t="shared" si="11"/>
        <v>3.3568675370566847E-2</v>
      </c>
    </row>
    <row r="342" spans="1:5" x14ac:dyDescent="0.35">
      <c r="A342" s="5">
        <v>43930</v>
      </c>
      <c r="B342">
        <v>65.426010000000005</v>
      </c>
      <c r="C342" s="4">
        <f t="shared" si="10"/>
        <v>7.2162834454532199E-3</v>
      </c>
      <c r="D342">
        <v>263.836029</v>
      </c>
      <c r="E342" s="4">
        <f t="shared" si="11"/>
        <v>1.5217138797840368E-2</v>
      </c>
    </row>
    <row r="343" spans="1:5" x14ac:dyDescent="0.35">
      <c r="A343" s="5">
        <v>43934</v>
      </c>
      <c r="B343">
        <v>66.710182000000003</v>
      </c>
      <c r="C343" s="4">
        <f t="shared" si="10"/>
        <v>1.9627851369814486E-2</v>
      </c>
      <c r="D343">
        <v>261.42718500000001</v>
      </c>
      <c r="E343" s="4">
        <f t="shared" si="11"/>
        <v>-9.1300798042256437E-3</v>
      </c>
    </row>
    <row r="344" spans="1:5" x14ac:dyDescent="0.35">
      <c r="A344" s="5">
        <v>43935</v>
      </c>
      <c r="B344">
        <v>70.079239000000001</v>
      </c>
      <c r="C344" s="4">
        <f t="shared" si="10"/>
        <v>5.0502890248448118E-2</v>
      </c>
      <c r="D344">
        <v>269.13738999999998</v>
      </c>
      <c r="E344" s="4">
        <f t="shared" si="11"/>
        <v>2.9492743839933722E-2</v>
      </c>
    </row>
    <row r="345" spans="1:5" x14ac:dyDescent="0.35">
      <c r="A345" s="5">
        <v>43936</v>
      </c>
      <c r="B345">
        <v>69.439612999999994</v>
      </c>
      <c r="C345" s="4">
        <f t="shared" si="10"/>
        <v>-9.1271824455743111E-3</v>
      </c>
      <c r="D345">
        <v>263.41876200000002</v>
      </c>
      <c r="E345" s="4">
        <f t="shared" si="11"/>
        <v>-2.12479878771209E-2</v>
      </c>
    </row>
    <row r="346" spans="1:5" x14ac:dyDescent="0.35">
      <c r="A346" s="5">
        <v>43937</v>
      </c>
      <c r="B346">
        <v>69.991371000000001</v>
      </c>
      <c r="C346" s="4">
        <f t="shared" si="10"/>
        <v>7.9458680162864948E-3</v>
      </c>
      <c r="D346">
        <v>264.68957499999999</v>
      </c>
      <c r="E346" s="4">
        <f t="shared" si="11"/>
        <v>4.8243070856128778E-3</v>
      </c>
    </row>
    <row r="347" spans="1:5" x14ac:dyDescent="0.35">
      <c r="A347" s="5">
        <v>43938</v>
      </c>
      <c r="B347">
        <v>69.041679000000002</v>
      </c>
      <c r="C347" s="4">
        <f t="shared" si="10"/>
        <v>-1.3568701204609956E-2</v>
      </c>
      <c r="D347">
        <v>271.84023999999999</v>
      </c>
      <c r="E347" s="4">
        <f t="shared" si="11"/>
        <v>2.7015287625135942E-2</v>
      </c>
    </row>
    <row r="348" spans="1:5" x14ac:dyDescent="0.35">
      <c r="A348" s="5">
        <v>43941</v>
      </c>
      <c r="B348">
        <v>67.608604</v>
      </c>
      <c r="C348" s="4">
        <f t="shared" si="10"/>
        <v>-2.0756664970444927E-2</v>
      </c>
      <c r="D348">
        <v>267.050995</v>
      </c>
      <c r="E348" s="4">
        <f t="shared" si="11"/>
        <v>-1.7617866287934381E-2</v>
      </c>
    </row>
    <row r="349" spans="1:5" x14ac:dyDescent="0.35">
      <c r="A349" s="5">
        <v>43942</v>
      </c>
      <c r="B349">
        <v>65.518790999999993</v>
      </c>
      <c r="C349" s="4">
        <f t="shared" si="10"/>
        <v>-3.0910459266397572E-2</v>
      </c>
      <c r="D349">
        <v>258.94241299999999</v>
      </c>
      <c r="E349" s="4">
        <f t="shared" si="11"/>
        <v>-3.0363421787662714E-2</v>
      </c>
    </row>
    <row r="350" spans="1:5" x14ac:dyDescent="0.35">
      <c r="A350" s="5">
        <v>43943</v>
      </c>
      <c r="B350">
        <v>67.405959999999993</v>
      </c>
      <c r="C350" s="4">
        <f t="shared" si="10"/>
        <v>2.8803477158178881E-2</v>
      </c>
      <c r="D350">
        <v>264.68957499999999</v>
      </c>
      <c r="E350" s="4">
        <f t="shared" si="11"/>
        <v>2.2194749532978175E-2</v>
      </c>
    </row>
    <row r="351" spans="1:5" x14ac:dyDescent="0.35">
      <c r="A351" s="5">
        <v>43944</v>
      </c>
      <c r="B351">
        <v>67.144729999999996</v>
      </c>
      <c r="C351" s="4">
        <f t="shared" si="10"/>
        <v>-3.8754733260975005E-3</v>
      </c>
      <c r="D351">
        <v>264.67053199999998</v>
      </c>
      <c r="E351" s="4">
        <f t="shared" si="11"/>
        <v>-7.1944654412625653E-5</v>
      </c>
    </row>
    <row r="352" spans="1:5" x14ac:dyDescent="0.35">
      <c r="A352" s="5">
        <v>43945</v>
      </c>
      <c r="B352">
        <v>69.083183000000005</v>
      </c>
      <c r="C352" s="4">
        <f t="shared" si="10"/>
        <v>2.8869771313400294E-2</v>
      </c>
      <c r="D352">
        <v>268.359711</v>
      </c>
      <c r="E352" s="4">
        <f t="shared" si="11"/>
        <v>1.3938759906977571E-2</v>
      </c>
    </row>
    <row r="353" spans="1:5" x14ac:dyDescent="0.35">
      <c r="A353" s="5">
        <v>43948</v>
      </c>
      <c r="B353">
        <v>69.132003999999995</v>
      </c>
      <c r="C353" s="4">
        <f t="shared" si="10"/>
        <v>7.0669876343121274E-4</v>
      </c>
      <c r="D353">
        <v>272.22906499999999</v>
      </c>
      <c r="E353" s="4">
        <f t="shared" si="11"/>
        <v>1.4418535426131696E-2</v>
      </c>
    </row>
    <row r="354" spans="1:5" x14ac:dyDescent="0.35">
      <c r="A354" s="5">
        <v>43949</v>
      </c>
      <c r="B354">
        <v>68.011405999999994</v>
      </c>
      <c r="C354" s="4">
        <f t="shared" si="10"/>
        <v>-1.6209540229732089E-2</v>
      </c>
      <c r="D354">
        <v>270.97729500000003</v>
      </c>
      <c r="E354" s="4">
        <f t="shared" si="11"/>
        <v>-4.5982231911936289E-3</v>
      </c>
    </row>
    <row r="355" spans="1:5" x14ac:dyDescent="0.35">
      <c r="A355" s="5">
        <v>43950</v>
      </c>
      <c r="B355">
        <v>70.245277000000002</v>
      </c>
      <c r="C355" s="4">
        <f t="shared" si="10"/>
        <v>3.2845534762213413E-2</v>
      </c>
      <c r="D355">
        <v>278.07098400000001</v>
      </c>
      <c r="E355" s="4">
        <f t="shared" si="11"/>
        <v>2.6178167436500477E-2</v>
      </c>
    </row>
    <row r="356" spans="1:5" x14ac:dyDescent="0.35">
      <c r="A356" s="5">
        <v>43951</v>
      </c>
      <c r="B356">
        <v>71.727158000000003</v>
      </c>
      <c r="C356" s="4">
        <f t="shared" si="10"/>
        <v>2.1095809758142181E-2</v>
      </c>
      <c r="D356">
        <v>275.48199499999998</v>
      </c>
      <c r="E356" s="4">
        <f t="shared" si="11"/>
        <v>-9.3105327379285896E-3</v>
      </c>
    </row>
    <row r="357" spans="1:5" x14ac:dyDescent="0.35">
      <c r="A357" s="5">
        <v>43952</v>
      </c>
      <c r="B357">
        <v>70.572402999999994</v>
      </c>
      <c r="C357" s="4">
        <f t="shared" si="10"/>
        <v>-1.6099271631534684E-2</v>
      </c>
      <c r="D357">
        <v>268.18914799999999</v>
      </c>
      <c r="E357" s="4">
        <f t="shared" si="11"/>
        <v>-2.6473044091320674E-2</v>
      </c>
    </row>
    <row r="358" spans="1:5" x14ac:dyDescent="0.35">
      <c r="A358" s="5">
        <v>43955</v>
      </c>
      <c r="B358">
        <v>71.570908000000003</v>
      </c>
      <c r="C358" s="4">
        <f t="shared" si="10"/>
        <v>1.4148660914947264E-2</v>
      </c>
      <c r="D358">
        <v>268.92880200000002</v>
      </c>
      <c r="E358" s="4">
        <f t="shared" si="11"/>
        <v>2.7579564852491245E-3</v>
      </c>
    </row>
    <row r="359" spans="1:5" x14ac:dyDescent="0.35">
      <c r="A359" s="5">
        <v>43956</v>
      </c>
      <c r="B359">
        <v>72.645111</v>
      </c>
      <c r="C359" s="4">
        <f t="shared" si="10"/>
        <v>1.5008933518071199E-2</v>
      </c>
      <c r="D359">
        <v>271.41348299999999</v>
      </c>
      <c r="E359" s="4">
        <f t="shared" si="11"/>
        <v>9.2391777359717153E-3</v>
      </c>
    </row>
    <row r="360" spans="1:5" x14ac:dyDescent="0.35">
      <c r="A360" s="5">
        <v>43957</v>
      </c>
      <c r="B360">
        <v>73.394622999999996</v>
      </c>
      <c r="C360" s="4">
        <f t="shared" si="10"/>
        <v>1.031744586363148E-2</v>
      </c>
      <c r="D360">
        <v>269.57360799999998</v>
      </c>
      <c r="E360" s="4">
        <f t="shared" si="11"/>
        <v>-6.7788636720012008E-3</v>
      </c>
    </row>
    <row r="361" spans="1:5" x14ac:dyDescent="0.35">
      <c r="A361" s="5">
        <v>43958</v>
      </c>
      <c r="B361">
        <v>74.153876999999994</v>
      </c>
      <c r="C361" s="4">
        <f t="shared" si="10"/>
        <v>1.0344817766827497E-2</v>
      </c>
      <c r="D361">
        <v>272.82653800000003</v>
      </c>
      <c r="E361" s="4">
        <f t="shared" si="11"/>
        <v>1.2066945366550952E-2</v>
      </c>
    </row>
    <row r="362" spans="1:5" x14ac:dyDescent="0.35">
      <c r="A362" s="5">
        <v>43959</v>
      </c>
      <c r="B362">
        <v>75.918884000000006</v>
      </c>
      <c r="C362" s="4">
        <f t="shared" si="10"/>
        <v>2.380195171723809E-2</v>
      </c>
      <c r="D362">
        <v>277.34085099999999</v>
      </c>
      <c r="E362" s="4">
        <f t="shared" si="11"/>
        <v>1.6546458541360609E-2</v>
      </c>
    </row>
    <row r="363" spans="1:5" x14ac:dyDescent="0.35">
      <c r="A363" s="5">
        <v>43962</v>
      </c>
      <c r="B363">
        <v>77.113487000000006</v>
      </c>
      <c r="C363" s="4">
        <f t="shared" si="10"/>
        <v>1.5735255012441884E-2</v>
      </c>
      <c r="D363">
        <v>277.39764400000001</v>
      </c>
      <c r="E363" s="4">
        <f t="shared" si="11"/>
        <v>2.047769010415923E-4</v>
      </c>
    </row>
    <row r="364" spans="1:5" x14ac:dyDescent="0.35">
      <c r="A364" s="5">
        <v>43963</v>
      </c>
      <c r="B364">
        <v>76.232201000000003</v>
      </c>
      <c r="C364" s="4">
        <f t="shared" si="10"/>
        <v>-1.1428428855771999E-2</v>
      </c>
      <c r="D364">
        <v>271.86874399999999</v>
      </c>
      <c r="E364" s="4">
        <f t="shared" si="11"/>
        <v>-1.9931315638715419E-2</v>
      </c>
    </row>
    <row r="365" spans="1:5" x14ac:dyDescent="0.35">
      <c r="A365" s="5">
        <v>43964</v>
      </c>
      <c r="B365">
        <v>75.311774999999997</v>
      </c>
      <c r="C365" s="4">
        <f t="shared" si="10"/>
        <v>-1.2073979078736086E-2</v>
      </c>
      <c r="D365">
        <v>267.06048600000003</v>
      </c>
      <c r="E365" s="4">
        <f t="shared" si="11"/>
        <v>-1.7685953630623974E-2</v>
      </c>
    </row>
    <row r="366" spans="1:5" x14ac:dyDescent="0.35">
      <c r="A366" s="5">
        <v>43965</v>
      </c>
      <c r="B366">
        <v>75.774428999999998</v>
      </c>
      <c r="C366" s="4">
        <f t="shared" si="10"/>
        <v>6.143182789145607E-3</v>
      </c>
      <c r="D366">
        <v>270.25646999999998</v>
      </c>
      <c r="E366" s="4">
        <f t="shared" si="11"/>
        <v>1.196726647161106E-2</v>
      </c>
    </row>
    <row r="367" spans="1:5" x14ac:dyDescent="0.35">
      <c r="A367" s="5">
        <v>43966</v>
      </c>
      <c r="B367">
        <v>75.326469000000003</v>
      </c>
      <c r="C367" s="4">
        <f t="shared" si="10"/>
        <v>-5.9117568540172361E-3</v>
      </c>
      <c r="D367">
        <v>271.49883999999997</v>
      </c>
      <c r="E367" s="4">
        <f t="shared" si="11"/>
        <v>4.5970037276072961E-3</v>
      </c>
    </row>
    <row r="368" spans="1:5" x14ac:dyDescent="0.35">
      <c r="A368" s="5">
        <v>43969</v>
      </c>
      <c r="B368">
        <v>77.101234000000005</v>
      </c>
      <c r="C368" s="4">
        <f t="shared" si="10"/>
        <v>2.3560974297096138E-2</v>
      </c>
      <c r="D368">
        <v>279.76858499999997</v>
      </c>
      <c r="E368" s="4">
        <f t="shared" si="11"/>
        <v>3.0459596070465667E-2</v>
      </c>
    </row>
    <row r="369" spans="1:5" x14ac:dyDescent="0.35">
      <c r="A369" s="5">
        <v>43970</v>
      </c>
      <c r="B369">
        <v>76.655708000000004</v>
      </c>
      <c r="C369" s="4">
        <f t="shared" si="10"/>
        <v>-5.7784548558587057E-3</v>
      </c>
      <c r="D369">
        <v>276.89505000000003</v>
      </c>
      <c r="E369" s="4">
        <f t="shared" si="11"/>
        <v>-1.0271113892219019E-2</v>
      </c>
    </row>
    <row r="370" spans="1:5" x14ac:dyDescent="0.35">
      <c r="A370" s="5">
        <v>43971</v>
      </c>
      <c r="B370">
        <v>78.146523000000002</v>
      </c>
      <c r="C370" s="4">
        <f t="shared" si="10"/>
        <v>1.9448192951267318E-2</v>
      </c>
      <c r="D370">
        <v>281.59893799999998</v>
      </c>
      <c r="E370" s="4">
        <f t="shared" si="11"/>
        <v>1.6987981547521125E-2</v>
      </c>
    </row>
    <row r="371" spans="1:5" x14ac:dyDescent="0.35">
      <c r="A371" s="5">
        <v>43972</v>
      </c>
      <c r="B371">
        <v>77.563889000000003</v>
      </c>
      <c r="C371" s="4">
        <f t="shared" si="10"/>
        <v>-7.4556612070891815E-3</v>
      </c>
      <c r="D371">
        <v>279.65481599999998</v>
      </c>
      <c r="E371" s="4">
        <f t="shared" si="11"/>
        <v>-6.9038683661513112E-3</v>
      </c>
    </row>
    <row r="372" spans="1:5" x14ac:dyDescent="0.35">
      <c r="A372" s="5">
        <v>43973</v>
      </c>
      <c r="B372">
        <v>78.063309000000004</v>
      </c>
      <c r="C372" s="4">
        <f t="shared" si="10"/>
        <v>6.4388210343604424E-3</v>
      </c>
      <c r="D372">
        <v>280.18591300000003</v>
      </c>
      <c r="E372" s="4">
        <f t="shared" si="11"/>
        <v>1.8991162304891063E-3</v>
      </c>
    </row>
    <row r="373" spans="1:5" x14ac:dyDescent="0.35">
      <c r="A373" s="5">
        <v>43977</v>
      </c>
      <c r="B373">
        <v>77.534531000000001</v>
      </c>
      <c r="C373" s="4">
        <f t="shared" si="10"/>
        <v>-6.7737072226851103E-3</v>
      </c>
      <c r="D373">
        <v>283.63790899999998</v>
      </c>
      <c r="E373" s="4">
        <f t="shared" si="11"/>
        <v>1.2320376720723836E-2</v>
      </c>
    </row>
    <row r="374" spans="1:5" x14ac:dyDescent="0.35">
      <c r="A374" s="5">
        <v>43978</v>
      </c>
      <c r="B374">
        <v>77.87236</v>
      </c>
      <c r="C374" s="4">
        <f t="shared" si="10"/>
        <v>4.3571424969346406E-3</v>
      </c>
      <c r="D374">
        <v>287.85821499999997</v>
      </c>
      <c r="E374" s="4">
        <f t="shared" si="11"/>
        <v>1.4879202906548095E-2</v>
      </c>
    </row>
    <row r="375" spans="1:5" x14ac:dyDescent="0.35">
      <c r="A375" s="5">
        <v>43979</v>
      </c>
      <c r="B375">
        <v>77.906623999999994</v>
      </c>
      <c r="C375" s="4">
        <f t="shared" si="10"/>
        <v>4.4000207519068191E-4</v>
      </c>
      <c r="D375">
        <v>287.32708700000001</v>
      </c>
      <c r="E375" s="4">
        <f t="shared" si="11"/>
        <v>-1.8451028052125507E-3</v>
      </c>
    </row>
    <row r="376" spans="1:5" x14ac:dyDescent="0.35">
      <c r="A376" s="5">
        <v>43980</v>
      </c>
      <c r="B376">
        <v>77.830734000000007</v>
      </c>
      <c r="C376" s="4">
        <f t="shared" si="10"/>
        <v>-9.7411485832044065E-4</v>
      </c>
      <c r="D376">
        <v>288.60739100000001</v>
      </c>
      <c r="E376" s="4">
        <f t="shared" si="11"/>
        <v>4.4559112521125321E-3</v>
      </c>
    </row>
    <row r="377" spans="1:5" x14ac:dyDescent="0.35">
      <c r="A377" s="5">
        <v>43983</v>
      </c>
      <c r="B377">
        <v>78.787895000000006</v>
      </c>
      <c r="C377" s="4">
        <f t="shared" si="10"/>
        <v>1.2297982439687605E-2</v>
      </c>
      <c r="D377">
        <v>289.77392600000002</v>
      </c>
      <c r="E377" s="4">
        <f t="shared" si="11"/>
        <v>4.0419443034984681E-3</v>
      </c>
    </row>
    <row r="378" spans="1:5" x14ac:dyDescent="0.35">
      <c r="A378" s="5">
        <v>43984</v>
      </c>
      <c r="B378">
        <v>79.152641000000003</v>
      </c>
      <c r="C378" s="4">
        <f t="shared" si="10"/>
        <v>4.6294675089364468E-3</v>
      </c>
      <c r="D378">
        <v>292.17321800000002</v>
      </c>
      <c r="E378" s="4">
        <f t="shared" si="11"/>
        <v>8.2798753950001913E-3</v>
      </c>
    </row>
    <row r="379" spans="1:5" x14ac:dyDescent="0.35">
      <c r="A379" s="5">
        <v>43985</v>
      </c>
      <c r="B379">
        <v>79.588370999999995</v>
      </c>
      <c r="C379" s="4">
        <f t="shared" si="10"/>
        <v>5.5049331834675641E-3</v>
      </c>
      <c r="D379">
        <v>296.061554</v>
      </c>
      <c r="E379" s="4">
        <f t="shared" si="11"/>
        <v>1.3308324515904024E-2</v>
      </c>
    </row>
    <row r="380" spans="1:5" x14ac:dyDescent="0.35">
      <c r="A380" s="5">
        <v>43986</v>
      </c>
      <c r="B380">
        <v>78.902946</v>
      </c>
      <c r="C380" s="4">
        <f t="shared" si="10"/>
        <v>-8.6121250050462672E-3</v>
      </c>
      <c r="D380">
        <v>295.28387500000002</v>
      </c>
      <c r="E380" s="4">
        <f t="shared" si="11"/>
        <v>-2.6267476796395517E-3</v>
      </c>
    </row>
    <row r="381" spans="1:5" x14ac:dyDescent="0.35">
      <c r="A381" s="5">
        <v>43987</v>
      </c>
      <c r="B381">
        <v>81.150176999999999</v>
      </c>
      <c r="C381" s="4">
        <f t="shared" si="10"/>
        <v>2.8480951775869068E-2</v>
      </c>
      <c r="D381">
        <v>302.85180700000001</v>
      </c>
      <c r="E381" s="4">
        <f t="shared" si="11"/>
        <v>2.5629343966039331E-2</v>
      </c>
    </row>
    <row r="382" spans="1:5" x14ac:dyDescent="0.35">
      <c r="A382" s="5">
        <v>43990</v>
      </c>
      <c r="B382">
        <v>81.629974000000004</v>
      </c>
      <c r="C382" s="4">
        <f t="shared" si="10"/>
        <v>5.9124578372762304E-3</v>
      </c>
      <c r="D382">
        <v>306.51260400000001</v>
      </c>
      <c r="E382" s="4">
        <f t="shared" si="11"/>
        <v>1.208775023092401E-2</v>
      </c>
    </row>
    <row r="383" spans="1:5" x14ac:dyDescent="0.35">
      <c r="A383" s="5">
        <v>43991</v>
      </c>
      <c r="B383">
        <v>84.207695000000001</v>
      </c>
      <c r="C383" s="4">
        <f t="shared" si="10"/>
        <v>3.1578118596485183E-2</v>
      </c>
      <c r="D383">
        <v>304.22705100000002</v>
      </c>
      <c r="E383" s="4">
        <f t="shared" si="11"/>
        <v>-7.4566362693522237E-3</v>
      </c>
    </row>
    <row r="384" spans="1:5" x14ac:dyDescent="0.35">
      <c r="A384" s="5">
        <v>43992</v>
      </c>
      <c r="B384">
        <v>86.374145999999996</v>
      </c>
      <c r="C384" s="4">
        <f t="shared" si="10"/>
        <v>2.5727470630801497E-2</v>
      </c>
      <c r="D384">
        <v>302.52938799999998</v>
      </c>
      <c r="E384" s="4">
        <f t="shared" si="11"/>
        <v>-5.5802499955864837E-3</v>
      </c>
    </row>
    <row r="385" spans="1:5" x14ac:dyDescent="0.35">
      <c r="A385" s="5">
        <v>43993</v>
      </c>
      <c r="B385">
        <v>82.227294999999998</v>
      </c>
      <c r="C385" s="4">
        <f t="shared" si="10"/>
        <v>-4.8010327071714265E-2</v>
      </c>
      <c r="D385">
        <v>285.08892800000001</v>
      </c>
      <c r="E385" s="4">
        <f t="shared" si="11"/>
        <v>-5.7648812617172807E-2</v>
      </c>
    </row>
    <row r="386" spans="1:5" x14ac:dyDescent="0.35">
      <c r="A386" s="5">
        <v>43994</v>
      </c>
      <c r="B386">
        <v>82.937186999999994</v>
      </c>
      <c r="C386" s="4">
        <f t="shared" si="10"/>
        <v>8.6332889826912229E-3</v>
      </c>
      <c r="D386">
        <v>288.50305200000003</v>
      </c>
      <c r="E386" s="4">
        <f t="shared" si="11"/>
        <v>1.1975645718517836E-2</v>
      </c>
    </row>
    <row r="387" spans="1:5" x14ac:dyDescent="0.35">
      <c r="A387" s="5">
        <v>43997</v>
      </c>
      <c r="B387">
        <v>83.962897999999996</v>
      </c>
      <c r="C387" s="4">
        <f t="shared" si="10"/>
        <v>1.2367323237042038E-2</v>
      </c>
      <c r="D387">
        <v>291.19641100000001</v>
      </c>
      <c r="E387" s="4">
        <f t="shared" si="11"/>
        <v>9.3356343419201959E-3</v>
      </c>
    </row>
    <row r="388" spans="1:5" x14ac:dyDescent="0.35">
      <c r="A388" s="5">
        <v>43998</v>
      </c>
      <c r="B388">
        <v>86.188086999999996</v>
      </c>
      <c r="C388" s="4">
        <f t="shared" si="10"/>
        <v>2.6502050941595634E-2</v>
      </c>
      <c r="D388">
        <v>296.80130000000003</v>
      </c>
      <c r="E388" s="4">
        <f t="shared" si="11"/>
        <v>1.9247795605557894E-2</v>
      </c>
    </row>
    <row r="389" spans="1:5" x14ac:dyDescent="0.35">
      <c r="A389" s="5">
        <v>43999</v>
      </c>
      <c r="B389">
        <v>86.068152999999995</v>
      </c>
      <c r="C389" s="4">
        <f t="shared" ref="C389:C452" si="12">B389/B388-1</f>
        <v>-1.3915380207939476E-3</v>
      </c>
      <c r="D389">
        <v>295.56835899999999</v>
      </c>
      <c r="E389" s="4">
        <f t="shared" ref="E389:E452" si="13">D389/D388-1</f>
        <v>-4.1540956862387013E-3</v>
      </c>
    </row>
    <row r="390" spans="1:5" x14ac:dyDescent="0.35">
      <c r="A390" s="5">
        <v>44000</v>
      </c>
      <c r="B390">
        <v>86.102431999999993</v>
      </c>
      <c r="C390" s="4">
        <f t="shared" si="12"/>
        <v>3.9827739768050208E-4</v>
      </c>
      <c r="D390">
        <v>295.68228099999999</v>
      </c>
      <c r="E390" s="4">
        <f t="shared" si="13"/>
        <v>3.8543367898191683E-4</v>
      </c>
    </row>
    <row r="391" spans="1:5" x14ac:dyDescent="0.35">
      <c r="A391" s="5">
        <v>44001</v>
      </c>
      <c r="B391">
        <v>85.610373999999993</v>
      </c>
      <c r="C391" s="4">
        <f t="shared" si="12"/>
        <v>-5.7147979281235717E-3</v>
      </c>
      <c r="D391">
        <v>293.99246199999999</v>
      </c>
      <c r="E391" s="4">
        <f t="shared" si="13"/>
        <v>-5.7149822920907756E-3</v>
      </c>
    </row>
    <row r="392" spans="1:5" x14ac:dyDescent="0.35">
      <c r="A392" s="5">
        <v>44004</v>
      </c>
      <c r="B392">
        <v>87.850257999999997</v>
      </c>
      <c r="C392" s="4">
        <f t="shared" si="12"/>
        <v>2.6163698338708352E-2</v>
      </c>
      <c r="D392">
        <v>295.87847900000003</v>
      </c>
      <c r="E392" s="4">
        <f t="shared" si="13"/>
        <v>6.415188291460483E-3</v>
      </c>
    </row>
    <row r="393" spans="1:5" x14ac:dyDescent="0.35">
      <c r="A393" s="5">
        <v>44005</v>
      </c>
      <c r="B393">
        <v>89.725409999999997</v>
      </c>
      <c r="C393" s="4">
        <f t="shared" si="12"/>
        <v>2.1344866169886512E-2</v>
      </c>
      <c r="D393">
        <v>297.24060100000003</v>
      </c>
      <c r="E393" s="4">
        <f t="shared" si="13"/>
        <v>4.6036535154689862E-3</v>
      </c>
    </row>
    <row r="394" spans="1:5" x14ac:dyDescent="0.35">
      <c r="A394" s="5">
        <v>44006</v>
      </c>
      <c r="B394">
        <v>88.141570999999999</v>
      </c>
      <c r="C394" s="4">
        <f t="shared" si="12"/>
        <v>-1.7652067569264962E-2</v>
      </c>
      <c r="D394">
        <v>289.65832499999999</v>
      </c>
      <c r="E394" s="4">
        <f t="shared" si="13"/>
        <v>-2.5508883962995443E-2</v>
      </c>
    </row>
    <row r="395" spans="1:5" x14ac:dyDescent="0.35">
      <c r="A395" s="5">
        <v>44007</v>
      </c>
      <c r="B395">
        <v>89.311713999999995</v>
      </c>
      <c r="C395" s="4">
        <f t="shared" si="12"/>
        <v>1.3275722076703023E-2</v>
      </c>
      <c r="D395">
        <v>292.76364100000001</v>
      </c>
      <c r="E395" s="4">
        <f t="shared" si="13"/>
        <v>1.0720617127092824E-2</v>
      </c>
    </row>
    <row r="396" spans="1:5" x14ac:dyDescent="0.35">
      <c r="A396" s="5">
        <v>44008</v>
      </c>
      <c r="B396">
        <v>86.567535000000007</v>
      </c>
      <c r="C396" s="4">
        <f t="shared" si="12"/>
        <v>-3.0725857528610234E-2</v>
      </c>
      <c r="D396">
        <v>285.80999800000001</v>
      </c>
      <c r="E396" s="4">
        <f t="shared" si="13"/>
        <v>-2.3751730154223605E-2</v>
      </c>
    </row>
    <row r="397" spans="1:5" x14ac:dyDescent="0.35">
      <c r="A397" s="5">
        <v>44011</v>
      </c>
      <c r="B397">
        <v>88.562622000000005</v>
      </c>
      <c r="C397" s="4">
        <f t="shared" si="12"/>
        <v>2.3046595932297187E-2</v>
      </c>
      <c r="D397">
        <v>290.01080300000001</v>
      </c>
      <c r="E397" s="4">
        <f t="shared" si="13"/>
        <v>1.4697893808459428E-2</v>
      </c>
    </row>
    <row r="398" spans="1:5" x14ac:dyDescent="0.35">
      <c r="A398" s="5">
        <v>44012</v>
      </c>
      <c r="B398">
        <v>89.301918000000001</v>
      </c>
      <c r="C398" s="4">
        <f t="shared" si="12"/>
        <v>8.3477203283344181E-3</v>
      </c>
      <c r="D398">
        <v>293.725708</v>
      </c>
      <c r="E398" s="4">
        <f t="shared" si="13"/>
        <v>1.2809540063926539E-2</v>
      </c>
    </row>
    <row r="399" spans="1:5" x14ac:dyDescent="0.35">
      <c r="A399" s="5">
        <v>44013</v>
      </c>
      <c r="B399">
        <v>89.133010999999996</v>
      </c>
      <c r="C399" s="4">
        <f t="shared" si="12"/>
        <v>-1.8914151429536563E-3</v>
      </c>
      <c r="D399">
        <v>295.783142</v>
      </c>
      <c r="E399" s="4">
        <f t="shared" si="13"/>
        <v>7.004609892709901E-3</v>
      </c>
    </row>
    <row r="400" spans="1:5" x14ac:dyDescent="0.35">
      <c r="A400" s="5">
        <v>44014</v>
      </c>
      <c r="B400">
        <v>89.133010999999996</v>
      </c>
      <c r="C400" s="4">
        <f t="shared" si="12"/>
        <v>0</v>
      </c>
      <c r="D400">
        <v>297.41204800000003</v>
      </c>
      <c r="E400" s="4">
        <f t="shared" si="13"/>
        <v>5.5070954652312043E-3</v>
      </c>
    </row>
    <row r="401" spans="1:5" x14ac:dyDescent="0.35">
      <c r="A401" s="5">
        <v>44018</v>
      </c>
      <c r="B401">
        <v>91.517334000000005</v>
      </c>
      <c r="C401" s="4">
        <f t="shared" si="12"/>
        <v>2.6750167791369739E-2</v>
      </c>
      <c r="D401">
        <v>302.00329599999998</v>
      </c>
      <c r="E401" s="4">
        <f t="shared" si="13"/>
        <v>1.5437330232163093E-2</v>
      </c>
    </row>
    <row r="402" spans="1:5" x14ac:dyDescent="0.35">
      <c r="A402" s="5">
        <v>44019</v>
      </c>
      <c r="B402">
        <v>91.233367999999999</v>
      </c>
      <c r="C402" s="4">
        <f t="shared" si="12"/>
        <v>-3.1028657368887824E-3</v>
      </c>
      <c r="D402">
        <v>298.88848899999999</v>
      </c>
      <c r="E402" s="4">
        <f t="shared" si="13"/>
        <v>-1.0313817899523792E-2</v>
      </c>
    </row>
    <row r="403" spans="1:5" x14ac:dyDescent="0.35">
      <c r="A403" s="5">
        <v>44020</v>
      </c>
      <c r="B403">
        <v>93.358199999999997</v>
      </c>
      <c r="C403" s="4">
        <f t="shared" si="12"/>
        <v>2.3290075183895365E-2</v>
      </c>
      <c r="D403">
        <v>301.17459100000002</v>
      </c>
      <c r="E403" s="4">
        <f t="shared" si="13"/>
        <v>7.6486786347935709E-3</v>
      </c>
    </row>
    <row r="404" spans="1:5" x14ac:dyDescent="0.35">
      <c r="A404" s="5">
        <v>44021</v>
      </c>
      <c r="B404">
        <v>93.759674000000004</v>
      </c>
      <c r="C404" s="4">
        <f t="shared" si="12"/>
        <v>4.3003614037118165E-3</v>
      </c>
      <c r="D404">
        <v>299.460083</v>
      </c>
      <c r="E404" s="4">
        <f t="shared" si="13"/>
        <v>-5.6927378711042476E-3</v>
      </c>
    </row>
    <row r="405" spans="1:5" x14ac:dyDescent="0.35">
      <c r="A405" s="5">
        <v>44022</v>
      </c>
      <c r="B405">
        <v>93.923668000000006</v>
      </c>
      <c r="C405" s="4">
        <f t="shared" si="12"/>
        <v>1.7490888460214293E-3</v>
      </c>
      <c r="D405">
        <v>302.51767000000001</v>
      </c>
      <c r="E405" s="4">
        <f t="shared" si="13"/>
        <v>1.0210332440200531E-2</v>
      </c>
    </row>
    <row r="406" spans="1:5" x14ac:dyDescent="0.35">
      <c r="A406" s="5">
        <v>44025</v>
      </c>
      <c r="B406">
        <v>93.490395000000007</v>
      </c>
      <c r="C406" s="4">
        <f t="shared" si="12"/>
        <v>-4.6130332133110796E-3</v>
      </c>
      <c r="D406">
        <v>299.89822400000003</v>
      </c>
      <c r="E406" s="4">
        <f t="shared" si="13"/>
        <v>-8.6588198302597341E-3</v>
      </c>
    </row>
    <row r="407" spans="1:5" x14ac:dyDescent="0.35">
      <c r="A407" s="5">
        <v>44026</v>
      </c>
      <c r="B407">
        <v>95.037514000000002</v>
      </c>
      <c r="C407" s="4">
        <f t="shared" si="12"/>
        <v>1.6548427247526254E-2</v>
      </c>
      <c r="D407">
        <v>303.784515</v>
      </c>
      <c r="E407" s="4">
        <f t="shared" si="13"/>
        <v>1.2958699615373437E-2</v>
      </c>
    </row>
    <row r="408" spans="1:5" x14ac:dyDescent="0.35">
      <c r="A408" s="5">
        <v>44027</v>
      </c>
      <c r="B408">
        <v>95.691124000000002</v>
      </c>
      <c r="C408" s="4">
        <f t="shared" si="12"/>
        <v>6.8773894906384303E-3</v>
      </c>
      <c r="D408">
        <v>306.57553100000001</v>
      </c>
      <c r="E408" s="4">
        <f t="shared" si="13"/>
        <v>9.1874860705127848E-3</v>
      </c>
    </row>
    <row r="409" spans="1:5" x14ac:dyDescent="0.35">
      <c r="A409" s="5">
        <v>44028</v>
      </c>
      <c r="B409">
        <v>94.513641000000007</v>
      </c>
      <c r="C409" s="4">
        <f t="shared" si="12"/>
        <v>-1.2305038866509688E-2</v>
      </c>
      <c r="D409">
        <v>305.56582600000002</v>
      </c>
      <c r="E409" s="4">
        <f t="shared" si="13"/>
        <v>-3.2934950702245835E-3</v>
      </c>
    </row>
    <row r="410" spans="1:5" x14ac:dyDescent="0.35">
      <c r="A410" s="5">
        <v>44029</v>
      </c>
      <c r="B410">
        <v>94.322700999999995</v>
      </c>
      <c r="C410" s="4">
        <f t="shared" si="12"/>
        <v>-2.0202374808522272E-3</v>
      </c>
      <c r="D410">
        <v>306.45169099999998</v>
      </c>
      <c r="E410" s="4">
        <f t="shared" si="13"/>
        <v>2.8990970999485111E-3</v>
      </c>
    </row>
    <row r="411" spans="1:5" x14ac:dyDescent="0.35">
      <c r="A411" s="5">
        <v>44032</v>
      </c>
      <c r="B411">
        <v>96.310447999999994</v>
      </c>
      <c r="C411" s="4">
        <f t="shared" si="12"/>
        <v>2.107389821247807E-2</v>
      </c>
      <c r="D411">
        <v>308.92825299999998</v>
      </c>
      <c r="E411" s="4">
        <f t="shared" si="13"/>
        <v>8.0814107826214787E-3</v>
      </c>
    </row>
    <row r="412" spans="1:5" x14ac:dyDescent="0.35">
      <c r="A412" s="5">
        <v>44033</v>
      </c>
      <c r="B412">
        <v>94.981209000000007</v>
      </c>
      <c r="C412" s="4">
        <f t="shared" si="12"/>
        <v>-1.3801607484994594E-2</v>
      </c>
      <c r="D412">
        <v>309.58551</v>
      </c>
      <c r="E412" s="4">
        <f t="shared" si="13"/>
        <v>2.1275393027908596E-3</v>
      </c>
    </row>
    <row r="413" spans="1:5" x14ac:dyDescent="0.35">
      <c r="A413" s="5">
        <v>44034</v>
      </c>
      <c r="B413">
        <v>95.248024000000001</v>
      </c>
      <c r="C413" s="4">
        <f t="shared" si="12"/>
        <v>2.8091345941911872E-3</v>
      </c>
      <c r="D413">
        <v>311.34774800000002</v>
      </c>
      <c r="E413" s="4">
        <f t="shared" si="13"/>
        <v>5.69224961465431E-3</v>
      </c>
    </row>
    <row r="414" spans="1:5" x14ac:dyDescent="0.35">
      <c r="A414" s="5">
        <v>44035</v>
      </c>
      <c r="B414">
        <v>90.912689</v>
      </c>
      <c r="C414" s="4">
        <f t="shared" si="12"/>
        <v>-4.5516272337576269E-2</v>
      </c>
      <c r="D414">
        <v>307.632813</v>
      </c>
      <c r="E414" s="4">
        <f t="shared" si="13"/>
        <v>-1.1931786961247082E-2</v>
      </c>
    </row>
    <row r="415" spans="1:5" x14ac:dyDescent="0.35">
      <c r="A415" s="5">
        <v>44036</v>
      </c>
      <c r="B415">
        <v>90.687461999999996</v>
      </c>
      <c r="C415" s="4">
        <f t="shared" si="12"/>
        <v>-2.4773989470271429E-3</v>
      </c>
      <c r="D415">
        <v>305.65152</v>
      </c>
      <c r="E415" s="4">
        <f t="shared" si="13"/>
        <v>-6.4404475604492584E-3</v>
      </c>
    </row>
    <row r="416" spans="1:5" x14ac:dyDescent="0.35">
      <c r="A416" s="5">
        <v>44039</v>
      </c>
      <c r="B416">
        <v>92.836776999999998</v>
      </c>
      <c r="C416" s="4">
        <f t="shared" si="12"/>
        <v>2.3700244252066627E-2</v>
      </c>
      <c r="D416">
        <v>307.88046300000002</v>
      </c>
      <c r="E416" s="4">
        <f t="shared" si="13"/>
        <v>7.29243224440701E-3</v>
      </c>
    </row>
    <row r="417" spans="1:5" x14ac:dyDescent="0.35">
      <c r="A417" s="5">
        <v>44040</v>
      </c>
      <c r="B417">
        <v>91.311699000000004</v>
      </c>
      <c r="C417" s="4">
        <f t="shared" si="12"/>
        <v>-1.6427519882556862E-2</v>
      </c>
      <c r="D417">
        <v>305.927795</v>
      </c>
      <c r="E417" s="4">
        <f t="shared" si="13"/>
        <v>-6.3422926579138617E-3</v>
      </c>
    </row>
    <row r="418" spans="1:5" x14ac:dyDescent="0.35">
      <c r="A418" s="5">
        <v>44041</v>
      </c>
      <c r="B418">
        <v>93.061981000000003</v>
      </c>
      <c r="C418" s="4">
        <f t="shared" si="12"/>
        <v>1.9168211950584713E-2</v>
      </c>
      <c r="D418">
        <v>309.69027699999998</v>
      </c>
      <c r="E418" s="4">
        <f t="shared" si="13"/>
        <v>1.2298594836732457E-2</v>
      </c>
    </row>
    <row r="419" spans="1:5" x14ac:dyDescent="0.35">
      <c r="A419" s="5">
        <v>44042</v>
      </c>
      <c r="B419">
        <v>94.188072000000005</v>
      </c>
      <c r="C419" s="4">
        <f t="shared" si="12"/>
        <v>1.2100440887885311E-2</v>
      </c>
      <c r="D419">
        <v>308.58538800000002</v>
      </c>
      <c r="E419" s="4">
        <f t="shared" si="13"/>
        <v>-3.5677225991823658E-3</v>
      </c>
    </row>
    <row r="420" spans="1:5" x14ac:dyDescent="0.35">
      <c r="A420" s="5">
        <v>44043</v>
      </c>
      <c r="B420">
        <v>104.048485</v>
      </c>
      <c r="C420" s="4">
        <f t="shared" si="12"/>
        <v>0.10468855334463156</v>
      </c>
      <c r="D420">
        <v>311.023865</v>
      </c>
      <c r="E420" s="4">
        <f t="shared" si="13"/>
        <v>7.902114276389538E-3</v>
      </c>
    </row>
    <row r="421" spans="1:5" x14ac:dyDescent="0.35">
      <c r="A421" s="5">
        <v>44046</v>
      </c>
      <c r="B421">
        <v>106.67025</v>
      </c>
      <c r="C421" s="4">
        <f t="shared" si="12"/>
        <v>2.5197531708414544E-2</v>
      </c>
      <c r="D421">
        <v>313.186127</v>
      </c>
      <c r="E421" s="4">
        <f t="shared" si="13"/>
        <v>6.9520774555353881E-3</v>
      </c>
    </row>
    <row r="422" spans="1:5" x14ac:dyDescent="0.35">
      <c r="A422" s="5">
        <v>44047</v>
      </c>
      <c r="B422">
        <v>107.382614</v>
      </c>
      <c r="C422" s="4">
        <f t="shared" si="12"/>
        <v>6.6781881546167376E-3</v>
      </c>
      <c r="D422">
        <v>314.39590500000003</v>
      </c>
      <c r="E422" s="4">
        <f t="shared" si="13"/>
        <v>3.8628083931699919E-3</v>
      </c>
    </row>
    <row r="423" spans="1:5" x14ac:dyDescent="0.35">
      <c r="A423" s="5">
        <v>44048</v>
      </c>
      <c r="B423">
        <v>107.771851</v>
      </c>
      <c r="C423" s="4">
        <f t="shared" si="12"/>
        <v>3.6247674134659569E-3</v>
      </c>
      <c r="D423">
        <v>316.34851099999997</v>
      </c>
      <c r="E423" s="4">
        <f t="shared" si="13"/>
        <v>6.2106597730653412E-3</v>
      </c>
    </row>
    <row r="424" spans="1:5" x14ac:dyDescent="0.35">
      <c r="A424" s="5">
        <v>44049</v>
      </c>
      <c r="B424">
        <v>111.53190600000001</v>
      </c>
      <c r="C424" s="4">
        <f t="shared" si="12"/>
        <v>3.4889026820185354E-2</v>
      </c>
      <c r="D424">
        <v>318.46319599999998</v>
      </c>
      <c r="E424" s="4">
        <f t="shared" si="13"/>
        <v>6.6846687323274256E-3</v>
      </c>
    </row>
    <row r="425" spans="1:5" x14ac:dyDescent="0.35">
      <c r="A425" s="5">
        <v>44050</v>
      </c>
      <c r="B425">
        <v>108.99617000000001</v>
      </c>
      <c r="C425" s="4">
        <f t="shared" si="12"/>
        <v>-2.2735521080398335E-2</v>
      </c>
      <c r="D425">
        <v>318.69183299999997</v>
      </c>
      <c r="E425" s="4">
        <f t="shared" si="13"/>
        <v>7.1793853378276928E-4</v>
      </c>
    </row>
    <row r="426" spans="1:5" x14ac:dyDescent="0.35">
      <c r="A426" s="5">
        <v>44053</v>
      </c>
      <c r="B426">
        <v>110.58039100000001</v>
      </c>
      <c r="C426" s="4">
        <f t="shared" si="12"/>
        <v>1.4534648327551247E-2</v>
      </c>
      <c r="D426">
        <v>319.64437900000001</v>
      </c>
      <c r="E426" s="4">
        <f t="shared" si="13"/>
        <v>2.9889250409502743E-3</v>
      </c>
    </row>
    <row r="427" spans="1:5" x14ac:dyDescent="0.35">
      <c r="A427" s="5">
        <v>44054</v>
      </c>
      <c r="B427">
        <v>107.29174</v>
      </c>
      <c r="C427" s="4">
        <f t="shared" si="12"/>
        <v>-2.9739911120408302E-2</v>
      </c>
      <c r="D427">
        <v>317.00579800000003</v>
      </c>
      <c r="E427" s="4">
        <f t="shared" si="13"/>
        <v>-8.2547392457039681E-3</v>
      </c>
    </row>
    <row r="428" spans="1:5" x14ac:dyDescent="0.35">
      <c r="A428" s="5">
        <v>44055</v>
      </c>
      <c r="B428">
        <v>110.85752100000001</v>
      </c>
      <c r="C428" s="4">
        <f t="shared" si="12"/>
        <v>3.3234440973741286E-2</v>
      </c>
      <c r="D428">
        <v>321.42559799999998</v>
      </c>
      <c r="E428" s="4">
        <f t="shared" si="13"/>
        <v>1.3942331742462066E-2</v>
      </c>
    </row>
    <row r="429" spans="1:5" x14ac:dyDescent="0.35">
      <c r="A429" s="5">
        <v>44056</v>
      </c>
      <c r="B429">
        <v>112.819412</v>
      </c>
      <c r="C429" s="4">
        <f t="shared" si="12"/>
        <v>1.7697409993499669E-2</v>
      </c>
      <c r="D429">
        <v>320.84454299999999</v>
      </c>
      <c r="E429" s="4">
        <f t="shared" si="13"/>
        <v>-1.8077433894981842E-3</v>
      </c>
    </row>
    <row r="430" spans="1:5" x14ac:dyDescent="0.35">
      <c r="A430" s="5">
        <v>44057</v>
      </c>
      <c r="B430">
        <v>112.718864</v>
      </c>
      <c r="C430" s="4">
        <f t="shared" si="12"/>
        <v>-8.9122960506127225E-4</v>
      </c>
      <c r="D430">
        <v>320.85409499999997</v>
      </c>
      <c r="E430" s="4">
        <f t="shared" si="13"/>
        <v>2.9771427341840351E-5</v>
      </c>
    </row>
    <row r="431" spans="1:5" x14ac:dyDescent="0.35">
      <c r="A431" s="5">
        <v>44060</v>
      </c>
      <c r="B431">
        <v>112.424583</v>
      </c>
      <c r="C431" s="4">
        <f t="shared" si="12"/>
        <v>-2.6107520033203935E-3</v>
      </c>
      <c r="D431">
        <v>321.87332199999997</v>
      </c>
      <c r="E431" s="4">
        <f t="shared" si="13"/>
        <v>3.1766058650428697E-3</v>
      </c>
    </row>
    <row r="432" spans="1:5" x14ac:dyDescent="0.35">
      <c r="A432" s="5">
        <v>44061</v>
      </c>
      <c r="B432">
        <v>113.361374</v>
      </c>
      <c r="C432" s="4">
        <f t="shared" si="12"/>
        <v>8.3326170753952322E-3</v>
      </c>
      <c r="D432">
        <v>322.56869499999999</v>
      </c>
      <c r="E432" s="4">
        <f t="shared" si="13"/>
        <v>2.1603933984937207E-3</v>
      </c>
    </row>
    <row r="433" spans="1:5" x14ac:dyDescent="0.35">
      <c r="A433" s="5">
        <v>44062</v>
      </c>
      <c r="B433">
        <v>113.50363900000001</v>
      </c>
      <c r="C433" s="4">
        <f t="shared" si="12"/>
        <v>1.2549689103098505E-3</v>
      </c>
      <c r="D433">
        <v>321.22564699999998</v>
      </c>
      <c r="E433" s="4">
        <f t="shared" si="13"/>
        <v>-4.1636030427565363E-3</v>
      </c>
    </row>
    <row r="434" spans="1:5" x14ac:dyDescent="0.35">
      <c r="A434" s="5">
        <v>44063</v>
      </c>
      <c r="B434">
        <v>116.022232</v>
      </c>
      <c r="C434" s="4">
        <f t="shared" si="12"/>
        <v>2.2189535262389315E-2</v>
      </c>
      <c r="D434">
        <v>322.22573899999998</v>
      </c>
      <c r="E434" s="4">
        <f t="shared" si="13"/>
        <v>3.1133628629596011E-3</v>
      </c>
    </row>
    <row r="435" spans="1:5" x14ac:dyDescent="0.35">
      <c r="A435" s="5">
        <v>44064</v>
      </c>
      <c r="B435">
        <v>122.001144</v>
      </c>
      <c r="C435" s="4">
        <f t="shared" si="12"/>
        <v>5.1532468363477024E-2</v>
      </c>
      <c r="D435">
        <v>323.36880500000001</v>
      </c>
      <c r="E435" s="4">
        <f t="shared" si="13"/>
        <v>3.5474074900019303E-3</v>
      </c>
    </row>
    <row r="436" spans="1:5" x14ac:dyDescent="0.35">
      <c r="A436" s="5">
        <v>44067</v>
      </c>
      <c r="B436">
        <v>123.460312</v>
      </c>
      <c r="C436" s="4">
        <f t="shared" si="12"/>
        <v>1.1960281290477104E-2</v>
      </c>
      <c r="D436">
        <v>326.64553799999999</v>
      </c>
      <c r="E436" s="4">
        <f t="shared" si="13"/>
        <v>1.0133114107899077E-2</v>
      </c>
    </row>
    <row r="437" spans="1:5" x14ac:dyDescent="0.35">
      <c r="A437" s="5">
        <v>44068</v>
      </c>
      <c r="B437">
        <v>122.447472</v>
      </c>
      <c r="C437" s="4">
        <f t="shared" si="12"/>
        <v>-8.2037699694132993E-3</v>
      </c>
      <c r="D437">
        <v>327.78860500000002</v>
      </c>
      <c r="E437" s="4">
        <f t="shared" si="13"/>
        <v>3.4994110343549156E-3</v>
      </c>
    </row>
    <row r="438" spans="1:5" x14ac:dyDescent="0.35">
      <c r="A438" s="5">
        <v>44069</v>
      </c>
      <c r="B438">
        <v>124.112633</v>
      </c>
      <c r="C438" s="4">
        <f t="shared" si="12"/>
        <v>1.3598982264003023E-2</v>
      </c>
      <c r="D438">
        <v>331.07486</v>
      </c>
      <c r="E438" s="4">
        <f t="shared" si="13"/>
        <v>1.0025531546467237E-2</v>
      </c>
    </row>
    <row r="439" spans="1:5" x14ac:dyDescent="0.35">
      <c r="A439" s="5">
        <v>44070</v>
      </c>
      <c r="B439">
        <v>122.628952</v>
      </c>
      <c r="C439" s="4">
        <f t="shared" si="12"/>
        <v>-1.195431088791743E-2</v>
      </c>
      <c r="D439">
        <v>331.79873700000002</v>
      </c>
      <c r="E439" s="4">
        <f t="shared" si="13"/>
        <v>2.1864450837494331E-3</v>
      </c>
    </row>
    <row r="440" spans="1:5" x14ac:dyDescent="0.35">
      <c r="A440" s="5">
        <v>44071</v>
      </c>
      <c r="B440">
        <v>122.43029799999999</v>
      </c>
      <c r="C440" s="4">
        <f t="shared" si="12"/>
        <v>-1.6199600237960521E-3</v>
      </c>
      <c r="D440">
        <v>333.94201700000002</v>
      </c>
      <c r="E440" s="4">
        <f t="shared" si="13"/>
        <v>6.4595785366114988E-3</v>
      </c>
    </row>
    <row r="441" spans="1:5" x14ac:dyDescent="0.35">
      <c r="A441" s="5">
        <v>44074</v>
      </c>
      <c r="B441">
        <v>126.582176</v>
      </c>
      <c r="C441" s="4">
        <f t="shared" si="12"/>
        <v>3.3912177523246934E-2</v>
      </c>
      <c r="D441">
        <v>332.73230000000001</v>
      </c>
      <c r="E441" s="4">
        <f t="shared" si="13"/>
        <v>-3.6225360643971083E-3</v>
      </c>
    </row>
    <row r="442" spans="1:5" x14ac:dyDescent="0.35">
      <c r="A442" s="5">
        <v>44075</v>
      </c>
      <c r="B442">
        <v>131.62429800000001</v>
      </c>
      <c r="C442" s="4">
        <f t="shared" si="12"/>
        <v>3.9832796048631769E-2</v>
      </c>
      <c r="D442">
        <v>335.86617999999999</v>
      </c>
      <c r="E442" s="4">
        <f t="shared" si="13"/>
        <v>9.4186227186239257E-3</v>
      </c>
    </row>
    <row r="443" spans="1:5" x14ac:dyDescent="0.35">
      <c r="A443" s="5">
        <v>44076</v>
      </c>
      <c r="B443">
        <v>128.89724699999999</v>
      </c>
      <c r="C443" s="4">
        <f t="shared" si="12"/>
        <v>-2.071844668071865E-2</v>
      </c>
      <c r="D443">
        <v>340.72412100000003</v>
      </c>
      <c r="E443" s="4">
        <f t="shared" si="13"/>
        <v>1.4463918337952464E-2</v>
      </c>
    </row>
    <row r="444" spans="1:5" x14ac:dyDescent="0.35">
      <c r="A444" s="5">
        <v>44077</v>
      </c>
      <c r="B444">
        <v>118.577614</v>
      </c>
      <c r="C444" s="4">
        <f t="shared" si="12"/>
        <v>-8.0060926359427964E-2</v>
      </c>
      <c r="D444">
        <v>328.99835200000001</v>
      </c>
      <c r="E444" s="4">
        <f t="shared" si="13"/>
        <v>-3.4414261501609422E-2</v>
      </c>
    </row>
    <row r="445" spans="1:5" x14ac:dyDescent="0.35">
      <c r="A445" s="5">
        <v>44078</v>
      </c>
      <c r="B445">
        <v>118.656097</v>
      </c>
      <c r="C445" s="4">
        <f t="shared" si="12"/>
        <v>6.6187029197606329E-4</v>
      </c>
      <c r="D445">
        <v>326.312164</v>
      </c>
      <c r="E445" s="4">
        <f t="shared" si="13"/>
        <v>-8.1647460653542225E-3</v>
      </c>
    </row>
    <row r="446" spans="1:5" x14ac:dyDescent="0.35">
      <c r="A446" s="5">
        <v>44082</v>
      </c>
      <c r="B446">
        <v>110.671143</v>
      </c>
      <c r="C446" s="4">
        <f t="shared" si="12"/>
        <v>-6.7294932176978683E-2</v>
      </c>
      <c r="D446">
        <v>317.39633199999997</v>
      </c>
      <c r="E446" s="4">
        <f t="shared" si="13"/>
        <v>-2.7323014535247325E-2</v>
      </c>
    </row>
    <row r="447" spans="1:5" x14ac:dyDescent="0.35">
      <c r="A447" s="5">
        <v>44083</v>
      </c>
      <c r="B447">
        <v>115.085419</v>
      </c>
      <c r="C447" s="4">
        <f t="shared" si="12"/>
        <v>3.9886422786832521E-2</v>
      </c>
      <c r="D447">
        <v>323.66421500000001</v>
      </c>
      <c r="E447" s="4">
        <f t="shared" si="13"/>
        <v>1.9747811704389884E-2</v>
      </c>
    </row>
    <row r="448" spans="1:5" x14ac:dyDescent="0.35">
      <c r="A448" s="5">
        <v>44084</v>
      </c>
      <c r="B448">
        <v>111.328369</v>
      </c>
      <c r="C448" s="4">
        <f t="shared" si="12"/>
        <v>-3.2645751587349281E-2</v>
      </c>
      <c r="D448">
        <v>318.044128</v>
      </c>
      <c r="E448" s="4">
        <f t="shared" si="13"/>
        <v>-1.7363943060557441E-2</v>
      </c>
    </row>
    <row r="449" spans="1:5" x14ac:dyDescent="0.35">
      <c r="A449" s="5">
        <v>44085</v>
      </c>
      <c r="B449">
        <v>109.86676</v>
      </c>
      <c r="C449" s="4">
        <f t="shared" si="12"/>
        <v>-1.3128809962175914E-2</v>
      </c>
      <c r="D449">
        <v>318.20599399999998</v>
      </c>
      <c r="E449" s="4">
        <f t="shared" si="13"/>
        <v>5.0894195411776977E-4</v>
      </c>
    </row>
    <row r="450" spans="1:5" x14ac:dyDescent="0.35">
      <c r="A450" s="5">
        <v>44088</v>
      </c>
      <c r="B450">
        <v>113.162766</v>
      </c>
      <c r="C450" s="4">
        <f t="shared" si="12"/>
        <v>3.0000029126188821E-2</v>
      </c>
      <c r="D450">
        <v>322.39718599999998</v>
      </c>
      <c r="E450" s="4">
        <f t="shared" si="13"/>
        <v>1.3171316942571565E-2</v>
      </c>
    </row>
    <row r="451" spans="1:5" x14ac:dyDescent="0.35">
      <c r="A451" s="5">
        <v>44089</v>
      </c>
      <c r="B451">
        <v>113.339333</v>
      </c>
      <c r="C451" s="4">
        <f t="shared" si="12"/>
        <v>1.5602923668371904E-3</v>
      </c>
      <c r="D451">
        <v>324.02606200000002</v>
      </c>
      <c r="E451" s="4">
        <f t="shared" si="13"/>
        <v>5.0523890118570058E-3</v>
      </c>
    </row>
    <row r="452" spans="1:5" x14ac:dyDescent="0.35">
      <c r="A452" s="5">
        <v>44090</v>
      </c>
      <c r="B452">
        <v>109.99427799999999</v>
      </c>
      <c r="C452" s="4">
        <f t="shared" si="12"/>
        <v>-2.9513628777045997E-2</v>
      </c>
      <c r="D452">
        <v>322.74011200000001</v>
      </c>
      <c r="E452" s="4">
        <f t="shared" si="13"/>
        <v>-3.9686622491496015E-3</v>
      </c>
    </row>
    <row r="453" spans="1:5" x14ac:dyDescent="0.35">
      <c r="A453" s="5">
        <v>44091</v>
      </c>
      <c r="B453">
        <v>108.238365</v>
      </c>
      <c r="C453" s="4">
        <f t="shared" ref="C453:C516" si="14">B453/B452-1</f>
        <v>-1.5963675855938497E-2</v>
      </c>
      <c r="D453">
        <v>319.90152</v>
      </c>
      <c r="E453" s="4">
        <f t="shared" ref="E453:E516" si="15">D453/D452-1</f>
        <v>-8.7952872743627397E-3</v>
      </c>
    </row>
    <row r="454" spans="1:5" x14ac:dyDescent="0.35">
      <c r="A454" s="5">
        <v>44092</v>
      </c>
      <c r="B454">
        <v>104.805031</v>
      </c>
      <c r="C454" s="4">
        <f t="shared" si="14"/>
        <v>-3.1720120679945674E-2</v>
      </c>
      <c r="D454">
        <v>316.21856700000001</v>
      </c>
      <c r="E454" s="4">
        <f t="shared" si="15"/>
        <v>-1.1512771180330783E-2</v>
      </c>
    </row>
    <row r="455" spans="1:5" x14ac:dyDescent="0.35">
      <c r="A455" s="5">
        <v>44095</v>
      </c>
      <c r="B455">
        <v>107.983322</v>
      </c>
      <c r="C455" s="4">
        <f t="shared" si="14"/>
        <v>3.0325748388929874E-2</v>
      </c>
      <c r="D455">
        <v>312.69921900000003</v>
      </c>
      <c r="E455" s="4">
        <f t="shared" si="15"/>
        <v>-1.1129479313591317E-2</v>
      </c>
    </row>
    <row r="456" spans="1:5" x14ac:dyDescent="0.35">
      <c r="A456" s="5">
        <v>44096</v>
      </c>
      <c r="B456">
        <v>109.680367</v>
      </c>
      <c r="C456" s="4">
        <f t="shared" si="14"/>
        <v>1.5715806557609069E-2</v>
      </c>
      <c r="D456">
        <v>315.88391100000001</v>
      </c>
      <c r="E456" s="4">
        <f t="shared" si="15"/>
        <v>1.0184521759230902E-2</v>
      </c>
    </row>
    <row r="457" spans="1:5" x14ac:dyDescent="0.35">
      <c r="A457" s="5">
        <v>44097</v>
      </c>
      <c r="B457">
        <v>105.079689</v>
      </c>
      <c r="C457" s="4">
        <f t="shared" si="14"/>
        <v>-4.1946230905664295E-2</v>
      </c>
      <c r="D457">
        <v>308.55819700000001</v>
      </c>
      <c r="E457" s="4">
        <f t="shared" si="15"/>
        <v>-2.3191158982452942E-2</v>
      </c>
    </row>
    <row r="458" spans="1:5" x14ac:dyDescent="0.35">
      <c r="A458" s="5">
        <v>44098</v>
      </c>
      <c r="B458">
        <v>106.15875200000001</v>
      </c>
      <c r="C458" s="4">
        <f t="shared" si="14"/>
        <v>1.026899689434746E-2</v>
      </c>
      <c r="D458">
        <v>309.38070699999997</v>
      </c>
      <c r="E458" s="4">
        <f t="shared" si="15"/>
        <v>2.6656559702413762E-3</v>
      </c>
    </row>
    <row r="459" spans="1:5" x14ac:dyDescent="0.35">
      <c r="A459" s="5">
        <v>44099</v>
      </c>
      <c r="B459">
        <v>110.14141100000001</v>
      </c>
      <c r="C459" s="4">
        <f t="shared" si="14"/>
        <v>3.7516068387842383E-2</v>
      </c>
      <c r="D459">
        <v>314.38244600000002</v>
      </c>
      <c r="E459" s="4">
        <f t="shared" si="15"/>
        <v>1.6166938942317577E-2</v>
      </c>
    </row>
    <row r="460" spans="1:5" x14ac:dyDescent="0.35">
      <c r="A460" s="5">
        <v>44102</v>
      </c>
      <c r="B460">
        <v>112.770363</v>
      </c>
      <c r="C460" s="4">
        <f t="shared" si="14"/>
        <v>2.3868878890610956E-2</v>
      </c>
      <c r="D460">
        <v>319.60409499999997</v>
      </c>
      <c r="E460" s="4">
        <f t="shared" si="15"/>
        <v>1.6609225694490526E-2</v>
      </c>
    </row>
    <row r="461" spans="1:5" x14ac:dyDescent="0.35">
      <c r="A461" s="5">
        <v>44103</v>
      </c>
      <c r="B461">
        <v>111.916946</v>
      </c>
      <c r="C461" s="4">
        <f t="shared" si="14"/>
        <v>-7.5677418897730497E-3</v>
      </c>
      <c r="D461">
        <v>317.86355600000002</v>
      </c>
      <c r="E461" s="4">
        <f t="shared" si="15"/>
        <v>-5.4459220868241509E-3</v>
      </c>
    </row>
    <row r="462" spans="1:5" x14ac:dyDescent="0.35">
      <c r="A462" s="5">
        <v>44104</v>
      </c>
      <c r="B462">
        <v>113.604187</v>
      </c>
      <c r="C462" s="4">
        <f t="shared" si="14"/>
        <v>1.5075831322273636E-2</v>
      </c>
      <c r="D462">
        <v>320.273529</v>
      </c>
      <c r="E462" s="4">
        <f t="shared" si="15"/>
        <v>7.581784556641491E-3</v>
      </c>
    </row>
    <row r="463" spans="1:5" x14ac:dyDescent="0.35">
      <c r="A463" s="5">
        <v>44105</v>
      </c>
      <c r="B463">
        <v>114.565529</v>
      </c>
      <c r="C463" s="4">
        <f t="shared" si="14"/>
        <v>8.4622057107808235E-3</v>
      </c>
      <c r="D463">
        <v>322.32980300000003</v>
      </c>
      <c r="E463" s="4">
        <f t="shared" si="15"/>
        <v>6.4203682596573053E-3</v>
      </c>
    </row>
    <row r="464" spans="1:5" x14ac:dyDescent="0.35">
      <c r="A464" s="5">
        <v>44106</v>
      </c>
      <c r="B464">
        <v>110.86732499999999</v>
      </c>
      <c r="C464" s="4">
        <f t="shared" si="14"/>
        <v>-3.2280250720092329E-2</v>
      </c>
      <c r="D464">
        <v>319.26937900000001</v>
      </c>
      <c r="E464" s="4">
        <f t="shared" si="15"/>
        <v>-9.4946975784302445E-3</v>
      </c>
    </row>
    <row r="465" spans="1:5" x14ac:dyDescent="0.35">
      <c r="A465" s="5">
        <v>44109</v>
      </c>
      <c r="B465">
        <v>114.28104399999999</v>
      </c>
      <c r="C465" s="4">
        <f t="shared" si="14"/>
        <v>3.0791028826572697E-2</v>
      </c>
      <c r="D465">
        <v>324.931061</v>
      </c>
      <c r="E465" s="4">
        <f t="shared" si="15"/>
        <v>1.7733244627885281E-2</v>
      </c>
    </row>
    <row r="466" spans="1:5" x14ac:dyDescent="0.35">
      <c r="A466" s="5">
        <v>44110</v>
      </c>
      <c r="B466">
        <v>111.004662</v>
      </c>
      <c r="C466" s="4">
        <f t="shared" si="14"/>
        <v>-2.866951407969287E-2</v>
      </c>
      <c r="D466">
        <v>320.31185900000003</v>
      </c>
      <c r="E466" s="4">
        <f t="shared" si="15"/>
        <v>-1.4215944716962525E-2</v>
      </c>
    </row>
    <row r="467" spans="1:5" x14ac:dyDescent="0.35">
      <c r="A467" s="5">
        <v>44111</v>
      </c>
      <c r="B467">
        <v>112.888092</v>
      </c>
      <c r="C467" s="4">
        <f t="shared" si="14"/>
        <v>1.6967125218578794E-2</v>
      </c>
      <c r="D467">
        <v>325.887451</v>
      </c>
      <c r="E467" s="4">
        <f t="shared" si="15"/>
        <v>1.7406761077803257E-2</v>
      </c>
    </row>
    <row r="468" spans="1:5" x14ac:dyDescent="0.35">
      <c r="A468" s="5">
        <v>44112</v>
      </c>
      <c r="B468">
        <v>112.78019</v>
      </c>
      <c r="C468" s="4">
        <f t="shared" si="14"/>
        <v>-9.5583155041711887E-4</v>
      </c>
      <c r="D468">
        <v>328.77557400000001</v>
      </c>
      <c r="E468" s="4">
        <f t="shared" si="15"/>
        <v>8.8623326585226536E-3</v>
      </c>
    </row>
    <row r="469" spans="1:5" x14ac:dyDescent="0.35">
      <c r="A469" s="5">
        <v>44113</v>
      </c>
      <c r="B469">
        <v>114.742088</v>
      </c>
      <c r="C469" s="4">
        <f t="shared" si="14"/>
        <v>1.7395767820572061E-2</v>
      </c>
      <c r="D469">
        <v>331.71157799999997</v>
      </c>
      <c r="E469" s="4">
        <f t="shared" si="15"/>
        <v>8.9301159580668088E-3</v>
      </c>
    </row>
    <row r="470" spans="1:5" x14ac:dyDescent="0.35">
      <c r="A470" s="5">
        <v>44116</v>
      </c>
      <c r="B470">
        <v>122.03057099999999</v>
      </c>
      <c r="C470" s="4">
        <f t="shared" si="14"/>
        <v>6.3520571457615471E-2</v>
      </c>
      <c r="D470">
        <v>337.04806500000001</v>
      </c>
      <c r="E470" s="4">
        <f t="shared" si="15"/>
        <v>1.6087732095983798E-2</v>
      </c>
    </row>
    <row r="471" spans="1:5" x14ac:dyDescent="0.35">
      <c r="A471" s="5">
        <v>44117</v>
      </c>
      <c r="B471">
        <v>118.793419</v>
      </c>
      <c r="C471" s="4">
        <f t="shared" si="14"/>
        <v>-2.6527385502440937E-2</v>
      </c>
      <c r="D471">
        <v>334.84841899999998</v>
      </c>
      <c r="E471" s="4">
        <f t="shared" si="15"/>
        <v>-6.5262086581034939E-3</v>
      </c>
    </row>
    <row r="472" spans="1:5" x14ac:dyDescent="0.35">
      <c r="A472" s="5">
        <v>44118</v>
      </c>
      <c r="B472">
        <v>118.881721</v>
      </c>
      <c r="C472" s="4">
        <f t="shared" si="14"/>
        <v>7.4332400517906905E-4</v>
      </c>
      <c r="D472">
        <v>332.744415</v>
      </c>
      <c r="E472" s="4">
        <f t="shared" si="15"/>
        <v>-6.2834520953792827E-3</v>
      </c>
    </row>
    <row r="473" spans="1:5" x14ac:dyDescent="0.35">
      <c r="A473" s="5">
        <v>44119</v>
      </c>
      <c r="B473">
        <v>118.410858</v>
      </c>
      <c r="C473" s="4">
        <f t="shared" si="14"/>
        <v>-3.9607687038782924E-3</v>
      </c>
      <c r="D473">
        <v>332.333191</v>
      </c>
      <c r="E473" s="4">
        <f t="shared" si="15"/>
        <v>-1.235855453802337E-3</v>
      </c>
    </row>
    <row r="474" spans="1:5" x14ac:dyDescent="0.35">
      <c r="A474" s="5">
        <v>44120</v>
      </c>
      <c r="B474">
        <v>116.75303599999999</v>
      </c>
      <c r="C474" s="4">
        <f t="shared" si="14"/>
        <v>-1.4000591060661094E-2</v>
      </c>
      <c r="D474">
        <v>332.13232399999998</v>
      </c>
      <c r="E474" s="4">
        <f t="shared" si="15"/>
        <v>-6.0441450158976728E-4</v>
      </c>
    </row>
    <row r="475" spans="1:5" x14ac:dyDescent="0.35">
      <c r="A475" s="5">
        <v>44123</v>
      </c>
      <c r="B475">
        <v>113.770943</v>
      </c>
      <c r="C475" s="4">
        <f t="shared" si="14"/>
        <v>-2.5541888264044688E-2</v>
      </c>
      <c r="D475">
        <v>327.08279399999998</v>
      </c>
      <c r="E475" s="4">
        <f t="shared" si="15"/>
        <v>-1.5203368161179065E-2</v>
      </c>
    </row>
    <row r="476" spans="1:5" x14ac:dyDescent="0.35">
      <c r="A476" s="5">
        <v>44124</v>
      </c>
      <c r="B476">
        <v>115.271805</v>
      </c>
      <c r="C476" s="4">
        <f t="shared" si="14"/>
        <v>1.3191962380060485E-2</v>
      </c>
      <c r="D476">
        <v>328.39300500000002</v>
      </c>
      <c r="E476" s="4">
        <f t="shared" si="15"/>
        <v>4.0057472420882423E-3</v>
      </c>
    </row>
    <row r="477" spans="1:5" x14ac:dyDescent="0.35">
      <c r="A477" s="5">
        <v>44125</v>
      </c>
      <c r="B477">
        <v>114.64398199999999</v>
      </c>
      <c r="C477" s="4">
        <f t="shared" si="14"/>
        <v>-5.4464576138111287E-3</v>
      </c>
      <c r="D477">
        <v>327.77136200000001</v>
      </c>
      <c r="E477" s="4">
        <f t="shared" si="15"/>
        <v>-1.8929849008203492E-3</v>
      </c>
    </row>
    <row r="478" spans="1:5" x14ac:dyDescent="0.35">
      <c r="A478" s="5">
        <v>44126</v>
      </c>
      <c r="B478">
        <v>113.545326</v>
      </c>
      <c r="C478" s="4">
        <f t="shared" si="14"/>
        <v>-9.583198183049757E-3</v>
      </c>
      <c r="D478">
        <v>329.569275</v>
      </c>
      <c r="E478" s="4">
        <f t="shared" si="15"/>
        <v>5.485265671257844E-3</v>
      </c>
    </row>
    <row r="479" spans="1:5" x14ac:dyDescent="0.35">
      <c r="A479" s="5">
        <v>44127</v>
      </c>
      <c r="B479">
        <v>112.848839</v>
      </c>
      <c r="C479" s="4">
        <f t="shared" si="14"/>
        <v>-6.1339997385714273E-3</v>
      </c>
      <c r="D479">
        <v>330.68826300000001</v>
      </c>
      <c r="E479" s="4">
        <f t="shared" si="15"/>
        <v>3.3953043711372199E-3</v>
      </c>
    </row>
    <row r="480" spans="1:5" x14ac:dyDescent="0.35">
      <c r="A480" s="5">
        <v>44130</v>
      </c>
      <c r="B480">
        <v>112.85865800000001</v>
      </c>
      <c r="C480" s="4">
        <f t="shared" si="14"/>
        <v>8.7010199546710965E-5</v>
      </c>
      <c r="D480">
        <v>324.57711799999998</v>
      </c>
      <c r="E480" s="4">
        <f t="shared" si="15"/>
        <v>-1.848007832077192E-2</v>
      </c>
    </row>
    <row r="481" spans="1:5" x14ac:dyDescent="0.35">
      <c r="A481" s="5">
        <v>44131</v>
      </c>
      <c r="B481">
        <v>114.37913500000001</v>
      </c>
      <c r="C481" s="4">
        <f t="shared" si="14"/>
        <v>1.3472400141422813E-2</v>
      </c>
      <c r="D481">
        <v>323.45825200000002</v>
      </c>
      <c r="E481" s="4">
        <f t="shared" si="15"/>
        <v>-3.4471499620621904E-3</v>
      </c>
    </row>
    <row r="482" spans="1:5" x14ac:dyDescent="0.35">
      <c r="A482" s="5">
        <v>44132</v>
      </c>
      <c r="B482">
        <v>109.08200100000001</v>
      </c>
      <c r="C482" s="4">
        <f t="shared" si="14"/>
        <v>-4.6312065570350724E-2</v>
      </c>
      <c r="D482">
        <v>312.40277099999997</v>
      </c>
      <c r="E482" s="4">
        <f t="shared" si="15"/>
        <v>-3.4179004343348862E-2</v>
      </c>
    </row>
    <row r="483" spans="1:5" x14ac:dyDescent="0.35">
      <c r="A483" s="5">
        <v>44133</v>
      </c>
      <c r="B483">
        <v>113.12351200000001</v>
      </c>
      <c r="C483" s="4">
        <f t="shared" si="14"/>
        <v>3.7050209594156502E-2</v>
      </c>
      <c r="D483">
        <v>315.57788099999999</v>
      </c>
      <c r="E483" s="4">
        <f t="shared" si="15"/>
        <v>1.0163514202631729E-2</v>
      </c>
    </row>
    <row r="484" spans="1:5" x14ac:dyDescent="0.35">
      <c r="A484" s="5">
        <v>44134</v>
      </c>
      <c r="B484">
        <v>106.786545</v>
      </c>
      <c r="C484" s="4">
        <f t="shared" si="14"/>
        <v>-5.6018124684813597E-2</v>
      </c>
      <c r="D484">
        <v>312.28796399999999</v>
      </c>
      <c r="E484" s="4">
        <f t="shared" si="15"/>
        <v>-1.0425055740836298E-2</v>
      </c>
    </row>
    <row r="485" spans="1:5" x14ac:dyDescent="0.35">
      <c r="A485" s="5">
        <v>44137</v>
      </c>
      <c r="B485">
        <v>106.69826500000001</v>
      </c>
      <c r="C485" s="4">
        <f t="shared" si="14"/>
        <v>-8.2669591005124499E-4</v>
      </c>
      <c r="D485">
        <v>315.78823899999998</v>
      </c>
      <c r="E485" s="4">
        <f t="shared" si="15"/>
        <v>1.1208485127528034E-2</v>
      </c>
    </row>
    <row r="486" spans="1:5" x14ac:dyDescent="0.35">
      <c r="A486" s="5">
        <v>44138</v>
      </c>
      <c r="B486">
        <v>108.336456</v>
      </c>
      <c r="C486" s="4">
        <f t="shared" si="14"/>
        <v>1.5353492392776946E-2</v>
      </c>
      <c r="D486">
        <v>321.363831</v>
      </c>
      <c r="E486" s="4">
        <f t="shared" si="15"/>
        <v>1.7656110365782185E-2</v>
      </c>
    </row>
    <row r="487" spans="1:5" x14ac:dyDescent="0.35">
      <c r="A487" s="5">
        <v>44139</v>
      </c>
      <c r="B487">
        <v>112.76056699999999</v>
      </c>
      <c r="C487" s="4">
        <f t="shared" si="14"/>
        <v>4.0836770588101867E-2</v>
      </c>
      <c r="D487">
        <v>328.546021</v>
      </c>
      <c r="E487" s="4">
        <f t="shared" si="15"/>
        <v>2.2349092546136484E-2</v>
      </c>
    </row>
    <row r="488" spans="1:5" x14ac:dyDescent="0.35">
      <c r="A488" s="5">
        <v>44140</v>
      </c>
      <c r="B488">
        <v>116.76284</v>
      </c>
      <c r="C488" s="4">
        <f t="shared" si="14"/>
        <v>3.5493551571091464E-2</v>
      </c>
      <c r="D488">
        <v>334.95361300000002</v>
      </c>
      <c r="E488" s="4">
        <f t="shared" si="15"/>
        <v>1.9502875062973324E-2</v>
      </c>
    </row>
    <row r="489" spans="1:5" x14ac:dyDescent="0.35">
      <c r="A489" s="5">
        <v>44141</v>
      </c>
      <c r="B489">
        <v>116.630211</v>
      </c>
      <c r="C489" s="4">
        <f t="shared" si="14"/>
        <v>-1.1358836424327778E-3</v>
      </c>
      <c r="D489">
        <v>334.87719700000002</v>
      </c>
      <c r="E489" s="4">
        <f t="shared" si="15"/>
        <v>-2.2813905279472912E-4</v>
      </c>
    </row>
    <row r="490" spans="1:5" x14ac:dyDescent="0.35">
      <c r="A490" s="5">
        <v>44144</v>
      </c>
      <c r="B490">
        <v>114.301338</v>
      </c>
      <c r="C490" s="4">
        <f t="shared" si="14"/>
        <v>-1.9968008117553726E-2</v>
      </c>
      <c r="D490">
        <v>339.08505200000002</v>
      </c>
      <c r="E490" s="4">
        <f t="shared" si="15"/>
        <v>1.2565367357634694E-2</v>
      </c>
    </row>
    <row r="491" spans="1:5" x14ac:dyDescent="0.35">
      <c r="A491" s="5">
        <v>44145</v>
      </c>
      <c r="B491">
        <v>113.957397</v>
      </c>
      <c r="C491" s="4">
        <f t="shared" si="14"/>
        <v>-3.0090723872365777E-3</v>
      </c>
      <c r="D491">
        <v>338.58776899999998</v>
      </c>
      <c r="E491" s="4">
        <f t="shared" si="15"/>
        <v>-1.4665435620559997E-3</v>
      </c>
    </row>
    <row r="492" spans="1:5" x14ac:dyDescent="0.35">
      <c r="A492" s="5">
        <v>44146</v>
      </c>
      <c r="B492">
        <v>117.416321</v>
      </c>
      <c r="C492" s="4">
        <f t="shared" si="14"/>
        <v>3.0352781750534241E-2</v>
      </c>
      <c r="D492">
        <v>341.10299700000002</v>
      </c>
      <c r="E492" s="4">
        <f t="shared" si="15"/>
        <v>7.4285849350925748E-3</v>
      </c>
    </row>
    <row r="493" spans="1:5" x14ac:dyDescent="0.35">
      <c r="A493" s="5">
        <v>44147</v>
      </c>
      <c r="B493">
        <v>117.141159</v>
      </c>
      <c r="C493" s="4">
        <f t="shared" si="14"/>
        <v>-2.3434731871729841E-3</v>
      </c>
      <c r="D493">
        <v>337.79397599999999</v>
      </c>
      <c r="E493" s="4">
        <f t="shared" si="15"/>
        <v>-9.7009437885414718E-3</v>
      </c>
    </row>
    <row r="494" spans="1:5" x14ac:dyDescent="0.35">
      <c r="A494" s="5">
        <v>44148</v>
      </c>
      <c r="B494">
        <v>117.190308</v>
      </c>
      <c r="C494" s="4">
        <f t="shared" si="14"/>
        <v>4.1957071638676346E-4</v>
      </c>
      <c r="D494">
        <v>342.47052000000002</v>
      </c>
      <c r="E494" s="4">
        <f t="shared" si="15"/>
        <v>1.3844367668652602E-2</v>
      </c>
    </row>
    <row r="495" spans="1:5" x14ac:dyDescent="0.35">
      <c r="A495" s="5">
        <v>44151</v>
      </c>
      <c r="B495">
        <v>118.212273</v>
      </c>
      <c r="C495" s="4">
        <f t="shared" si="14"/>
        <v>8.7205590414525247E-3</v>
      </c>
      <c r="D495">
        <v>346.74548299999998</v>
      </c>
      <c r="E495" s="4">
        <f t="shared" si="15"/>
        <v>1.2482718220534483E-2</v>
      </c>
    </row>
    <row r="496" spans="1:5" x14ac:dyDescent="0.35">
      <c r="A496" s="5">
        <v>44152</v>
      </c>
      <c r="B496">
        <v>117.318054</v>
      </c>
      <c r="C496" s="4">
        <f t="shared" si="14"/>
        <v>-7.5645191256917821E-3</v>
      </c>
      <c r="D496">
        <v>344.88055400000002</v>
      </c>
      <c r="E496" s="4">
        <f t="shared" si="15"/>
        <v>-5.3783800840455642E-3</v>
      </c>
    </row>
    <row r="497" spans="1:5" x14ac:dyDescent="0.35">
      <c r="A497" s="5">
        <v>44153</v>
      </c>
      <c r="B497">
        <v>115.98165899999999</v>
      </c>
      <c r="C497" s="4">
        <f t="shared" si="14"/>
        <v>-1.1391213495580255E-2</v>
      </c>
      <c r="D497">
        <v>340.73001099999999</v>
      </c>
      <c r="E497" s="4">
        <f t="shared" si="15"/>
        <v>-1.2034726086644021E-2</v>
      </c>
    </row>
    <row r="498" spans="1:5" x14ac:dyDescent="0.35">
      <c r="A498" s="5">
        <v>44154</v>
      </c>
      <c r="B498">
        <v>116.58107800000001</v>
      </c>
      <c r="C498" s="4">
        <f t="shared" si="14"/>
        <v>5.1682223307394359E-3</v>
      </c>
      <c r="D498">
        <v>342.16451999999998</v>
      </c>
      <c r="E498" s="4">
        <f t="shared" si="15"/>
        <v>4.2101046391243013E-3</v>
      </c>
    </row>
    <row r="499" spans="1:5" x14ac:dyDescent="0.35">
      <c r="A499" s="5">
        <v>44155</v>
      </c>
      <c r="B499">
        <v>115.30362700000001</v>
      </c>
      <c r="C499" s="4">
        <f t="shared" si="14"/>
        <v>-1.0957618696920912E-2</v>
      </c>
      <c r="D499">
        <v>339.82144199999999</v>
      </c>
      <c r="E499" s="4">
        <f t="shared" si="15"/>
        <v>-6.8478111056049507E-3</v>
      </c>
    </row>
    <row r="500" spans="1:5" x14ac:dyDescent="0.35">
      <c r="A500" s="5">
        <v>44158</v>
      </c>
      <c r="B500">
        <v>111.874184</v>
      </c>
      <c r="C500" s="4">
        <f t="shared" si="14"/>
        <v>-2.9742715725672775E-2</v>
      </c>
      <c r="D500">
        <v>341.858429</v>
      </c>
      <c r="E500" s="4">
        <f t="shared" si="15"/>
        <v>5.9942862581343626E-3</v>
      </c>
    </row>
    <row r="501" spans="1:5" x14ac:dyDescent="0.35">
      <c r="A501" s="5">
        <v>44159</v>
      </c>
      <c r="B501">
        <v>113.17128</v>
      </c>
      <c r="C501" s="4">
        <f t="shared" si="14"/>
        <v>1.1594238756637454E-2</v>
      </c>
      <c r="D501">
        <v>347.36712599999998</v>
      </c>
      <c r="E501" s="4">
        <f t="shared" si="15"/>
        <v>1.6113971552826678E-2</v>
      </c>
    </row>
    <row r="502" spans="1:5" x14ac:dyDescent="0.35">
      <c r="A502" s="5">
        <v>44160</v>
      </c>
      <c r="B502">
        <v>114.016357</v>
      </c>
      <c r="C502" s="4">
        <f t="shared" si="14"/>
        <v>7.4672390380314813E-3</v>
      </c>
      <c r="D502">
        <v>346.83157299999999</v>
      </c>
      <c r="E502" s="4">
        <f t="shared" si="15"/>
        <v>-1.5417492327699511E-3</v>
      </c>
    </row>
    <row r="503" spans="1:5" x14ac:dyDescent="0.35">
      <c r="A503" s="5">
        <v>44162</v>
      </c>
      <c r="B503">
        <v>114.56663500000001</v>
      </c>
      <c r="C503" s="4">
        <f t="shared" si="14"/>
        <v>4.8263075095444918E-3</v>
      </c>
      <c r="D503">
        <v>347.79748499999999</v>
      </c>
      <c r="E503" s="4">
        <f t="shared" si="15"/>
        <v>2.7849598340921045E-3</v>
      </c>
    </row>
    <row r="504" spans="1:5" x14ac:dyDescent="0.35">
      <c r="A504" s="5">
        <v>44165</v>
      </c>
      <c r="B504">
        <v>116.983948</v>
      </c>
      <c r="C504" s="4">
        <f t="shared" si="14"/>
        <v>2.1099624685668728E-2</v>
      </c>
      <c r="D504">
        <v>346.25769000000003</v>
      </c>
      <c r="E504" s="4">
        <f t="shared" si="15"/>
        <v>-4.4272746825640974E-3</v>
      </c>
    </row>
    <row r="505" spans="1:5" x14ac:dyDescent="0.35">
      <c r="A505" s="5">
        <v>44166</v>
      </c>
      <c r="B505">
        <v>120.59026299999999</v>
      </c>
      <c r="C505" s="4">
        <f t="shared" si="14"/>
        <v>3.0827434546832011E-2</v>
      </c>
      <c r="D505">
        <v>350.04489100000001</v>
      </c>
      <c r="E505" s="4">
        <f t="shared" si="15"/>
        <v>1.0937521705294051E-2</v>
      </c>
    </row>
    <row r="506" spans="1:5" x14ac:dyDescent="0.35">
      <c r="A506" s="5">
        <v>44167</v>
      </c>
      <c r="B506">
        <v>120.944023</v>
      </c>
      <c r="C506" s="4">
        <f t="shared" si="14"/>
        <v>2.9335701838548722E-3</v>
      </c>
      <c r="D506">
        <v>350.78131100000002</v>
      </c>
      <c r="E506" s="4">
        <f t="shared" si="15"/>
        <v>2.1037873110967276E-3</v>
      </c>
    </row>
    <row r="507" spans="1:5" x14ac:dyDescent="0.35">
      <c r="A507" s="5">
        <v>44168</v>
      </c>
      <c r="B507">
        <v>120.80643499999999</v>
      </c>
      <c r="C507" s="4">
        <f t="shared" si="14"/>
        <v>-1.1376171933689116E-3</v>
      </c>
      <c r="D507">
        <v>350.68563799999998</v>
      </c>
      <c r="E507" s="4">
        <f t="shared" si="15"/>
        <v>-2.7274258063314516E-4</v>
      </c>
    </row>
    <row r="508" spans="1:5" x14ac:dyDescent="0.35">
      <c r="A508" s="5">
        <v>44169</v>
      </c>
      <c r="B508">
        <v>120.128426</v>
      </c>
      <c r="C508" s="4">
        <f t="shared" si="14"/>
        <v>-5.6123583151840295E-3</v>
      </c>
      <c r="D508">
        <v>353.707764</v>
      </c>
      <c r="E508" s="4">
        <f t="shared" si="15"/>
        <v>8.6177638104472098E-3</v>
      </c>
    </row>
    <row r="509" spans="1:5" x14ac:dyDescent="0.35">
      <c r="A509" s="5">
        <v>44172</v>
      </c>
      <c r="B509">
        <v>121.602379</v>
      </c>
      <c r="C509" s="4">
        <f t="shared" si="14"/>
        <v>1.2269810311174689E-2</v>
      </c>
      <c r="D509">
        <v>352.98086499999999</v>
      </c>
      <c r="E509" s="4">
        <f t="shared" si="15"/>
        <v>-2.0550835293511316E-3</v>
      </c>
    </row>
    <row r="510" spans="1:5" x14ac:dyDescent="0.35">
      <c r="A510" s="5">
        <v>44173</v>
      </c>
      <c r="B510">
        <v>122.22144299999999</v>
      </c>
      <c r="C510" s="4">
        <f t="shared" si="14"/>
        <v>5.0908872432502417E-3</v>
      </c>
      <c r="D510">
        <v>354.013824</v>
      </c>
      <c r="E510" s="4">
        <f t="shared" si="15"/>
        <v>2.9263880918870555E-3</v>
      </c>
    </row>
    <row r="511" spans="1:5" x14ac:dyDescent="0.35">
      <c r="A511" s="5">
        <v>44174</v>
      </c>
      <c r="B511">
        <v>119.66656500000001</v>
      </c>
      <c r="C511" s="4">
        <f t="shared" si="14"/>
        <v>-2.090368054319236E-2</v>
      </c>
      <c r="D511">
        <v>350.83862299999998</v>
      </c>
      <c r="E511" s="4">
        <f t="shared" si="15"/>
        <v>-8.96914409760452E-3</v>
      </c>
    </row>
    <row r="512" spans="1:5" x14ac:dyDescent="0.35">
      <c r="A512" s="5">
        <v>44175</v>
      </c>
      <c r="B512">
        <v>121.10123400000001</v>
      </c>
      <c r="C512" s="4">
        <f t="shared" si="14"/>
        <v>1.1988887622871092E-2</v>
      </c>
      <c r="D512">
        <v>350.723907</v>
      </c>
      <c r="E512" s="4">
        <f t="shared" si="15"/>
        <v>-3.2697654271662824E-4</v>
      </c>
    </row>
    <row r="513" spans="1:5" x14ac:dyDescent="0.35">
      <c r="A513" s="5">
        <v>44176</v>
      </c>
      <c r="B513">
        <v>120.285645</v>
      </c>
      <c r="C513" s="4">
        <f t="shared" si="14"/>
        <v>-6.734770349243524E-3</v>
      </c>
      <c r="D513">
        <v>350.31268299999999</v>
      </c>
      <c r="E513" s="4">
        <f t="shared" si="15"/>
        <v>-1.1725006245439928E-3</v>
      </c>
    </row>
    <row r="514" spans="1:5" x14ac:dyDescent="0.35">
      <c r="A514" s="5">
        <v>44179</v>
      </c>
      <c r="B514">
        <v>119.66656500000001</v>
      </c>
      <c r="C514" s="4">
        <f t="shared" si="14"/>
        <v>-5.1467488078066337E-3</v>
      </c>
      <c r="D514">
        <v>348.74426299999999</v>
      </c>
      <c r="E514" s="4">
        <f t="shared" si="15"/>
        <v>-4.4772001589220567E-3</v>
      </c>
    </row>
    <row r="515" spans="1:5" x14ac:dyDescent="0.35">
      <c r="A515" s="5">
        <v>44180</v>
      </c>
      <c r="B515">
        <v>125.660713</v>
      </c>
      <c r="C515" s="4">
        <f t="shared" si="14"/>
        <v>5.0090415814977085E-2</v>
      </c>
      <c r="D515">
        <v>353.45907599999998</v>
      </c>
      <c r="E515" s="4">
        <f t="shared" si="15"/>
        <v>1.3519399457475823E-2</v>
      </c>
    </row>
    <row r="516" spans="1:5" x14ac:dyDescent="0.35">
      <c r="A516" s="5">
        <v>44181</v>
      </c>
      <c r="B516">
        <v>125.591919</v>
      </c>
      <c r="C516" s="4">
        <f t="shared" si="14"/>
        <v>-5.4745829748714669E-4</v>
      </c>
      <c r="D516">
        <v>354.013824</v>
      </c>
      <c r="E516" s="4">
        <f t="shared" si="15"/>
        <v>1.5694829689421042E-3</v>
      </c>
    </row>
    <row r="517" spans="1:5" x14ac:dyDescent="0.35">
      <c r="A517" s="5">
        <v>44182</v>
      </c>
      <c r="B517">
        <v>126.466476</v>
      </c>
      <c r="C517" s="4">
        <f t="shared" ref="C517:C580" si="16">B517/B516-1</f>
        <v>6.9634814641219567E-3</v>
      </c>
      <c r="D517">
        <v>355.99337800000001</v>
      </c>
      <c r="E517" s="4">
        <f t="shared" ref="E517:E580" si="17">D517/D516-1</f>
        <v>5.5917420897100278E-3</v>
      </c>
    </row>
    <row r="518" spans="1:5" x14ac:dyDescent="0.35">
      <c r="A518" s="5">
        <v>44183</v>
      </c>
      <c r="B518">
        <v>124.46189099999999</v>
      </c>
      <c r="C518" s="4">
        <f t="shared" si="16"/>
        <v>-1.5850722368511372E-2</v>
      </c>
      <c r="D518">
        <v>354.57195999999999</v>
      </c>
      <c r="E518" s="4">
        <f t="shared" si="17"/>
        <v>-3.9928214619767699E-3</v>
      </c>
    </row>
    <row r="519" spans="1:5" x14ac:dyDescent="0.35">
      <c r="A519" s="5">
        <v>44186</v>
      </c>
      <c r="B519">
        <v>126.004623</v>
      </c>
      <c r="C519" s="4">
        <f t="shared" si="16"/>
        <v>1.2395215817506688E-2</v>
      </c>
      <c r="D519">
        <v>353.30419899999998</v>
      </c>
      <c r="E519" s="4">
        <f t="shared" si="17"/>
        <v>-3.575468855461672E-3</v>
      </c>
    </row>
    <row r="520" spans="1:5" x14ac:dyDescent="0.35">
      <c r="A520" s="5">
        <v>44187</v>
      </c>
      <c r="B520">
        <v>129.59129300000001</v>
      </c>
      <c r="C520" s="4">
        <f t="shared" si="16"/>
        <v>2.8464590541253498E-2</v>
      </c>
      <c r="D520">
        <v>352.70873999999998</v>
      </c>
      <c r="E520" s="4">
        <f t="shared" si="17"/>
        <v>-1.6854002915487332E-3</v>
      </c>
    </row>
    <row r="521" spans="1:5" x14ac:dyDescent="0.35">
      <c r="A521" s="5">
        <v>44188</v>
      </c>
      <c r="B521">
        <v>128.687286</v>
      </c>
      <c r="C521" s="4">
        <f t="shared" si="16"/>
        <v>-6.9758313160747099E-3</v>
      </c>
      <c r="D521">
        <v>353.02569599999998</v>
      </c>
      <c r="E521" s="4">
        <f t="shared" si="17"/>
        <v>8.986338132703775E-4</v>
      </c>
    </row>
    <row r="522" spans="1:5" x14ac:dyDescent="0.35">
      <c r="A522" s="5">
        <v>44189</v>
      </c>
      <c r="B522">
        <v>129.67976400000001</v>
      </c>
      <c r="C522" s="4">
        <f t="shared" si="16"/>
        <v>7.7123236556562169E-3</v>
      </c>
      <c r="D522">
        <v>354.39913899999999</v>
      </c>
      <c r="E522" s="4">
        <f t="shared" si="17"/>
        <v>3.8904901698713079E-3</v>
      </c>
    </row>
    <row r="523" spans="1:5" x14ac:dyDescent="0.35">
      <c r="A523" s="5">
        <v>44193</v>
      </c>
      <c r="B523">
        <v>134.31779499999999</v>
      </c>
      <c r="C523" s="4">
        <f t="shared" si="16"/>
        <v>3.5765264039191003E-2</v>
      </c>
      <c r="D523">
        <v>357.44369499999999</v>
      </c>
      <c r="E523" s="4">
        <f t="shared" si="17"/>
        <v>8.5907545051908674E-3</v>
      </c>
    </row>
    <row r="524" spans="1:5" x14ac:dyDescent="0.35">
      <c r="A524" s="5">
        <v>44194</v>
      </c>
      <c r="B524">
        <v>132.529404</v>
      </c>
      <c r="C524" s="4">
        <f t="shared" si="16"/>
        <v>-1.3314624469527581E-2</v>
      </c>
      <c r="D524">
        <v>356.76177999999999</v>
      </c>
      <c r="E524" s="4">
        <f t="shared" si="17"/>
        <v>-1.9077550101982421E-3</v>
      </c>
    </row>
    <row r="525" spans="1:5" x14ac:dyDescent="0.35">
      <c r="A525" s="5">
        <v>44195</v>
      </c>
      <c r="B525">
        <v>131.399338</v>
      </c>
      <c r="C525" s="4">
        <f t="shared" si="16"/>
        <v>-8.5269077343771427E-3</v>
      </c>
      <c r="D525">
        <v>357.27075200000002</v>
      </c>
      <c r="E525" s="4">
        <f t="shared" si="17"/>
        <v>1.4266438518162339E-3</v>
      </c>
    </row>
    <row r="526" spans="1:5" x14ac:dyDescent="0.35">
      <c r="A526" s="5">
        <v>44196</v>
      </c>
      <c r="B526">
        <v>130.387238</v>
      </c>
      <c r="C526" s="4">
        <f t="shared" si="16"/>
        <v>-7.7024741174875899E-3</v>
      </c>
      <c r="D526">
        <v>359.08599900000002</v>
      </c>
      <c r="E526" s="4">
        <f t="shared" si="17"/>
        <v>5.0808721112440836E-3</v>
      </c>
    </row>
    <row r="527" spans="1:5" x14ac:dyDescent="0.35">
      <c r="A527" s="5">
        <v>44200</v>
      </c>
      <c r="B527">
        <v>127.164162</v>
      </c>
      <c r="C527" s="4">
        <f t="shared" si="16"/>
        <v>-2.4719259717733921E-2</v>
      </c>
      <c r="D527">
        <v>354.19744900000001</v>
      </c>
      <c r="E527" s="4">
        <f t="shared" si="17"/>
        <v>-1.3613869695877523E-2</v>
      </c>
    </row>
    <row r="528" spans="1:5" x14ac:dyDescent="0.35">
      <c r="A528" s="5">
        <v>44201</v>
      </c>
      <c r="B528">
        <v>128.73642000000001</v>
      </c>
      <c r="C528" s="4">
        <f t="shared" si="16"/>
        <v>1.2364002367270865E-2</v>
      </c>
      <c r="D528">
        <v>356.63687099999999</v>
      </c>
      <c r="E528" s="4">
        <f t="shared" si="17"/>
        <v>6.8871811665700555E-3</v>
      </c>
    </row>
    <row r="529" spans="1:5" x14ac:dyDescent="0.35">
      <c r="A529" s="5">
        <v>44202</v>
      </c>
      <c r="B529">
        <v>124.402924</v>
      </c>
      <c r="C529" s="4">
        <f t="shared" si="16"/>
        <v>-3.3661771859121226E-2</v>
      </c>
      <c r="D529">
        <v>358.76907299999999</v>
      </c>
      <c r="E529" s="4">
        <f t="shared" si="17"/>
        <v>5.9786358993711985E-3</v>
      </c>
    </row>
    <row r="530" spans="1:5" x14ac:dyDescent="0.35">
      <c r="A530" s="5">
        <v>44203</v>
      </c>
      <c r="B530">
        <v>128.647964</v>
      </c>
      <c r="C530" s="4">
        <f t="shared" si="16"/>
        <v>3.4123313693173341E-2</v>
      </c>
      <c r="D530">
        <v>364.09942599999999</v>
      </c>
      <c r="E530" s="4">
        <f t="shared" si="17"/>
        <v>1.4857336936620502E-2</v>
      </c>
    </row>
    <row r="531" spans="1:5" x14ac:dyDescent="0.35">
      <c r="A531" s="5">
        <v>44204</v>
      </c>
      <c r="B531">
        <v>129.75834699999999</v>
      </c>
      <c r="C531" s="4">
        <f t="shared" si="16"/>
        <v>8.6311742951483694E-3</v>
      </c>
      <c r="D531">
        <v>366.17401100000001</v>
      </c>
      <c r="E531" s="4">
        <f t="shared" si="17"/>
        <v>5.697852981509488E-3</v>
      </c>
    </row>
    <row r="532" spans="1:5" x14ac:dyDescent="0.35">
      <c r="A532" s="5">
        <v>44207</v>
      </c>
      <c r="B532">
        <v>126.741608</v>
      </c>
      <c r="C532" s="4">
        <f t="shared" si="16"/>
        <v>-2.3248901282628021E-2</v>
      </c>
      <c r="D532">
        <v>363.70565800000003</v>
      </c>
      <c r="E532" s="4">
        <f t="shared" si="17"/>
        <v>-6.7409289732470734E-3</v>
      </c>
    </row>
    <row r="533" spans="1:5" x14ac:dyDescent="0.35">
      <c r="A533" s="5">
        <v>44208</v>
      </c>
      <c r="B533">
        <v>126.56474300000001</v>
      </c>
      <c r="C533" s="4">
        <f t="shared" si="16"/>
        <v>-1.3954770086236357E-3</v>
      </c>
      <c r="D533">
        <v>363.78250100000002</v>
      </c>
      <c r="E533" s="4">
        <f t="shared" si="17"/>
        <v>2.112779889720251E-4</v>
      </c>
    </row>
    <row r="534" spans="1:5" x14ac:dyDescent="0.35">
      <c r="A534" s="5">
        <v>44209</v>
      </c>
      <c r="B534">
        <v>128.61845400000001</v>
      </c>
      <c r="C534" s="4">
        <f t="shared" si="16"/>
        <v>1.6226564770885687E-2</v>
      </c>
      <c r="D534">
        <v>364.76214599999997</v>
      </c>
      <c r="E534" s="4">
        <f t="shared" si="17"/>
        <v>2.6929415167222803E-3</v>
      </c>
    </row>
    <row r="535" spans="1:5" x14ac:dyDescent="0.35">
      <c r="A535" s="5">
        <v>44210</v>
      </c>
      <c r="B535">
        <v>126.67285200000001</v>
      </c>
      <c r="C535" s="4">
        <f t="shared" si="16"/>
        <v>-1.5126927275925794E-2</v>
      </c>
      <c r="D535">
        <v>363.484802</v>
      </c>
      <c r="E535" s="4">
        <f t="shared" si="17"/>
        <v>-3.5018546030815001E-3</v>
      </c>
    </row>
    <row r="536" spans="1:5" x14ac:dyDescent="0.35">
      <c r="A536" s="5">
        <v>44211</v>
      </c>
      <c r="B536">
        <v>124.933556</v>
      </c>
      <c r="C536" s="4">
        <f t="shared" si="16"/>
        <v>-1.3730613722978346E-2</v>
      </c>
      <c r="D536">
        <v>360.83395400000001</v>
      </c>
      <c r="E536" s="4">
        <f t="shared" si="17"/>
        <v>-7.2928716287841144E-3</v>
      </c>
    </row>
    <row r="537" spans="1:5" x14ac:dyDescent="0.35">
      <c r="A537" s="5">
        <v>44215</v>
      </c>
      <c r="B537">
        <v>125.61158</v>
      </c>
      <c r="C537" s="4">
        <f t="shared" si="16"/>
        <v>5.4270767735131731E-3</v>
      </c>
      <c r="D537">
        <v>363.667236</v>
      </c>
      <c r="E537" s="4">
        <f t="shared" si="17"/>
        <v>7.8520382258704391E-3</v>
      </c>
    </row>
    <row r="538" spans="1:5" x14ac:dyDescent="0.35">
      <c r="A538" s="5">
        <v>44216</v>
      </c>
      <c r="B538">
        <v>129.738663</v>
      </c>
      <c r="C538" s="4">
        <f t="shared" si="16"/>
        <v>3.2855911851439101E-2</v>
      </c>
      <c r="D538">
        <v>368.69988999999998</v>
      </c>
      <c r="E538" s="4">
        <f t="shared" si="17"/>
        <v>1.3838623614693679E-2</v>
      </c>
    </row>
    <row r="539" spans="1:5" x14ac:dyDescent="0.35">
      <c r="A539" s="5">
        <v>44217</v>
      </c>
      <c r="B539">
        <v>134.49468999999999</v>
      </c>
      <c r="C539" s="4">
        <f t="shared" si="16"/>
        <v>3.6658517129932067E-2</v>
      </c>
      <c r="D539">
        <v>369.03607199999999</v>
      </c>
      <c r="E539" s="4">
        <f t="shared" si="17"/>
        <v>9.1180390642375819E-4</v>
      </c>
    </row>
    <row r="540" spans="1:5" x14ac:dyDescent="0.35">
      <c r="A540" s="5">
        <v>44218</v>
      </c>
      <c r="B540">
        <v>136.656509</v>
      </c>
      <c r="C540" s="4">
        <f t="shared" si="16"/>
        <v>1.6073638297541715E-2</v>
      </c>
      <c r="D540">
        <v>367.72994999999997</v>
      </c>
      <c r="E540" s="4">
        <f t="shared" si="17"/>
        <v>-3.5392800300563243E-3</v>
      </c>
    </row>
    <row r="541" spans="1:5" x14ac:dyDescent="0.35">
      <c r="A541" s="5">
        <v>44221</v>
      </c>
      <c r="B541">
        <v>140.439697</v>
      </c>
      <c r="C541" s="4">
        <f t="shared" si="16"/>
        <v>2.7683921005182466E-2</v>
      </c>
      <c r="D541">
        <v>369.180115</v>
      </c>
      <c r="E541" s="4">
        <f t="shared" si="17"/>
        <v>3.9435596692627417E-3</v>
      </c>
    </row>
    <row r="542" spans="1:5" x14ac:dyDescent="0.35">
      <c r="A542" s="5">
        <v>44222</v>
      </c>
      <c r="B542">
        <v>140.67553699999999</v>
      </c>
      <c r="C542" s="4">
        <f t="shared" si="16"/>
        <v>1.6792972716253018E-3</v>
      </c>
      <c r="D542">
        <v>368.60385100000002</v>
      </c>
      <c r="E542" s="4">
        <f t="shared" si="17"/>
        <v>-1.5609291415925597E-3</v>
      </c>
    </row>
    <row r="543" spans="1:5" x14ac:dyDescent="0.35">
      <c r="A543" s="5">
        <v>44223</v>
      </c>
      <c r="B543">
        <v>139.594604</v>
      </c>
      <c r="C543" s="4">
        <f t="shared" si="16"/>
        <v>-7.6838732806826515E-3</v>
      </c>
      <c r="D543">
        <v>359.59509300000002</v>
      </c>
      <c r="E543" s="4">
        <f t="shared" si="17"/>
        <v>-2.4440216713850882E-2</v>
      </c>
    </row>
    <row r="544" spans="1:5" x14ac:dyDescent="0.35">
      <c r="A544" s="5">
        <v>44224</v>
      </c>
      <c r="B544">
        <v>134.71086099999999</v>
      </c>
      <c r="C544" s="4">
        <f t="shared" si="16"/>
        <v>-3.4985184670891734E-2</v>
      </c>
      <c r="D544">
        <v>362.68762199999998</v>
      </c>
      <c r="E544" s="4">
        <f t="shared" si="17"/>
        <v>8.6000311466984947E-3</v>
      </c>
    </row>
    <row r="545" spans="1:5" x14ac:dyDescent="0.35">
      <c r="A545" s="5">
        <v>44225</v>
      </c>
      <c r="B545">
        <v>129.669937</v>
      </c>
      <c r="C545" s="4">
        <f t="shared" si="16"/>
        <v>-3.7420323517938114E-2</v>
      </c>
      <c r="D545">
        <v>355.42675800000001</v>
      </c>
      <c r="E545" s="4">
        <f t="shared" si="17"/>
        <v>-2.0019607947910578E-2</v>
      </c>
    </row>
    <row r="546" spans="1:5" x14ac:dyDescent="0.35">
      <c r="A546" s="5">
        <v>44228</v>
      </c>
      <c r="B546">
        <v>131.812073</v>
      </c>
      <c r="C546" s="4">
        <f t="shared" si="16"/>
        <v>1.6519912398816006E-2</v>
      </c>
      <c r="D546">
        <v>361.34304800000001</v>
      </c>
      <c r="E546" s="4">
        <f t="shared" si="17"/>
        <v>1.664559537748711E-2</v>
      </c>
    </row>
    <row r="547" spans="1:5" x14ac:dyDescent="0.35">
      <c r="A547" s="5">
        <v>44229</v>
      </c>
      <c r="B547">
        <v>132.64733899999999</v>
      </c>
      <c r="C547" s="4">
        <f t="shared" si="16"/>
        <v>6.3367943541863259E-3</v>
      </c>
      <c r="D547">
        <v>366.45254499999999</v>
      </c>
      <c r="E547" s="4">
        <f t="shared" si="17"/>
        <v>1.4140294183824897E-2</v>
      </c>
    </row>
    <row r="548" spans="1:5" x14ac:dyDescent="0.35">
      <c r="A548" s="5">
        <v>44230</v>
      </c>
      <c r="B548">
        <v>131.61554000000001</v>
      </c>
      <c r="C548" s="4">
        <f t="shared" si="16"/>
        <v>-7.778512616826605E-3</v>
      </c>
      <c r="D548">
        <v>366.74066199999999</v>
      </c>
      <c r="E548" s="4">
        <f t="shared" si="17"/>
        <v>7.8623277128553326E-4</v>
      </c>
    </row>
    <row r="549" spans="1:5" x14ac:dyDescent="0.35">
      <c r="A549" s="5">
        <v>44231</v>
      </c>
      <c r="B549">
        <v>135.005661</v>
      </c>
      <c r="C549" s="4">
        <f t="shared" si="16"/>
        <v>2.5757756264951581E-2</v>
      </c>
      <c r="D549">
        <v>370.90893599999998</v>
      </c>
      <c r="E549" s="4">
        <f t="shared" si="17"/>
        <v>1.1365726334430892E-2</v>
      </c>
    </row>
    <row r="550" spans="1:5" x14ac:dyDescent="0.35">
      <c r="A550" s="5">
        <v>44232</v>
      </c>
      <c r="B550">
        <v>134.587402</v>
      </c>
      <c r="C550" s="4">
        <f t="shared" si="16"/>
        <v>-3.0980849017879786E-3</v>
      </c>
      <c r="D550">
        <v>372.36877399999997</v>
      </c>
      <c r="E550" s="4">
        <f t="shared" si="17"/>
        <v>3.9358393888897503E-3</v>
      </c>
    </row>
    <row r="551" spans="1:5" x14ac:dyDescent="0.35">
      <c r="A551" s="5">
        <v>44235</v>
      </c>
      <c r="B551">
        <v>134.735062</v>
      </c>
      <c r="C551" s="4">
        <f t="shared" si="16"/>
        <v>1.0971309186873501E-3</v>
      </c>
      <c r="D551">
        <v>375.057953</v>
      </c>
      <c r="E551" s="4">
        <f t="shared" si="17"/>
        <v>7.2218166177382415E-3</v>
      </c>
    </row>
    <row r="552" spans="1:5" x14ac:dyDescent="0.35">
      <c r="A552" s="5">
        <v>44236</v>
      </c>
      <c r="B552">
        <v>133.849335</v>
      </c>
      <c r="C552" s="4">
        <f t="shared" si="16"/>
        <v>-6.5738419298757567E-3</v>
      </c>
      <c r="D552">
        <v>374.80825800000002</v>
      </c>
      <c r="E552" s="4">
        <f t="shared" si="17"/>
        <v>-6.6575044737149369E-4</v>
      </c>
    </row>
    <row r="553" spans="1:5" x14ac:dyDescent="0.35">
      <c r="A553" s="5">
        <v>44237</v>
      </c>
      <c r="B553">
        <v>133.23919699999999</v>
      </c>
      <c r="C553" s="4">
        <f t="shared" si="16"/>
        <v>-4.5583939584010746E-3</v>
      </c>
      <c r="D553">
        <v>374.64495799999997</v>
      </c>
      <c r="E553" s="4">
        <f t="shared" si="17"/>
        <v>-4.3568943990568432E-4</v>
      </c>
    </row>
    <row r="554" spans="1:5" x14ac:dyDescent="0.35">
      <c r="A554" s="5">
        <v>44238</v>
      </c>
      <c r="B554">
        <v>132.983307</v>
      </c>
      <c r="C554" s="4">
        <f t="shared" si="16"/>
        <v>-1.9205309380541102E-3</v>
      </c>
      <c r="D554">
        <v>375.25006100000002</v>
      </c>
      <c r="E554" s="4">
        <f t="shared" si="17"/>
        <v>1.6151371774233425E-3</v>
      </c>
    </row>
    <row r="555" spans="1:5" x14ac:dyDescent="0.35">
      <c r="A555" s="5">
        <v>44239</v>
      </c>
      <c r="B555">
        <v>133.21951300000001</v>
      </c>
      <c r="C555" s="4">
        <f t="shared" si="16"/>
        <v>1.7762078965295469E-3</v>
      </c>
      <c r="D555">
        <v>377.10366800000003</v>
      </c>
      <c r="E555" s="4">
        <f t="shared" si="17"/>
        <v>4.939658091088317E-3</v>
      </c>
    </row>
    <row r="556" spans="1:5" x14ac:dyDescent="0.35">
      <c r="A556" s="5">
        <v>44243</v>
      </c>
      <c r="B556">
        <v>131.07414199999999</v>
      </c>
      <c r="C556" s="4">
        <f t="shared" si="16"/>
        <v>-1.6104029745252157E-2</v>
      </c>
      <c r="D556">
        <v>376.77719100000002</v>
      </c>
      <c r="E556" s="4">
        <f t="shared" si="17"/>
        <v>-8.6574867259048283E-4</v>
      </c>
    </row>
    <row r="557" spans="1:5" x14ac:dyDescent="0.35">
      <c r="A557" s="5">
        <v>44244</v>
      </c>
      <c r="B557">
        <v>128.76144400000001</v>
      </c>
      <c r="C557" s="4">
        <f t="shared" si="16"/>
        <v>-1.7644197129285666E-2</v>
      </c>
      <c r="D557">
        <v>376.86355600000002</v>
      </c>
      <c r="E557" s="4">
        <f t="shared" si="17"/>
        <v>2.2922035108008387E-4</v>
      </c>
    </row>
    <row r="558" spans="1:5" x14ac:dyDescent="0.35">
      <c r="A558" s="5">
        <v>44245</v>
      </c>
      <c r="B558">
        <v>127.649422</v>
      </c>
      <c r="C558" s="4">
        <f t="shared" si="16"/>
        <v>-8.6362964366880624E-3</v>
      </c>
      <c r="D558">
        <v>375.25964399999998</v>
      </c>
      <c r="E558" s="4">
        <f t="shared" si="17"/>
        <v>-4.2559488028607317E-3</v>
      </c>
    </row>
    <row r="559" spans="1:5" x14ac:dyDescent="0.35">
      <c r="A559" s="5">
        <v>44246</v>
      </c>
      <c r="B559">
        <v>127.806877</v>
      </c>
      <c r="C559" s="4">
        <f t="shared" si="16"/>
        <v>1.2334955970265682E-3</v>
      </c>
      <c r="D559">
        <v>374.59695399999998</v>
      </c>
      <c r="E559" s="4">
        <f t="shared" si="17"/>
        <v>-1.7659506173810513E-3</v>
      </c>
    </row>
    <row r="560" spans="1:5" x14ac:dyDescent="0.35">
      <c r="A560" s="5">
        <v>44249</v>
      </c>
      <c r="B560">
        <v>123.99836000000001</v>
      </c>
      <c r="C560" s="4">
        <f t="shared" si="16"/>
        <v>-2.979899900065619E-2</v>
      </c>
      <c r="D560">
        <v>371.71566799999999</v>
      </c>
      <c r="E560" s="4">
        <f t="shared" si="17"/>
        <v>-7.6916962864572724E-3</v>
      </c>
    </row>
    <row r="561" spans="1:5" x14ac:dyDescent="0.35">
      <c r="A561" s="5">
        <v>44250</v>
      </c>
      <c r="B561">
        <v>123.860573</v>
      </c>
      <c r="C561" s="4">
        <f t="shared" si="16"/>
        <v>-1.11120018038946E-3</v>
      </c>
      <c r="D561">
        <v>372.16705300000001</v>
      </c>
      <c r="E561" s="4">
        <f t="shared" si="17"/>
        <v>1.2143286895294203E-3</v>
      </c>
    </row>
    <row r="562" spans="1:5" x14ac:dyDescent="0.35">
      <c r="A562" s="5">
        <v>44251</v>
      </c>
      <c r="B562">
        <v>123.358681</v>
      </c>
      <c r="C562" s="4">
        <f t="shared" si="16"/>
        <v>-4.0520723249035662E-3</v>
      </c>
      <c r="D562">
        <v>376.26809700000001</v>
      </c>
      <c r="E562" s="4">
        <f t="shared" si="17"/>
        <v>1.1019363393244719E-2</v>
      </c>
    </row>
    <row r="563" spans="1:5" x14ac:dyDescent="0.35">
      <c r="A563" s="5">
        <v>44252</v>
      </c>
      <c r="B563">
        <v>119.067947</v>
      </c>
      <c r="C563" s="4">
        <f t="shared" si="16"/>
        <v>-3.4782586561540763E-2</v>
      </c>
      <c r="D563">
        <v>367.20163000000002</v>
      </c>
      <c r="E563" s="4">
        <f t="shared" si="17"/>
        <v>-2.4095763292947936E-2</v>
      </c>
    </row>
    <row r="564" spans="1:5" x14ac:dyDescent="0.35">
      <c r="A564" s="5">
        <v>44253</v>
      </c>
      <c r="B564">
        <v>119.33364899999999</v>
      </c>
      <c r="C564" s="4">
        <f t="shared" si="16"/>
        <v>2.2315157579728684E-3</v>
      </c>
      <c r="D564">
        <v>365.30957000000001</v>
      </c>
      <c r="E564" s="4">
        <f t="shared" si="17"/>
        <v>-5.1526459727316842E-3</v>
      </c>
    </row>
    <row r="565" spans="1:5" x14ac:dyDescent="0.35">
      <c r="A565" s="5">
        <v>44256</v>
      </c>
      <c r="B565">
        <v>125.759918</v>
      </c>
      <c r="C565" s="4">
        <f t="shared" si="16"/>
        <v>5.3851273750960216E-2</v>
      </c>
      <c r="D565">
        <v>374.16476399999999</v>
      </c>
      <c r="E565" s="4">
        <f t="shared" si="17"/>
        <v>2.424024642989786E-2</v>
      </c>
    </row>
    <row r="566" spans="1:5" x14ac:dyDescent="0.35">
      <c r="A566" s="5">
        <v>44257</v>
      </c>
      <c r="B566">
        <v>123.13233200000001</v>
      </c>
      <c r="C566" s="4">
        <f t="shared" si="16"/>
        <v>-2.0893668203568638E-2</v>
      </c>
      <c r="D566">
        <v>371.24505599999998</v>
      </c>
      <c r="E566" s="4">
        <f t="shared" si="17"/>
        <v>-7.8032681880221277E-3</v>
      </c>
    </row>
    <row r="567" spans="1:5" x14ac:dyDescent="0.35">
      <c r="A567" s="5">
        <v>44258</v>
      </c>
      <c r="B567">
        <v>120.12093400000001</v>
      </c>
      <c r="C567" s="4">
        <f t="shared" si="16"/>
        <v>-2.4456598450519063E-2</v>
      </c>
      <c r="D567">
        <v>366.327606</v>
      </c>
      <c r="E567" s="4">
        <f t="shared" si="17"/>
        <v>-1.3245832962688553E-2</v>
      </c>
    </row>
    <row r="568" spans="1:5" x14ac:dyDescent="0.35">
      <c r="A568" s="5">
        <v>44259</v>
      </c>
      <c r="B568">
        <v>118.22159600000001</v>
      </c>
      <c r="C568" s="4">
        <f t="shared" si="16"/>
        <v>-1.5811881715804832E-2</v>
      </c>
      <c r="D568">
        <v>361.794464</v>
      </c>
      <c r="E568" s="4">
        <f t="shared" si="17"/>
        <v>-1.2374557433708633E-2</v>
      </c>
    </row>
    <row r="569" spans="1:5" x14ac:dyDescent="0.35">
      <c r="A569" s="5">
        <v>44260</v>
      </c>
      <c r="B569">
        <v>119.491096</v>
      </c>
      <c r="C569" s="4">
        <f t="shared" si="16"/>
        <v>1.0738308760440018E-2</v>
      </c>
      <c r="D569">
        <v>368.45022599999999</v>
      </c>
      <c r="E569" s="4">
        <f t="shared" si="17"/>
        <v>1.8396528035321102E-2</v>
      </c>
    </row>
    <row r="570" spans="1:5" x14ac:dyDescent="0.35">
      <c r="A570" s="5">
        <v>44263</v>
      </c>
      <c r="B570">
        <v>114.511505</v>
      </c>
      <c r="C570" s="4">
        <f t="shared" si="16"/>
        <v>-4.1673322671674229E-2</v>
      </c>
      <c r="D570">
        <v>366.615814</v>
      </c>
      <c r="E570" s="4">
        <f t="shared" si="17"/>
        <v>-4.9787240461619531E-3</v>
      </c>
    </row>
    <row r="571" spans="1:5" x14ac:dyDescent="0.35">
      <c r="A571" s="5">
        <v>44264</v>
      </c>
      <c r="B571">
        <v>119.166359</v>
      </c>
      <c r="C571" s="4">
        <f t="shared" si="16"/>
        <v>4.0649662232628891E-2</v>
      </c>
      <c r="D571">
        <v>371.850189</v>
      </c>
      <c r="E571" s="4">
        <f t="shared" si="17"/>
        <v>1.4277548322015443E-2</v>
      </c>
    </row>
    <row r="572" spans="1:5" x14ac:dyDescent="0.35">
      <c r="A572" s="5">
        <v>44265</v>
      </c>
      <c r="B572">
        <v>118.073975</v>
      </c>
      <c r="C572" s="4">
        <f t="shared" si="16"/>
        <v>-9.1668824084824019E-3</v>
      </c>
      <c r="D572">
        <v>374.16476399999999</v>
      </c>
      <c r="E572" s="4">
        <f t="shared" si="17"/>
        <v>6.2244825159951667E-3</v>
      </c>
    </row>
    <row r="573" spans="1:5" x14ac:dyDescent="0.35">
      <c r="A573" s="5">
        <v>44266</v>
      </c>
      <c r="B573">
        <v>120.022514</v>
      </c>
      <c r="C573" s="4">
        <f t="shared" si="16"/>
        <v>1.6502696720424703E-2</v>
      </c>
      <c r="D573">
        <v>377.95846599999999</v>
      </c>
      <c r="E573" s="4">
        <f t="shared" si="17"/>
        <v>1.0139121491407943E-2</v>
      </c>
    </row>
    <row r="574" spans="1:5" x14ac:dyDescent="0.35">
      <c r="A574" s="5">
        <v>44267</v>
      </c>
      <c r="B574">
        <v>119.10730700000001</v>
      </c>
      <c r="C574" s="4">
        <f t="shared" si="16"/>
        <v>-7.6252943676883289E-3</v>
      </c>
      <c r="D574">
        <v>378.46743800000002</v>
      </c>
      <c r="E574" s="4">
        <f t="shared" si="17"/>
        <v>1.3466347384318844E-3</v>
      </c>
    </row>
    <row r="575" spans="1:5" x14ac:dyDescent="0.35">
      <c r="A575" s="5">
        <v>44270</v>
      </c>
      <c r="B575">
        <v>122.020279</v>
      </c>
      <c r="C575" s="4">
        <f t="shared" si="16"/>
        <v>2.4456702727734481E-2</v>
      </c>
      <c r="D575">
        <v>380.72454800000003</v>
      </c>
      <c r="E575" s="4">
        <f t="shared" si="17"/>
        <v>5.9638155713677143E-3</v>
      </c>
    </row>
    <row r="576" spans="1:5" x14ac:dyDescent="0.35">
      <c r="A576" s="5">
        <v>44271</v>
      </c>
      <c r="B576">
        <v>123.57518</v>
      </c>
      <c r="C576" s="4">
        <f t="shared" si="16"/>
        <v>1.2742972010414855E-2</v>
      </c>
      <c r="D576">
        <v>380.24426299999999</v>
      </c>
      <c r="E576" s="4">
        <f t="shared" si="17"/>
        <v>-1.2615025811260061E-3</v>
      </c>
    </row>
    <row r="577" spans="1:5" x14ac:dyDescent="0.35">
      <c r="A577" s="5">
        <v>44272</v>
      </c>
      <c r="B577">
        <v>122.77806099999999</v>
      </c>
      <c r="C577" s="4">
        <f t="shared" si="16"/>
        <v>-6.4504781623624385E-3</v>
      </c>
      <c r="D577">
        <v>381.54092400000002</v>
      </c>
      <c r="E577" s="4">
        <f t="shared" si="17"/>
        <v>3.4100738030071742E-3</v>
      </c>
    </row>
    <row r="578" spans="1:5" x14ac:dyDescent="0.35">
      <c r="A578" s="5">
        <v>44273</v>
      </c>
      <c r="B578">
        <v>118.61525</v>
      </c>
      <c r="C578" s="4">
        <f t="shared" si="16"/>
        <v>-3.3905169751784814E-2</v>
      </c>
      <c r="D578">
        <v>375.98959400000001</v>
      </c>
      <c r="E578" s="4">
        <f t="shared" si="17"/>
        <v>-1.4549762950199274E-2</v>
      </c>
    </row>
    <row r="579" spans="1:5" x14ac:dyDescent="0.35">
      <c r="A579" s="5">
        <v>44274</v>
      </c>
      <c r="B579">
        <v>118.083832</v>
      </c>
      <c r="C579" s="4">
        <f t="shared" si="16"/>
        <v>-4.4801827758235158E-3</v>
      </c>
      <c r="D579">
        <v>375.29391500000003</v>
      </c>
      <c r="E579" s="4">
        <f t="shared" si="17"/>
        <v>-1.8502613133489776E-3</v>
      </c>
    </row>
    <row r="580" spans="1:5" x14ac:dyDescent="0.35">
      <c r="A580" s="5">
        <v>44277</v>
      </c>
      <c r="B580">
        <v>121.429817</v>
      </c>
      <c r="C580" s="4">
        <f t="shared" si="16"/>
        <v>2.8335674269107436E-2</v>
      </c>
      <c r="D580">
        <v>378.29058800000001</v>
      </c>
      <c r="E580" s="4">
        <f t="shared" si="17"/>
        <v>7.9848696720807855E-3</v>
      </c>
    </row>
    <row r="581" spans="1:5" x14ac:dyDescent="0.35">
      <c r="A581" s="5">
        <v>44278</v>
      </c>
      <c r="B581">
        <v>120.59332999999999</v>
      </c>
      <c r="C581" s="4">
        <f t="shared" ref="C581:C644" si="18">B581/B580-1</f>
        <v>-6.8886458092908276E-3</v>
      </c>
      <c r="D581">
        <v>375.31320199999999</v>
      </c>
      <c r="E581" s="4">
        <f t="shared" ref="E581:E644" si="19">D581/D580-1</f>
        <v>-7.8706319809364045E-3</v>
      </c>
    </row>
    <row r="582" spans="1:5" x14ac:dyDescent="0.35">
      <c r="A582" s="5">
        <v>44279</v>
      </c>
      <c r="B582">
        <v>118.182236</v>
      </c>
      <c r="C582" s="4">
        <f t="shared" si="18"/>
        <v>-1.9993593343844096E-2</v>
      </c>
      <c r="D582">
        <v>373.40527300000002</v>
      </c>
      <c r="E582" s="4">
        <f t="shared" si="19"/>
        <v>-5.0835648461946548E-3</v>
      </c>
    </row>
    <row r="583" spans="1:5" x14ac:dyDescent="0.35">
      <c r="A583" s="5">
        <v>44280</v>
      </c>
      <c r="B583">
        <v>118.674301</v>
      </c>
      <c r="C583" s="4">
        <f t="shared" si="18"/>
        <v>4.1636122031063483E-3</v>
      </c>
      <c r="D583">
        <v>375.50589000000002</v>
      </c>
      <c r="E583" s="4">
        <f t="shared" si="19"/>
        <v>5.6255686566053509E-3</v>
      </c>
    </row>
    <row r="584" spans="1:5" x14ac:dyDescent="0.35">
      <c r="A584" s="5">
        <v>44281</v>
      </c>
      <c r="B584">
        <v>119.28443900000001</v>
      </c>
      <c r="C584" s="4">
        <f t="shared" si="18"/>
        <v>5.141281598953773E-3</v>
      </c>
      <c r="D584">
        <v>381.55712899999997</v>
      </c>
      <c r="E584" s="4">
        <f t="shared" si="19"/>
        <v>1.6114897691751118E-2</v>
      </c>
    </row>
    <row r="585" spans="1:5" x14ac:dyDescent="0.35">
      <c r="A585" s="5">
        <v>44284</v>
      </c>
      <c r="B585">
        <v>119.46159400000001</v>
      </c>
      <c r="C585" s="4">
        <f t="shared" si="18"/>
        <v>1.4851476142667686E-3</v>
      </c>
      <c r="D585">
        <v>381.36437999999998</v>
      </c>
      <c r="E585" s="4">
        <f t="shared" si="19"/>
        <v>-5.0516419521540179E-4</v>
      </c>
    </row>
    <row r="586" spans="1:5" x14ac:dyDescent="0.35">
      <c r="A586" s="5">
        <v>44285</v>
      </c>
      <c r="B586">
        <v>117.995255</v>
      </c>
      <c r="C586" s="4">
        <f t="shared" si="18"/>
        <v>-1.2274564158251566E-2</v>
      </c>
      <c r="D586">
        <v>380.35269199999999</v>
      </c>
      <c r="E586" s="4">
        <f t="shared" si="19"/>
        <v>-2.6528119904642988E-3</v>
      </c>
    </row>
    <row r="587" spans="1:5" x14ac:dyDescent="0.35">
      <c r="A587" s="5">
        <v>44286</v>
      </c>
      <c r="B587">
        <v>120.20951100000001</v>
      </c>
      <c r="C587" s="4">
        <f t="shared" si="18"/>
        <v>1.8765635957140869E-2</v>
      </c>
      <c r="D587">
        <v>381.894409</v>
      </c>
      <c r="E587" s="4">
        <f t="shared" si="19"/>
        <v>4.0533879013533447E-3</v>
      </c>
    </row>
    <row r="588" spans="1:5" x14ac:dyDescent="0.35">
      <c r="A588" s="5">
        <v>44287</v>
      </c>
      <c r="B588">
        <v>121.04600499999999</v>
      </c>
      <c r="C588" s="4">
        <f t="shared" si="18"/>
        <v>6.9586340801268687E-3</v>
      </c>
      <c r="D588">
        <v>386.01849399999998</v>
      </c>
      <c r="E588" s="4">
        <f t="shared" si="19"/>
        <v>1.0799019055552472E-2</v>
      </c>
    </row>
    <row r="589" spans="1:5" x14ac:dyDescent="0.35">
      <c r="A589" s="5">
        <v>44291</v>
      </c>
      <c r="B589">
        <v>123.899933</v>
      </c>
      <c r="C589" s="4">
        <f t="shared" si="18"/>
        <v>2.3577217604166423E-2</v>
      </c>
      <c r="D589">
        <v>391.55902099999997</v>
      </c>
      <c r="E589" s="4">
        <f t="shared" si="19"/>
        <v>1.4353009211004242E-2</v>
      </c>
    </row>
    <row r="590" spans="1:5" x14ac:dyDescent="0.35">
      <c r="A590" s="5">
        <v>44292</v>
      </c>
      <c r="B590">
        <v>124.205017</v>
      </c>
      <c r="C590" s="4">
        <f t="shared" si="18"/>
        <v>2.4623419287885806E-3</v>
      </c>
      <c r="D590">
        <v>391.32781999999997</v>
      </c>
      <c r="E590" s="4">
        <f t="shared" si="19"/>
        <v>-5.9046270830265257E-4</v>
      </c>
    </row>
    <row r="591" spans="1:5" x14ac:dyDescent="0.35">
      <c r="A591" s="5">
        <v>44293</v>
      </c>
      <c r="B591">
        <v>125.868172</v>
      </c>
      <c r="C591" s="4">
        <f t="shared" si="18"/>
        <v>1.3390401130092933E-2</v>
      </c>
      <c r="D591">
        <v>391.78064000000001</v>
      </c>
      <c r="E591" s="4">
        <f t="shared" si="19"/>
        <v>1.1571372564311844E-3</v>
      </c>
    </row>
    <row r="592" spans="1:5" x14ac:dyDescent="0.35">
      <c r="A592" s="5">
        <v>44294</v>
      </c>
      <c r="B592">
        <v>128.28909300000001</v>
      </c>
      <c r="C592" s="4">
        <f t="shared" si="18"/>
        <v>1.9233782151058865E-2</v>
      </c>
      <c r="D592">
        <v>393.64041099999997</v>
      </c>
      <c r="E592" s="4">
        <f t="shared" si="19"/>
        <v>4.7469701412503618E-3</v>
      </c>
    </row>
    <row r="593" spans="1:5" x14ac:dyDescent="0.35">
      <c r="A593" s="5">
        <v>44295</v>
      </c>
      <c r="B593">
        <v>130.88713100000001</v>
      </c>
      <c r="C593" s="4">
        <f t="shared" si="18"/>
        <v>2.0251433221996518E-2</v>
      </c>
      <c r="D593">
        <v>396.50219700000002</v>
      </c>
      <c r="E593" s="4">
        <f t="shared" si="19"/>
        <v>7.2700513464305505E-3</v>
      </c>
    </row>
    <row r="594" spans="1:5" x14ac:dyDescent="0.35">
      <c r="A594" s="5">
        <v>44298</v>
      </c>
      <c r="B594">
        <v>129.15512100000001</v>
      </c>
      <c r="C594" s="4">
        <f t="shared" si="18"/>
        <v>-1.3232851746135421E-2</v>
      </c>
      <c r="D594">
        <v>396.64675899999997</v>
      </c>
      <c r="E594" s="4">
        <f t="shared" si="19"/>
        <v>3.6459318786552508E-4</v>
      </c>
    </row>
    <row r="595" spans="1:5" x14ac:dyDescent="0.35">
      <c r="A595" s="5">
        <v>44299</v>
      </c>
      <c r="B595">
        <v>132.29441800000001</v>
      </c>
      <c r="C595" s="4">
        <f t="shared" si="18"/>
        <v>2.430640748654489E-2</v>
      </c>
      <c r="D595">
        <v>397.82226600000001</v>
      </c>
      <c r="E595" s="4">
        <f t="shared" si="19"/>
        <v>2.9636117611642199E-3</v>
      </c>
    </row>
    <row r="596" spans="1:5" x14ac:dyDescent="0.35">
      <c r="A596" s="5">
        <v>44300</v>
      </c>
      <c r="B596">
        <v>129.93254099999999</v>
      </c>
      <c r="C596" s="4">
        <f t="shared" si="18"/>
        <v>-1.785318712388928E-2</v>
      </c>
      <c r="D596">
        <v>396.46371499999998</v>
      </c>
      <c r="E596" s="4">
        <f t="shared" si="19"/>
        <v>-3.4149697392755751E-3</v>
      </c>
    </row>
    <row r="597" spans="1:5" x14ac:dyDescent="0.35">
      <c r="A597" s="5">
        <v>44301</v>
      </c>
      <c r="B597">
        <v>132.36331200000001</v>
      </c>
      <c r="C597" s="4">
        <f t="shared" si="18"/>
        <v>1.8707946302689571E-2</v>
      </c>
      <c r="D597">
        <v>400.72271699999999</v>
      </c>
      <c r="E597" s="4">
        <f t="shared" si="19"/>
        <v>1.0742476143119406E-2</v>
      </c>
    </row>
    <row r="598" spans="1:5" x14ac:dyDescent="0.35">
      <c r="A598" s="5">
        <v>44302</v>
      </c>
      <c r="B598">
        <v>132.02873199999999</v>
      </c>
      <c r="C598" s="4">
        <f t="shared" si="18"/>
        <v>-2.5277397108347532E-3</v>
      </c>
      <c r="D598">
        <v>402.06201199999998</v>
      </c>
      <c r="E598" s="4">
        <f t="shared" si="19"/>
        <v>3.3421988402020375E-3</v>
      </c>
    </row>
    <row r="599" spans="1:5" x14ac:dyDescent="0.35">
      <c r="A599" s="5">
        <v>44305</v>
      </c>
      <c r="B599">
        <v>132.69792200000001</v>
      </c>
      <c r="C599" s="4">
        <f t="shared" si="18"/>
        <v>5.0685179647109724E-3</v>
      </c>
      <c r="D599">
        <v>400.08670000000001</v>
      </c>
      <c r="E599" s="4">
        <f t="shared" si="19"/>
        <v>-4.9129535769223409E-3</v>
      </c>
    </row>
    <row r="600" spans="1:5" x14ac:dyDescent="0.35">
      <c r="A600" s="5">
        <v>44306</v>
      </c>
      <c r="B600">
        <v>130.99539200000001</v>
      </c>
      <c r="C600" s="4">
        <f t="shared" si="18"/>
        <v>-1.2830118017974623E-2</v>
      </c>
      <c r="D600">
        <v>397.15741000000003</v>
      </c>
      <c r="E600" s="4">
        <f t="shared" si="19"/>
        <v>-7.3216380349558907E-3</v>
      </c>
    </row>
    <row r="601" spans="1:5" x14ac:dyDescent="0.35">
      <c r="A601" s="5">
        <v>44307</v>
      </c>
      <c r="B601">
        <v>131.37919600000001</v>
      </c>
      <c r="C601" s="4">
        <f t="shared" si="18"/>
        <v>2.9299045877888563E-3</v>
      </c>
      <c r="D601">
        <v>400.91537499999998</v>
      </c>
      <c r="E601" s="4">
        <f t="shared" si="19"/>
        <v>9.462155068439948E-3</v>
      </c>
    </row>
    <row r="602" spans="1:5" x14ac:dyDescent="0.35">
      <c r="A602" s="5">
        <v>44308</v>
      </c>
      <c r="B602">
        <v>129.84399400000001</v>
      </c>
      <c r="C602" s="4">
        <f t="shared" si="18"/>
        <v>-1.1685274737105233E-2</v>
      </c>
      <c r="D602">
        <v>397.25375400000001</v>
      </c>
      <c r="E602" s="4">
        <f t="shared" si="19"/>
        <v>-9.1331518528067202E-3</v>
      </c>
    </row>
    <row r="603" spans="1:5" x14ac:dyDescent="0.35">
      <c r="A603" s="5">
        <v>44309</v>
      </c>
      <c r="B603">
        <v>132.18618799999999</v>
      </c>
      <c r="C603" s="4">
        <f t="shared" si="18"/>
        <v>1.8038523984405197E-2</v>
      </c>
      <c r="D603">
        <v>401.56097399999999</v>
      </c>
      <c r="E603" s="4">
        <f t="shared" si="19"/>
        <v>1.0842490364483703E-2</v>
      </c>
    </row>
    <row r="604" spans="1:5" x14ac:dyDescent="0.35">
      <c r="A604" s="5">
        <v>44312</v>
      </c>
      <c r="B604">
        <v>132.57981899999999</v>
      </c>
      <c r="C604" s="4">
        <f t="shared" si="18"/>
        <v>2.9778527239170405E-3</v>
      </c>
      <c r="D604">
        <v>402.39926100000002</v>
      </c>
      <c r="E604" s="4">
        <f t="shared" si="19"/>
        <v>2.087570890292767E-3</v>
      </c>
    </row>
    <row r="605" spans="1:5" x14ac:dyDescent="0.35">
      <c r="A605" s="5">
        <v>44313</v>
      </c>
      <c r="B605">
        <v>132.255112</v>
      </c>
      <c r="C605" s="4">
        <f t="shared" si="18"/>
        <v>-2.4491434854047034E-3</v>
      </c>
      <c r="D605">
        <v>402.312592</v>
      </c>
      <c r="E605" s="4">
        <f t="shared" si="19"/>
        <v>-2.1538061423032051E-4</v>
      </c>
    </row>
    <row r="606" spans="1:5" x14ac:dyDescent="0.35">
      <c r="A606" s="5">
        <v>44314</v>
      </c>
      <c r="B606">
        <v>131.457932</v>
      </c>
      <c r="C606" s="4">
        <f t="shared" si="18"/>
        <v>-6.0275930959855506E-3</v>
      </c>
      <c r="D606">
        <v>402.19695999999999</v>
      </c>
      <c r="E606" s="4">
        <f t="shared" si="19"/>
        <v>-2.8741829686507181E-4</v>
      </c>
    </row>
    <row r="607" spans="1:5" x14ac:dyDescent="0.35">
      <c r="A607" s="5">
        <v>44315</v>
      </c>
      <c r="B607">
        <v>131.359512</v>
      </c>
      <c r="C607" s="4">
        <f t="shared" si="18"/>
        <v>-7.486805741018232E-4</v>
      </c>
      <c r="D607">
        <v>404.76007099999998</v>
      </c>
      <c r="E607" s="4">
        <f t="shared" si="19"/>
        <v>6.3727756669269553E-3</v>
      </c>
    </row>
    <row r="608" spans="1:5" x14ac:dyDescent="0.35">
      <c r="A608" s="5">
        <v>44316</v>
      </c>
      <c r="B608">
        <v>129.37162799999999</v>
      </c>
      <c r="C608" s="4">
        <f t="shared" si="18"/>
        <v>-1.5133156097595801E-2</v>
      </c>
      <c r="D608">
        <v>402.10058600000002</v>
      </c>
      <c r="E608" s="4">
        <f t="shared" si="19"/>
        <v>-6.5705221204982456E-3</v>
      </c>
    </row>
    <row r="609" spans="1:5" x14ac:dyDescent="0.35">
      <c r="A609" s="5">
        <v>44319</v>
      </c>
      <c r="B609">
        <v>130.43447900000001</v>
      </c>
      <c r="C609" s="4">
        <f t="shared" si="18"/>
        <v>8.215487556514578E-3</v>
      </c>
      <c r="D609">
        <v>402.967804</v>
      </c>
      <c r="E609" s="4">
        <f t="shared" si="19"/>
        <v>2.1567190653135615E-3</v>
      </c>
    </row>
    <row r="610" spans="1:5" x14ac:dyDescent="0.35">
      <c r="A610" s="5">
        <v>44320</v>
      </c>
      <c r="B610">
        <v>125.81894699999999</v>
      </c>
      <c r="C610" s="4">
        <f t="shared" si="18"/>
        <v>-3.5385827699745076E-2</v>
      </c>
      <c r="D610">
        <v>400.48178100000001</v>
      </c>
      <c r="E610" s="4">
        <f t="shared" si="19"/>
        <v>-6.1692844324604534E-3</v>
      </c>
    </row>
    <row r="611" spans="1:5" x14ac:dyDescent="0.35">
      <c r="A611" s="5">
        <v>44321</v>
      </c>
      <c r="B611">
        <v>126.06500200000001</v>
      </c>
      <c r="C611" s="4">
        <f t="shared" si="18"/>
        <v>1.9556275574299509E-3</v>
      </c>
      <c r="D611">
        <v>400.60699499999998</v>
      </c>
      <c r="E611" s="4">
        <f t="shared" si="19"/>
        <v>3.1265841778704839E-4</v>
      </c>
    </row>
    <row r="612" spans="1:5" x14ac:dyDescent="0.35">
      <c r="A612" s="5">
        <v>44322</v>
      </c>
      <c r="B612">
        <v>127.67894</v>
      </c>
      <c r="C612" s="4">
        <f t="shared" si="18"/>
        <v>1.2802427116131554E-2</v>
      </c>
      <c r="D612">
        <v>403.806152</v>
      </c>
      <c r="E612" s="4">
        <f t="shared" si="19"/>
        <v>7.9857741874926891E-3</v>
      </c>
    </row>
    <row r="613" spans="1:5" x14ac:dyDescent="0.35">
      <c r="A613" s="5">
        <v>44323</v>
      </c>
      <c r="B613">
        <v>128.35913099999999</v>
      </c>
      <c r="C613" s="4">
        <f t="shared" si="18"/>
        <v>5.327354691384345E-3</v>
      </c>
      <c r="D613">
        <v>406.74508700000001</v>
      </c>
      <c r="E613" s="4">
        <f t="shared" si="19"/>
        <v>7.2780837672825616E-3</v>
      </c>
    </row>
    <row r="614" spans="1:5" x14ac:dyDescent="0.35">
      <c r="A614" s="5">
        <v>44326</v>
      </c>
      <c r="B614">
        <v>125.046898</v>
      </c>
      <c r="C614" s="4">
        <f t="shared" si="18"/>
        <v>-2.5804420567477893E-2</v>
      </c>
      <c r="D614">
        <v>402.71731599999998</v>
      </c>
      <c r="E614" s="4">
        <f t="shared" si="19"/>
        <v>-9.902445361313017E-3</v>
      </c>
    </row>
    <row r="615" spans="1:5" x14ac:dyDescent="0.35">
      <c r="A615" s="5">
        <v>44327</v>
      </c>
      <c r="B615">
        <v>124.12024700000001</v>
      </c>
      <c r="C615" s="4">
        <f t="shared" si="18"/>
        <v>-7.4104277260839124E-3</v>
      </c>
      <c r="D615">
        <v>399.12313799999998</v>
      </c>
      <c r="E615" s="4">
        <f t="shared" si="19"/>
        <v>-8.924816135792879E-3</v>
      </c>
    </row>
    <row r="616" spans="1:5" x14ac:dyDescent="0.35">
      <c r="A616" s="5">
        <v>44328</v>
      </c>
      <c r="B616">
        <v>121.024879</v>
      </c>
      <c r="C616" s="4">
        <f t="shared" si="18"/>
        <v>-2.493846149049328E-2</v>
      </c>
      <c r="D616">
        <v>390.64364599999999</v>
      </c>
      <c r="E616" s="4">
        <f t="shared" si="19"/>
        <v>-2.124530299719174E-2</v>
      </c>
    </row>
    <row r="617" spans="1:5" x14ac:dyDescent="0.35">
      <c r="A617" s="5">
        <v>44329</v>
      </c>
      <c r="B617">
        <v>123.193619</v>
      </c>
      <c r="C617" s="4">
        <f t="shared" si="18"/>
        <v>1.7919786558927342E-2</v>
      </c>
      <c r="D617">
        <v>395.33633400000002</v>
      </c>
      <c r="E617" s="4">
        <f t="shared" si="19"/>
        <v>1.2012707868285677E-2</v>
      </c>
    </row>
    <row r="618" spans="1:5" x14ac:dyDescent="0.35">
      <c r="A618" s="5">
        <v>44330</v>
      </c>
      <c r="B618">
        <v>125.638351</v>
      </c>
      <c r="C618" s="4">
        <f t="shared" si="18"/>
        <v>1.984463172560913E-2</v>
      </c>
      <c r="D618">
        <v>401.406769</v>
      </c>
      <c r="E618" s="4">
        <f t="shared" si="19"/>
        <v>1.5355115323146595E-2</v>
      </c>
    </row>
    <row r="619" spans="1:5" x14ac:dyDescent="0.35">
      <c r="A619" s="5">
        <v>44333</v>
      </c>
      <c r="B619">
        <v>124.475143</v>
      </c>
      <c r="C619" s="4">
        <f t="shared" si="18"/>
        <v>-9.2583832145329836E-3</v>
      </c>
      <c r="D619">
        <v>400.38540599999999</v>
      </c>
      <c r="E619" s="4">
        <f t="shared" si="19"/>
        <v>-2.5444588354712749E-3</v>
      </c>
    </row>
    <row r="620" spans="1:5" x14ac:dyDescent="0.35">
      <c r="A620" s="5">
        <v>44334</v>
      </c>
      <c r="B620">
        <v>123.075317</v>
      </c>
      <c r="C620" s="4">
        <f t="shared" si="18"/>
        <v>-1.1245827610738335E-2</v>
      </c>
      <c r="D620">
        <v>396.93579099999999</v>
      </c>
      <c r="E620" s="4">
        <f t="shared" si="19"/>
        <v>-8.6157361090228868E-3</v>
      </c>
    </row>
    <row r="621" spans="1:5" x14ac:dyDescent="0.35">
      <c r="A621" s="5">
        <v>44335</v>
      </c>
      <c r="B621">
        <v>122.917587</v>
      </c>
      <c r="C621" s="4">
        <f t="shared" si="18"/>
        <v>-1.2815729737263304E-3</v>
      </c>
      <c r="D621">
        <v>395.89514200000002</v>
      </c>
      <c r="E621" s="4">
        <f t="shared" si="19"/>
        <v>-2.621706138865143E-3</v>
      </c>
    </row>
    <row r="622" spans="1:5" x14ac:dyDescent="0.35">
      <c r="A622" s="5">
        <v>44336</v>
      </c>
      <c r="B622">
        <v>125.50035099999999</v>
      </c>
      <c r="C622" s="4">
        <f t="shared" si="18"/>
        <v>2.1012159960478227E-2</v>
      </c>
      <c r="D622">
        <v>400.15417500000001</v>
      </c>
      <c r="E622" s="4">
        <f t="shared" si="19"/>
        <v>1.0757982476076844E-2</v>
      </c>
    </row>
    <row r="623" spans="1:5" x14ac:dyDescent="0.35">
      <c r="A623" s="5">
        <v>44337</v>
      </c>
      <c r="B623">
        <v>123.647087</v>
      </c>
      <c r="C623" s="4">
        <f t="shared" si="18"/>
        <v>-1.4767002524160189E-2</v>
      </c>
      <c r="D623">
        <v>399.82653800000003</v>
      </c>
      <c r="E623" s="4">
        <f t="shared" si="19"/>
        <v>-8.187769126736244E-4</v>
      </c>
    </row>
    <row r="624" spans="1:5" x14ac:dyDescent="0.35">
      <c r="A624" s="5">
        <v>44340</v>
      </c>
      <c r="B624">
        <v>125.29334299999999</v>
      </c>
      <c r="C624" s="4">
        <f t="shared" si="18"/>
        <v>1.331415110491041E-2</v>
      </c>
      <c r="D624">
        <v>403.90249599999999</v>
      </c>
      <c r="E624" s="4">
        <f t="shared" si="19"/>
        <v>1.0194315816025146E-2</v>
      </c>
    </row>
    <row r="625" spans="1:5" x14ac:dyDescent="0.35">
      <c r="A625" s="5">
        <v>44341</v>
      </c>
      <c r="B625">
        <v>125.09618399999999</v>
      </c>
      <c r="C625" s="4">
        <f t="shared" si="18"/>
        <v>-1.5735792124247361E-3</v>
      </c>
      <c r="D625">
        <v>403.006348</v>
      </c>
      <c r="E625" s="4">
        <f t="shared" si="19"/>
        <v>-2.218723600064032E-3</v>
      </c>
    </row>
    <row r="626" spans="1:5" x14ac:dyDescent="0.35">
      <c r="A626" s="5">
        <v>44342</v>
      </c>
      <c r="B626">
        <v>125.046898</v>
      </c>
      <c r="C626" s="4">
        <f t="shared" si="18"/>
        <v>-3.9398483969743658E-4</v>
      </c>
      <c r="D626">
        <v>403.806152</v>
      </c>
      <c r="E626" s="4">
        <f t="shared" si="19"/>
        <v>1.9845940491240999E-3</v>
      </c>
    </row>
    <row r="627" spans="1:5" x14ac:dyDescent="0.35">
      <c r="A627" s="5">
        <v>44343</v>
      </c>
      <c r="B627">
        <v>123.499207</v>
      </c>
      <c r="C627" s="4">
        <f t="shared" si="18"/>
        <v>-1.2376884391006593E-2</v>
      </c>
      <c r="D627">
        <v>404.01809700000001</v>
      </c>
      <c r="E627" s="4">
        <f t="shared" si="19"/>
        <v>5.2486817981911571E-4</v>
      </c>
    </row>
    <row r="628" spans="1:5" x14ac:dyDescent="0.35">
      <c r="A628" s="5">
        <v>44344</v>
      </c>
      <c r="B628">
        <v>122.838753</v>
      </c>
      <c r="C628" s="4">
        <f t="shared" si="18"/>
        <v>-5.3478400067783483E-3</v>
      </c>
      <c r="D628">
        <v>404.740814</v>
      </c>
      <c r="E628" s="4">
        <f t="shared" si="19"/>
        <v>1.7888233358021033E-3</v>
      </c>
    </row>
    <row r="629" spans="1:5" x14ac:dyDescent="0.35">
      <c r="A629" s="5">
        <v>44348</v>
      </c>
      <c r="B629">
        <v>122.513412</v>
      </c>
      <c r="C629" s="4">
        <f t="shared" si="18"/>
        <v>-2.6485208621418455E-3</v>
      </c>
      <c r="D629">
        <v>404.38433800000001</v>
      </c>
      <c r="E629" s="4">
        <f t="shared" si="19"/>
        <v>-8.8075130471021446E-4</v>
      </c>
    </row>
    <row r="630" spans="1:5" x14ac:dyDescent="0.35">
      <c r="A630" s="5">
        <v>44349</v>
      </c>
      <c r="B630">
        <v>123.282326</v>
      </c>
      <c r="C630" s="4">
        <f t="shared" si="18"/>
        <v>6.2761618295308352E-3</v>
      </c>
      <c r="D630">
        <v>405.02023300000002</v>
      </c>
      <c r="E630" s="4">
        <f t="shared" si="19"/>
        <v>1.572501554202077E-3</v>
      </c>
    </row>
    <row r="631" spans="1:5" x14ac:dyDescent="0.35">
      <c r="A631" s="5">
        <v>44350</v>
      </c>
      <c r="B631">
        <v>121.783936</v>
      </c>
      <c r="C631" s="4">
        <f t="shared" si="18"/>
        <v>-1.215413472974225E-2</v>
      </c>
      <c r="D631">
        <v>403.51702899999998</v>
      </c>
      <c r="E631" s="4">
        <f t="shared" si="19"/>
        <v>-3.7114293991333813E-3</v>
      </c>
    </row>
    <row r="632" spans="1:5" x14ac:dyDescent="0.35">
      <c r="A632" s="5">
        <v>44351</v>
      </c>
      <c r="B632">
        <v>124.100533</v>
      </c>
      <c r="C632" s="4">
        <f t="shared" si="18"/>
        <v>1.9022188607863644E-2</v>
      </c>
      <c r="D632">
        <v>407.20755000000003</v>
      </c>
      <c r="E632" s="4">
        <f t="shared" si="19"/>
        <v>9.145886628740163E-3</v>
      </c>
    </row>
    <row r="633" spans="1:5" x14ac:dyDescent="0.35">
      <c r="A633" s="5">
        <v>44354</v>
      </c>
      <c r="B633">
        <v>124.11039</v>
      </c>
      <c r="C633" s="4">
        <f t="shared" si="18"/>
        <v>7.9427539606102826E-5</v>
      </c>
      <c r="D633">
        <v>406.8125</v>
      </c>
      <c r="E633" s="4">
        <f t="shared" si="19"/>
        <v>-9.70144094823433E-4</v>
      </c>
    </row>
    <row r="634" spans="1:5" x14ac:dyDescent="0.35">
      <c r="A634" s="5">
        <v>44355</v>
      </c>
      <c r="B634">
        <v>124.938438</v>
      </c>
      <c r="C634" s="4">
        <f t="shared" si="18"/>
        <v>6.6718668759320199E-3</v>
      </c>
      <c r="D634">
        <v>406.89923099999999</v>
      </c>
      <c r="E634" s="4">
        <f t="shared" si="19"/>
        <v>2.1319649715767497E-4</v>
      </c>
    </row>
    <row r="635" spans="1:5" x14ac:dyDescent="0.35">
      <c r="A635" s="5">
        <v>44356</v>
      </c>
      <c r="B635">
        <v>125.322914</v>
      </c>
      <c r="C635" s="4">
        <f t="shared" si="18"/>
        <v>3.0773235695487067E-3</v>
      </c>
      <c r="D635">
        <v>406.292145</v>
      </c>
      <c r="E635" s="4">
        <f t="shared" si="19"/>
        <v>-1.491981192758729E-3</v>
      </c>
    </row>
    <row r="636" spans="1:5" x14ac:dyDescent="0.35">
      <c r="A636" s="5">
        <v>44357</v>
      </c>
      <c r="B636">
        <v>124.31740600000001</v>
      </c>
      <c r="C636" s="4">
        <f t="shared" si="18"/>
        <v>-8.0233372166880201E-3</v>
      </c>
      <c r="D636">
        <v>408.18075599999997</v>
      </c>
      <c r="E636" s="4">
        <f t="shared" si="19"/>
        <v>4.648406382554926E-3</v>
      </c>
    </row>
    <row r="637" spans="1:5" x14ac:dyDescent="0.35">
      <c r="A637" s="5">
        <v>44358</v>
      </c>
      <c r="B637">
        <v>125.53977999999999</v>
      </c>
      <c r="C637" s="4">
        <f t="shared" si="18"/>
        <v>9.8326858589696808E-3</v>
      </c>
      <c r="D637">
        <v>408.85522500000002</v>
      </c>
      <c r="E637" s="4">
        <f t="shared" si="19"/>
        <v>1.6523782419572974E-3</v>
      </c>
    </row>
    <row r="638" spans="1:5" x14ac:dyDescent="0.35">
      <c r="A638" s="5">
        <v>44361</v>
      </c>
      <c r="B638">
        <v>128.62527499999999</v>
      </c>
      <c r="C638" s="4">
        <f t="shared" si="18"/>
        <v>2.4577827044144795E-2</v>
      </c>
      <c r="D638">
        <v>409.770691</v>
      </c>
      <c r="E638" s="4">
        <f t="shared" si="19"/>
        <v>2.2390957581621684E-3</v>
      </c>
    </row>
    <row r="639" spans="1:5" x14ac:dyDescent="0.35">
      <c r="A639" s="5">
        <v>44362</v>
      </c>
      <c r="B639">
        <v>127.797241</v>
      </c>
      <c r="C639" s="4">
        <f t="shared" si="18"/>
        <v>-6.4375683550529361E-3</v>
      </c>
      <c r="D639">
        <v>409.01907299999999</v>
      </c>
      <c r="E639" s="4">
        <f t="shared" si="19"/>
        <v>-1.8342405069668999E-3</v>
      </c>
    </row>
    <row r="640" spans="1:5" x14ac:dyDescent="0.35">
      <c r="A640" s="5">
        <v>44363</v>
      </c>
      <c r="B640">
        <v>128.300003</v>
      </c>
      <c r="C640" s="4">
        <f t="shared" si="18"/>
        <v>3.9340598910113656E-3</v>
      </c>
      <c r="D640">
        <v>406.73538200000002</v>
      </c>
      <c r="E640" s="4">
        <f t="shared" si="19"/>
        <v>-5.583336207893641E-3</v>
      </c>
    </row>
    <row r="641" spans="1:5" x14ac:dyDescent="0.35">
      <c r="A641" s="5">
        <v>44364</v>
      </c>
      <c r="B641">
        <v>129.91667200000001</v>
      </c>
      <c r="C641" s="4">
        <f t="shared" si="18"/>
        <v>1.2600693392033735E-2</v>
      </c>
      <c r="D641">
        <v>406.60046399999999</v>
      </c>
      <c r="E641" s="4">
        <f t="shared" si="19"/>
        <v>-3.3170952410532806E-4</v>
      </c>
    </row>
    <row r="642" spans="1:5" x14ac:dyDescent="0.35">
      <c r="A642" s="5">
        <v>44365</v>
      </c>
      <c r="B642">
        <v>128.60557600000001</v>
      </c>
      <c r="C642" s="4">
        <f t="shared" si="18"/>
        <v>-1.0091822549148977E-2</v>
      </c>
      <c r="D642">
        <v>401.11532599999998</v>
      </c>
      <c r="E642" s="4">
        <f t="shared" si="19"/>
        <v>-1.3490240384969154E-2</v>
      </c>
    </row>
    <row r="643" spans="1:5" x14ac:dyDescent="0.35">
      <c r="A643" s="5">
        <v>44368</v>
      </c>
      <c r="B643">
        <v>130.41941800000001</v>
      </c>
      <c r="C643" s="4">
        <f t="shared" si="18"/>
        <v>1.4103914125776162E-2</v>
      </c>
      <c r="D643">
        <v>406.85766599999999</v>
      </c>
      <c r="E643" s="4">
        <f t="shared" si="19"/>
        <v>1.4315932670196707E-2</v>
      </c>
    </row>
    <row r="644" spans="1:5" x14ac:dyDescent="0.35">
      <c r="A644" s="5">
        <v>44369</v>
      </c>
      <c r="B644">
        <v>132.07556199999999</v>
      </c>
      <c r="C644" s="4">
        <f t="shared" si="18"/>
        <v>1.2698599835800461E-2</v>
      </c>
      <c r="D644">
        <v>409.03277600000001</v>
      </c>
      <c r="E644" s="4">
        <f t="shared" si="19"/>
        <v>5.3461202326221535E-3</v>
      </c>
    </row>
    <row r="645" spans="1:5" x14ac:dyDescent="0.35">
      <c r="A645" s="5">
        <v>44370</v>
      </c>
      <c r="B645">
        <v>131.79949999999999</v>
      </c>
      <c r="C645" s="4">
        <f t="shared" ref="C645:C708" si="20">B645/B644-1</f>
        <v>-2.0901822851981944E-3</v>
      </c>
      <c r="D645">
        <v>408.53973400000001</v>
      </c>
      <c r="E645" s="4">
        <f t="shared" ref="E645:E708" si="21">D645/D644-1</f>
        <v>-1.2053850667458343E-3</v>
      </c>
    </row>
    <row r="646" spans="1:5" x14ac:dyDescent="0.35">
      <c r="A646" s="5">
        <v>44371</v>
      </c>
      <c r="B646">
        <v>131.51362599999999</v>
      </c>
      <c r="C646" s="4">
        <f t="shared" si="20"/>
        <v>-2.1690067109511046E-3</v>
      </c>
      <c r="D646">
        <v>410.95660400000003</v>
      </c>
      <c r="E646" s="4">
        <f t="shared" si="21"/>
        <v>5.9158750027481499E-3</v>
      </c>
    </row>
    <row r="647" spans="1:5" x14ac:dyDescent="0.35">
      <c r="A647" s="5">
        <v>44372</v>
      </c>
      <c r="B647">
        <v>131.21788000000001</v>
      </c>
      <c r="C647" s="4">
        <f t="shared" si="20"/>
        <v>-2.2487859927151632E-3</v>
      </c>
      <c r="D647">
        <v>412.41632099999998</v>
      </c>
      <c r="E647" s="4">
        <f t="shared" si="21"/>
        <v>3.5519979136287017E-3</v>
      </c>
    </row>
    <row r="648" spans="1:5" x14ac:dyDescent="0.35">
      <c r="A648" s="5">
        <v>44375</v>
      </c>
      <c r="B648">
        <v>132.86416600000001</v>
      </c>
      <c r="C648" s="4">
        <f t="shared" si="20"/>
        <v>1.2546201782866806E-2</v>
      </c>
      <c r="D648">
        <v>413.247772</v>
      </c>
      <c r="E648" s="4">
        <f t="shared" si="21"/>
        <v>2.0160477596617987E-3</v>
      </c>
    </row>
    <row r="649" spans="1:5" x14ac:dyDescent="0.35">
      <c r="A649" s="5">
        <v>44376</v>
      </c>
      <c r="B649">
        <v>134.39215100000001</v>
      </c>
      <c r="C649" s="4">
        <f t="shared" si="20"/>
        <v>1.1500354429651027E-2</v>
      </c>
      <c r="D649">
        <v>413.47009300000002</v>
      </c>
      <c r="E649" s="4">
        <f t="shared" si="21"/>
        <v>5.3798475167576854E-4</v>
      </c>
    </row>
    <row r="650" spans="1:5" x14ac:dyDescent="0.35">
      <c r="A650" s="5">
        <v>44377</v>
      </c>
      <c r="B650">
        <v>135.01319899999999</v>
      </c>
      <c r="C650" s="4">
        <f t="shared" si="20"/>
        <v>4.6211627344217021E-3</v>
      </c>
      <c r="D650">
        <v>413.81811499999998</v>
      </c>
      <c r="E650" s="4">
        <f t="shared" si="21"/>
        <v>8.4171021288348413E-4</v>
      </c>
    </row>
    <row r="651" spans="1:5" x14ac:dyDescent="0.35">
      <c r="A651" s="5">
        <v>44378</v>
      </c>
      <c r="B651">
        <v>135.31880200000001</v>
      </c>
      <c r="C651" s="4">
        <f t="shared" si="20"/>
        <v>2.2635046222407862E-3</v>
      </c>
      <c r="D651">
        <v>416.10919200000001</v>
      </c>
      <c r="E651" s="4">
        <f t="shared" si="21"/>
        <v>5.5364347691739813E-3</v>
      </c>
    </row>
    <row r="652" spans="1:5" x14ac:dyDescent="0.35">
      <c r="A652" s="5">
        <v>44379</v>
      </c>
      <c r="B652">
        <v>137.970551</v>
      </c>
      <c r="C652" s="4">
        <f t="shared" si="20"/>
        <v>1.9596308575064114E-2</v>
      </c>
      <c r="D652">
        <v>419.28976399999999</v>
      </c>
      <c r="E652" s="4">
        <f t="shared" si="21"/>
        <v>7.6435994713617283E-3</v>
      </c>
    </row>
    <row r="653" spans="1:5" x14ac:dyDescent="0.35">
      <c r="A653" s="5">
        <v>44383</v>
      </c>
      <c r="B653">
        <v>140.00126599999999</v>
      </c>
      <c r="C653" s="4">
        <f t="shared" si="20"/>
        <v>1.4718466986480161E-2</v>
      </c>
      <c r="D653">
        <v>418.52600100000001</v>
      </c>
      <c r="E653" s="4">
        <f t="shared" si="21"/>
        <v>-1.8215636668869051E-3</v>
      </c>
    </row>
    <row r="654" spans="1:5" x14ac:dyDescent="0.35">
      <c r="A654" s="5">
        <v>44384</v>
      </c>
      <c r="B654">
        <v>142.51504499999999</v>
      </c>
      <c r="C654" s="4">
        <f t="shared" si="20"/>
        <v>1.7955401917579827E-2</v>
      </c>
      <c r="D654">
        <v>420.005157</v>
      </c>
      <c r="E654" s="4">
        <f t="shared" si="21"/>
        <v>3.5342033624332636E-3</v>
      </c>
    </row>
    <row r="655" spans="1:5" x14ac:dyDescent="0.35">
      <c r="A655" s="5">
        <v>44385</v>
      </c>
      <c r="B655">
        <v>141.203934</v>
      </c>
      <c r="C655" s="4">
        <f t="shared" si="20"/>
        <v>-9.1998076413615237E-3</v>
      </c>
      <c r="D655">
        <v>416.58294699999999</v>
      </c>
      <c r="E655" s="4">
        <f t="shared" si="21"/>
        <v>-8.1480190015857934E-3</v>
      </c>
    </row>
    <row r="656" spans="1:5" x14ac:dyDescent="0.35">
      <c r="A656" s="5">
        <v>44386</v>
      </c>
      <c r="B656">
        <v>143.04733300000001</v>
      </c>
      <c r="C656" s="4">
        <f t="shared" si="20"/>
        <v>1.3054869986837581E-2</v>
      </c>
      <c r="D656">
        <v>421.029877</v>
      </c>
      <c r="E656" s="4">
        <f t="shared" si="21"/>
        <v>1.067477685302376E-2</v>
      </c>
    </row>
    <row r="657" spans="1:5" x14ac:dyDescent="0.35">
      <c r="A657" s="5">
        <v>44389</v>
      </c>
      <c r="B657">
        <v>142.44601399999999</v>
      </c>
      <c r="C657" s="4">
        <f t="shared" si="20"/>
        <v>-4.2036365683240096E-3</v>
      </c>
      <c r="D657">
        <v>422.538025</v>
      </c>
      <c r="E657" s="4">
        <f t="shared" si="21"/>
        <v>3.5820450813279781E-3</v>
      </c>
    </row>
    <row r="658" spans="1:5" x14ac:dyDescent="0.35">
      <c r="A658" s="5">
        <v>44390</v>
      </c>
      <c r="B658">
        <v>143.56977800000001</v>
      </c>
      <c r="C658" s="4">
        <f t="shared" si="20"/>
        <v>7.8890519182939212E-3</v>
      </c>
      <c r="D658">
        <v>421.09756499999997</v>
      </c>
      <c r="E658" s="4">
        <f t="shared" si="21"/>
        <v>-3.409065965128244E-3</v>
      </c>
    </row>
    <row r="659" spans="1:5" x14ac:dyDescent="0.35">
      <c r="A659" s="5">
        <v>44391</v>
      </c>
      <c r="B659">
        <v>147.02989199999999</v>
      </c>
      <c r="C659" s="4">
        <f t="shared" si="20"/>
        <v>2.4100573590076779E-2</v>
      </c>
      <c r="D659">
        <v>421.72592200000003</v>
      </c>
      <c r="E659" s="4">
        <f t="shared" si="21"/>
        <v>1.4921886332923684E-3</v>
      </c>
    </row>
    <row r="660" spans="1:5" x14ac:dyDescent="0.35">
      <c r="A660" s="5">
        <v>44392</v>
      </c>
      <c r="B660">
        <v>146.369415</v>
      </c>
      <c r="C660" s="4">
        <f t="shared" si="20"/>
        <v>-4.4921273559800357E-3</v>
      </c>
      <c r="D660">
        <v>420.28552200000001</v>
      </c>
      <c r="E660" s="4">
        <f t="shared" si="21"/>
        <v>-3.4154884128749785E-3</v>
      </c>
    </row>
    <row r="661" spans="1:5" x14ac:dyDescent="0.35">
      <c r="A661" s="5">
        <v>44393</v>
      </c>
      <c r="B661">
        <v>144.30914300000001</v>
      </c>
      <c r="C661" s="4">
        <f t="shared" si="20"/>
        <v>-1.407583681331237E-2</v>
      </c>
      <c r="D661">
        <v>416.98898300000002</v>
      </c>
      <c r="E661" s="4">
        <f t="shared" si="21"/>
        <v>-7.8435702098726967E-3</v>
      </c>
    </row>
    <row r="662" spans="1:5" x14ac:dyDescent="0.35">
      <c r="A662" s="5">
        <v>44396</v>
      </c>
      <c r="B662">
        <v>140.42512500000001</v>
      </c>
      <c r="C662" s="4">
        <f t="shared" si="20"/>
        <v>-2.6914566320998756E-2</v>
      </c>
      <c r="D662">
        <v>410.83090199999998</v>
      </c>
      <c r="E662" s="4">
        <f t="shared" si="21"/>
        <v>-1.4767970500554006E-2</v>
      </c>
    </row>
    <row r="663" spans="1:5" x14ac:dyDescent="0.35">
      <c r="A663" s="5">
        <v>44397</v>
      </c>
      <c r="B663">
        <v>144.07255599999999</v>
      </c>
      <c r="C663" s="4">
        <f t="shared" si="20"/>
        <v>2.5974205114647209E-2</v>
      </c>
      <c r="D663">
        <v>416.71826199999998</v>
      </c>
      <c r="E663" s="4">
        <f t="shared" si="21"/>
        <v>1.4330372840356542E-2</v>
      </c>
    </row>
    <row r="664" spans="1:5" x14ac:dyDescent="0.35">
      <c r="A664" s="5">
        <v>44398</v>
      </c>
      <c r="B664">
        <v>143.33322100000001</v>
      </c>
      <c r="C664" s="4">
        <f t="shared" si="20"/>
        <v>-5.1316851767382321E-3</v>
      </c>
      <c r="D664">
        <v>420.09213299999999</v>
      </c>
      <c r="E664" s="4">
        <f t="shared" si="21"/>
        <v>8.0962878463914922E-3</v>
      </c>
    </row>
    <row r="665" spans="1:5" x14ac:dyDescent="0.35">
      <c r="A665" s="5">
        <v>44399</v>
      </c>
      <c r="B665">
        <v>144.713303</v>
      </c>
      <c r="C665" s="4">
        <f t="shared" si="20"/>
        <v>9.628486615813836E-3</v>
      </c>
      <c r="D665">
        <v>420.971924</v>
      </c>
      <c r="E665" s="4">
        <f t="shared" si="21"/>
        <v>2.0942810657205158E-3</v>
      </c>
    </row>
    <row r="666" spans="1:5" x14ac:dyDescent="0.35">
      <c r="A666" s="5">
        <v>44400</v>
      </c>
      <c r="B666">
        <v>146.44830300000001</v>
      </c>
      <c r="C666" s="4">
        <f t="shared" si="20"/>
        <v>1.1989222580317982E-2</v>
      </c>
      <c r="D666">
        <v>425.302887</v>
      </c>
      <c r="E666" s="4">
        <f t="shared" si="21"/>
        <v>1.0288009135735132E-2</v>
      </c>
    </row>
    <row r="667" spans="1:5" x14ac:dyDescent="0.35">
      <c r="A667" s="5">
        <v>44403</v>
      </c>
      <c r="B667">
        <v>146.87217699999999</v>
      </c>
      <c r="C667" s="4">
        <f t="shared" si="20"/>
        <v>2.8943592470305202E-3</v>
      </c>
      <c r="D667">
        <v>426.34689300000002</v>
      </c>
      <c r="E667" s="4">
        <f t="shared" si="21"/>
        <v>2.4547352766970398E-3</v>
      </c>
    </row>
    <row r="668" spans="1:5" x14ac:dyDescent="0.35">
      <c r="A668" s="5">
        <v>44404</v>
      </c>
      <c r="B668">
        <v>144.683762</v>
      </c>
      <c r="C668" s="4">
        <f t="shared" si="20"/>
        <v>-1.4900133195411058E-2</v>
      </c>
      <c r="D668">
        <v>424.40377799999999</v>
      </c>
      <c r="E668" s="4">
        <f t="shared" si="21"/>
        <v>-4.5575915572581005E-3</v>
      </c>
    </row>
    <row r="669" spans="1:5" x14ac:dyDescent="0.35">
      <c r="A669" s="5">
        <v>44405</v>
      </c>
      <c r="B669">
        <v>142.91918899999999</v>
      </c>
      <c r="C669" s="4">
        <f t="shared" si="20"/>
        <v>-1.2196068001051885E-2</v>
      </c>
      <c r="D669">
        <v>424.229736</v>
      </c>
      <c r="E669" s="4">
        <f t="shared" si="21"/>
        <v>-4.1008588759539055E-4</v>
      </c>
    </row>
    <row r="670" spans="1:5" x14ac:dyDescent="0.35">
      <c r="A670" s="5">
        <v>44406</v>
      </c>
      <c r="B670">
        <v>143.56977800000001</v>
      </c>
      <c r="C670" s="4">
        <f t="shared" si="20"/>
        <v>4.5521458983370788E-3</v>
      </c>
      <c r="D670">
        <v>425.98925800000001</v>
      </c>
      <c r="E670" s="4">
        <f t="shared" si="21"/>
        <v>4.147568759772291E-3</v>
      </c>
    </row>
    <row r="671" spans="1:5" x14ac:dyDescent="0.35">
      <c r="A671" s="5">
        <v>44407</v>
      </c>
      <c r="B671">
        <v>143.78668200000001</v>
      </c>
      <c r="C671" s="4">
        <f t="shared" si="20"/>
        <v>1.5107914981939974E-3</v>
      </c>
      <c r="D671">
        <v>423.92041</v>
      </c>
      <c r="E671" s="4">
        <f t="shared" si="21"/>
        <v>-4.8565731673919643E-3</v>
      </c>
    </row>
    <row r="672" spans="1:5" x14ac:dyDescent="0.35">
      <c r="A672" s="5">
        <v>44410</v>
      </c>
      <c r="B672">
        <v>143.45150799999999</v>
      </c>
      <c r="C672" s="4">
        <f t="shared" si="20"/>
        <v>-2.3310503819820028E-3</v>
      </c>
      <c r="D672">
        <v>423.03106700000001</v>
      </c>
      <c r="E672" s="4">
        <f t="shared" si="21"/>
        <v>-2.0979008771953023E-3</v>
      </c>
    </row>
    <row r="673" spans="1:5" x14ac:dyDescent="0.35">
      <c r="A673" s="5">
        <v>44411</v>
      </c>
      <c r="B673">
        <v>145.265366</v>
      </c>
      <c r="C673" s="4">
        <f t="shared" si="20"/>
        <v>1.2644398272899426E-2</v>
      </c>
      <c r="D673">
        <v>426.47259500000001</v>
      </c>
      <c r="E673" s="4">
        <f t="shared" si="21"/>
        <v>8.1354024998829821E-3</v>
      </c>
    </row>
    <row r="674" spans="1:5" x14ac:dyDescent="0.35">
      <c r="A674" s="5">
        <v>44412</v>
      </c>
      <c r="B674">
        <v>144.86119099999999</v>
      </c>
      <c r="C674" s="4">
        <f t="shared" si="20"/>
        <v>-2.7823218371267888E-3</v>
      </c>
      <c r="D674">
        <v>424.37484699999999</v>
      </c>
      <c r="E674" s="4">
        <f t="shared" si="21"/>
        <v>-4.918834233651137E-3</v>
      </c>
    </row>
    <row r="675" spans="1:5" x14ac:dyDescent="0.35">
      <c r="A675" s="5">
        <v>44413</v>
      </c>
      <c r="B675">
        <v>144.969604</v>
      </c>
      <c r="C675" s="4">
        <f t="shared" si="20"/>
        <v>7.4839230059908779E-4</v>
      </c>
      <c r="D675">
        <v>427.06231700000001</v>
      </c>
      <c r="E675" s="4">
        <f t="shared" si="21"/>
        <v>6.3327740062784077E-3</v>
      </c>
    </row>
    <row r="676" spans="1:5" x14ac:dyDescent="0.35">
      <c r="A676" s="5">
        <v>44414</v>
      </c>
      <c r="B676">
        <v>144.278549</v>
      </c>
      <c r="C676" s="4">
        <f t="shared" si="20"/>
        <v>-4.7668958245895565E-3</v>
      </c>
      <c r="D676">
        <v>427.76800500000002</v>
      </c>
      <c r="E676" s="4">
        <f t="shared" si="21"/>
        <v>1.6524239482360592E-3</v>
      </c>
    </row>
    <row r="677" spans="1:5" x14ac:dyDescent="0.35">
      <c r="A677" s="5">
        <v>44417</v>
      </c>
      <c r="B677">
        <v>144.229141</v>
      </c>
      <c r="C677" s="4">
        <f t="shared" si="20"/>
        <v>-3.4244868930588535E-4</v>
      </c>
      <c r="D677">
        <v>427.42001299999998</v>
      </c>
      <c r="E677" s="4">
        <f t="shared" si="21"/>
        <v>-8.1350637713084595E-4</v>
      </c>
    </row>
    <row r="678" spans="1:5" x14ac:dyDescent="0.35">
      <c r="A678" s="5">
        <v>44418</v>
      </c>
      <c r="B678">
        <v>143.74542199999999</v>
      </c>
      <c r="C678" s="4">
        <f t="shared" si="20"/>
        <v>-3.3538229281973031E-3</v>
      </c>
      <c r="D678">
        <v>427.95163000000002</v>
      </c>
      <c r="E678" s="4">
        <f t="shared" si="21"/>
        <v>1.2437812545760263E-3</v>
      </c>
    </row>
    <row r="679" spans="1:5" x14ac:dyDescent="0.35">
      <c r="A679" s="5">
        <v>44419</v>
      </c>
      <c r="B679">
        <v>144.00209000000001</v>
      </c>
      <c r="C679" s="4">
        <f t="shared" si="20"/>
        <v>1.7855733868172852E-3</v>
      </c>
      <c r="D679">
        <v>429.015106</v>
      </c>
      <c r="E679" s="4">
        <f t="shared" si="21"/>
        <v>2.4850378534602147E-3</v>
      </c>
    </row>
    <row r="680" spans="1:5" x14ac:dyDescent="0.35">
      <c r="A680" s="5">
        <v>44420</v>
      </c>
      <c r="B680">
        <v>146.993484</v>
      </c>
      <c r="C680" s="4">
        <f t="shared" si="20"/>
        <v>2.0773267943541507E-2</v>
      </c>
      <c r="D680">
        <v>430.30081200000001</v>
      </c>
      <c r="E680" s="4">
        <f t="shared" si="21"/>
        <v>2.9968781565468117E-3</v>
      </c>
    </row>
    <row r="681" spans="1:5" x14ac:dyDescent="0.35">
      <c r="A681" s="5">
        <v>44421</v>
      </c>
      <c r="B681">
        <v>147.20083600000001</v>
      </c>
      <c r="C681" s="4">
        <f t="shared" si="20"/>
        <v>1.410620351035563E-3</v>
      </c>
      <c r="D681">
        <v>431.08392300000003</v>
      </c>
      <c r="E681" s="4">
        <f t="shared" si="21"/>
        <v>1.8199152271178853E-3</v>
      </c>
    </row>
    <row r="682" spans="1:5" x14ac:dyDescent="0.35">
      <c r="A682" s="5">
        <v>44424</v>
      </c>
      <c r="B682">
        <v>149.195099</v>
      </c>
      <c r="C682" s="4">
        <f t="shared" si="20"/>
        <v>1.354790539368933E-2</v>
      </c>
      <c r="D682">
        <v>432.09899899999999</v>
      </c>
      <c r="E682" s="4">
        <f t="shared" si="21"/>
        <v>2.3547062319926315E-3</v>
      </c>
    </row>
    <row r="683" spans="1:5" x14ac:dyDescent="0.35">
      <c r="A683" s="5">
        <v>44425</v>
      </c>
      <c r="B683">
        <v>148.27693199999999</v>
      </c>
      <c r="C683" s="4">
        <f t="shared" si="20"/>
        <v>-6.1541364706625412E-3</v>
      </c>
      <c r="D683">
        <v>429.26641799999999</v>
      </c>
      <c r="E683" s="4">
        <f t="shared" si="21"/>
        <v>-6.5553981993834443E-3</v>
      </c>
    </row>
    <row r="684" spans="1:5" x14ac:dyDescent="0.35">
      <c r="A684" s="5">
        <v>44426</v>
      </c>
      <c r="B684">
        <v>144.49572800000001</v>
      </c>
      <c r="C684" s="4">
        <f t="shared" si="20"/>
        <v>-2.5500959245636223E-2</v>
      </c>
      <c r="D684">
        <v>424.56811499999998</v>
      </c>
      <c r="E684" s="4">
        <f t="shared" si="21"/>
        <v>-1.0944958196100973E-2</v>
      </c>
    </row>
    <row r="685" spans="1:5" x14ac:dyDescent="0.35">
      <c r="A685" s="5">
        <v>44427</v>
      </c>
      <c r="B685">
        <v>144.83139</v>
      </c>
      <c r="C685" s="4">
        <f t="shared" si="20"/>
        <v>2.3229890921063756E-3</v>
      </c>
      <c r="D685">
        <v>425.22549400000003</v>
      </c>
      <c r="E685" s="4">
        <f t="shared" si="21"/>
        <v>1.5483475484259213E-3</v>
      </c>
    </row>
    <row r="686" spans="1:5" x14ac:dyDescent="0.35">
      <c r="A686" s="5">
        <v>44428</v>
      </c>
      <c r="B686">
        <v>146.302414</v>
      </c>
      <c r="C686" s="4">
        <f t="shared" si="20"/>
        <v>1.0156803714995721E-2</v>
      </c>
      <c r="D686">
        <v>428.609039</v>
      </c>
      <c r="E686" s="4">
        <f t="shared" si="21"/>
        <v>7.9570605425647312E-3</v>
      </c>
    </row>
    <row r="687" spans="1:5" x14ac:dyDescent="0.35">
      <c r="A687" s="5">
        <v>44431</v>
      </c>
      <c r="B687">
        <v>147.80306999999999</v>
      </c>
      <c r="C687" s="4">
        <f t="shared" si="20"/>
        <v>1.0257219679232321E-2</v>
      </c>
      <c r="D687">
        <v>432.37933299999997</v>
      </c>
      <c r="E687" s="4">
        <f t="shared" si="21"/>
        <v>8.796580699269807E-3</v>
      </c>
    </row>
    <row r="688" spans="1:5" x14ac:dyDescent="0.35">
      <c r="A688" s="5">
        <v>44432</v>
      </c>
      <c r="B688">
        <v>147.714203</v>
      </c>
      <c r="C688" s="4">
        <f t="shared" si="20"/>
        <v>-6.0125273446620664E-4</v>
      </c>
      <c r="D688">
        <v>433.06564300000002</v>
      </c>
      <c r="E688" s="4">
        <f t="shared" si="21"/>
        <v>1.5872867818129688E-3</v>
      </c>
    </row>
    <row r="689" spans="1:5" x14ac:dyDescent="0.35">
      <c r="A689" s="5">
        <v>44433</v>
      </c>
      <c r="B689">
        <v>146.47026099999999</v>
      </c>
      <c r="C689" s="4">
        <f t="shared" si="20"/>
        <v>-8.4212755086252589E-3</v>
      </c>
      <c r="D689">
        <v>433.97439600000001</v>
      </c>
      <c r="E689" s="4">
        <f t="shared" si="21"/>
        <v>2.0984185993253579E-3</v>
      </c>
    </row>
    <row r="690" spans="1:5" x14ac:dyDescent="0.35">
      <c r="A690" s="5">
        <v>44434</v>
      </c>
      <c r="B690">
        <v>145.660706</v>
      </c>
      <c r="C690" s="4">
        <f t="shared" si="20"/>
        <v>-5.5270946776013741E-3</v>
      </c>
      <c r="D690">
        <v>431.41262799999998</v>
      </c>
      <c r="E690" s="4">
        <f t="shared" si="21"/>
        <v>-5.9030394963670574E-3</v>
      </c>
    </row>
    <row r="691" spans="1:5" x14ac:dyDescent="0.35">
      <c r="A691" s="5">
        <v>44435</v>
      </c>
      <c r="B691">
        <v>146.707199</v>
      </c>
      <c r="C691" s="4">
        <f t="shared" si="20"/>
        <v>7.1844564586964754E-3</v>
      </c>
      <c r="D691">
        <v>435.269836</v>
      </c>
      <c r="E691" s="4">
        <f t="shared" si="21"/>
        <v>8.9408787542490931E-3</v>
      </c>
    </row>
    <row r="692" spans="1:5" x14ac:dyDescent="0.35">
      <c r="A692" s="5">
        <v>44438</v>
      </c>
      <c r="B692">
        <v>151.16963200000001</v>
      </c>
      <c r="C692" s="4">
        <f t="shared" si="20"/>
        <v>3.0417273524525612E-2</v>
      </c>
      <c r="D692">
        <v>437.18392899999998</v>
      </c>
      <c r="E692" s="4">
        <f t="shared" si="21"/>
        <v>4.397485976951554E-3</v>
      </c>
    </row>
    <row r="693" spans="1:5" x14ac:dyDescent="0.35">
      <c r="A693" s="5">
        <v>44439</v>
      </c>
      <c r="B693">
        <v>149.89604199999999</v>
      </c>
      <c r="C693" s="4">
        <f t="shared" si="20"/>
        <v>-8.4249063991901352E-3</v>
      </c>
      <c r="D693">
        <v>436.53625499999998</v>
      </c>
      <c r="E693" s="4">
        <f t="shared" si="21"/>
        <v>-1.48146799787785E-3</v>
      </c>
    </row>
    <row r="694" spans="1:5" x14ac:dyDescent="0.35">
      <c r="A694" s="5">
        <v>44440</v>
      </c>
      <c r="B694">
        <v>150.56738300000001</v>
      </c>
      <c r="C694" s="4">
        <f t="shared" si="20"/>
        <v>4.4787106520132181E-3</v>
      </c>
      <c r="D694">
        <v>436.76821899999999</v>
      </c>
      <c r="E694" s="4">
        <f t="shared" si="21"/>
        <v>5.3137396342939347E-4</v>
      </c>
    </row>
    <row r="695" spans="1:5" x14ac:dyDescent="0.35">
      <c r="A695" s="5">
        <v>44441</v>
      </c>
      <c r="B695">
        <v>151.69288599999999</v>
      </c>
      <c r="C695" s="4">
        <f t="shared" si="20"/>
        <v>7.4750784504236112E-3</v>
      </c>
      <c r="D695">
        <v>438.11200000000002</v>
      </c>
      <c r="E695" s="4">
        <f t="shared" si="21"/>
        <v>3.0766455560267136E-3</v>
      </c>
    </row>
    <row r="696" spans="1:5" x14ac:dyDescent="0.35">
      <c r="A696" s="5">
        <v>44442</v>
      </c>
      <c r="B696">
        <v>152.33461</v>
      </c>
      <c r="C696" s="4">
        <f t="shared" si="20"/>
        <v>4.2304159207571246E-3</v>
      </c>
      <c r="D696">
        <v>438.00564600000001</v>
      </c>
      <c r="E696" s="4">
        <f t="shared" si="21"/>
        <v>-2.4275527718942147E-4</v>
      </c>
    </row>
    <row r="697" spans="1:5" x14ac:dyDescent="0.35">
      <c r="A697" s="5">
        <v>44446</v>
      </c>
      <c r="B697">
        <v>154.69416799999999</v>
      </c>
      <c r="C697" s="4">
        <f t="shared" si="20"/>
        <v>1.5489310013003577E-2</v>
      </c>
      <c r="D697">
        <v>436.43957499999999</v>
      </c>
      <c r="E697" s="4">
        <f t="shared" si="21"/>
        <v>-3.5754584770809617E-3</v>
      </c>
    </row>
    <row r="698" spans="1:5" x14ac:dyDescent="0.35">
      <c r="A698" s="5">
        <v>44447</v>
      </c>
      <c r="B698">
        <v>153.13429300000001</v>
      </c>
      <c r="C698" s="4">
        <f t="shared" si="20"/>
        <v>-1.0083605737483126E-2</v>
      </c>
      <c r="D698">
        <v>435.90786700000001</v>
      </c>
      <c r="E698" s="4">
        <f t="shared" si="21"/>
        <v>-1.21828548659908E-3</v>
      </c>
    </row>
    <row r="699" spans="1:5" x14ac:dyDescent="0.35">
      <c r="A699" s="5">
        <v>44448</v>
      </c>
      <c r="B699">
        <v>152.10754399999999</v>
      </c>
      <c r="C699" s="4">
        <f t="shared" si="20"/>
        <v>-6.7048926787419694E-3</v>
      </c>
      <c r="D699">
        <v>434.04211400000003</v>
      </c>
      <c r="E699" s="4">
        <f t="shared" si="21"/>
        <v>-4.2801544575014061E-3</v>
      </c>
    </row>
    <row r="700" spans="1:5" x14ac:dyDescent="0.35">
      <c r="A700" s="5">
        <v>44449</v>
      </c>
      <c r="B700">
        <v>147.07247899999999</v>
      </c>
      <c r="C700" s="4">
        <f t="shared" si="20"/>
        <v>-3.3102007090457075E-2</v>
      </c>
      <c r="D700">
        <v>430.61987299999998</v>
      </c>
      <c r="E700" s="4">
        <f t="shared" si="21"/>
        <v>-7.8845828310568633E-3</v>
      </c>
    </row>
    <row r="701" spans="1:5" x14ac:dyDescent="0.35">
      <c r="A701" s="5">
        <v>44452</v>
      </c>
      <c r="B701">
        <v>147.64511100000001</v>
      </c>
      <c r="C701" s="4">
        <f t="shared" si="20"/>
        <v>3.8935360571437094E-3</v>
      </c>
      <c r="D701">
        <v>431.721924</v>
      </c>
      <c r="E701" s="4">
        <f t="shared" si="21"/>
        <v>2.5592200200199589E-3</v>
      </c>
    </row>
    <row r="702" spans="1:5" x14ac:dyDescent="0.35">
      <c r="A702" s="5">
        <v>44453</v>
      </c>
      <c r="B702">
        <v>146.23332199999999</v>
      </c>
      <c r="C702" s="4">
        <f t="shared" si="20"/>
        <v>-9.5620436764751737E-3</v>
      </c>
      <c r="D702">
        <v>429.39215100000001</v>
      </c>
      <c r="E702" s="4">
        <f t="shared" si="21"/>
        <v>-5.3964667312100811E-3</v>
      </c>
    </row>
    <row r="703" spans="1:5" x14ac:dyDescent="0.35">
      <c r="A703" s="5">
        <v>44454</v>
      </c>
      <c r="B703">
        <v>147.131699</v>
      </c>
      <c r="C703" s="4">
        <f t="shared" si="20"/>
        <v>6.1434493022050063E-3</v>
      </c>
      <c r="D703">
        <v>432.97869900000001</v>
      </c>
      <c r="E703" s="4">
        <f t="shared" si="21"/>
        <v>8.3526165805485331E-3</v>
      </c>
    </row>
    <row r="704" spans="1:5" x14ac:dyDescent="0.35">
      <c r="A704" s="5">
        <v>44455</v>
      </c>
      <c r="B704">
        <v>146.89475999999999</v>
      </c>
      <c r="C704" s="4">
        <f t="shared" si="20"/>
        <v>-1.6103871674859604E-3</v>
      </c>
      <c r="D704">
        <v>432.292328</v>
      </c>
      <c r="E704" s="4">
        <f t="shared" si="21"/>
        <v>-1.5852304087596858E-3</v>
      </c>
    </row>
    <row r="705" spans="1:5" x14ac:dyDescent="0.35">
      <c r="A705" s="5">
        <v>44456</v>
      </c>
      <c r="B705">
        <v>144.19955400000001</v>
      </c>
      <c r="C705" s="4">
        <f t="shared" si="20"/>
        <v>-1.8347870271206324E-2</v>
      </c>
      <c r="D705">
        <v>428.081299</v>
      </c>
      <c r="E705" s="4">
        <f t="shared" si="21"/>
        <v>-9.7411606157395969E-3</v>
      </c>
    </row>
    <row r="706" spans="1:5" x14ac:dyDescent="0.35">
      <c r="A706" s="5">
        <v>44459</v>
      </c>
      <c r="B706">
        <v>141.119293</v>
      </c>
      <c r="C706" s="4">
        <f t="shared" si="20"/>
        <v>-2.1361099355411417E-2</v>
      </c>
      <c r="D706">
        <v>420.94342</v>
      </c>
      <c r="E706" s="4">
        <f t="shared" si="21"/>
        <v>-1.6674120118477798E-2</v>
      </c>
    </row>
    <row r="707" spans="1:5" x14ac:dyDescent="0.35">
      <c r="A707" s="5">
        <v>44460</v>
      </c>
      <c r="B707">
        <v>141.60304300000001</v>
      </c>
      <c r="C707" s="4">
        <f t="shared" si="20"/>
        <v>3.4279508472312425E-3</v>
      </c>
      <c r="D707">
        <v>420.54577599999999</v>
      </c>
      <c r="E707" s="4">
        <f t="shared" si="21"/>
        <v>-9.4464952083117559E-4</v>
      </c>
    </row>
    <row r="708" spans="1:5" x14ac:dyDescent="0.35">
      <c r="A708" s="5">
        <v>44461</v>
      </c>
      <c r="B708">
        <v>143.992233</v>
      </c>
      <c r="C708" s="4">
        <f t="shared" si="20"/>
        <v>1.6872448143645968E-2</v>
      </c>
      <c r="D708">
        <v>424.64813199999998</v>
      </c>
      <c r="E708" s="4">
        <f t="shared" si="21"/>
        <v>9.7548381986363175E-3</v>
      </c>
    </row>
    <row r="709" spans="1:5" x14ac:dyDescent="0.35">
      <c r="A709" s="5">
        <v>44462</v>
      </c>
      <c r="B709">
        <v>144.959732</v>
      </c>
      <c r="C709" s="4">
        <f t="shared" ref="C709:C772" si="22">B709/B708-1</f>
        <v>6.7191054673068074E-3</v>
      </c>
      <c r="D709">
        <v>429.80761699999999</v>
      </c>
      <c r="E709" s="4">
        <f t="shared" ref="E709:E772" si="23">D709/D708-1</f>
        <v>1.215002401093801E-2</v>
      </c>
    </row>
    <row r="710" spans="1:5" x14ac:dyDescent="0.35">
      <c r="A710" s="5">
        <v>44463</v>
      </c>
      <c r="B710">
        <v>145.04858400000001</v>
      </c>
      <c r="C710" s="4">
        <f t="shared" si="22"/>
        <v>6.1294263430355933E-4</v>
      </c>
      <c r="D710">
        <v>430.51559400000002</v>
      </c>
      <c r="E710" s="4">
        <f t="shared" si="23"/>
        <v>1.6471950984526806E-3</v>
      </c>
    </row>
    <row r="711" spans="1:5" x14ac:dyDescent="0.35">
      <c r="A711" s="5">
        <v>44466</v>
      </c>
      <c r="B711">
        <v>143.51835600000001</v>
      </c>
      <c r="C711" s="4">
        <f t="shared" si="22"/>
        <v>-1.0549761726732831E-2</v>
      </c>
      <c r="D711">
        <v>429.283905</v>
      </c>
      <c r="E711" s="4">
        <f t="shared" si="23"/>
        <v>-2.8609625694534513E-3</v>
      </c>
    </row>
    <row r="712" spans="1:5" x14ac:dyDescent="0.35">
      <c r="A712" s="5">
        <v>44467</v>
      </c>
      <c r="B712">
        <v>140.102417</v>
      </c>
      <c r="C712" s="4">
        <f t="shared" si="22"/>
        <v>-2.3801408371762589E-2</v>
      </c>
      <c r="D712">
        <v>420.63308699999999</v>
      </c>
      <c r="E712" s="4">
        <f t="shared" si="23"/>
        <v>-2.0151740839200571E-2</v>
      </c>
    </row>
    <row r="713" spans="1:5" x14ac:dyDescent="0.35">
      <c r="A713" s="5">
        <v>44468</v>
      </c>
      <c r="B713">
        <v>141.01071200000001</v>
      </c>
      <c r="C713" s="4">
        <f t="shared" si="22"/>
        <v>6.4830787323248984E-3</v>
      </c>
      <c r="D713">
        <v>421.34103399999998</v>
      </c>
      <c r="E713" s="4">
        <f t="shared" si="23"/>
        <v>1.6830511480900867E-3</v>
      </c>
    </row>
    <row r="714" spans="1:5" x14ac:dyDescent="0.35">
      <c r="A714" s="5">
        <v>44469</v>
      </c>
      <c r="B714">
        <v>139.69764699999999</v>
      </c>
      <c r="C714" s="4">
        <f t="shared" si="22"/>
        <v>-9.3118102970788375E-3</v>
      </c>
      <c r="D714">
        <v>416.19125400000001</v>
      </c>
      <c r="E714" s="4">
        <f t="shared" si="23"/>
        <v>-1.2222355727166012E-2</v>
      </c>
    </row>
    <row r="715" spans="1:5" x14ac:dyDescent="0.35">
      <c r="A715" s="5">
        <v>44470</v>
      </c>
      <c r="B715">
        <v>140.83300800000001</v>
      </c>
      <c r="C715" s="4">
        <f t="shared" si="22"/>
        <v>8.1272736111297483E-3</v>
      </c>
      <c r="D715">
        <v>421.13736</v>
      </c>
      <c r="E715" s="4">
        <f t="shared" si="23"/>
        <v>1.1884214174284313E-2</v>
      </c>
    </row>
    <row r="716" spans="1:5" x14ac:dyDescent="0.35">
      <c r="A716" s="5">
        <v>44473</v>
      </c>
      <c r="B716">
        <v>137.36769100000001</v>
      </c>
      <c r="C716" s="4">
        <f t="shared" si="22"/>
        <v>-2.4605858024419947E-2</v>
      </c>
      <c r="D716">
        <v>415.70636000000002</v>
      </c>
      <c r="E716" s="4">
        <f t="shared" si="23"/>
        <v>-1.2896029931896758E-2</v>
      </c>
    </row>
    <row r="717" spans="1:5" x14ac:dyDescent="0.35">
      <c r="A717" s="5">
        <v>44474</v>
      </c>
      <c r="B717">
        <v>139.31257600000001</v>
      </c>
      <c r="C717" s="4">
        <f t="shared" si="22"/>
        <v>1.4158241911484071E-2</v>
      </c>
      <c r="D717">
        <v>420.03179899999998</v>
      </c>
      <c r="E717" s="4">
        <f t="shared" si="23"/>
        <v>1.0405034457495299E-2</v>
      </c>
    </row>
    <row r="718" spans="1:5" x14ac:dyDescent="0.35">
      <c r="A718" s="5">
        <v>44475</v>
      </c>
      <c r="B718">
        <v>140.191284</v>
      </c>
      <c r="C718" s="4">
        <f t="shared" si="22"/>
        <v>6.3074564065199734E-3</v>
      </c>
      <c r="D718">
        <v>421.77740499999999</v>
      </c>
      <c r="E718" s="4">
        <f t="shared" si="23"/>
        <v>4.1558901115483771E-3</v>
      </c>
    </row>
    <row r="719" spans="1:5" x14ac:dyDescent="0.35">
      <c r="A719" s="5">
        <v>44476</v>
      </c>
      <c r="B719">
        <v>141.46481299999999</v>
      </c>
      <c r="C719" s="4">
        <f t="shared" si="22"/>
        <v>9.08422380952012E-3</v>
      </c>
      <c r="D719">
        <v>425.42401100000001</v>
      </c>
      <c r="E719" s="4">
        <f t="shared" si="23"/>
        <v>8.6458069037624874E-3</v>
      </c>
    </row>
    <row r="720" spans="1:5" x14ac:dyDescent="0.35">
      <c r="A720" s="5">
        <v>44477</v>
      </c>
      <c r="B720">
        <v>141.07978800000001</v>
      </c>
      <c r="C720" s="4">
        <f t="shared" si="22"/>
        <v>-2.7217015442559944E-3</v>
      </c>
      <c r="D720">
        <v>424.64813199999998</v>
      </c>
      <c r="E720" s="4">
        <f t="shared" si="23"/>
        <v>-1.8237781129848418E-3</v>
      </c>
    </row>
    <row r="721" spans="1:5" x14ac:dyDescent="0.35">
      <c r="A721" s="5">
        <v>44480</v>
      </c>
      <c r="B721">
        <v>140.990936</v>
      </c>
      <c r="C721" s="4">
        <f t="shared" si="22"/>
        <v>-6.2979964217124706E-4</v>
      </c>
      <c r="D721">
        <v>421.57379200000003</v>
      </c>
      <c r="E721" s="4">
        <f t="shared" si="23"/>
        <v>-7.23973513205034E-3</v>
      </c>
    </row>
    <row r="722" spans="1:5" x14ac:dyDescent="0.35">
      <c r="A722" s="5">
        <v>44481</v>
      </c>
      <c r="B722">
        <v>139.707504</v>
      </c>
      <c r="C722" s="4">
        <f t="shared" si="22"/>
        <v>-9.1029397804692769E-3</v>
      </c>
      <c r="D722">
        <v>420.53610200000003</v>
      </c>
      <c r="E722" s="4">
        <f t="shared" si="23"/>
        <v>-2.4614670543846584E-3</v>
      </c>
    </row>
    <row r="723" spans="1:5" x14ac:dyDescent="0.35">
      <c r="A723" s="5">
        <v>44482</v>
      </c>
      <c r="B723">
        <v>139.115173</v>
      </c>
      <c r="C723" s="4">
        <f t="shared" si="22"/>
        <v>-4.2397937336279279E-3</v>
      </c>
      <c r="D723">
        <v>422.04901100000001</v>
      </c>
      <c r="E723" s="4">
        <f t="shared" si="23"/>
        <v>3.5975722246077702E-3</v>
      </c>
    </row>
    <row r="724" spans="1:5" x14ac:dyDescent="0.35">
      <c r="A724" s="5">
        <v>44483</v>
      </c>
      <c r="B724">
        <v>141.928833</v>
      </c>
      <c r="C724" s="4">
        <f t="shared" si="22"/>
        <v>2.0225399856275805E-2</v>
      </c>
      <c r="D724">
        <v>429.14813199999998</v>
      </c>
      <c r="E724" s="4">
        <f t="shared" si="23"/>
        <v>1.6820608069141985E-2</v>
      </c>
    </row>
    <row r="725" spans="1:5" x14ac:dyDescent="0.35">
      <c r="A725" s="5">
        <v>44484</v>
      </c>
      <c r="B725">
        <v>142.995071</v>
      </c>
      <c r="C725" s="4">
        <f t="shared" si="22"/>
        <v>7.5124833866562213E-3</v>
      </c>
      <c r="D725">
        <v>432.41641199999998</v>
      </c>
      <c r="E725" s="4">
        <f t="shared" si="23"/>
        <v>7.6157386140038863E-3</v>
      </c>
    </row>
    <row r="726" spans="1:5" x14ac:dyDescent="0.35">
      <c r="A726" s="5">
        <v>44487</v>
      </c>
      <c r="B726">
        <v>144.68331900000001</v>
      </c>
      <c r="C726" s="4">
        <f t="shared" si="22"/>
        <v>1.1806337017029156E-2</v>
      </c>
      <c r="D726">
        <v>433.69662499999998</v>
      </c>
      <c r="E726" s="4">
        <f t="shared" si="23"/>
        <v>2.9606022446715397E-3</v>
      </c>
    </row>
    <row r="727" spans="1:5" x14ac:dyDescent="0.35">
      <c r="A727" s="5">
        <v>44488</v>
      </c>
      <c r="B727">
        <v>146.865173</v>
      </c>
      <c r="C727" s="4">
        <f t="shared" si="22"/>
        <v>1.5080204235569106E-2</v>
      </c>
      <c r="D727">
        <v>437.04254200000003</v>
      </c>
      <c r="E727" s="4">
        <f t="shared" si="23"/>
        <v>7.7148790355470176E-3</v>
      </c>
    </row>
    <row r="728" spans="1:5" x14ac:dyDescent="0.35">
      <c r="A728" s="5">
        <v>44489</v>
      </c>
      <c r="B728">
        <v>147.35878</v>
      </c>
      <c r="C728" s="4">
        <f t="shared" si="22"/>
        <v>3.3609533827327898E-3</v>
      </c>
      <c r="D728">
        <v>438.75912499999998</v>
      </c>
      <c r="E728" s="4">
        <f t="shared" si="23"/>
        <v>3.9277251869909158E-3</v>
      </c>
    </row>
    <row r="729" spans="1:5" x14ac:dyDescent="0.35">
      <c r="A729" s="5">
        <v>44490</v>
      </c>
      <c r="B729">
        <v>147.57600400000001</v>
      </c>
      <c r="C729" s="4">
        <f t="shared" si="22"/>
        <v>1.4741164388034633E-3</v>
      </c>
      <c r="D729">
        <v>439.903503</v>
      </c>
      <c r="E729" s="4">
        <f t="shared" si="23"/>
        <v>2.6082147009478529E-3</v>
      </c>
    </row>
    <row r="730" spans="1:5" x14ac:dyDescent="0.35">
      <c r="A730" s="5">
        <v>44491</v>
      </c>
      <c r="B730">
        <v>146.79605100000001</v>
      </c>
      <c r="C730" s="4">
        <f t="shared" si="22"/>
        <v>-5.2850936389360337E-3</v>
      </c>
      <c r="D730">
        <v>439.44769300000002</v>
      </c>
      <c r="E730" s="4">
        <f t="shared" si="23"/>
        <v>-1.0361590596380532E-3</v>
      </c>
    </row>
    <row r="731" spans="1:5" x14ac:dyDescent="0.35">
      <c r="A731" s="5">
        <v>44494</v>
      </c>
      <c r="B731">
        <v>146.746689</v>
      </c>
      <c r="C731" s="4">
        <f t="shared" si="22"/>
        <v>-3.3626245163775881E-4</v>
      </c>
      <c r="D731">
        <v>441.80438199999998</v>
      </c>
      <c r="E731" s="4">
        <f t="shared" si="23"/>
        <v>5.362843035792153E-3</v>
      </c>
    </row>
    <row r="732" spans="1:5" x14ac:dyDescent="0.35">
      <c r="A732" s="5">
        <v>44495</v>
      </c>
      <c r="B732">
        <v>147.41806</v>
      </c>
      <c r="C732" s="4">
        <f t="shared" si="22"/>
        <v>4.5750333760510298E-3</v>
      </c>
      <c r="D732">
        <v>442.20199600000001</v>
      </c>
      <c r="E732" s="4">
        <f t="shared" si="23"/>
        <v>8.9997749275383399E-4</v>
      </c>
    </row>
    <row r="733" spans="1:5" x14ac:dyDescent="0.35">
      <c r="A733" s="5">
        <v>44496</v>
      </c>
      <c r="B733">
        <v>146.95401000000001</v>
      </c>
      <c r="C733" s="4">
        <f t="shared" si="22"/>
        <v>-3.1478504058457535E-3</v>
      </c>
      <c r="D733">
        <v>440.24292000000003</v>
      </c>
      <c r="E733" s="4">
        <f t="shared" si="23"/>
        <v>-4.4302739872752461E-3</v>
      </c>
    </row>
    <row r="734" spans="1:5" x14ac:dyDescent="0.35">
      <c r="A734" s="5">
        <v>44497</v>
      </c>
      <c r="B734">
        <v>150.626633</v>
      </c>
      <c r="C734" s="4">
        <f t="shared" si="22"/>
        <v>2.4991648747795248E-2</v>
      </c>
      <c r="D734">
        <v>444.490814</v>
      </c>
      <c r="E734" s="4">
        <f t="shared" si="23"/>
        <v>9.6489774327317424E-3</v>
      </c>
    </row>
    <row r="735" spans="1:5" x14ac:dyDescent="0.35">
      <c r="A735" s="5">
        <v>44498</v>
      </c>
      <c r="B735">
        <v>147.89193700000001</v>
      </c>
      <c r="C735" s="4">
        <f t="shared" si="22"/>
        <v>-1.8155461258965944E-2</v>
      </c>
      <c r="D735">
        <v>445.39273100000003</v>
      </c>
      <c r="E735" s="4">
        <f t="shared" si="23"/>
        <v>2.0291015507916121E-3</v>
      </c>
    </row>
    <row r="736" spans="1:5" x14ac:dyDescent="0.35">
      <c r="A736" s="5">
        <v>44501</v>
      </c>
      <c r="B736">
        <v>147.06260700000001</v>
      </c>
      <c r="C736" s="4">
        <f t="shared" si="22"/>
        <v>-5.6076755556998537E-3</v>
      </c>
      <c r="D736">
        <v>446.158905</v>
      </c>
      <c r="E736" s="4">
        <f t="shared" si="23"/>
        <v>1.7202211591549332E-3</v>
      </c>
    </row>
    <row r="737" spans="1:5" x14ac:dyDescent="0.35">
      <c r="A737" s="5">
        <v>44502</v>
      </c>
      <c r="B737">
        <v>148.10913099999999</v>
      </c>
      <c r="C737" s="4">
        <f t="shared" si="22"/>
        <v>7.1161801177641593E-3</v>
      </c>
      <c r="D737">
        <v>447.96283</v>
      </c>
      <c r="E737" s="4">
        <f t="shared" si="23"/>
        <v>4.0432343270162541E-3</v>
      </c>
    </row>
    <row r="738" spans="1:5" x14ac:dyDescent="0.35">
      <c r="A738" s="5">
        <v>44503</v>
      </c>
      <c r="B738">
        <v>149.56040999999999</v>
      </c>
      <c r="C738" s="4">
        <f t="shared" si="22"/>
        <v>9.7987138956341369E-3</v>
      </c>
      <c r="D738">
        <v>450.69769300000002</v>
      </c>
      <c r="E738" s="4">
        <f t="shared" si="23"/>
        <v>6.1051114441794674E-3</v>
      </c>
    </row>
    <row r="739" spans="1:5" x14ac:dyDescent="0.35">
      <c r="A739" s="5">
        <v>44504</v>
      </c>
      <c r="B739">
        <v>149.03715500000001</v>
      </c>
      <c r="C739" s="4">
        <f t="shared" si="22"/>
        <v>-3.4986197216226866E-3</v>
      </c>
      <c r="D739">
        <v>452.82156400000002</v>
      </c>
      <c r="E739" s="4">
        <f t="shared" si="23"/>
        <v>4.7124070812583074E-3</v>
      </c>
    </row>
    <row r="740" spans="1:5" x14ac:dyDescent="0.35">
      <c r="A740" s="5">
        <v>44505</v>
      </c>
      <c r="B740">
        <v>149.571045</v>
      </c>
      <c r="C740" s="4">
        <f t="shared" si="22"/>
        <v>3.5822610811377942E-3</v>
      </c>
      <c r="D740">
        <v>454.39273100000003</v>
      </c>
      <c r="E740" s="4">
        <f t="shared" si="23"/>
        <v>3.4697265433234481E-3</v>
      </c>
    </row>
    <row r="741" spans="1:5" x14ac:dyDescent="0.35">
      <c r="A741" s="5">
        <v>44508</v>
      </c>
      <c r="B741">
        <v>148.74054000000001</v>
      </c>
      <c r="C741" s="4">
        <f t="shared" si="22"/>
        <v>-5.5525787093350099E-3</v>
      </c>
      <c r="D741">
        <v>454.78060900000003</v>
      </c>
      <c r="E741" s="4">
        <f t="shared" si="23"/>
        <v>8.5361840878572792E-4</v>
      </c>
    </row>
    <row r="742" spans="1:5" x14ac:dyDescent="0.35">
      <c r="A742" s="5">
        <v>44509</v>
      </c>
      <c r="B742">
        <v>149.106323</v>
      </c>
      <c r="C742" s="4">
        <f t="shared" si="22"/>
        <v>2.4592017751179363E-3</v>
      </c>
      <c r="D742">
        <v>453.27737400000001</v>
      </c>
      <c r="E742" s="4">
        <f t="shared" si="23"/>
        <v>-3.3054069814133502E-3</v>
      </c>
    </row>
    <row r="743" spans="1:5" x14ac:dyDescent="0.35">
      <c r="A743" s="5">
        <v>44510</v>
      </c>
      <c r="B743">
        <v>146.24899300000001</v>
      </c>
      <c r="C743" s="4">
        <f t="shared" si="22"/>
        <v>-1.9163037103396285E-2</v>
      </c>
      <c r="D743">
        <v>449.63082900000001</v>
      </c>
      <c r="E743" s="4">
        <f t="shared" si="23"/>
        <v>-8.044842317675438E-3</v>
      </c>
    </row>
    <row r="744" spans="1:5" x14ac:dyDescent="0.35">
      <c r="A744" s="5">
        <v>44511</v>
      </c>
      <c r="B744">
        <v>146.19955400000001</v>
      </c>
      <c r="C744" s="4">
        <f t="shared" si="22"/>
        <v>-3.3804677205540035E-4</v>
      </c>
      <c r="D744">
        <v>449.77636699999999</v>
      </c>
      <c r="E744" s="4">
        <f t="shared" si="23"/>
        <v>3.2368332110066511E-4</v>
      </c>
    </row>
    <row r="745" spans="1:5" x14ac:dyDescent="0.35">
      <c r="A745" s="5">
        <v>44512</v>
      </c>
      <c r="B745">
        <v>148.295624</v>
      </c>
      <c r="C745" s="4">
        <f t="shared" si="22"/>
        <v>1.433704784078893E-2</v>
      </c>
      <c r="D745">
        <v>453.17074600000001</v>
      </c>
      <c r="E745" s="4">
        <f t="shared" si="23"/>
        <v>7.5468149263608897E-3</v>
      </c>
    </row>
    <row r="746" spans="1:5" x14ac:dyDescent="0.35">
      <c r="A746" s="5">
        <v>44515</v>
      </c>
      <c r="B746">
        <v>148.30549600000001</v>
      </c>
      <c r="C746" s="4">
        <f t="shared" si="22"/>
        <v>6.6569732361188017E-5</v>
      </c>
      <c r="D746">
        <v>453.325897</v>
      </c>
      <c r="E746" s="4">
        <f t="shared" si="23"/>
        <v>3.4236764259265584E-4</v>
      </c>
    </row>
    <row r="747" spans="1:5" x14ac:dyDescent="0.35">
      <c r="A747" s="5">
        <v>44516</v>
      </c>
      <c r="B747">
        <v>149.29420500000001</v>
      </c>
      <c r="C747" s="4">
        <f t="shared" si="22"/>
        <v>6.666705055893507E-3</v>
      </c>
      <c r="D747">
        <v>455.120026</v>
      </c>
      <c r="E747" s="4">
        <f t="shared" si="23"/>
        <v>3.9577024208701239E-3</v>
      </c>
    </row>
    <row r="748" spans="1:5" x14ac:dyDescent="0.35">
      <c r="A748" s="5">
        <v>44517</v>
      </c>
      <c r="B748">
        <v>151.75608800000001</v>
      </c>
      <c r="C748" s="4">
        <f t="shared" si="22"/>
        <v>1.6490144409824881E-2</v>
      </c>
      <c r="D748">
        <v>454.01452599999999</v>
      </c>
      <c r="E748" s="4">
        <f t="shared" si="23"/>
        <v>-2.4290295676859808E-3</v>
      </c>
    </row>
    <row r="749" spans="1:5" x14ac:dyDescent="0.35">
      <c r="A749" s="5">
        <v>44518</v>
      </c>
      <c r="B749">
        <v>156.086578</v>
      </c>
      <c r="C749" s="4">
        <f t="shared" si="22"/>
        <v>2.8535856828360018E-2</v>
      </c>
      <c r="D749">
        <v>455.55654900000002</v>
      </c>
      <c r="E749" s="4">
        <f t="shared" si="23"/>
        <v>3.3964177613119428E-3</v>
      </c>
    </row>
    <row r="750" spans="1:5" x14ac:dyDescent="0.35">
      <c r="A750" s="5">
        <v>44519</v>
      </c>
      <c r="B750">
        <v>158.736313</v>
      </c>
      <c r="C750" s="4">
        <f t="shared" si="22"/>
        <v>1.6976059273975386E-2</v>
      </c>
      <c r="D750">
        <v>454.74185199999999</v>
      </c>
      <c r="E750" s="4">
        <f t="shared" si="23"/>
        <v>-1.7883553683695208E-3</v>
      </c>
    </row>
    <row r="751" spans="1:5" x14ac:dyDescent="0.35">
      <c r="A751" s="5">
        <v>44522</v>
      </c>
      <c r="B751">
        <v>159.201019</v>
      </c>
      <c r="C751" s="4">
        <f t="shared" si="22"/>
        <v>2.9275342939332205E-3</v>
      </c>
      <c r="D751">
        <v>453.46170000000001</v>
      </c>
      <c r="E751" s="4">
        <f t="shared" si="23"/>
        <v>-2.8151180595534786E-3</v>
      </c>
    </row>
    <row r="752" spans="1:5" x14ac:dyDescent="0.35">
      <c r="A752" s="5">
        <v>44523</v>
      </c>
      <c r="B752">
        <v>159.586624</v>
      </c>
      <c r="C752" s="4">
        <f t="shared" si="22"/>
        <v>2.4221264563639711E-3</v>
      </c>
      <c r="D752">
        <v>454.063019</v>
      </c>
      <c r="E752" s="4">
        <f t="shared" si="23"/>
        <v>1.3260634801131044E-3</v>
      </c>
    </row>
    <row r="753" spans="1:5" x14ac:dyDescent="0.35">
      <c r="A753" s="5">
        <v>44524</v>
      </c>
      <c r="B753">
        <v>160.11059599999999</v>
      </c>
      <c r="C753" s="4">
        <f t="shared" si="22"/>
        <v>3.2833077539129452E-3</v>
      </c>
      <c r="D753">
        <v>455.27526899999998</v>
      </c>
      <c r="E753" s="4">
        <f t="shared" si="23"/>
        <v>2.6697835967126604E-3</v>
      </c>
    </row>
    <row r="754" spans="1:5" x14ac:dyDescent="0.35">
      <c r="A754" s="5">
        <v>44526</v>
      </c>
      <c r="B754">
        <v>155.038589</v>
      </c>
      <c r="C754" s="4">
        <f t="shared" si="22"/>
        <v>-3.167814702282401E-2</v>
      </c>
      <c r="D754">
        <v>445.12115499999999</v>
      </c>
      <c r="E754" s="4">
        <f t="shared" si="23"/>
        <v>-2.2303240899298693E-2</v>
      </c>
    </row>
    <row r="755" spans="1:5" x14ac:dyDescent="0.35">
      <c r="A755" s="5">
        <v>44529</v>
      </c>
      <c r="B755">
        <v>158.42982499999999</v>
      </c>
      <c r="C755" s="4">
        <f t="shared" si="22"/>
        <v>2.1873496281625604E-2</v>
      </c>
      <c r="D755">
        <v>450.58126800000002</v>
      </c>
      <c r="E755" s="4">
        <f t="shared" si="23"/>
        <v>1.2266577174926852E-2</v>
      </c>
    </row>
    <row r="756" spans="1:5" x14ac:dyDescent="0.35">
      <c r="A756" s="5">
        <v>44530</v>
      </c>
      <c r="B756">
        <v>163.43266299999999</v>
      </c>
      <c r="C756" s="4">
        <f t="shared" si="22"/>
        <v>3.1577627507951789E-2</v>
      </c>
      <c r="D756">
        <v>441.81402600000001</v>
      </c>
      <c r="E756" s="4">
        <f t="shared" si="23"/>
        <v>-1.9457626454191579E-2</v>
      </c>
    </row>
    <row r="757" spans="1:5" x14ac:dyDescent="0.35">
      <c r="A757" s="5">
        <v>44531</v>
      </c>
      <c r="B757">
        <v>162.908661</v>
      </c>
      <c r="C757" s="4">
        <f t="shared" si="22"/>
        <v>-3.2062256735055916E-3</v>
      </c>
      <c r="D757">
        <v>436.90673800000002</v>
      </c>
      <c r="E757" s="4">
        <f t="shared" si="23"/>
        <v>-1.1107134928305729E-2</v>
      </c>
    </row>
    <row r="758" spans="1:5" x14ac:dyDescent="0.35">
      <c r="A758" s="5">
        <v>44532</v>
      </c>
      <c r="B758">
        <v>161.91004899999999</v>
      </c>
      <c r="C758" s="4">
        <f t="shared" si="22"/>
        <v>-6.129888944333084E-3</v>
      </c>
      <c r="D758">
        <v>443.59851099999997</v>
      </c>
      <c r="E758" s="4">
        <f t="shared" si="23"/>
        <v>1.5316250398500264E-2</v>
      </c>
    </row>
    <row r="759" spans="1:5" x14ac:dyDescent="0.35">
      <c r="A759" s="5">
        <v>44533</v>
      </c>
      <c r="B759">
        <v>160.01173399999999</v>
      </c>
      <c r="C759" s="4">
        <f t="shared" si="22"/>
        <v>-1.1724503894134486E-2</v>
      </c>
      <c r="D759">
        <v>439.73864700000001</v>
      </c>
      <c r="E759" s="4">
        <f t="shared" si="23"/>
        <v>-8.7012555369013755E-3</v>
      </c>
    </row>
    <row r="760" spans="1:5" x14ac:dyDescent="0.35">
      <c r="A760" s="5">
        <v>44536</v>
      </c>
      <c r="B760">
        <v>163.45245399999999</v>
      </c>
      <c r="C760" s="4">
        <f t="shared" si="22"/>
        <v>2.1502923029382393E-2</v>
      </c>
      <c r="D760">
        <v>444.94662499999998</v>
      </c>
      <c r="E760" s="4">
        <f t="shared" si="23"/>
        <v>1.1843348396894493E-2</v>
      </c>
    </row>
    <row r="761" spans="1:5" x14ac:dyDescent="0.35">
      <c r="A761" s="5">
        <v>44537</v>
      </c>
      <c r="B761">
        <v>169.24623099999999</v>
      </c>
      <c r="C761" s="4">
        <f t="shared" si="22"/>
        <v>3.5446252767792785E-2</v>
      </c>
      <c r="D761">
        <v>454.15026899999998</v>
      </c>
      <c r="E761" s="4">
        <f t="shared" si="23"/>
        <v>2.0684827084596957E-2</v>
      </c>
    </row>
    <row r="762" spans="1:5" x14ac:dyDescent="0.35">
      <c r="A762" s="5">
        <v>44538</v>
      </c>
      <c r="B762">
        <v>173.10218800000001</v>
      </c>
      <c r="C762" s="4">
        <f t="shared" si="22"/>
        <v>2.2783118874889485E-2</v>
      </c>
      <c r="D762">
        <v>455.352844</v>
      </c>
      <c r="E762" s="4">
        <f t="shared" si="23"/>
        <v>2.6479671643659941E-3</v>
      </c>
    </row>
    <row r="763" spans="1:5" x14ac:dyDescent="0.35">
      <c r="A763" s="5">
        <v>44539</v>
      </c>
      <c r="B763">
        <v>172.588043</v>
      </c>
      <c r="C763" s="4">
        <f t="shared" si="22"/>
        <v>-2.9701819829106579E-3</v>
      </c>
      <c r="D763">
        <v>452.278503</v>
      </c>
      <c r="E763" s="4">
        <f t="shared" si="23"/>
        <v>-6.7515576997252413E-3</v>
      </c>
    </row>
    <row r="764" spans="1:5" x14ac:dyDescent="0.35">
      <c r="A764" s="5">
        <v>44540</v>
      </c>
      <c r="B764">
        <v>177.42280600000001</v>
      </c>
      <c r="C764" s="4">
        <f t="shared" si="22"/>
        <v>2.8013313761255265E-2</v>
      </c>
      <c r="D764">
        <v>456.53601099999997</v>
      </c>
      <c r="E764" s="4">
        <f t="shared" si="23"/>
        <v>9.4134653134287927E-3</v>
      </c>
    </row>
    <row r="765" spans="1:5" x14ac:dyDescent="0.35">
      <c r="A765" s="5">
        <v>44543</v>
      </c>
      <c r="B765">
        <v>173.75473</v>
      </c>
      <c r="C765" s="4">
        <f t="shared" si="22"/>
        <v>-2.0674208027123719E-2</v>
      </c>
      <c r="D765">
        <v>452.49182100000002</v>
      </c>
      <c r="E765" s="4">
        <f t="shared" si="23"/>
        <v>-8.8584249709930951E-3</v>
      </c>
    </row>
    <row r="766" spans="1:5" x14ac:dyDescent="0.35">
      <c r="A766" s="5">
        <v>44544</v>
      </c>
      <c r="B766">
        <v>172.360657</v>
      </c>
      <c r="C766" s="4">
        <f t="shared" si="22"/>
        <v>-8.0232233102373041E-3</v>
      </c>
      <c r="D766">
        <v>449.37866200000002</v>
      </c>
      <c r="E766" s="4">
        <f t="shared" si="23"/>
        <v>-6.8800337498254871E-3</v>
      </c>
    </row>
    <row r="767" spans="1:5" x14ac:dyDescent="0.35">
      <c r="A767" s="5">
        <v>44545</v>
      </c>
      <c r="B767">
        <v>177.274506</v>
      </c>
      <c r="C767" s="4">
        <f t="shared" si="22"/>
        <v>2.8509110405630533E-2</v>
      </c>
      <c r="D767">
        <v>456.40029900000002</v>
      </c>
      <c r="E767" s="4">
        <f t="shared" si="23"/>
        <v>1.5625212307031955E-2</v>
      </c>
    </row>
    <row r="768" spans="1:5" x14ac:dyDescent="0.35">
      <c r="A768" s="5">
        <v>44546</v>
      </c>
      <c r="B768">
        <v>170.314041</v>
      </c>
      <c r="C768" s="4">
        <f t="shared" si="22"/>
        <v>-3.9263767571858343E-2</v>
      </c>
      <c r="D768">
        <v>452.37548800000002</v>
      </c>
      <c r="E768" s="4">
        <f t="shared" si="23"/>
        <v>-8.818598517175813E-3</v>
      </c>
    </row>
    <row r="769" spans="1:5" x14ac:dyDescent="0.35">
      <c r="A769" s="5">
        <v>44547</v>
      </c>
      <c r="B769">
        <v>169.20671100000001</v>
      </c>
      <c r="C769" s="4">
        <f t="shared" si="22"/>
        <v>-6.5016953006240552E-3</v>
      </c>
      <c r="D769">
        <v>447.56094400000001</v>
      </c>
      <c r="E769" s="4">
        <f t="shared" si="23"/>
        <v>-1.0642804766645586E-2</v>
      </c>
    </row>
    <row r="770" spans="1:5" x14ac:dyDescent="0.35">
      <c r="A770" s="5">
        <v>44550</v>
      </c>
      <c r="B770">
        <v>167.832382</v>
      </c>
      <c r="C770" s="4">
        <f t="shared" si="22"/>
        <v>-8.1221896689429585E-3</v>
      </c>
      <c r="D770">
        <v>442.80181900000002</v>
      </c>
      <c r="E770" s="4">
        <f t="shared" si="23"/>
        <v>-1.0633468053459105E-2</v>
      </c>
    </row>
    <row r="771" spans="1:5" x14ac:dyDescent="0.35">
      <c r="A771" s="5">
        <v>44551</v>
      </c>
      <c r="B771">
        <v>171.035797</v>
      </c>
      <c r="C771" s="4">
        <f t="shared" si="22"/>
        <v>1.9086990018410299E-2</v>
      </c>
      <c r="D771">
        <v>450.66546599999998</v>
      </c>
      <c r="E771" s="4">
        <f t="shared" si="23"/>
        <v>1.775884077838441E-2</v>
      </c>
    </row>
    <row r="772" spans="1:5" x14ac:dyDescent="0.35">
      <c r="A772" s="5">
        <v>44552</v>
      </c>
      <c r="B772">
        <v>173.65583799999999</v>
      </c>
      <c r="C772" s="4">
        <f t="shared" si="22"/>
        <v>1.5318670395063405E-2</v>
      </c>
      <c r="D772">
        <v>455.17156999999997</v>
      </c>
      <c r="E772" s="4">
        <f t="shared" si="23"/>
        <v>9.9987781180463919E-3</v>
      </c>
    </row>
    <row r="773" spans="1:5" x14ac:dyDescent="0.35">
      <c r="A773" s="5">
        <v>44553</v>
      </c>
      <c r="B773">
        <v>174.288635</v>
      </c>
      <c r="C773" s="4">
        <f t="shared" ref="C773:C836" si="24">B773/B772-1</f>
        <v>3.6439719348797528E-3</v>
      </c>
      <c r="D773">
        <v>458.00375400000001</v>
      </c>
      <c r="E773" s="4">
        <f t="shared" ref="E773:E836" si="25">D773/D772-1</f>
        <v>6.2222339589443898E-3</v>
      </c>
    </row>
    <row r="774" spans="1:5" x14ac:dyDescent="0.35">
      <c r="A774" s="5">
        <v>44557</v>
      </c>
      <c r="B774">
        <v>178.29286200000001</v>
      </c>
      <c r="C774" s="4">
        <f t="shared" si="24"/>
        <v>2.297468793647961E-2</v>
      </c>
      <c r="D774">
        <v>464.48544299999998</v>
      </c>
      <c r="E774" s="4">
        <f t="shared" si="25"/>
        <v>1.4152043391329805E-2</v>
      </c>
    </row>
    <row r="775" spans="1:5" x14ac:dyDescent="0.35">
      <c r="A775" s="5">
        <v>44558</v>
      </c>
      <c r="B775">
        <v>177.26460299999999</v>
      </c>
      <c r="C775" s="4">
        <f t="shared" si="24"/>
        <v>-5.7672471486829302E-3</v>
      </c>
      <c r="D775">
        <v>464.10589599999997</v>
      </c>
      <c r="E775" s="4">
        <f t="shared" si="25"/>
        <v>-8.1713432728613977E-4</v>
      </c>
    </row>
    <row r="776" spans="1:5" x14ac:dyDescent="0.35">
      <c r="A776" s="5">
        <v>44559</v>
      </c>
      <c r="B776">
        <v>177.353622</v>
      </c>
      <c r="C776" s="4">
        <f t="shared" si="24"/>
        <v>5.0218147612923758E-4</v>
      </c>
      <c r="D776">
        <v>464.69955399999998</v>
      </c>
      <c r="E776" s="4">
        <f t="shared" si="25"/>
        <v>1.2791434134247215E-3</v>
      </c>
    </row>
    <row r="777" spans="1:5" x14ac:dyDescent="0.35">
      <c r="A777" s="5">
        <v>44560</v>
      </c>
      <c r="B777">
        <v>176.18693500000001</v>
      </c>
      <c r="C777" s="4">
        <f t="shared" si="24"/>
        <v>-6.5783094071797388E-3</v>
      </c>
      <c r="D777">
        <v>463.414917</v>
      </c>
      <c r="E777" s="4">
        <f t="shared" si="25"/>
        <v>-2.7644463803380148E-3</v>
      </c>
    </row>
    <row r="778" spans="1:5" x14ac:dyDescent="0.35">
      <c r="A778" s="5">
        <v>44561</v>
      </c>
      <c r="B778">
        <v>175.56407200000001</v>
      </c>
      <c r="C778" s="4">
        <f t="shared" si="24"/>
        <v>-3.5352394319135838E-3</v>
      </c>
      <c r="D778">
        <v>462.24697900000001</v>
      </c>
      <c r="E778" s="4">
        <f t="shared" si="25"/>
        <v>-2.5202857248550758E-3</v>
      </c>
    </row>
    <row r="779" spans="1:5" x14ac:dyDescent="0.35">
      <c r="A779" s="5">
        <v>44564</v>
      </c>
      <c r="B779">
        <v>179.95388800000001</v>
      </c>
      <c r="C779" s="4">
        <f t="shared" si="24"/>
        <v>2.5004068030502147E-2</v>
      </c>
      <c r="D779">
        <v>464.92340100000001</v>
      </c>
      <c r="E779" s="4">
        <f t="shared" si="25"/>
        <v>5.7900259419543243E-3</v>
      </c>
    </row>
    <row r="780" spans="1:5" x14ac:dyDescent="0.35">
      <c r="A780" s="5">
        <v>44565</v>
      </c>
      <c r="B780">
        <v>177.669983</v>
      </c>
      <c r="C780" s="4">
        <f t="shared" si="24"/>
        <v>-1.2691612420177356E-2</v>
      </c>
      <c r="D780">
        <v>464.76767000000001</v>
      </c>
      <c r="E780" s="4">
        <f t="shared" si="25"/>
        <v>-3.3496055407200576E-4</v>
      </c>
    </row>
    <row r="781" spans="1:5" x14ac:dyDescent="0.35">
      <c r="A781" s="5">
        <v>44566</v>
      </c>
      <c r="B781">
        <v>172.943985</v>
      </c>
      <c r="C781" s="4">
        <f t="shared" si="24"/>
        <v>-2.6599867463261928E-2</v>
      </c>
      <c r="D781">
        <v>455.84307899999999</v>
      </c>
      <c r="E781" s="4">
        <f t="shared" si="25"/>
        <v>-1.920226292848648E-2</v>
      </c>
    </row>
    <row r="782" spans="1:5" x14ac:dyDescent="0.35">
      <c r="A782" s="5">
        <v>44567</v>
      </c>
      <c r="B782">
        <v>170.056961</v>
      </c>
      <c r="C782" s="4">
        <f t="shared" si="24"/>
        <v>-1.6693405092984226E-2</v>
      </c>
      <c r="D782">
        <v>455.414917</v>
      </c>
      <c r="E782" s="4">
        <f t="shared" si="25"/>
        <v>-9.3927498238921547E-4</v>
      </c>
    </row>
    <row r="783" spans="1:5" x14ac:dyDescent="0.35">
      <c r="A783" s="5">
        <v>44568</v>
      </c>
      <c r="B783">
        <v>170.22503699999999</v>
      </c>
      <c r="C783" s="4">
        <f t="shared" si="24"/>
        <v>9.8835119133977578E-4</v>
      </c>
      <c r="D783">
        <v>453.61437999999998</v>
      </c>
      <c r="E783" s="4">
        <f t="shared" si="25"/>
        <v>-3.9536188490725266E-3</v>
      </c>
    </row>
    <row r="784" spans="1:5" x14ac:dyDescent="0.35">
      <c r="A784" s="5">
        <v>44571</v>
      </c>
      <c r="B784">
        <v>170.244843</v>
      </c>
      <c r="C784" s="4">
        <f t="shared" si="24"/>
        <v>1.1635186191805147E-4</v>
      </c>
      <c r="D784">
        <v>453.04995700000001</v>
      </c>
      <c r="E784" s="4">
        <f t="shared" si="25"/>
        <v>-1.2442793369997762E-3</v>
      </c>
    </row>
    <row r="785" spans="1:5" x14ac:dyDescent="0.35">
      <c r="A785" s="5">
        <v>44572</v>
      </c>
      <c r="B785">
        <v>173.10218800000001</v>
      </c>
      <c r="C785" s="4">
        <f t="shared" si="24"/>
        <v>1.6783738935340464E-2</v>
      </c>
      <c r="D785">
        <v>457.17645299999998</v>
      </c>
      <c r="E785" s="4">
        <f t="shared" si="25"/>
        <v>9.1082582312218552E-3</v>
      </c>
    </row>
    <row r="786" spans="1:5" x14ac:dyDescent="0.35">
      <c r="A786" s="5">
        <v>44573</v>
      </c>
      <c r="B786">
        <v>173.547089</v>
      </c>
      <c r="C786" s="4">
        <f t="shared" si="24"/>
        <v>2.5701639311455082E-3</v>
      </c>
      <c r="D786">
        <v>458.41244499999999</v>
      </c>
      <c r="E786" s="4">
        <f t="shared" si="25"/>
        <v>2.703533814765402E-3</v>
      </c>
    </row>
    <row r="787" spans="1:5" x14ac:dyDescent="0.35">
      <c r="A787" s="5">
        <v>44574</v>
      </c>
      <c r="B787">
        <v>170.244843</v>
      </c>
      <c r="C787" s="4">
        <f t="shared" si="24"/>
        <v>-1.90279538483068E-2</v>
      </c>
      <c r="D787">
        <v>452.096161</v>
      </c>
      <c r="E787" s="4">
        <f t="shared" si="25"/>
        <v>-1.3778604985298815E-2</v>
      </c>
    </row>
    <row r="788" spans="1:5" x14ac:dyDescent="0.35">
      <c r="A788" s="5">
        <v>44575</v>
      </c>
      <c r="B788">
        <v>171.11489900000001</v>
      </c>
      <c r="C788" s="4">
        <f t="shared" si="24"/>
        <v>5.1106158910199095E-3</v>
      </c>
      <c r="D788">
        <v>452.28109699999999</v>
      </c>
      <c r="E788" s="4">
        <f t="shared" si="25"/>
        <v>4.0906341604607377E-4</v>
      </c>
    </row>
    <row r="789" spans="1:5" x14ac:dyDescent="0.35">
      <c r="A789" s="5">
        <v>44579</v>
      </c>
      <c r="B789">
        <v>167.88183599999999</v>
      </c>
      <c r="C789" s="4">
        <f t="shared" si="24"/>
        <v>-1.8894105766909419E-2</v>
      </c>
      <c r="D789">
        <v>444.27133199999997</v>
      </c>
      <c r="E789" s="4">
        <f t="shared" si="25"/>
        <v>-1.7709705431266376E-2</v>
      </c>
    </row>
    <row r="790" spans="1:5" x14ac:dyDescent="0.35">
      <c r="A790" s="5">
        <v>44580</v>
      </c>
      <c r="B790">
        <v>164.35214199999999</v>
      </c>
      <c r="C790" s="4">
        <f t="shared" si="24"/>
        <v>-2.1024871326758676E-2</v>
      </c>
      <c r="D790">
        <v>439.65823399999999</v>
      </c>
      <c r="E790" s="4">
        <f t="shared" si="25"/>
        <v>-1.0383514910208058E-2</v>
      </c>
    </row>
    <row r="791" spans="1:5" x14ac:dyDescent="0.35">
      <c r="A791" s="5">
        <v>44581</v>
      </c>
      <c r="B791">
        <v>162.65159600000001</v>
      </c>
      <c r="C791" s="4">
        <f t="shared" si="24"/>
        <v>-1.034696584605499E-2</v>
      </c>
      <c r="D791">
        <v>434.79211400000003</v>
      </c>
      <c r="E791" s="4">
        <f t="shared" si="25"/>
        <v>-1.1067960574121738E-2</v>
      </c>
    </row>
    <row r="792" spans="1:5" x14ac:dyDescent="0.35">
      <c r="A792" s="5">
        <v>44582</v>
      </c>
      <c r="B792">
        <v>160.57530199999999</v>
      </c>
      <c r="C792" s="4">
        <f t="shared" si="24"/>
        <v>-1.2765285131293824E-2</v>
      </c>
      <c r="D792">
        <v>426.25683600000002</v>
      </c>
      <c r="E792" s="4">
        <f t="shared" si="25"/>
        <v>-1.9630710229486814E-2</v>
      </c>
    </row>
    <row r="793" spans="1:5" x14ac:dyDescent="0.35">
      <c r="A793" s="5">
        <v>44585</v>
      </c>
      <c r="B793">
        <v>159.79422</v>
      </c>
      <c r="C793" s="4">
        <f t="shared" si="24"/>
        <v>-4.8642723399642263E-3</v>
      </c>
      <c r="D793">
        <v>428.06701700000002</v>
      </c>
      <c r="E793" s="4">
        <f t="shared" si="25"/>
        <v>4.2466908378215873E-3</v>
      </c>
    </row>
    <row r="794" spans="1:5" x14ac:dyDescent="0.35">
      <c r="A794" s="5">
        <v>44586</v>
      </c>
      <c r="B794">
        <v>157.97500600000001</v>
      </c>
      <c r="C794" s="4">
        <f t="shared" si="24"/>
        <v>-1.1384729685466666E-2</v>
      </c>
      <c r="D794">
        <v>422.84079000000003</v>
      </c>
      <c r="E794" s="4">
        <f t="shared" si="25"/>
        <v>-1.2208899056569855E-2</v>
      </c>
    </row>
    <row r="795" spans="1:5" x14ac:dyDescent="0.35">
      <c r="A795" s="5">
        <v>44587</v>
      </c>
      <c r="B795">
        <v>157.88604699999999</v>
      </c>
      <c r="C795" s="4">
        <f t="shared" si="24"/>
        <v>-5.631207255659687E-4</v>
      </c>
      <c r="D795">
        <v>421.77993800000002</v>
      </c>
      <c r="E795" s="4">
        <f t="shared" si="25"/>
        <v>-2.5088686453357267E-3</v>
      </c>
    </row>
    <row r="796" spans="1:5" x14ac:dyDescent="0.35">
      <c r="A796" s="5">
        <v>44588</v>
      </c>
      <c r="B796">
        <v>157.42134100000001</v>
      </c>
      <c r="C796" s="4">
        <f t="shared" si="24"/>
        <v>-2.9432999864767995E-3</v>
      </c>
      <c r="D796">
        <v>419.697205</v>
      </c>
      <c r="E796" s="4">
        <f t="shared" si="25"/>
        <v>-4.9379612740140244E-3</v>
      </c>
    </row>
    <row r="797" spans="1:5" x14ac:dyDescent="0.35">
      <c r="A797" s="5">
        <v>44589</v>
      </c>
      <c r="B797">
        <v>168.40583799999999</v>
      </c>
      <c r="C797" s="4">
        <f t="shared" si="24"/>
        <v>6.977768662255257E-2</v>
      </c>
      <c r="D797">
        <v>430.12057499999997</v>
      </c>
      <c r="E797" s="4">
        <f t="shared" si="25"/>
        <v>2.4835452502000699E-2</v>
      </c>
    </row>
    <row r="798" spans="1:5" x14ac:dyDescent="0.35">
      <c r="A798" s="5">
        <v>44592</v>
      </c>
      <c r="B798">
        <v>172.80557300000001</v>
      </c>
      <c r="C798" s="4">
        <f t="shared" si="24"/>
        <v>2.6125786684426222E-2</v>
      </c>
      <c r="D798">
        <v>437.86749300000002</v>
      </c>
      <c r="E798" s="4">
        <f t="shared" si="25"/>
        <v>1.8011037951393138E-2</v>
      </c>
    </row>
    <row r="799" spans="1:5" x14ac:dyDescent="0.35">
      <c r="A799" s="5">
        <v>44593</v>
      </c>
      <c r="B799">
        <v>172.63748200000001</v>
      </c>
      <c r="C799" s="4">
        <f t="shared" si="24"/>
        <v>-9.7271747132832154E-4</v>
      </c>
      <c r="D799">
        <v>440.82614100000001</v>
      </c>
      <c r="E799" s="4">
        <f t="shared" si="25"/>
        <v>6.7569482715630347E-3</v>
      </c>
    </row>
    <row r="800" spans="1:5" x14ac:dyDescent="0.35">
      <c r="A800" s="5">
        <v>44594</v>
      </c>
      <c r="B800">
        <v>173.853577</v>
      </c>
      <c r="C800" s="4">
        <f t="shared" si="24"/>
        <v>7.0442118705136281E-3</v>
      </c>
      <c r="D800">
        <v>445.10833700000001</v>
      </c>
      <c r="E800" s="4">
        <f t="shared" si="25"/>
        <v>9.7140246499130001E-3</v>
      </c>
    </row>
    <row r="801" spans="1:5" x14ac:dyDescent="0.35">
      <c r="A801" s="5">
        <v>44595</v>
      </c>
      <c r="B801">
        <v>170.946808</v>
      </c>
      <c r="C801" s="4">
        <f t="shared" si="24"/>
        <v>-1.6719638733691422E-2</v>
      </c>
      <c r="D801">
        <v>434.64608800000002</v>
      </c>
      <c r="E801" s="4">
        <f t="shared" si="25"/>
        <v>-2.3504949537712205E-2</v>
      </c>
    </row>
    <row r="802" spans="1:5" x14ac:dyDescent="0.35">
      <c r="A802" s="5">
        <v>44596</v>
      </c>
      <c r="B802">
        <v>170.65971400000001</v>
      </c>
      <c r="C802" s="4">
        <f t="shared" si="24"/>
        <v>-1.6794346929250858E-3</v>
      </c>
      <c r="D802">
        <v>436.68984999999998</v>
      </c>
      <c r="E802" s="4">
        <f t="shared" si="25"/>
        <v>4.7021290572386576E-3</v>
      </c>
    </row>
    <row r="803" spans="1:5" x14ac:dyDescent="0.35">
      <c r="A803" s="5">
        <v>44599</v>
      </c>
      <c r="B803">
        <v>169.93705700000001</v>
      </c>
      <c r="C803" s="4">
        <f t="shared" si="24"/>
        <v>-4.2344908652548474E-3</v>
      </c>
      <c r="D803">
        <v>435.28845200000001</v>
      </c>
      <c r="E803" s="4">
        <f t="shared" si="25"/>
        <v>-3.2091380186646257E-3</v>
      </c>
    </row>
    <row r="804" spans="1:5" x14ac:dyDescent="0.35">
      <c r="A804" s="5">
        <v>44600</v>
      </c>
      <c r="B804">
        <v>173.07522599999999</v>
      </c>
      <c r="C804" s="4">
        <f t="shared" si="24"/>
        <v>1.8466654980378916E-2</v>
      </c>
      <c r="D804">
        <v>438.869934</v>
      </c>
      <c r="E804" s="4">
        <f t="shared" si="25"/>
        <v>8.2278360097638448E-3</v>
      </c>
    </row>
    <row r="805" spans="1:5" x14ac:dyDescent="0.35">
      <c r="A805" s="5">
        <v>44601</v>
      </c>
      <c r="B805">
        <v>174.51068100000001</v>
      </c>
      <c r="C805" s="4">
        <f t="shared" si="24"/>
        <v>8.2938213236827263E-3</v>
      </c>
      <c r="D805">
        <v>445.29324300000002</v>
      </c>
      <c r="E805" s="4">
        <f t="shared" si="25"/>
        <v>1.4636019700543068E-2</v>
      </c>
    </row>
    <row r="806" spans="1:5" x14ac:dyDescent="0.35">
      <c r="A806" s="5">
        <v>44602</v>
      </c>
      <c r="B806">
        <v>170.392426</v>
      </c>
      <c r="C806" s="4">
        <f t="shared" si="24"/>
        <v>-2.3598870718979148E-2</v>
      </c>
      <c r="D806">
        <v>437.293274</v>
      </c>
      <c r="E806" s="4">
        <f t="shared" si="25"/>
        <v>-1.7965619568137137E-2</v>
      </c>
    </row>
    <row r="807" spans="1:5" x14ac:dyDescent="0.35">
      <c r="A807" s="5">
        <v>44603</v>
      </c>
      <c r="B807">
        <v>166.94734199999999</v>
      </c>
      <c r="C807" s="4">
        <f t="shared" si="24"/>
        <v>-2.0218527788318563E-2</v>
      </c>
      <c r="D807">
        <v>428.67047100000002</v>
      </c>
      <c r="E807" s="4">
        <f t="shared" si="25"/>
        <v>-1.9718581356455989E-2</v>
      </c>
    </row>
    <row r="808" spans="1:5" x14ac:dyDescent="0.35">
      <c r="A808" s="5">
        <v>44606</v>
      </c>
      <c r="B808">
        <v>167.18495200000001</v>
      </c>
      <c r="C808" s="4">
        <f t="shared" si="24"/>
        <v>1.4232631508444005E-3</v>
      </c>
      <c r="D808">
        <v>427.26895100000002</v>
      </c>
      <c r="E808" s="4">
        <f t="shared" si="25"/>
        <v>-3.269457764913386E-3</v>
      </c>
    </row>
    <row r="809" spans="1:5" x14ac:dyDescent="0.35">
      <c r="A809" s="5">
        <v>44607</v>
      </c>
      <c r="B809">
        <v>171.05569499999999</v>
      </c>
      <c r="C809" s="4">
        <f t="shared" si="24"/>
        <v>2.3152460515704743E-2</v>
      </c>
      <c r="D809">
        <v>434.15945399999998</v>
      </c>
      <c r="E809" s="4">
        <f t="shared" si="25"/>
        <v>1.6126851679423737E-2</v>
      </c>
    </row>
    <row r="810" spans="1:5" x14ac:dyDescent="0.35">
      <c r="A810" s="5">
        <v>44608</v>
      </c>
      <c r="B810">
        <v>170.81813</v>
      </c>
      <c r="C810" s="4">
        <f t="shared" si="24"/>
        <v>-1.3888166658233558E-3</v>
      </c>
      <c r="D810">
        <v>434.64608800000002</v>
      </c>
      <c r="E810" s="4">
        <f t="shared" si="25"/>
        <v>1.120864685812073E-3</v>
      </c>
    </row>
    <row r="811" spans="1:5" x14ac:dyDescent="0.35">
      <c r="A811" s="5">
        <v>44609</v>
      </c>
      <c r="B811">
        <v>167.18495200000001</v>
      </c>
      <c r="C811" s="4">
        <f t="shared" si="24"/>
        <v>-2.1269276276470128E-2</v>
      </c>
      <c r="D811">
        <v>425.36138899999997</v>
      </c>
      <c r="E811" s="4">
        <f t="shared" si="25"/>
        <v>-2.1361515164494138E-2</v>
      </c>
    </row>
    <row r="812" spans="1:5" x14ac:dyDescent="0.35">
      <c r="A812" s="5">
        <v>44610</v>
      </c>
      <c r="B812">
        <v>165.62081900000001</v>
      </c>
      <c r="C812" s="4">
        <f t="shared" si="24"/>
        <v>-9.3557044535922396E-3</v>
      </c>
      <c r="D812">
        <v>422.60717799999998</v>
      </c>
      <c r="E812" s="4">
        <f t="shared" si="25"/>
        <v>-6.4749906108662048E-3</v>
      </c>
    </row>
    <row r="813" spans="1:5" x14ac:dyDescent="0.35">
      <c r="A813" s="5">
        <v>44614</v>
      </c>
      <c r="B813">
        <v>162.67073099999999</v>
      </c>
      <c r="C813" s="4">
        <f t="shared" si="24"/>
        <v>-1.7812301725183555E-2</v>
      </c>
      <c r="D813">
        <v>418.07189899999997</v>
      </c>
      <c r="E813" s="4">
        <f t="shared" si="25"/>
        <v>-1.0731665802420465E-2</v>
      </c>
    </row>
    <row r="814" spans="1:5" x14ac:dyDescent="0.35">
      <c r="A814" s="5">
        <v>44615</v>
      </c>
      <c r="B814">
        <v>158.46339399999999</v>
      </c>
      <c r="C814" s="4">
        <f t="shared" si="24"/>
        <v>-2.5864130407085906E-2</v>
      </c>
      <c r="D814">
        <v>410.655914</v>
      </c>
      <c r="E814" s="4">
        <f t="shared" si="25"/>
        <v>-1.7738539752943261E-2</v>
      </c>
    </row>
    <row r="815" spans="1:5" x14ac:dyDescent="0.35">
      <c r="A815" s="5">
        <v>44616</v>
      </c>
      <c r="B815">
        <v>161.10656700000001</v>
      </c>
      <c r="C815" s="4">
        <f t="shared" si="24"/>
        <v>1.6680022642958203E-2</v>
      </c>
      <c r="D815">
        <v>416.835938</v>
      </c>
      <c r="E815" s="4">
        <f t="shared" si="25"/>
        <v>1.504915377889815E-2</v>
      </c>
    </row>
    <row r="816" spans="1:5" x14ac:dyDescent="0.35">
      <c r="A816" s="5">
        <v>44617</v>
      </c>
      <c r="B816">
        <v>163.195404</v>
      </c>
      <c r="C816" s="4">
        <f t="shared" si="24"/>
        <v>1.296556086382239E-2</v>
      </c>
      <c r="D816">
        <v>426.03295900000001</v>
      </c>
      <c r="E816" s="4">
        <f t="shared" si="25"/>
        <v>2.2063886919462261E-2</v>
      </c>
    </row>
    <row r="817" spans="1:5" x14ac:dyDescent="0.35">
      <c r="A817" s="5">
        <v>44620</v>
      </c>
      <c r="B817">
        <v>163.462692</v>
      </c>
      <c r="C817" s="4">
        <f t="shared" si="24"/>
        <v>1.63784024211866E-3</v>
      </c>
      <c r="D817">
        <v>424.94293199999998</v>
      </c>
      <c r="E817" s="4">
        <f t="shared" si="25"/>
        <v>-2.5585508749336183E-3</v>
      </c>
    </row>
    <row r="818" spans="1:5" x14ac:dyDescent="0.35">
      <c r="A818" s="5">
        <v>44621</v>
      </c>
      <c r="B818">
        <v>161.561981</v>
      </c>
      <c r="C818" s="4">
        <f t="shared" si="24"/>
        <v>-1.1627797002144113E-2</v>
      </c>
      <c r="D818">
        <v>418.470978</v>
      </c>
      <c r="E818" s="4">
        <f t="shared" si="25"/>
        <v>-1.5230172130501485E-2</v>
      </c>
    </row>
    <row r="819" spans="1:5" x14ac:dyDescent="0.35">
      <c r="A819" s="5">
        <v>44622</v>
      </c>
      <c r="B819">
        <v>164.888229</v>
      </c>
      <c r="C819" s="4">
        <f t="shared" si="24"/>
        <v>2.0588061494492216E-2</v>
      </c>
      <c r="D819">
        <v>426.16922</v>
      </c>
      <c r="E819" s="4">
        <f t="shared" si="25"/>
        <v>1.839611921665929E-2</v>
      </c>
    </row>
    <row r="820" spans="1:5" x14ac:dyDescent="0.35">
      <c r="A820" s="5">
        <v>44623</v>
      </c>
      <c r="B820">
        <v>164.56153900000001</v>
      </c>
      <c r="C820" s="4">
        <f t="shared" si="24"/>
        <v>-1.98128151403687E-3</v>
      </c>
      <c r="D820">
        <v>424.04760700000003</v>
      </c>
      <c r="E820" s="4">
        <f t="shared" si="25"/>
        <v>-4.9783346624610036E-3</v>
      </c>
    </row>
    <row r="821" spans="1:5" x14ac:dyDescent="0.35">
      <c r="A821" s="5">
        <v>44624</v>
      </c>
      <c r="B821">
        <v>161.53225699999999</v>
      </c>
      <c r="C821" s="4">
        <f t="shared" si="24"/>
        <v>-1.8408201688002057E-2</v>
      </c>
      <c r="D821">
        <v>420.60232500000001</v>
      </c>
      <c r="E821" s="4">
        <f t="shared" si="25"/>
        <v>-8.1247528417252024E-3</v>
      </c>
    </row>
    <row r="822" spans="1:5" x14ac:dyDescent="0.35">
      <c r="A822" s="5">
        <v>44627</v>
      </c>
      <c r="B822">
        <v>157.70112599999999</v>
      </c>
      <c r="C822" s="4">
        <f t="shared" si="24"/>
        <v>-2.3717436202231768E-2</v>
      </c>
      <c r="D822">
        <v>408.20330799999999</v>
      </c>
      <c r="E822" s="4">
        <f t="shared" si="25"/>
        <v>-2.9479192726763914E-2</v>
      </c>
    </row>
    <row r="823" spans="1:5" x14ac:dyDescent="0.35">
      <c r="A823" s="5">
        <v>44628</v>
      </c>
      <c r="B823">
        <v>155.85978700000001</v>
      </c>
      <c r="C823" s="4">
        <f t="shared" si="24"/>
        <v>-1.1676130961804199E-2</v>
      </c>
      <c r="D823">
        <v>405.108429</v>
      </c>
      <c r="E823" s="4">
        <f t="shared" si="25"/>
        <v>-7.5817097493976471E-3</v>
      </c>
    </row>
    <row r="824" spans="1:5" x14ac:dyDescent="0.35">
      <c r="A824" s="5">
        <v>44629</v>
      </c>
      <c r="B824">
        <v>161.31446800000001</v>
      </c>
      <c r="C824" s="4">
        <f t="shared" si="24"/>
        <v>3.4997359517756843E-2</v>
      </c>
      <c r="D824">
        <v>415.96972699999998</v>
      </c>
      <c r="E824" s="4">
        <f t="shared" si="25"/>
        <v>2.681084179564186E-2</v>
      </c>
    </row>
    <row r="825" spans="1:5" x14ac:dyDescent="0.35">
      <c r="A825" s="5">
        <v>44630</v>
      </c>
      <c r="B825">
        <v>156.92892499999999</v>
      </c>
      <c r="C825" s="4">
        <f t="shared" si="24"/>
        <v>-2.7186296767875873E-2</v>
      </c>
      <c r="D825">
        <v>414.09140000000002</v>
      </c>
      <c r="E825" s="4">
        <f t="shared" si="25"/>
        <v>-4.5155377376776551E-3</v>
      </c>
    </row>
    <row r="826" spans="1:5" x14ac:dyDescent="0.35">
      <c r="A826" s="5">
        <v>44631</v>
      </c>
      <c r="B826">
        <v>153.17697100000001</v>
      </c>
      <c r="C826" s="4">
        <f t="shared" si="24"/>
        <v>-2.3908619778029938E-2</v>
      </c>
      <c r="D826">
        <v>408.82620200000002</v>
      </c>
      <c r="E826" s="4">
        <f t="shared" si="25"/>
        <v>-1.271506242341669E-2</v>
      </c>
    </row>
    <row r="827" spans="1:5" x14ac:dyDescent="0.35">
      <c r="A827" s="5">
        <v>44634</v>
      </c>
      <c r="B827">
        <v>149.108215</v>
      </c>
      <c r="C827" s="4">
        <f t="shared" si="24"/>
        <v>-2.6562452393708802E-2</v>
      </c>
      <c r="D827">
        <v>405.83837899999997</v>
      </c>
      <c r="E827" s="4">
        <f t="shared" si="25"/>
        <v>-7.3082962524990691E-3</v>
      </c>
    </row>
    <row r="828" spans="1:5" x14ac:dyDescent="0.35">
      <c r="A828" s="5">
        <v>44635</v>
      </c>
      <c r="B828">
        <v>153.53338600000001</v>
      </c>
      <c r="C828" s="4">
        <f t="shared" si="24"/>
        <v>2.967758013869326E-2</v>
      </c>
      <c r="D828">
        <v>414.76293900000002</v>
      </c>
      <c r="E828" s="4">
        <f t="shared" si="25"/>
        <v>2.1990428854931077E-2</v>
      </c>
    </row>
    <row r="829" spans="1:5" x14ac:dyDescent="0.35">
      <c r="A829" s="5">
        <v>44636</v>
      </c>
      <c r="B829">
        <v>157.98819</v>
      </c>
      <c r="C829" s="4">
        <f t="shared" si="24"/>
        <v>2.9015213668250661E-2</v>
      </c>
      <c r="D829">
        <v>423.96002199999998</v>
      </c>
      <c r="E829" s="4">
        <f t="shared" si="25"/>
        <v>2.2174312445017996E-2</v>
      </c>
    </row>
    <row r="830" spans="1:5" x14ac:dyDescent="0.35">
      <c r="A830" s="5">
        <v>44637</v>
      </c>
      <c r="B830">
        <v>159.00784300000001</v>
      </c>
      <c r="C830" s="4">
        <f t="shared" si="24"/>
        <v>6.4539824147615832E-3</v>
      </c>
      <c r="D830">
        <v>429.26413000000002</v>
      </c>
      <c r="E830" s="4">
        <f t="shared" si="25"/>
        <v>1.2510868300690925E-2</v>
      </c>
    </row>
    <row r="831" spans="1:5" x14ac:dyDescent="0.35">
      <c r="A831" s="5">
        <v>44638</v>
      </c>
      <c r="B831">
        <v>162.33412200000001</v>
      </c>
      <c r="C831" s="4">
        <f t="shared" si="24"/>
        <v>2.0918961840140193E-2</v>
      </c>
      <c r="D831">
        <v>433.96572900000001</v>
      </c>
      <c r="E831" s="4">
        <f t="shared" si="25"/>
        <v>1.0952694789569284E-2</v>
      </c>
    </row>
    <row r="832" spans="1:5" x14ac:dyDescent="0.35">
      <c r="A832" s="5">
        <v>44641</v>
      </c>
      <c r="B832">
        <v>163.72006200000001</v>
      </c>
      <c r="C832" s="4">
        <f t="shared" si="24"/>
        <v>8.5375765915682855E-3</v>
      </c>
      <c r="D832">
        <v>433.83883700000001</v>
      </c>
      <c r="E832" s="4">
        <f t="shared" si="25"/>
        <v>-2.9240096975491348E-4</v>
      </c>
    </row>
    <row r="833" spans="1:5" x14ac:dyDescent="0.35">
      <c r="A833" s="5">
        <v>44642</v>
      </c>
      <c r="B833">
        <v>167.12556499999999</v>
      </c>
      <c r="C833" s="4">
        <f t="shared" si="24"/>
        <v>2.080076783748086E-2</v>
      </c>
      <c r="D833">
        <v>438.91540500000002</v>
      </c>
      <c r="E833" s="4">
        <f t="shared" si="25"/>
        <v>1.1701506566596409E-2</v>
      </c>
    </row>
    <row r="834" spans="1:5" x14ac:dyDescent="0.35">
      <c r="A834" s="5">
        <v>44643</v>
      </c>
      <c r="B834">
        <v>168.50161700000001</v>
      </c>
      <c r="C834" s="4">
        <f t="shared" si="24"/>
        <v>8.2336415736277146E-3</v>
      </c>
      <c r="D834">
        <v>433.26281699999998</v>
      </c>
      <c r="E834" s="4">
        <f t="shared" si="25"/>
        <v>-1.2878536354858694E-2</v>
      </c>
    </row>
    <row r="835" spans="1:5" x14ac:dyDescent="0.35">
      <c r="A835" s="5">
        <v>44644</v>
      </c>
      <c r="B835">
        <v>172.32287600000001</v>
      </c>
      <c r="C835" s="4">
        <f t="shared" si="24"/>
        <v>2.2677877328619367E-2</v>
      </c>
      <c r="D835">
        <v>439.79400600000002</v>
      </c>
      <c r="E835" s="4">
        <f t="shared" si="25"/>
        <v>1.5074427677000513E-2</v>
      </c>
    </row>
    <row r="836" spans="1:5" x14ac:dyDescent="0.35">
      <c r="A836" s="5">
        <v>44645</v>
      </c>
      <c r="B836">
        <v>172.966354</v>
      </c>
      <c r="C836" s="4">
        <f t="shared" si="24"/>
        <v>3.7341414845002419E-3</v>
      </c>
      <c r="D836">
        <v>441.94177200000001</v>
      </c>
      <c r="E836" s="4">
        <f t="shared" si="25"/>
        <v>4.8835726969866933E-3</v>
      </c>
    </row>
    <row r="837" spans="1:5" x14ac:dyDescent="0.35">
      <c r="A837" s="5">
        <v>44648</v>
      </c>
      <c r="B837">
        <v>173.83753999999999</v>
      </c>
      <c r="C837" s="4">
        <f t="shared" ref="C837:C900" si="26">B837/B836-1</f>
        <v>5.0367367979555766E-3</v>
      </c>
      <c r="D837">
        <v>445.08529700000003</v>
      </c>
      <c r="E837" s="4">
        <f t="shared" ref="E837:E900" si="27">D837/D836-1</f>
        <v>7.112984558517832E-3</v>
      </c>
    </row>
    <row r="838" spans="1:5" x14ac:dyDescent="0.35">
      <c r="A838" s="5">
        <v>44649</v>
      </c>
      <c r="B838">
        <v>177.16377299999999</v>
      </c>
      <c r="C838" s="4">
        <f t="shared" si="26"/>
        <v>1.9134146744138159E-2</v>
      </c>
      <c r="D838">
        <v>450.59140000000002</v>
      </c>
      <c r="E838" s="4">
        <f t="shared" si="27"/>
        <v>1.2370893932270199E-2</v>
      </c>
    </row>
    <row r="839" spans="1:5" x14ac:dyDescent="0.35">
      <c r="A839" s="5">
        <v>44650</v>
      </c>
      <c r="B839">
        <v>175.98573300000001</v>
      </c>
      <c r="C839" s="4">
        <f t="shared" si="26"/>
        <v>-6.6494406844676002E-3</v>
      </c>
      <c r="D839">
        <v>447.80905200000001</v>
      </c>
      <c r="E839" s="4">
        <f t="shared" si="27"/>
        <v>-6.1748803905268268E-3</v>
      </c>
    </row>
    <row r="840" spans="1:5" x14ac:dyDescent="0.35">
      <c r="A840" s="5">
        <v>44651</v>
      </c>
      <c r="B840">
        <v>172.857437</v>
      </c>
      <c r="C840" s="4">
        <f t="shared" si="26"/>
        <v>-1.7775850045753439E-2</v>
      </c>
      <c r="D840">
        <v>440.916718</v>
      </c>
      <c r="E840" s="4">
        <f t="shared" si="27"/>
        <v>-1.5391234208459004E-2</v>
      </c>
    </row>
    <row r="841" spans="1:5" x14ac:dyDescent="0.35">
      <c r="A841" s="5">
        <v>44652</v>
      </c>
      <c r="B841">
        <v>172.56045499999999</v>
      </c>
      <c r="C841" s="4">
        <f t="shared" si="26"/>
        <v>-1.7180747623836146E-3</v>
      </c>
      <c r="D841">
        <v>442.16632099999998</v>
      </c>
      <c r="E841" s="4">
        <f t="shared" si="27"/>
        <v>2.8341021081446094E-3</v>
      </c>
    </row>
    <row r="842" spans="1:5" x14ac:dyDescent="0.35">
      <c r="A842" s="5">
        <v>44655</v>
      </c>
      <c r="B842">
        <v>176.64901699999999</v>
      </c>
      <c r="C842" s="4">
        <f t="shared" si="26"/>
        <v>2.3693504980616842E-2</v>
      </c>
      <c r="D842">
        <v>445.95419299999998</v>
      </c>
      <c r="E842" s="4">
        <f t="shared" si="27"/>
        <v>8.5666226035339132E-3</v>
      </c>
    </row>
    <row r="843" spans="1:5" x14ac:dyDescent="0.35">
      <c r="A843" s="5">
        <v>44656</v>
      </c>
      <c r="B843">
        <v>173.30291700000001</v>
      </c>
      <c r="C843" s="4">
        <f t="shared" si="26"/>
        <v>-1.8942081064623029E-2</v>
      </c>
      <c r="D843">
        <v>440.32119799999998</v>
      </c>
      <c r="E843" s="4">
        <f t="shared" si="27"/>
        <v>-1.2631330949275266E-2</v>
      </c>
    </row>
    <row r="844" spans="1:5" x14ac:dyDescent="0.35">
      <c r="A844" s="5">
        <v>44657</v>
      </c>
      <c r="B844">
        <v>170.10534699999999</v>
      </c>
      <c r="C844" s="4">
        <f t="shared" si="26"/>
        <v>-1.8450756948309222E-2</v>
      </c>
      <c r="D844">
        <v>435.918274</v>
      </c>
      <c r="E844" s="4">
        <f t="shared" si="27"/>
        <v>-9.9993459774334603E-3</v>
      </c>
    </row>
    <row r="845" spans="1:5" x14ac:dyDescent="0.35">
      <c r="A845" s="5">
        <v>44658</v>
      </c>
      <c r="B845">
        <v>170.41224700000001</v>
      </c>
      <c r="C845" s="4">
        <f t="shared" si="26"/>
        <v>1.8041760909490723E-3</v>
      </c>
      <c r="D845">
        <v>438.11480699999998</v>
      </c>
      <c r="E845" s="4">
        <f t="shared" si="27"/>
        <v>5.0388642344458834E-3</v>
      </c>
    </row>
    <row r="846" spans="1:5" x14ac:dyDescent="0.35">
      <c r="A846" s="5">
        <v>44659</v>
      </c>
      <c r="B846">
        <v>168.38279700000001</v>
      </c>
      <c r="C846" s="4">
        <f t="shared" si="26"/>
        <v>-1.19090619114951E-2</v>
      </c>
      <c r="D846">
        <v>436.94335899999999</v>
      </c>
      <c r="E846" s="4">
        <f t="shared" si="27"/>
        <v>-2.6738379559035907E-3</v>
      </c>
    </row>
    <row r="847" spans="1:5" x14ac:dyDescent="0.35">
      <c r="A847" s="5">
        <v>44662</v>
      </c>
      <c r="B847">
        <v>164.08637999999999</v>
      </c>
      <c r="C847" s="4">
        <f t="shared" si="26"/>
        <v>-2.5515771661638431E-2</v>
      </c>
      <c r="D847">
        <v>429.47497600000003</v>
      </c>
      <c r="E847" s="4">
        <f t="shared" si="27"/>
        <v>-1.7092336675152309E-2</v>
      </c>
    </row>
    <row r="848" spans="1:5" x14ac:dyDescent="0.35">
      <c r="A848" s="5">
        <v>44663</v>
      </c>
      <c r="B848">
        <v>165.97718800000001</v>
      </c>
      <c r="C848" s="4">
        <f t="shared" si="26"/>
        <v>1.1523247694293914E-2</v>
      </c>
      <c r="D848">
        <v>427.883667</v>
      </c>
      <c r="E848" s="4">
        <f t="shared" si="27"/>
        <v>-3.7052426542310002E-3</v>
      </c>
    </row>
    <row r="849" spans="1:5" x14ac:dyDescent="0.35">
      <c r="A849" s="5">
        <v>44664</v>
      </c>
      <c r="B849">
        <v>168.689697</v>
      </c>
      <c r="C849" s="4">
        <f t="shared" si="26"/>
        <v>1.6342661498759625E-2</v>
      </c>
      <c r="D849">
        <v>432.78448500000002</v>
      </c>
      <c r="E849" s="4">
        <f t="shared" si="27"/>
        <v>1.1453622509970618E-2</v>
      </c>
    </row>
    <row r="850" spans="1:5" x14ac:dyDescent="0.35">
      <c r="A850" s="5">
        <v>44665</v>
      </c>
      <c r="B850">
        <v>163.63098099999999</v>
      </c>
      <c r="C850" s="4">
        <f t="shared" si="26"/>
        <v>-2.9988292645993675E-2</v>
      </c>
      <c r="D850">
        <v>427.39550800000001</v>
      </c>
      <c r="E850" s="4">
        <f t="shared" si="27"/>
        <v>-1.2451871975031614E-2</v>
      </c>
    </row>
    <row r="851" spans="1:5" x14ac:dyDescent="0.35">
      <c r="A851" s="5">
        <v>44669</v>
      </c>
      <c r="B851">
        <v>163.41319300000001</v>
      </c>
      <c r="C851" s="4">
        <f t="shared" si="26"/>
        <v>-1.3309704474605555E-3</v>
      </c>
      <c r="D851">
        <v>427.57132000000001</v>
      </c>
      <c r="E851" s="4">
        <f t="shared" si="27"/>
        <v>4.1135668650960078E-4</v>
      </c>
    </row>
    <row r="852" spans="1:5" x14ac:dyDescent="0.35">
      <c r="A852" s="5">
        <v>44670</v>
      </c>
      <c r="B852">
        <v>165.71978799999999</v>
      </c>
      <c r="C852" s="4">
        <f t="shared" si="26"/>
        <v>1.411510880887068E-2</v>
      </c>
      <c r="D852">
        <v>434.47341899999998</v>
      </c>
      <c r="E852" s="4">
        <f t="shared" si="27"/>
        <v>1.6142567747527981E-2</v>
      </c>
    </row>
    <row r="853" spans="1:5" x14ac:dyDescent="0.35">
      <c r="A853" s="5">
        <v>44671</v>
      </c>
      <c r="B853">
        <v>165.55152899999999</v>
      </c>
      <c r="C853" s="4">
        <f t="shared" si="26"/>
        <v>-1.0153223222806318E-3</v>
      </c>
      <c r="D853">
        <v>434.15121499999998</v>
      </c>
      <c r="E853" s="4">
        <f t="shared" si="27"/>
        <v>-7.4159657624528474E-4</v>
      </c>
    </row>
    <row r="854" spans="1:5" x14ac:dyDescent="0.35">
      <c r="A854" s="5">
        <v>44672</v>
      </c>
      <c r="B854">
        <v>164.74963399999999</v>
      </c>
      <c r="C854" s="4">
        <f t="shared" si="26"/>
        <v>-4.84377888167975E-3</v>
      </c>
      <c r="D854">
        <v>427.65911899999998</v>
      </c>
      <c r="E854" s="4">
        <f t="shared" si="27"/>
        <v>-1.4953536407815937E-2</v>
      </c>
    </row>
    <row r="855" spans="1:5" x14ac:dyDescent="0.35">
      <c r="A855" s="5">
        <v>44673</v>
      </c>
      <c r="B855">
        <v>160.16610700000001</v>
      </c>
      <c r="C855" s="4">
        <f t="shared" si="26"/>
        <v>-2.782116651014821E-2</v>
      </c>
      <c r="D855">
        <v>415.92453</v>
      </c>
      <c r="E855" s="4">
        <f t="shared" si="27"/>
        <v>-2.7439117929810797E-2</v>
      </c>
    </row>
    <row r="856" spans="1:5" x14ac:dyDescent="0.35">
      <c r="A856" s="5">
        <v>44676</v>
      </c>
      <c r="B856">
        <v>161.24517800000001</v>
      </c>
      <c r="C856" s="4">
        <f t="shared" si="26"/>
        <v>6.7371994001201863E-3</v>
      </c>
      <c r="D856">
        <v>418.33587599999998</v>
      </c>
      <c r="E856" s="4">
        <f t="shared" si="27"/>
        <v>5.7975565903747306E-3</v>
      </c>
    </row>
    <row r="857" spans="1:5" x14ac:dyDescent="0.35">
      <c r="A857" s="5">
        <v>44677</v>
      </c>
      <c r="B857">
        <v>155.226212</v>
      </c>
      <c r="C857" s="4">
        <f t="shared" si="26"/>
        <v>-3.7328037183226637E-2</v>
      </c>
      <c r="D857">
        <v>406.22058099999998</v>
      </c>
      <c r="E857" s="4">
        <f t="shared" si="27"/>
        <v>-2.896068851622946E-2</v>
      </c>
    </row>
    <row r="858" spans="1:5" x14ac:dyDescent="0.35">
      <c r="A858" s="5">
        <v>44678</v>
      </c>
      <c r="B858">
        <v>154.99852000000001</v>
      </c>
      <c r="C858" s="4">
        <f t="shared" si="26"/>
        <v>-1.4668398917058179E-3</v>
      </c>
      <c r="D858">
        <v>407.36276199999998</v>
      </c>
      <c r="E858" s="4">
        <f t="shared" si="27"/>
        <v>2.8117260754938478E-3</v>
      </c>
    </row>
    <row r="859" spans="1:5" x14ac:dyDescent="0.35">
      <c r="A859" s="5">
        <v>44679</v>
      </c>
      <c r="B859">
        <v>161.997559</v>
      </c>
      <c r="C859" s="4">
        <f t="shared" si="26"/>
        <v>4.5155521484979255E-2</v>
      </c>
      <c r="D859">
        <v>417.65252700000002</v>
      </c>
      <c r="E859" s="4">
        <f t="shared" si="27"/>
        <v>2.5259463946780691E-2</v>
      </c>
    </row>
    <row r="860" spans="1:5" x14ac:dyDescent="0.35">
      <c r="A860" s="5">
        <v>44680</v>
      </c>
      <c r="B860">
        <v>156.067657</v>
      </c>
      <c r="C860" s="4">
        <f t="shared" si="26"/>
        <v>-3.6604884892123546E-2</v>
      </c>
      <c r="D860">
        <v>402.21786500000002</v>
      </c>
      <c r="E860" s="4">
        <f t="shared" si="27"/>
        <v>-3.6955749102890012E-2</v>
      </c>
    </row>
    <row r="861" spans="1:5" x14ac:dyDescent="0.35">
      <c r="A861" s="5">
        <v>44683</v>
      </c>
      <c r="B861">
        <v>156.37455700000001</v>
      </c>
      <c r="C861" s="4">
        <f t="shared" si="26"/>
        <v>1.96645484336333E-3</v>
      </c>
      <c r="D861">
        <v>404.63897700000001</v>
      </c>
      <c r="E861" s="4">
        <f t="shared" si="27"/>
        <v>6.0194044339627606E-3</v>
      </c>
    </row>
    <row r="862" spans="1:5" x14ac:dyDescent="0.35">
      <c r="A862" s="5">
        <v>44684</v>
      </c>
      <c r="B862">
        <v>157.879288</v>
      </c>
      <c r="C862" s="4">
        <f t="shared" si="26"/>
        <v>9.6226075959402468E-3</v>
      </c>
      <c r="D862">
        <v>406.49392699999999</v>
      </c>
      <c r="E862" s="4">
        <f t="shared" si="27"/>
        <v>4.5842098893997818E-3</v>
      </c>
    </row>
    <row r="863" spans="1:5" x14ac:dyDescent="0.35">
      <c r="A863" s="5">
        <v>44685</v>
      </c>
      <c r="B863">
        <v>164.35365300000001</v>
      </c>
      <c r="C863" s="4">
        <f t="shared" si="26"/>
        <v>4.1008324030445298E-2</v>
      </c>
      <c r="D863">
        <v>418.87280299999998</v>
      </c>
      <c r="E863" s="4">
        <f t="shared" si="27"/>
        <v>3.0452794439903119E-2</v>
      </c>
    </row>
    <row r="864" spans="1:5" x14ac:dyDescent="0.35">
      <c r="A864" s="5">
        <v>44686</v>
      </c>
      <c r="B864">
        <v>155.19650300000001</v>
      </c>
      <c r="C864" s="4">
        <f t="shared" si="26"/>
        <v>-5.5716133063376416E-2</v>
      </c>
      <c r="D864">
        <v>403.984894</v>
      </c>
      <c r="E864" s="4">
        <f t="shared" si="27"/>
        <v>-3.5542792211314733E-2</v>
      </c>
    </row>
    <row r="865" spans="1:5" x14ac:dyDescent="0.35">
      <c r="A865" s="5">
        <v>44687</v>
      </c>
      <c r="B865">
        <v>155.93012999999999</v>
      </c>
      <c r="C865" s="4">
        <f t="shared" si="26"/>
        <v>4.7270846044771275E-3</v>
      </c>
      <c r="D865">
        <v>401.573578</v>
      </c>
      <c r="E865" s="4">
        <f t="shared" si="27"/>
        <v>-5.9688271413435023E-3</v>
      </c>
    </row>
    <row r="866" spans="1:5" x14ac:dyDescent="0.35">
      <c r="A866" s="5">
        <v>44690</v>
      </c>
      <c r="B866">
        <v>150.75494399999999</v>
      </c>
      <c r="C866" s="4">
        <f t="shared" si="26"/>
        <v>-3.3189134133345455E-2</v>
      </c>
      <c r="D866">
        <v>388.71624800000001</v>
      </c>
      <c r="E866" s="4">
        <f t="shared" si="27"/>
        <v>-3.2017370425700631E-2</v>
      </c>
    </row>
    <row r="867" spans="1:5" x14ac:dyDescent="0.35">
      <c r="A867" s="5">
        <v>44691</v>
      </c>
      <c r="B867">
        <v>153.183899</v>
      </c>
      <c r="C867" s="4">
        <f t="shared" si="26"/>
        <v>1.6111942570852023E-2</v>
      </c>
      <c r="D867">
        <v>389.614441</v>
      </c>
      <c r="E867" s="4">
        <f t="shared" si="27"/>
        <v>2.3106649249196032E-3</v>
      </c>
    </row>
    <row r="868" spans="1:5" x14ac:dyDescent="0.35">
      <c r="A868" s="5">
        <v>44692</v>
      </c>
      <c r="B868">
        <v>145.24267599999999</v>
      </c>
      <c r="C868" s="4">
        <f t="shared" si="26"/>
        <v>-5.1841107661060426E-2</v>
      </c>
      <c r="D868">
        <v>383.42492700000003</v>
      </c>
      <c r="E868" s="4">
        <f t="shared" si="27"/>
        <v>-1.5886254072394523E-2</v>
      </c>
    </row>
    <row r="869" spans="1:5" x14ac:dyDescent="0.35">
      <c r="A869" s="5">
        <v>44693</v>
      </c>
      <c r="B869">
        <v>141.33648700000001</v>
      </c>
      <c r="C869" s="4">
        <f t="shared" si="26"/>
        <v>-2.689422356828497E-2</v>
      </c>
      <c r="D869">
        <v>383.02468900000002</v>
      </c>
      <c r="E869" s="4">
        <f t="shared" si="27"/>
        <v>-1.0438497129843238E-3</v>
      </c>
    </row>
    <row r="870" spans="1:5" x14ac:dyDescent="0.35">
      <c r="A870" s="5">
        <v>44694</v>
      </c>
      <c r="B870">
        <v>145.847443</v>
      </c>
      <c r="C870" s="4">
        <f t="shared" si="26"/>
        <v>3.19164293364671E-2</v>
      </c>
      <c r="D870">
        <v>392.18197600000002</v>
      </c>
      <c r="E870" s="4">
        <f t="shared" si="27"/>
        <v>2.3907824385701604E-2</v>
      </c>
    </row>
    <row r="871" spans="1:5" x14ac:dyDescent="0.35">
      <c r="A871" s="5">
        <v>44697</v>
      </c>
      <c r="B871">
        <v>144.290909</v>
      </c>
      <c r="C871" s="4">
        <f t="shared" si="26"/>
        <v>-1.0672343429428466E-2</v>
      </c>
      <c r="D871">
        <v>390.59066799999999</v>
      </c>
      <c r="E871" s="4">
        <f t="shared" si="27"/>
        <v>-4.0575755577304529E-3</v>
      </c>
    </row>
    <row r="872" spans="1:5" x14ac:dyDescent="0.35">
      <c r="A872" s="5">
        <v>44698</v>
      </c>
      <c r="B872">
        <v>147.95916700000001</v>
      </c>
      <c r="C872" s="4">
        <f t="shared" si="26"/>
        <v>2.5422655005936656E-2</v>
      </c>
      <c r="D872">
        <v>398.62527499999999</v>
      </c>
      <c r="E872" s="4">
        <f t="shared" si="27"/>
        <v>2.0570401850973141E-2</v>
      </c>
    </row>
    <row r="873" spans="1:5" x14ac:dyDescent="0.35">
      <c r="A873" s="5">
        <v>44699</v>
      </c>
      <c r="B873">
        <v>139.61142000000001</v>
      </c>
      <c r="C873" s="4">
        <f t="shared" si="26"/>
        <v>-5.6419261944074095E-2</v>
      </c>
      <c r="D873">
        <v>382.556061</v>
      </c>
      <c r="E873" s="4">
        <f t="shared" si="27"/>
        <v>-4.031157833632093E-2</v>
      </c>
    </row>
    <row r="874" spans="1:5" x14ac:dyDescent="0.35">
      <c r="A874" s="5">
        <v>44700</v>
      </c>
      <c r="B874">
        <v>136.17120399999999</v>
      </c>
      <c r="C874" s="4">
        <f t="shared" si="26"/>
        <v>-2.464136529805383E-2</v>
      </c>
      <c r="D874">
        <v>380.21304300000003</v>
      </c>
      <c r="E874" s="4">
        <f t="shared" si="27"/>
        <v>-6.1246395989004165E-3</v>
      </c>
    </row>
    <row r="875" spans="1:5" x14ac:dyDescent="0.35">
      <c r="A875" s="5">
        <v>44701</v>
      </c>
      <c r="B875">
        <v>136.40913399999999</v>
      </c>
      <c r="C875" s="4">
        <f t="shared" si="26"/>
        <v>1.7472857183520318E-3</v>
      </c>
      <c r="D875">
        <v>380.37899800000002</v>
      </c>
      <c r="E875" s="4">
        <f t="shared" si="27"/>
        <v>4.3647897686671655E-4</v>
      </c>
    </row>
    <row r="876" spans="1:5" x14ac:dyDescent="0.35">
      <c r="A876" s="5">
        <v>44704</v>
      </c>
      <c r="B876">
        <v>141.88176000000001</v>
      </c>
      <c r="C876" s="4">
        <f t="shared" si="26"/>
        <v>4.0119204920691098E-2</v>
      </c>
      <c r="D876">
        <v>387.49594100000002</v>
      </c>
      <c r="E876" s="4">
        <f t="shared" si="27"/>
        <v>1.871013656752929E-2</v>
      </c>
    </row>
    <row r="877" spans="1:5" x14ac:dyDescent="0.35">
      <c r="A877" s="5">
        <v>44705</v>
      </c>
      <c r="B877">
        <v>139.15536499999999</v>
      </c>
      <c r="C877" s="4">
        <f t="shared" si="26"/>
        <v>-1.9215965463073137E-2</v>
      </c>
      <c r="D877">
        <v>384.53790300000003</v>
      </c>
      <c r="E877" s="4">
        <f t="shared" si="27"/>
        <v>-7.6337264136657756E-3</v>
      </c>
    </row>
    <row r="878" spans="1:5" x14ac:dyDescent="0.35">
      <c r="A878" s="5">
        <v>44706</v>
      </c>
      <c r="B878">
        <v>139.31399500000001</v>
      </c>
      <c r="C878" s="4">
        <f t="shared" si="26"/>
        <v>1.1399488621945952E-3</v>
      </c>
      <c r="D878">
        <v>387.93521099999998</v>
      </c>
      <c r="E878" s="4">
        <f t="shared" si="27"/>
        <v>8.8347805859854134E-3</v>
      </c>
    </row>
    <row r="879" spans="1:5" x14ac:dyDescent="0.35">
      <c r="A879" s="5">
        <v>44707</v>
      </c>
      <c r="B879">
        <v>142.546021</v>
      </c>
      <c r="C879" s="4">
        <f t="shared" si="26"/>
        <v>2.3199578764502293E-2</v>
      </c>
      <c r="D879">
        <v>395.68670700000001</v>
      </c>
      <c r="E879" s="4">
        <f t="shared" si="27"/>
        <v>1.9981419010712154E-2</v>
      </c>
    </row>
    <row r="880" spans="1:5" x14ac:dyDescent="0.35">
      <c r="A880" s="5">
        <v>44708</v>
      </c>
      <c r="B880">
        <v>148.355728</v>
      </c>
      <c r="C880" s="4">
        <f t="shared" si="26"/>
        <v>4.0756711125595091E-2</v>
      </c>
      <c r="D880">
        <v>405.40048200000001</v>
      </c>
      <c r="E880" s="4">
        <f t="shared" si="27"/>
        <v>2.4549156765076852E-2</v>
      </c>
    </row>
    <row r="881" spans="1:5" x14ac:dyDescent="0.35">
      <c r="A881" s="5">
        <v>44712</v>
      </c>
      <c r="B881">
        <v>147.56257600000001</v>
      </c>
      <c r="C881" s="4">
        <f t="shared" si="26"/>
        <v>-5.3462849779550847E-3</v>
      </c>
      <c r="D881">
        <v>403.12582400000002</v>
      </c>
      <c r="E881" s="4">
        <f t="shared" si="27"/>
        <v>-5.6108912075738537E-3</v>
      </c>
    </row>
    <row r="882" spans="1:5" x14ac:dyDescent="0.35">
      <c r="A882" s="5">
        <v>44713</v>
      </c>
      <c r="B882">
        <v>147.433685</v>
      </c>
      <c r="C882" s="4">
        <f t="shared" si="26"/>
        <v>-8.7346672505916878E-4</v>
      </c>
      <c r="D882">
        <v>399.86511200000001</v>
      </c>
      <c r="E882" s="4">
        <f t="shared" si="27"/>
        <v>-8.0885713736861264E-3</v>
      </c>
    </row>
    <row r="883" spans="1:5" x14ac:dyDescent="0.35">
      <c r="A883" s="5">
        <v>44714</v>
      </c>
      <c r="B883">
        <v>149.91224700000001</v>
      </c>
      <c r="C883" s="4">
        <f t="shared" si="26"/>
        <v>1.6811368446769892E-2</v>
      </c>
      <c r="D883">
        <v>407.479919</v>
      </c>
      <c r="E883" s="4">
        <f t="shared" si="27"/>
        <v>1.9043439328610301E-2</v>
      </c>
    </row>
    <row r="884" spans="1:5" x14ac:dyDescent="0.35">
      <c r="A884" s="5">
        <v>44715</v>
      </c>
      <c r="B884">
        <v>144.132294</v>
      </c>
      <c r="C884" s="4">
        <f t="shared" si="26"/>
        <v>-3.8555575782944551E-2</v>
      </c>
      <c r="D884">
        <v>400.79251099999999</v>
      </c>
      <c r="E884" s="4">
        <f t="shared" si="27"/>
        <v>-1.6411625918675066E-2</v>
      </c>
    </row>
    <row r="885" spans="1:5" x14ac:dyDescent="0.35">
      <c r="A885" s="5">
        <v>44718</v>
      </c>
      <c r="B885">
        <v>144.88575700000001</v>
      </c>
      <c r="C885" s="4">
        <f t="shared" si="26"/>
        <v>5.2275793237566148E-3</v>
      </c>
      <c r="D885">
        <v>402.012878</v>
      </c>
      <c r="E885" s="4">
        <f t="shared" si="27"/>
        <v>3.0448847383777178E-3</v>
      </c>
    </row>
    <row r="886" spans="1:5" x14ac:dyDescent="0.35">
      <c r="A886" s="5">
        <v>44719</v>
      </c>
      <c r="B886">
        <v>147.433685</v>
      </c>
      <c r="C886" s="4">
        <f t="shared" si="26"/>
        <v>1.7585772768540453E-2</v>
      </c>
      <c r="D886">
        <v>405.86904900000002</v>
      </c>
      <c r="E886" s="4">
        <f t="shared" si="27"/>
        <v>9.5921578910216354E-3</v>
      </c>
    </row>
    <row r="887" spans="1:5" x14ac:dyDescent="0.35">
      <c r="A887" s="5">
        <v>44720</v>
      </c>
      <c r="B887">
        <v>146.69014000000001</v>
      </c>
      <c r="C887" s="4">
        <f t="shared" si="26"/>
        <v>-5.0432504620635532E-3</v>
      </c>
      <c r="D887">
        <v>401.45639</v>
      </c>
      <c r="E887" s="4">
        <f t="shared" si="27"/>
        <v>-1.0872124915344394E-2</v>
      </c>
    </row>
    <row r="888" spans="1:5" x14ac:dyDescent="0.35">
      <c r="A888" s="5">
        <v>44721</v>
      </c>
      <c r="B888">
        <v>141.41580200000001</v>
      </c>
      <c r="C888" s="4">
        <f t="shared" si="26"/>
        <v>-3.5955640917651355E-2</v>
      </c>
      <c r="D888">
        <v>391.90863000000002</v>
      </c>
      <c r="E888" s="4">
        <f t="shared" si="27"/>
        <v>-2.3782807392852767E-2</v>
      </c>
    </row>
    <row r="889" spans="1:5" x14ac:dyDescent="0.35">
      <c r="A889" s="5">
        <v>44722</v>
      </c>
      <c r="B889">
        <v>135.95309399999999</v>
      </c>
      <c r="C889" s="4">
        <f t="shared" si="26"/>
        <v>-3.8628695822833348E-2</v>
      </c>
      <c r="D889">
        <v>380.54495200000002</v>
      </c>
      <c r="E889" s="4">
        <f t="shared" si="27"/>
        <v>-2.8995733010523383E-2</v>
      </c>
    </row>
    <row r="890" spans="1:5" x14ac:dyDescent="0.35">
      <c r="A890" s="5">
        <v>44725</v>
      </c>
      <c r="B890">
        <v>130.748154</v>
      </c>
      <c r="C890" s="4">
        <f t="shared" si="26"/>
        <v>-3.8284821969553628E-2</v>
      </c>
      <c r="D890">
        <v>366.09637500000002</v>
      </c>
      <c r="E890" s="4">
        <f t="shared" si="27"/>
        <v>-3.7968121568986102E-2</v>
      </c>
    </row>
    <row r="891" spans="1:5" x14ac:dyDescent="0.35">
      <c r="A891" s="5">
        <v>44726</v>
      </c>
      <c r="B891">
        <v>131.62058999999999</v>
      </c>
      <c r="C891" s="4">
        <f t="shared" si="26"/>
        <v>6.6726448772653768E-3</v>
      </c>
      <c r="D891">
        <v>364.99319500000001</v>
      </c>
      <c r="E891" s="4">
        <f t="shared" si="27"/>
        <v>-3.0133595286213621E-3</v>
      </c>
    </row>
    <row r="892" spans="1:5" x14ac:dyDescent="0.35">
      <c r="A892" s="5">
        <v>44727</v>
      </c>
      <c r="B892">
        <v>134.26767000000001</v>
      </c>
      <c r="C892" s="4">
        <f t="shared" si="26"/>
        <v>2.0111443050057964E-2</v>
      </c>
      <c r="D892">
        <v>370.19665500000002</v>
      </c>
      <c r="E892" s="4">
        <f t="shared" si="27"/>
        <v>1.425632058701809E-2</v>
      </c>
    </row>
    <row r="893" spans="1:5" x14ac:dyDescent="0.35">
      <c r="A893" s="5">
        <v>44728</v>
      </c>
      <c r="B893">
        <v>128.943771</v>
      </c>
      <c r="C893" s="4">
        <f t="shared" si="26"/>
        <v>-3.9651384432306092E-2</v>
      </c>
      <c r="D893">
        <v>357.94464099999999</v>
      </c>
      <c r="E893" s="4">
        <f t="shared" si="27"/>
        <v>-3.3095960848160688E-2</v>
      </c>
    </row>
    <row r="894" spans="1:5" x14ac:dyDescent="0.35">
      <c r="A894" s="5">
        <v>44729</v>
      </c>
      <c r="B894">
        <v>130.430893</v>
      </c>
      <c r="C894" s="4">
        <f t="shared" si="26"/>
        <v>1.1533104611932021E-2</v>
      </c>
      <c r="D894">
        <v>358.71627799999999</v>
      </c>
      <c r="E894" s="4">
        <f t="shared" si="27"/>
        <v>2.1557439660062627E-3</v>
      </c>
    </row>
    <row r="895" spans="1:5" x14ac:dyDescent="0.35">
      <c r="A895" s="5">
        <v>44733</v>
      </c>
      <c r="B895">
        <v>134.703903</v>
      </c>
      <c r="C895" s="4">
        <f t="shared" si="26"/>
        <v>3.2760720268931953E-2</v>
      </c>
      <c r="D895">
        <v>367.74642899999998</v>
      </c>
      <c r="E895" s="4">
        <f t="shared" si="27"/>
        <v>2.5173518888930824E-2</v>
      </c>
    </row>
    <row r="896" spans="1:5" x14ac:dyDescent="0.35">
      <c r="A896" s="5">
        <v>44734</v>
      </c>
      <c r="B896">
        <v>134.18838500000001</v>
      </c>
      <c r="C896" s="4">
        <f t="shared" si="26"/>
        <v>-3.8270457538263081E-3</v>
      </c>
      <c r="D896">
        <v>367.07974200000001</v>
      </c>
      <c r="E896" s="4">
        <f t="shared" si="27"/>
        <v>-1.812898637283511E-3</v>
      </c>
    </row>
    <row r="897" spans="1:5" x14ac:dyDescent="0.35">
      <c r="A897" s="5">
        <v>44735</v>
      </c>
      <c r="B897">
        <v>137.08329800000001</v>
      </c>
      <c r="C897" s="4">
        <f t="shared" si="26"/>
        <v>2.1573499077434999E-2</v>
      </c>
      <c r="D897">
        <v>370.67806999999999</v>
      </c>
      <c r="E897" s="4">
        <f t="shared" si="27"/>
        <v>9.8025785361917084E-3</v>
      </c>
    </row>
    <row r="898" spans="1:5" x14ac:dyDescent="0.35">
      <c r="A898" s="5">
        <v>44736</v>
      </c>
      <c r="B898">
        <v>140.44421399999999</v>
      </c>
      <c r="C898" s="4">
        <f t="shared" si="26"/>
        <v>2.4517326684101004E-2</v>
      </c>
      <c r="D898">
        <v>382.46331800000002</v>
      </c>
      <c r="E898" s="4">
        <f t="shared" si="27"/>
        <v>3.1793755697497872E-2</v>
      </c>
    </row>
    <row r="899" spans="1:5" x14ac:dyDescent="0.35">
      <c r="A899" s="5">
        <v>44739</v>
      </c>
      <c r="B899">
        <v>140.44421399999999</v>
      </c>
      <c r="C899" s="4">
        <f t="shared" si="26"/>
        <v>0</v>
      </c>
      <c r="D899">
        <v>381.00244099999998</v>
      </c>
      <c r="E899" s="4">
        <f t="shared" si="27"/>
        <v>-3.819652581689037E-3</v>
      </c>
    </row>
    <row r="900" spans="1:5" x14ac:dyDescent="0.35">
      <c r="A900" s="5">
        <v>44740</v>
      </c>
      <c r="B900">
        <v>136.26042200000001</v>
      </c>
      <c r="C900" s="4">
        <f t="shared" si="26"/>
        <v>-2.9789707107478192E-2</v>
      </c>
      <c r="D900">
        <v>373.217468</v>
      </c>
      <c r="E900" s="4">
        <f t="shared" si="27"/>
        <v>-2.0432869090200922E-2</v>
      </c>
    </row>
    <row r="901" spans="1:5" x14ac:dyDescent="0.35">
      <c r="A901" s="5">
        <v>44741</v>
      </c>
      <c r="B901">
        <v>138.035065</v>
      </c>
      <c r="C901" s="4">
        <f t="shared" ref="C901:C964" si="28">B901/B900-1</f>
        <v>1.3023906530980733E-2</v>
      </c>
      <c r="D901">
        <v>372.913544</v>
      </c>
      <c r="E901" s="4">
        <f t="shared" ref="E901:E964" si="29">D901/D900-1</f>
        <v>-8.1433487459381393E-4</v>
      </c>
    </row>
    <row r="902" spans="1:5" x14ac:dyDescent="0.35">
      <c r="A902" s="5">
        <v>44742</v>
      </c>
      <c r="B902">
        <v>135.546616</v>
      </c>
      <c r="C902" s="4">
        <f t="shared" si="28"/>
        <v>-1.802765840694176E-2</v>
      </c>
      <c r="D902">
        <v>369.88388099999997</v>
      </c>
      <c r="E902" s="4">
        <f t="shared" si="29"/>
        <v>-8.1243040075799078E-3</v>
      </c>
    </row>
    <row r="903" spans="1:5" x14ac:dyDescent="0.35">
      <c r="A903" s="5">
        <v>44743</v>
      </c>
      <c r="B903">
        <v>137.73764</v>
      </c>
      <c r="C903" s="4">
        <f t="shared" si="28"/>
        <v>1.6164357802927354E-2</v>
      </c>
      <c r="D903">
        <v>373.79595899999998</v>
      </c>
      <c r="E903" s="4">
        <f t="shared" si="29"/>
        <v>1.057650306205149E-2</v>
      </c>
    </row>
    <row r="904" spans="1:5" x14ac:dyDescent="0.35">
      <c r="A904" s="5">
        <v>44747</v>
      </c>
      <c r="B904">
        <v>140.345078</v>
      </c>
      <c r="C904" s="4">
        <f t="shared" si="28"/>
        <v>1.8930468098625752E-2</v>
      </c>
      <c r="D904">
        <v>374.501892</v>
      </c>
      <c r="E904" s="4">
        <f t="shared" si="29"/>
        <v>1.8885517165261323E-3</v>
      </c>
    </row>
    <row r="905" spans="1:5" x14ac:dyDescent="0.35">
      <c r="A905" s="5">
        <v>44748</v>
      </c>
      <c r="B905">
        <v>141.69338999999999</v>
      </c>
      <c r="C905" s="4">
        <f t="shared" si="28"/>
        <v>9.6071199589913281E-3</v>
      </c>
      <c r="D905">
        <v>375.76669299999998</v>
      </c>
      <c r="E905" s="4">
        <f t="shared" si="29"/>
        <v>3.3772886786911371E-3</v>
      </c>
    </row>
    <row r="906" spans="1:5" x14ac:dyDescent="0.35">
      <c r="A906" s="5">
        <v>44749</v>
      </c>
      <c r="B906">
        <v>145.093964</v>
      </c>
      <c r="C906" s="4">
        <f t="shared" si="28"/>
        <v>2.399952460732302E-2</v>
      </c>
      <c r="D906">
        <v>381.39462300000002</v>
      </c>
      <c r="E906" s="4">
        <f t="shared" si="29"/>
        <v>1.4977192244124859E-2</v>
      </c>
    </row>
    <row r="907" spans="1:5" x14ac:dyDescent="0.35">
      <c r="A907" s="5">
        <v>44750</v>
      </c>
      <c r="B907">
        <v>145.77803</v>
      </c>
      <c r="C907" s="4">
        <f t="shared" si="28"/>
        <v>4.7146413340806159E-3</v>
      </c>
      <c r="D907">
        <v>381.080872</v>
      </c>
      <c r="E907" s="4">
        <f t="shared" si="29"/>
        <v>-8.2264138265009112E-4</v>
      </c>
    </row>
    <row r="908" spans="1:5" x14ac:dyDescent="0.35">
      <c r="A908" s="5">
        <v>44753</v>
      </c>
      <c r="B908">
        <v>143.62664799999999</v>
      </c>
      <c r="C908" s="4">
        <f t="shared" si="28"/>
        <v>-1.475793025876404E-2</v>
      </c>
      <c r="D908">
        <v>376.72757000000001</v>
      </c>
      <c r="E908" s="4">
        <f t="shared" si="29"/>
        <v>-1.1423564707283451E-2</v>
      </c>
    </row>
    <row r="909" spans="1:5" x14ac:dyDescent="0.35">
      <c r="A909" s="5">
        <v>44754</v>
      </c>
      <c r="B909">
        <v>144.60815400000001</v>
      </c>
      <c r="C909" s="4">
        <f t="shared" si="28"/>
        <v>6.8337318573363781E-3</v>
      </c>
      <c r="D909">
        <v>373.39395100000002</v>
      </c>
      <c r="E909" s="4">
        <f t="shared" si="29"/>
        <v>-8.8488851506143273E-3</v>
      </c>
    </row>
    <row r="910" spans="1:5" x14ac:dyDescent="0.35">
      <c r="A910" s="5">
        <v>44755</v>
      </c>
      <c r="B910">
        <v>144.241333</v>
      </c>
      <c r="C910" s="4">
        <f t="shared" si="28"/>
        <v>-2.5366550215419892E-3</v>
      </c>
      <c r="D910">
        <v>371.43301400000001</v>
      </c>
      <c r="E910" s="4">
        <f t="shared" si="29"/>
        <v>-5.2516571164271664E-3</v>
      </c>
    </row>
    <row r="911" spans="1:5" x14ac:dyDescent="0.35">
      <c r="A911" s="5">
        <v>44756</v>
      </c>
      <c r="B911">
        <v>147.19575499999999</v>
      </c>
      <c r="C911" s="4">
        <f t="shared" si="28"/>
        <v>2.0482492351897363E-2</v>
      </c>
      <c r="D911">
        <v>370.53097500000001</v>
      </c>
      <c r="E911" s="4">
        <f t="shared" si="29"/>
        <v>-2.4285374912850211E-3</v>
      </c>
    </row>
    <row r="912" spans="1:5" x14ac:dyDescent="0.35">
      <c r="A912" s="5">
        <v>44757</v>
      </c>
      <c r="B912">
        <v>148.88116500000001</v>
      </c>
      <c r="C912" s="4">
        <f t="shared" si="28"/>
        <v>1.1450126398006688E-2</v>
      </c>
      <c r="D912">
        <v>377.61001599999997</v>
      </c>
      <c r="E912" s="4">
        <f t="shared" si="29"/>
        <v>1.9105126096407909E-2</v>
      </c>
    </row>
    <row r="913" spans="1:5" x14ac:dyDescent="0.35">
      <c r="A913" s="5">
        <v>44760</v>
      </c>
      <c r="B913">
        <v>145.807785</v>
      </c>
      <c r="C913" s="4">
        <f t="shared" si="28"/>
        <v>-2.0643175380848255E-2</v>
      </c>
      <c r="D913">
        <v>374.492096</v>
      </c>
      <c r="E913" s="4">
        <f t="shared" si="29"/>
        <v>-8.2569843698212519E-3</v>
      </c>
    </row>
    <row r="914" spans="1:5" x14ac:dyDescent="0.35">
      <c r="A914" s="5">
        <v>44761</v>
      </c>
      <c r="B914">
        <v>149.70404099999999</v>
      </c>
      <c r="C914" s="4">
        <f t="shared" si="28"/>
        <v>2.6721865365419317E-2</v>
      </c>
      <c r="D914">
        <v>384.61056500000001</v>
      </c>
      <c r="E914" s="4">
        <f t="shared" si="29"/>
        <v>2.7019179064329268E-2</v>
      </c>
    </row>
    <row r="915" spans="1:5" x14ac:dyDescent="0.35">
      <c r="A915" s="5">
        <v>44762</v>
      </c>
      <c r="B915">
        <v>151.726517</v>
      </c>
      <c r="C915" s="4">
        <f t="shared" si="28"/>
        <v>1.3509829036612464E-2</v>
      </c>
      <c r="D915">
        <v>387.06173699999999</v>
      </c>
      <c r="E915" s="4">
        <f t="shared" si="29"/>
        <v>6.3731270616551594E-3</v>
      </c>
    </row>
    <row r="916" spans="1:5" x14ac:dyDescent="0.35">
      <c r="A916" s="5">
        <v>44763</v>
      </c>
      <c r="B916">
        <v>154.01670799999999</v>
      </c>
      <c r="C916" s="4">
        <f t="shared" si="28"/>
        <v>1.5094204001268929E-2</v>
      </c>
      <c r="D916">
        <v>391.00329599999998</v>
      </c>
      <c r="E916" s="4">
        <f t="shared" si="29"/>
        <v>1.0183282466900145E-2</v>
      </c>
    </row>
    <row r="917" spans="1:5" x14ac:dyDescent="0.35">
      <c r="A917" s="5">
        <v>44764</v>
      </c>
      <c r="B917">
        <v>152.767517</v>
      </c>
      <c r="C917" s="4">
        <f t="shared" si="28"/>
        <v>-8.1107499064322353E-3</v>
      </c>
      <c r="D917">
        <v>387.375519</v>
      </c>
      <c r="E917" s="4">
        <f t="shared" si="29"/>
        <v>-9.2781238345366335E-3</v>
      </c>
    </row>
    <row r="918" spans="1:5" x14ac:dyDescent="0.35">
      <c r="A918" s="5">
        <v>44767</v>
      </c>
      <c r="B918">
        <v>151.637283</v>
      </c>
      <c r="C918" s="4">
        <f t="shared" si="28"/>
        <v>-7.3983921595059954E-3</v>
      </c>
      <c r="D918">
        <v>387.846161</v>
      </c>
      <c r="E918" s="4">
        <f t="shared" si="29"/>
        <v>1.2149502921996458E-3</v>
      </c>
    </row>
    <row r="919" spans="1:5" x14ac:dyDescent="0.35">
      <c r="A919" s="5">
        <v>44768</v>
      </c>
      <c r="B919">
        <v>150.29892000000001</v>
      </c>
      <c r="C919" s="4">
        <f t="shared" si="28"/>
        <v>-8.8260813799992954E-3</v>
      </c>
      <c r="D919">
        <v>383.25753800000001</v>
      </c>
      <c r="E919" s="4">
        <f t="shared" si="29"/>
        <v>-1.1831038853572617E-2</v>
      </c>
    </row>
    <row r="920" spans="1:5" x14ac:dyDescent="0.35">
      <c r="A920" s="5">
        <v>44769</v>
      </c>
      <c r="B920">
        <v>155.44435100000001</v>
      </c>
      <c r="C920" s="4">
        <f t="shared" si="28"/>
        <v>3.4234650521773657E-2</v>
      </c>
      <c r="D920">
        <v>393.20938100000001</v>
      </c>
      <c r="E920" s="4">
        <f t="shared" si="29"/>
        <v>2.5966463835083164E-2</v>
      </c>
    </row>
    <row r="921" spans="1:5" x14ac:dyDescent="0.35">
      <c r="A921" s="5">
        <v>44770</v>
      </c>
      <c r="B921">
        <v>155.99955700000001</v>
      </c>
      <c r="C921" s="4">
        <f t="shared" si="28"/>
        <v>3.5717348133159632E-3</v>
      </c>
      <c r="D921">
        <v>398.14111300000002</v>
      </c>
      <c r="E921" s="4">
        <f t="shared" si="29"/>
        <v>1.2542254173737666E-2</v>
      </c>
    </row>
    <row r="922" spans="1:5" x14ac:dyDescent="0.35">
      <c r="A922" s="5">
        <v>44771</v>
      </c>
      <c r="B922">
        <v>161.11525</v>
      </c>
      <c r="C922" s="4">
        <f t="shared" si="28"/>
        <v>3.2792996969856825E-2</v>
      </c>
      <c r="D922">
        <v>403.94555700000001</v>
      </c>
      <c r="E922" s="4">
        <f t="shared" si="29"/>
        <v>1.4578861138613508E-2</v>
      </c>
    </row>
    <row r="923" spans="1:5" x14ac:dyDescent="0.35">
      <c r="A923" s="5">
        <v>44774</v>
      </c>
      <c r="B923">
        <v>160.12384</v>
      </c>
      <c r="C923" s="4">
        <f t="shared" si="28"/>
        <v>-6.1534212310753178E-3</v>
      </c>
      <c r="D923">
        <v>402.74935900000003</v>
      </c>
      <c r="E923" s="4">
        <f t="shared" si="29"/>
        <v>-2.9612852011142721E-3</v>
      </c>
    </row>
    <row r="924" spans="1:5" x14ac:dyDescent="0.35">
      <c r="A924" s="5">
        <v>44775</v>
      </c>
      <c r="B924">
        <v>158.63670300000001</v>
      </c>
      <c r="C924" s="4">
        <f t="shared" si="28"/>
        <v>-9.2874177886315135E-3</v>
      </c>
      <c r="D924">
        <v>400.09225500000002</v>
      </c>
      <c r="E924" s="4">
        <f t="shared" si="29"/>
        <v>-6.5974133555356529E-3</v>
      </c>
    </row>
    <row r="925" spans="1:5" x14ac:dyDescent="0.35">
      <c r="A925" s="5">
        <v>44776</v>
      </c>
      <c r="B925">
        <v>164.704193</v>
      </c>
      <c r="C925" s="4">
        <f t="shared" si="28"/>
        <v>3.8247706144018734E-2</v>
      </c>
      <c r="D925">
        <v>406.35751299999998</v>
      </c>
      <c r="E925" s="4">
        <f t="shared" si="29"/>
        <v>1.5659533324382746E-2</v>
      </c>
    </row>
    <row r="926" spans="1:5" x14ac:dyDescent="0.35">
      <c r="A926" s="5">
        <v>44777</v>
      </c>
      <c r="B926">
        <v>164.386932</v>
      </c>
      <c r="C926" s="4">
        <f t="shared" si="28"/>
        <v>-1.9262472571053291E-3</v>
      </c>
      <c r="D926">
        <v>406.08297700000003</v>
      </c>
      <c r="E926" s="4">
        <f t="shared" si="29"/>
        <v>-6.7560212674089293E-4</v>
      </c>
    </row>
    <row r="927" spans="1:5" x14ac:dyDescent="0.35">
      <c r="A927" s="5">
        <v>44778</v>
      </c>
      <c r="B927">
        <v>164.15858499999999</v>
      </c>
      <c r="C927" s="4">
        <f t="shared" si="28"/>
        <v>-1.38908243630953E-3</v>
      </c>
      <c r="D927">
        <v>405.39660600000002</v>
      </c>
      <c r="E927" s="4">
        <f t="shared" si="29"/>
        <v>-1.6902235229624418E-3</v>
      </c>
    </row>
    <row r="928" spans="1:5" x14ac:dyDescent="0.35">
      <c r="A928" s="5">
        <v>44781</v>
      </c>
      <c r="B928">
        <v>163.682053</v>
      </c>
      <c r="C928" s="4">
        <f t="shared" si="28"/>
        <v>-2.9028758989363412E-3</v>
      </c>
      <c r="D928">
        <v>404.925995</v>
      </c>
      <c r="E928" s="4">
        <f t="shared" si="29"/>
        <v>-1.1608656634881642E-3</v>
      </c>
    </row>
    <row r="929" spans="1:5" x14ac:dyDescent="0.35">
      <c r="A929" s="5">
        <v>44782</v>
      </c>
      <c r="B929">
        <v>163.73168899999999</v>
      </c>
      <c r="C929" s="4">
        <f t="shared" si="28"/>
        <v>3.0324644082990737E-4</v>
      </c>
      <c r="D929">
        <v>403.317993</v>
      </c>
      <c r="E929" s="4">
        <f t="shared" si="29"/>
        <v>-3.971100941543626E-3</v>
      </c>
    </row>
    <row r="930" spans="1:5" x14ac:dyDescent="0.35">
      <c r="A930" s="5">
        <v>44783</v>
      </c>
      <c r="B930">
        <v>168.02056899999999</v>
      </c>
      <c r="C930" s="4">
        <f t="shared" si="28"/>
        <v>2.6194562739776162E-2</v>
      </c>
      <c r="D930">
        <v>411.78933699999999</v>
      </c>
      <c r="E930" s="4">
        <f t="shared" si="29"/>
        <v>2.1004131100097023E-2</v>
      </c>
    </row>
    <row r="931" spans="1:5" x14ac:dyDescent="0.35">
      <c r="A931" s="5">
        <v>44784</v>
      </c>
      <c r="B931">
        <v>167.27597</v>
      </c>
      <c r="C931" s="4">
        <f t="shared" si="28"/>
        <v>-4.4315943246210354E-3</v>
      </c>
      <c r="D931">
        <v>411.78933699999999</v>
      </c>
      <c r="E931" s="4">
        <f t="shared" si="29"/>
        <v>0</v>
      </c>
    </row>
    <row r="932" spans="1:5" x14ac:dyDescent="0.35">
      <c r="A932" s="5">
        <v>44785</v>
      </c>
      <c r="B932">
        <v>170.85997</v>
      </c>
      <c r="C932" s="4">
        <f t="shared" si="28"/>
        <v>2.1425671601246643E-2</v>
      </c>
      <c r="D932">
        <v>418.76052900000002</v>
      </c>
      <c r="E932" s="4">
        <f t="shared" si="29"/>
        <v>1.6929025046610313E-2</v>
      </c>
    </row>
    <row r="933" spans="1:5" x14ac:dyDescent="0.35">
      <c r="A933" s="5">
        <v>44788</v>
      </c>
      <c r="B933">
        <v>171.942093</v>
      </c>
      <c r="C933" s="4">
        <f t="shared" si="28"/>
        <v>6.3333910218994482E-3</v>
      </c>
      <c r="D933">
        <v>420.48611499999998</v>
      </c>
      <c r="E933" s="4">
        <f t="shared" si="29"/>
        <v>4.1206987777016035E-3</v>
      </c>
    </row>
    <row r="934" spans="1:5" x14ac:dyDescent="0.35">
      <c r="A934" s="5">
        <v>44789</v>
      </c>
      <c r="B934">
        <v>171.78324900000001</v>
      </c>
      <c r="C934" s="4">
        <f t="shared" si="28"/>
        <v>-9.2382264998946972E-4</v>
      </c>
      <c r="D934">
        <v>421.30972300000002</v>
      </c>
      <c r="E934" s="4">
        <f t="shared" si="29"/>
        <v>1.9587043914637281E-3</v>
      </c>
    </row>
    <row r="935" spans="1:5" x14ac:dyDescent="0.35">
      <c r="A935" s="5">
        <v>44790</v>
      </c>
      <c r="B935">
        <v>173.29231300000001</v>
      </c>
      <c r="C935" s="4">
        <f t="shared" si="28"/>
        <v>8.7846982100099336E-3</v>
      </c>
      <c r="D935">
        <v>418.319275</v>
      </c>
      <c r="E935" s="4">
        <f t="shared" si="29"/>
        <v>-7.0979800292907402E-3</v>
      </c>
    </row>
    <row r="936" spans="1:5" x14ac:dyDescent="0.35">
      <c r="A936" s="5">
        <v>44791</v>
      </c>
      <c r="B936">
        <v>172.895172</v>
      </c>
      <c r="C936" s="4">
        <f t="shared" si="28"/>
        <v>-2.2917404305176081E-3</v>
      </c>
      <c r="D936">
        <v>419.53506499999997</v>
      </c>
      <c r="E936" s="4">
        <f t="shared" si="29"/>
        <v>2.9063685865298172E-3</v>
      </c>
    </row>
    <row r="937" spans="1:5" x14ac:dyDescent="0.35">
      <c r="A937" s="5">
        <v>44792</v>
      </c>
      <c r="B937">
        <v>170.28413399999999</v>
      </c>
      <c r="C937" s="4">
        <f t="shared" si="28"/>
        <v>-1.5101856054141383E-2</v>
      </c>
      <c r="D937">
        <v>413.89736900000003</v>
      </c>
      <c r="E937" s="4">
        <f t="shared" si="29"/>
        <v>-1.3437961377554819E-2</v>
      </c>
    </row>
    <row r="938" spans="1:5" x14ac:dyDescent="0.35">
      <c r="A938" s="5">
        <v>44795</v>
      </c>
      <c r="B938">
        <v>166.36260999999999</v>
      </c>
      <c r="C938" s="4">
        <f t="shared" si="28"/>
        <v>-2.3029297609136079E-2</v>
      </c>
      <c r="D938">
        <v>405.27899200000002</v>
      </c>
      <c r="E938" s="4">
        <f t="shared" si="29"/>
        <v>-2.0822497666082018E-2</v>
      </c>
    </row>
    <row r="939" spans="1:5" x14ac:dyDescent="0.35">
      <c r="A939" s="5">
        <v>44796</v>
      </c>
      <c r="B939">
        <v>166.02505500000001</v>
      </c>
      <c r="C939" s="4">
        <f t="shared" si="28"/>
        <v>-2.0290316435885858E-3</v>
      </c>
      <c r="D939">
        <v>404.29852299999999</v>
      </c>
      <c r="E939" s="4">
        <f t="shared" si="29"/>
        <v>-2.4192445681961994E-3</v>
      </c>
    </row>
    <row r="940" spans="1:5" x14ac:dyDescent="0.35">
      <c r="A940" s="5">
        <v>44797</v>
      </c>
      <c r="B940">
        <v>166.322891</v>
      </c>
      <c r="C940" s="4">
        <f t="shared" si="28"/>
        <v>1.7939220077354268E-3</v>
      </c>
      <c r="D940">
        <v>405.59271200000001</v>
      </c>
      <c r="E940" s="4">
        <f t="shared" si="29"/>
        <v>3.2010727874958178E-3</v>
      </c>
    </row>
    <row r="941" spans="1:5" x14ac:dyDescent="0.35">
      <c r="A941" s="5">
        <v>44798</v>
      </c>
      <c r="B941">
        <v>168.80487099999999</v>
      </c>
      <c r="C941" s="4">
        <f t="shared" si="28"/>
        <v>1.492266028492728E-2</v>
      </c>
      <c r="D941">
        <v>411.31872600000003</v>
      </c>
      <c r="E941" s="4">
        <f t="shared" si="29"/>
        <v>1.4117645190823813E-2</v>
      </c>
    </row>
    <row r="942" spans="1:5" x14ac:dyDescent="0.35">
      <c r="A942" s="5">
        <v>44799</v>
      </c>
      <c r="B942">
        <v>162.44105500000001</v>
      </c>
      <c r="C942" s="4">
        <f t="shared" si="28"/>
        <v>-3.769924388023127E-2</v>
      </c>
      <c r="D942">
        <v>397.39596599999999</v>
      </c>
      <c r="E942" s="4">
        <f t="shared" si="29"/>
        <v>-3.3849078877094541E-2</v>
      </c>
    </row>
    <row r="943" spans="1:5" x14ac:dyDescent="0.35">
      <c r="A943" s="5">
        <v>44802</v>
      </c>
      <c r="B943">
        <v>160.21719400000001</v>
      </c>
      <c r="C943" s="4">
        <f t="shared" si="28"/>
        <v>-1.3690264447002054E-2</v>
      </c>
      <c r="D943">
        <v>394.76831099999998</v>
      </c>
      <c r="E943" s="4">
        <f t="shared" si="29"/>
        <v>-6.6121833758121529E-3</v>
      </c>
    </row>
    <row r="944" spans="1:5" x14ac:dyDescent="0.35">
      <c r="A944" s="5">
        <v>44803</v>
      </c>
      <c r="B944">
        <v>157.76499899999999</v>
      </c>
      <c r="C944" s="4">
        <f t="shared" si="28"/>
        <v>-1.5305442186186458E-2</v>
      </c>
      <c r="D944">
        <v>390.43460099999999</v>
      </c>
      <c r="E944" s="4">
        <f t="shared" si="29"/>
        <v>-1.0977856832079858E-2</v>
      </c>
    </row>
    <row r="945" spans="1:5" x14ac:dyDescent="0.35">
      <c r="A945" s="5">
        <v>44804</v>
      </c>
      <c r="B945">
        <v>156.087189</v>
      </c>
      <c r="C945" s="4">
        <f t="shared" si="28"/>
        <v>-1.0634868384209795E-2</v>
      </c>
      <c r="D945">
        <v>387.46374500000002</v>
      </c>
      <c r="E945" s="4">
        <f t="shared" si="29"/>
        <v>-7.6091001985758577E-3</v>
      </c>
    </row>
    <row r="946" spans="1:5" x14ac:dyDescent="0.35">
      <c r="A946" s="5">
        <v>44805</v>
      </c>
      <c r="B946">
        <v>156.821854</v>
      </c>
      <c r="C946" s="4">
        <f t="shared" si="28"/>
        <v>4.7067603991510776E-3</v>
      </c>
      <c r="D946">
        <v>388.67956500000003</v>
      </c>
      <c r="E946" s="4">
        <f t="shared" si="29"/>
        <v>3.137893585372753E-3</v>
      </c>
    </row>
    <row r="947" spans="1:5" x14ac:dyDescent="0.35">
      <c r="A947" s="5">
        <v>44806</v>
      </c>
      <c r="B947">
        <v>154.68731700000001</v>
      </c>
      <c r="C947" s="4">
        <f t="shared" si="28"/>
        <v>-1.3611221558444186E-2</v>
      </c>
      <c r="D947">
        <v>384.58114599999999</v>
      </c>
      <c r="E947" s="4">
        <f t="shared" si="29"/>
        <v>-1.0544467394368984E-2</v>
      </c>
    </row>
    <row r="948" spans="1:5" x14ac:dyDescent="0.35">
      <c r="A948" s="5">
        <v>44810</v>
      </c>
      <c r="B948">
        <v>153.41655</v>
      </c>
      <c r="C948" s="4">
        <f t="shared" si="28"/>
        <v>-8.2150691126151587E-3</v>
      </c>
      <c r="D948">
        <v>383.13009599999998</v>
      </c>
      <c r="E948" s="4">
        <f t="shared" si="29"/>
        <v>-3.7730658798338368E-3</v>
      </c>
    </row>
    <row r="949" spans="1:5" x14ac:dyDescent="0.35">
      <c r="A949" s="5">
        <v>44811</v>
      </c>
      <c r="B949">
        <v>154.836243</v>
      </c>
      <c r="C949" s="4">
        <f t="shared" si="28"/>
        <v>9.2538451685948431E-3</v>
      </c>
      <c r="D949">
        <v>390.01299999999998</v>
      </c>
      <c r="E949" s="4">
        <f t="shared" si="29"/>
        <v>1.7964926461950359E-2</v>
      </c>
    </row>
    <row r="950" spans="1:5" x14ac:dyDescent="0.35">
      <c r="A950" s="5">
        <v>44812</v>
      </c>
      <c r="B950">
        <v>153.34707599999999</v>
      </c>
      <c r="C950" s="4">
        <f t="shared" si="28"/>
        <v>-9.6176900908142571E-3</v>
      </c>
      <c r="D950">
        <v>392.56225599999999</v>
      </c>
      <c r="E950" s="4">
        <f t="shared" si="29"/>
        <v>6.5363359682881761E-3</v>
      </c>
    </row>
    <row r="951" spans="1:5" x14ac:dyDescent="0.35">
      <c r="A951" s="5">
        <v>44813</v>
      </c>
      <c r="B951">
        <v>156.23606899999999</v>
      </c>
      <c r="C951" s="4">
        <f t="shared" si="28"/>
        <v>1.8839570178697196E-2</v>
      </c>
      <c r="D951">
        <v>398.66076700000002</v>
      </c>
      <c r="E951" s="4">
        <f t="shared" si="29"/>
        <v>1.5535143551854924E-2</v>
      </c>
    </row>
    <row r="952" spans="1:5" x14ac:dyDescent="0.35">
      <c r="A952" s="5">
        <v>44816</v>
      </c>
      <c r="B952">
        <v>162.25242600000001</v>
      </c>
      <c r="C952" s="4">
        <f t="shared" si="28"/>
        <v>3.8508118122198898E-2</v>
      </c>
      <c r="D952">
        <v>402.94546500000001</v>
      </c>
      <c r="E952" s="4">
        <f t="shared" si="29"/>
        <v>1.0747729284331653E-2</v>
      </c>
    </row>
    <row r="953" spans="1:5" x14ac:dyDescent="0.35">
      <c r="A953" s="5">
        <v>44817</v>
      </c>
      <c r="B953">
        <v>152.73152200000001</v>
      </c>
      <c r="C953" s="4">
        <f t="shared" si="28"/>
        <v>-5.8679578695482792E-2</v>
      </c>
      <c r="D953">
        <v>385.42437699999999</v>
      </c>
      <c r="E953" s="4">
        <f t="shared" si="29"/>
        <v>-4.3482529329372244E-2</v>
      </c>
    </row>
    <row r="954" spans="1:5" x14ac:dyDescent="0.35">
      <c r="A954" s="5">
        <v>44818</v>
      </c>
      <c r="B954">
        <v>154.190933</v>
      </c>
      <c r="C954" s="4">
        <f t="shared" si="28"/>
        <v>9.5554014056116188E-3</v>
      </c>
      <c r="D954">
        <v>386.895081</v>
      </c>
      <c r="E954" s="4">
        <f t="shared" si="29"/>
        <v>3.8158043127614061E-3</v>
      </c>
    </row>
    <row r="955" spans="1:5" x14ac:dyDescent="0.35">
      <c r="A955" s="5">
        <v>44819</v>
      </c>
      <c r="B955">
        <v>151.27212499999999</v>
      </c>
      <c r="C955" s="4">
        <f t="shared" si="28"/>
        <v>-1.8929829032165002E-2</v>
      </c>
      <c r="D955">
        <v>382.50253300000003</v>
      </c>
      <c r="E955" s="4">
        <f t="shared" si="29"/>
        <v>-1.1353331214877804E-2</v>
      </c>
    </row>
    <row r="956" spans="1:5" x14ac:dyDescent="0.35">
      <c r="A956" s="5">
        <v>44820</v>
      </c>
      <c r="B956">
        <v>149.614136</v>
      </c>
      <c r="C956" s="4">
        <f t="shared" si="28"/>
        <v>-1.096030745915666E-2</v>
      </c>
      <c r="D956">
        <v>379.584473</v>
      </c>
      <c r="E956" s="4">
        <f t="shared" si="29"/>
        <v>-7.6288645126436627E-3</v>
      </c>
    </row>
    <row r="957" spans="1:5" x14ac:dyDescent="0.35">
      <c r="A957" s="5">
        <v>44823</v>
      </c>
      <c r="B957">
        <v>153.36691300000001</v>
      </c>
      <c r="C957" s="4">
        <f t="shared" si="28"/>
        <v>2.5083037608157666E-2</v>
      </c>
      <c r="D957">
        <v>382.52816799999999</v>
      </c>
      <c r="E957" s="4">
        <f t="shared" si="29"/>
        <v>7.7550458709094716E-3</v>
      </c>
    </row>
    <row r="958" spans="1:5" x14ac:dyDescent="0.35">
      <c r="A958" s="5">
        <v>44824</v>
      </c>
      <c r="B958">
        <v>155.769485</v>
      </c>
      <c r="C958" s="4">
        <f t="shared" si="28"/>
        <v>1.56655171118949E-2</v>
      </c>
      <c r="D958">
        <v>378.13729899999998</v>
      </c>
      <c r="E958" s="4">
        <f t="shared" si="29"/>
        <v>-1.1478550776945706E-2</v>
      </c>
    </row>
    <row r="959" spans="1:5" x14ac:dyDescent="0.35">
      <c r="A959" s="5">
        <v>44825</v>
      </c>
      <c r="B959">
        <v>152.61239599999999</v>
      </c>
      <c r="C959" s="4">
        <f t="shared" si="28"/>
        <v>-2.0267698772965748E-2</v>
      </c>
      <c r="D959">
        <v>371.54113799999999</v>
      </c>
      <c r="E959" s="4">
        <f t="shared" si="29"/>
        <v>-1.7443825344507946E-2</v>
      </c>
    </row>
    <row r="960" spans="1:5" x14ac:dyDescent="0.35">
      <c r="A960" s="5">
        <v>44826</v>
      </c>
      <c r="B960">
        <v>151.63945000000001</v>
      </c>
      <c r="C960" s="4">
        <f t="shared" si="28"/>
        <v>-6.3752750464646235E-3</v>
      </c>
      <c r="D960">
        <v>368.42025799999999</v>
      </c>
      <c r="E960" s="4">
        <f t="shared" si="29"/>
        <v>-8.3998235479377792E-3</v>
      </c>
    </row>
    <row r="961" spans="1:5" x14ac:dyDescent="0.35">
      <c r="A961" s="5">
        <v>44827</v>
      </c>
      <c r="B961">
        <v>149.34610000000001</v>
      </c>
      <c r="C961" s="4">
        <f t="shared" si="28"/>
        <v>-1.5123702967796304E-2</v>
      </c>
      <c r="D961">
        <v>362.24743699999999</v>
      </c>
      <c r="E961" s="4">
        <f t="shared" si="29"/>
        <v>-1.675483599493055E-2</v>
      </c>
    </row>
    <row r="962" spans="1:5" x14ac:dyDescent="0.35">
      <c r="A962" s="5">
        <v>44830</v>
      </c>
      <c r="B962">
        <v>149.68365499999999</v>
      </c>
      <c r="C962" s="4">
        <f t="shared" si="28"/>
        <v>2.2602197178231975E-3</v>
      </c>
      <c r="D962">
        <v>358.66381799999999</v>
      </c>
      <c r="E962" s="4">
        <f t="shared" si="29"/>
        <v>-9.8927380402694665E-3</v>
      </c>
    </row>
    <row r="963" spans="1:5" x14ac:dyDescent="0.35">
      <c r="A963" s="5">
        <v>44831</v>
      </c>
      <c r="B963">
        <v>150.666504</v>
      </c>
      <c r="C963" s="4">
        <f t="shared" si="28"/>
        <v>6.5661745098355428E-3</v>
      </c>
      <c r="D963">
        <v>357.74826000000002</v>
      </c>
      <c r="E963" s="4">
        <f t="shared" si="29"/>
        <v>-2.5526912781594913E-3</v>
      </c>
    </row>
    <row r="964" spans="1:5" x14ac:dyDescent="0.35">
      <c r="A964" s="5">
        <v>44832</v>
      </c>
      <c r="B964">
        <v>148.76036099999999</v>
      </c>
      <c r="C964" s="4">
        <f t="shared" si="28"/>
        <v>-1.2651405251959735E-2</v>
      </c>
      <c r="D964">
        <v>364.78741500000001</v>
      </c>
      <c r="E964" s="4">
        <f t="shared" si="29"/>
        <v>1.9676280186520012E-2</v>
      </c>
    </row>
    <row r="965" spans="1:5" x14ac:dyDescent="0.35">
      <c r="A965" s="5">
        <v>44833</v>
      </c>
      <c r="B965">
        <v>141.45336900000001</v>
      </c>
      <c r="C965" s="4">
        <f t="shared" ref="C965:C1028" si="30">B965/B964-1</f>
        <v>-4.9119213955120644E-2</v>
      </c>
      <c r="D965">
        <v>357.16738900000001</v>
      </c>
      <c r="E965" s="4">
        <f t="shared" ref="E965:E1028" si="31">D965/D964-1</f>
        <v>-2.0888949801077916E-2</v>
      </c>
    </row>
    <row r="966" spans="1:5" x14ac:dyDescent="0.35">
      <c r="A966" s="5">
        <v>44834</v>
      </c>
      <c r="B966">
        <v>137.20422400000001</v>
      </c>
      <c r="C966" s="4">
        <f t="shared" si="30"/>
        <v>-3.0039192633156686E-2</v>
      </c>
      <c r="D966">
        <v>351.64434799999998</v>
      </c>
      <c r="E966" s="4">
        <f t="shared" si="31"/>
        <v>-1.5463452627809904E-2</v>
      </c>
    </row>
    <row r="967" spans="1:5" x14ac:dyDescent="0.35">
      <c r="A967" s="5">
        <v>44837</v>
      </c>
      <c r="B967">
        <v>141.423599</v>
      </c>
      <c r="C967" s="4">
        <f t="shared" si="30"/>
        <v>3.0752515316146534E-2</v>
      </c>
      <c r="D967">
        <v>360.92813100000001</v>
      </c>
      <c r="E967" s="4">
        <f t="shared" si="31"/>
        <v>2.6401058492201424E-2</v>
      </c>
    </row>
    <row r="968" spans="1:5" x14ac:dyDescent="0.35">
      <c r="A968" s="5">
        <v>44838</v>
      </c>
      <c r="B968">
        <v>145.04731799999999</v>
      </c>
      <c r="C968" s="4">
        <f t="shared" si="30"/>
        <v>2.562315642950086E-2</v>
      </c>
      <c r="D968">
        <v>372.112122</v>
      </c>
      <c r="E968" s="4">
        <f t="shared" si="31"/>
        <v>3.098675342654289E-2</v>
      </c>
    </row>
    <row r="969" spans="1:5" x14ac:dyDescent="0.35">
      <c r="A969" s="5">
        <v>44839</v>
      </c>
      <c r="B969">
        <v>145.345123</v>
      </c>
      <c r="C969" s="4">
        <f t="shared" si="30"/>
        <v>2.0531575771709498E-3</v>
      </c>
      <c r="D969">
        <v>371.24575800000002</v>
      </c>
      <c r="E969" s="4">
        <f t="shared" si="31"/>
        <v>-2.3282337467092074E-3</v>
      </c>
    </row>
    <row r="970" spans="1:5" x14ac:dyDescent="0.35">
      <c r="A970" s="5">
        <v>44840</v>
      </c>
      <c r="B970">
        <v>144.38211100000001</v>
      </c>
      <c r="C970" s="4">
        <f t="shared" si="30"/>
        <v>-6.6256918713398782E-3</v>
      </c>
      <c r="D970">
        <v>367.41607699999997</v>
      </c>
      <c r="E970" s="4">
        <f t="shared" si="31"/>
        <v>-1.0315756927787079E-2</v>
      </c>
    </row>
    <row r="971" spans="1:5" x14ac:dyDescent="0.35">
      <c r="A971" s="5">
        <v>44841</v>
      </c>
      <c r="B971">
        <v>139.080612</v>
      </c>
      <c r="C971" s="4">
        <f t="shared" si="30"/>
        <v>-3.6718530871182598E-2</v>
      </c>
      <c r="D971">
        <v>357.16738900000001</v>
      </c>
      <c r="E971" s="4">
        <f t="shared" si="31"/>
        <v>-2.7893956311552337E-2</v>
      </c>
    </row>
    <row r="972" spans="1:5" x14ac:dyDescent="0.35">
      <c r="A972" s="5">
        <v>44844</v>
      </c>
      <c r="B972">
        <v>139.40823399999999</v>
      </c>
      <c r="C972" s="4">
        <f t="shared" si="30"/>
        <v>2.355626677857714E-3</v>
      </c>
      <c r="D972">
        <v>354.44030800000002</v>
      </c>
      <c r="E972" s="4">
        <f t="shared" si="31"/>
        <v>-7.6353023371906747E-3</v>
      </c>
    </row>
    <row r="973" spans="1:5" x14ac:dyDescent="0.35">
      <c r="A973" s="5">
        <v>44845</v>
      </c>
      <c r="B973">
        <v>137.97860700000001</v>
      </c>
      <c r="C973" s="4">
        <f t="shared" si="30"/>
        <v>-1.0254968153459165E-2</v>
      </c>
      <c r="D973">
        <v>352.19564800000001</v>
      </c>
      <c r="E973" s="4">
        <f t="shared" si="31"/>
        <v>-6.3329704588791502E-3</v>
      </c>
    </row>
    <row r="974" spans="1:5" x14ac:dyDescent="0.35">
      <c r="A974" s="5">
        <v>44846</v>
      </c>
      <c r="B974">
        <v>137.34320099999999</v>
      </c>
      <c r="C974" s="4">
        <f t="shared" si="30"/>
        <v>-4.6051051957642919E-3</v>
      </c>
      <c r="D974">
        <v>351.03393599999998</v>
      </c>
      <c r="E974" s="4">
        <f t="shared" si="31"/>
        <v>-3.2984848239806519E-3</v>
      </c>
    </row>
    <row r="975" spans="1:5" x14ac:dyDescent="0.35">
      <c r="A975" s="5">
        <v>44847</v>
      </c>
      <c r="B975">
        <v>141.95971700000001</v>
      </c>
      <c r="C975" s="4">
        <f t="shared" si="30"/>
        <v>3.3612992608203607E-2</v>
      </c>
      <c r="D975">
        <v>360.29809599999999</v>
      </c>
      <c r="E975" s="4">
        <f t="shared" si="31"/>
        <v>2.6391066646046513E-2</v>
      </c>
    </row>
    <row r="976" spans="1:5" x14ac:dyDescent="0.35">
      <c r="A976" s="5">
        <v>44848</v>
      </c>
      <c r="B976">
        <v>137.38291899999999</v>
      </c>
      <c r="C976" s="4">
        <f t="shared" si="30"/>
        <v>-3.2240117807504687E-2</v>
      </c>
      <c r="D976">
        <v>352.08734099999998</v>
      </c>
      <c r="E976" s="4">
        <f t="shared" si="31"/>
        <v>-2.2788782652906403E-2</v>
      </c>
    </row>
    <row r="977" spans="1:5" x14ac:dyDescent="0.35">
      <c r="A977" s="5">
        <v>44851</v>
      </c>
      <c r="B977">
        <v>141.38389599999999</v>
      </c>
      <c r="C977" s="4">
        <f t="shared" si="30"/>
        <v>2.9122812567405232E-2</v>
      </c>
      <c r="D977">
        <v>361.13494900000001</v>
      </c>
      <c r="E977" s="4">
        <f t="shared" si="31"/>
        <v>2.5697055663242541E-2</v>
      </c>
    </row>
    <row r="978" spans="1:5" x14ac:dyDescent="0.35">
      <c r="A978" s="5">
        <v>44852</v>
      </c>
      <c r="B978">
        <v>142.71423300000001</v>
      </c>
      <c r="C978" s="4">
        <f t="shared" si="30"/>
        <v>9.4093955368157456E-3</v>
      </c>
      <c r="D978">
        <v>365.37811299999998</v>
      </c>
      <c r="E978" s="4">
        <f t="shared" si="31"/>
        <v>1.1749524690837898E-2</v>
      </c>
    </row>
    <row r="979" spans="1:5" x14ac:dyDescent="0.35">
      <c r="A979" s="5">
        <v>44853</v>
      </c>
      <c r="B979">
        <v>142.823441</v>
      </c>
      <c r="C979" s="4">
        <f t="shared" si="30"/>
        <v>7.6522150387048349E-4</v>
      </c>
      <c r="D979">
        <v>362.78887900000001</v>
      </c>
      <c r="E979" s="4">
        <f t="shared" si="31"/>
        <v>-7.0864507420562717E-3</v>
      </c>
    </row>
    <row r="980" spans="1:5" x14ac:dyDescent="0.35">
      <c r="A980" s="5">
        <v>44854</v>
      </c>
      <c r="B980">
        <v>142.35682700000001</v>
      </c>
      <c r="C980" s="4">
        <f t="shared" si="30"/>
        <v>-3.2670687439885215E-3</v>
      </c>
      <c r="D980">
        <v>359.74679600000002</v>
      </c>
      <c r="E980" s="4">
        <f t="shared" si="31"/>
        <v>-8.3852708175213841E-3</v>
      </c>
    </row>
    <row r="981" spans="1:5" x14ac:dyDescent="0.35">
      <c r="A981" s="5">
        <v>44855</v>
      </c>
      <c r="B981">
        <v>146.208878</v>
      </c>
      <c r="C981" s="4">
        <f t="shared" si="30"/>
        <v>2.7059123760885706E-2</v>
      </c>
      <c r="D981">
        <v>368.48916600000001</v>
      </c>
      <c r="E981" s="4">
        <f t="shared" si="31"/>
        <v>2.4301453403354323E-2</v>
      </c>
    </row>
    <row r="982" spans="1:5" x14ac:dyDescent="0.35">
      <c r="A982" s="5">
        <v>44858</v>
      </c>
      <c r="B982">
        <v>148.373154</v>
      </c>
      <c r="C982" s="4">
        <f t="shared" si="30"/>
        <v>1.4802630521520088E-2</v>
      </c>
      <c r="D982">
        <v>372.99816900000002</v>
      </c>
      <c r="E982" s="4">
        <f t="shared" si="31"/>
        <v>1.2236460162305063E-2</v>
      </c>
    </row>
    <row r="983" spans="1:5" x14ac:dyDescent="0.35">
      <c r="A983" s="5">
        <v>44859</v>
      </c>
      <c r="B983">
        <v>151.24234000000001</v>
      </c>
      <c r="C983" s="4">
        <f t="shared" si="30"/>
        <v>1.9337635701941247E-2</v>
      </c>
      <c r="D983">
        <v>378.954407</v>
      </c>
      <c r="E983" s="4">
        <f t="shared" si="31"/>
        <v>1.5968544875082147E-2</v>
      </c>
    </row>
    <row r="984" spans="1:5" x14ac:dyDescent="0.35">
      <c r="A984" s="5">
        <v>44860</v>
      </c>
      <c r="B984">
        <v>148.27389500000001</v>
      </c>
      <c r="C984" s="4">
        <f t="shared" si="30"/>
        <v>-1.9627076650625797E-2</v>
      </c>
      <c r="D984">
        <v>376.099335</v>
      </c>
      <c r="E984" s="4">
        <f t="shared" si="31"/>
        <v>-7.5340778396066899E-3</v>
      </c>
    </row>
    <row r="985" spans="1:5" x14ac:dyDescent="0.35">
      <c r="A985" s="5">
        <v>44861</v>
      </c>
      <c r="B985">
        <v>143.75666799999999</v>
      </c>
      <c r="C985" s="4">
        <f t="shared" si="30"/>
        <v>-3.0465423465135366E-2</v>
      </c>
      <c r="D985">
        <v>374.091003</v>
      </c>
      <c r="E985" s="4">
        <f t="shared" si="31"/>
        <v>-5.339897769295443E-3</v>
      </c>
    </row>
    <row r="986" spans="1:5" x14ac:dyDescent="0.35">
      <c r="A986" s="5">
        <v>44862</v>
      </c>
      <c r="B986">
        <v>154.61784399999999</v>
      </c>
      <c r="C986" s="4">
        <f t="shared" si="30"/>
        <v>7.5552502371576846E-2</v>
      </c>
      <c r="D986">
        <v>382.99084499999998</v>
      </c>
      <c r="E986" s="4">
        <f t="shared" si="31"/>
        <v>2.3790580176021869E-2</v>
      </c>
    </row>
    <row r="987" spans="1:5" x14ac:dyDescent="0.35">
      <c r="A987" s="5">
        <v>44865</v>
      </c>
      <c r="B987">
        <v>152.235107</v>
      </c>
      <c r="C987" s="4">
        <f t="shared" si="30"/>
        <v>-1.5410491689432648E-2</v>
      </c>
      <c r="D987">
        <v>380.22439600000001</v>
      </c>
      <c r="E987" s="4">
        <f t="shared" si="31"/>
        <v>-7.2232770994825612E-3</v>
      </c>
    </row>
    <row r="988" spans="1:5" x14ac:dyDescent="0.35">
      <c r="A988" s="5">
        <v>44866</v>
      </c>
      <c r="B988">
        <v>149.564514</v>
      </c>
      <c r="C988" s="4">
        <f t="shared" si="30"/>
        <v>-1.7542556724448599E-2</v>
      </c>
      <c r="D988">
        <v>378.560608</v>
      </c>
      <c r="E988" s="4">
        <f t="shared" si="31"/>
        <v>-4.3758054914498912E-3</v>
      </c>
    </row>
    <row r="989" spans="1:5" x14ac:dyDescent="0.35">
      <c r="A989" s="5">
        <v>44867</v>
      </c>
      <c r="B989">
        <v>143.985016</v>
      </c>
      <c r="C989" s="4">
        <f t="shared" si="30"/>
        <v>-3.7304958581284908E-2</v>
      </c>
      <c r="D989">
        <v>369.060181</v>
      </c>
      <c r="E989" s="4">
        <f t="shared" si="31"/>
        <v>-2.5096184862425042E-2</v>
      </c>
    </row>
    <row r="990" spans="1:5" x14ac:dyDescent="0.35">
      <c r="A990" s="5">
        <v>44868</v>
      </c>
      <c r="B990">
        <v>137.87931800000001</v>
      </c>
      <c r="C990" s="4">
        <f t="shared" si="30"/>
        <v>-4.2405093041070208E-2</v>
      </c>
      <c r="D990">
        <v>365.26001000000002</v>
      </c>
      <c r="E990" s="4">
        <f t="shared" si="31"/>
        <v>-1.0296887054309423E-2</v>
      </c>
    </row>
    <row r="991" spans="1:5" x14ac:dyDescent="0.35">
      <c r="A991" s="5">
        <v>44869</v>
      </c>
      <c r="B991">
        <v>137.61084</v>
      </c>
      <c r="C991" s="4">
        <f t="shared" si="30"/>
        <v>-1.9471955902771176E-3</v>
      </c>
      <c r="D991">
        <v>370.51724200000001</v>
      </c>
      <c r="E991" s="4">
        <f t="shared" si="31"/>
        <v>1.4393122313061335E-2</v>
      </c>
    </row>
    <row r="992" spans="1:5" x14ac:dyDescent="0.35">
      <c r="A992" s="5">
        <v>44872</v>
      </c>
      <c r="B992">
        <v>138.14781199999999</v>
      </c>
      <c r="C992" s="4">
        <f t="shared" si="30"/>
        <v>3.9021053864651822E-3</v>
      </c>
      <c r="D992">
        <v>374.06143200000002</v>
      </c>
      <c r="E992" s="4">
        <f t="shared" si="31"/>
        <v>9.5655197606161479E-3</v>
      </c>
    </row>
    <row r="993" spans="1:5" x14ac:dyDescent="0.35">
      <c r="A993" s="5">
        <v>44873</v>
      </c>
      <c r="B993">
        <v>138.724594</v>
      </c>
      <c r="C993" s="4">
        <f t="shared" si="30"/>
        <v>4.1751077461871233E-3</v>
      </c>
      <c r="D993">
        <v>376.07965100000001</v>
      </c>
      <c r="E993" s="4">
        <f t="shared" si="31"/>
        <v>5.3954212526245993E-3</v>
      </c>
    </row>
    <row r="994" spans="1:5" x14ac:dyDescent="0.35">
      <c r="A994" s="5">
        <v>44874</v>
      </c>
      <c r="B994">
        <v>134.12033099999999</v>
      </c>
      <c r="C994" s="4">
        <f t="shared" si="30"/>
        <v>-3.3189954767501417E-2</v>
      </c>
      <c r="D994">
        <v>368.33163500000001</v>
      </c>
      <c r="E994" s="4">
        <f t="shared" si="31"/>
        <v>-2.0602061237288249E-2</v>
      </c>
    </row>
    <row r="995" spans="1:5" x14ac:dyDescent="0.35">
      <c r="A995" s="5">
        <v>44875</v>
      </c>
      <c r="B995">
        <v>146.05363500000001</v>
      </c>
      <c r="C995" s="4">
        <f t="shared" si="30"/>
        <v>8.8974608927859133E-2</v>
      </c>
      <c r="D995">
        <v>388.57299799999998</v>
      </c>
      <c r="E995" s="4">
        <f t="shared" si="31"/>
        <v>5.4954180082848358E-2</v>
      </c>
    </row>
    <row r="996" spans="1:5" x14ac:dyDescent="0.35">
      <c r="A996" s="5">
        <v>44876</v>
      </c>
      <c r="B996">
        <v>148.86788899999999</v>
      </c>
      <c r="C996" s="4">
        <f t="shared" si="30"/>
        <v>1.926863374540444E-2</v>
      </c>
      <c r="D996">
        <v>392.33380099999999</v>
      </c>
      <c r="E996" s="4">
        <f t="shared" si="31"/>
        <v>9.678498041184147E-3</v>
      </c>
    </row>
    <row r="997" spans="1:5" x14ac:dyDescent="0.35">
      <c r="A997" s="5">
        <v>44879</v>
      </c>
      <c r="B997">
        <v>147.45578</v>
      </c>
      <c r="C997" s="4">
        <f t="shared" si="30"/>
        <v>-9.4856520736986694E-3</v>
      </c>
      <c r="D997">
        <v>388.996307</v>
      </c>
      <c r="E997" s="4">
        <f t="shared" si="31"/>
        <v>-8.5067715080709982E-3</v>
      </c>
    </row>
    <row r="998" spans="1:5" x14ac:dyDescent="0.35">
      <c r="A998" s="5">
        <v>44880</v>
      </c>
      <c r="B998">
        <v>149.20600899999999</v>
      </c>
      <c r="C998" s="4">
        <f t="shared" si="30"/>
        <v>1.1869517763223536E-2</v>
      </c>
      <c r="D998">
        <v>392.31411700000001</v>
      </c>
      <c r="E998" s="4">
        <f t="shared" si="31"/>
        <v>8.5291555222914983E-3</v>
      </c>
    </row>
    <row r="999" spans="1:5" x14ac:dyDescent="0.35">
      <c r="A999" s="5">
        <v>44881</v>
      </c>
      <c r="B999">
        <v>147.96296699999999</v>
      </c>
      <c r="C999" s="4">
        <f t="shared" si="30"/>
        <v>-8.3310451658820117E-3</v>
      </c>
      <c r="D999">
        <v>389.32122800000002</v>
      </c>
      <c r="E999" s="4">
        <f t="shared" si="31"/>
        <v>-7.6288078106554469E-3</v>
      </c>
    </row>
    <row r="1000" spans="1:5" x14ac:dyDescent="0.35">
      <c r="A1000" s="5">
        <v>44882</v>
      </c>
      <c r="B1000">
        <v>149.88223300000001</v>
      </c>
      <c r="C1000" s="4">
        <f t="shared" si="30"/>
        <v>1.2971259220559084E-2</v>
      </c>
      <c r="D1000">
        <v>388.12994400000002</v>
      </c>
      <c r="E1000" s="4">
        <f t="shared" si="31"/>
        <v>-3.0598999343544042E-3</v>
      </c>
    </row>
    <row r="1001" spans="1:5" x14ac:dyDescent="0.35">
      <c r="A1001" s="5">
        <v>44883</v>
      </c>
      <c r="B1001">
        <v>150.44906599999999</v>
      </c>
      <c r="C1001" s="4">
        <f t="shared" si="30"/>
        <v>3.7818558521207635E-3</v>
      </c>
      <c r="D1001">
        <v>389.89224200000001</v>
      </c>
      <c r="E1001" s="4">
        <f t="shared" si="31"/>
        <v>4.540484513609222E-3</v>
      </c>
    </row>
    <row r="1002" spans="1:5" x14ac:dyDescent="0.35">
      <c r="A1002" s="5">
        <v>44886</v>
      </c>
      <c r="B1002">
        <v>147.18730199999999</v>
      </c>
      <c r="C1002" s="4">
        <f t="shared" si="30"/>
        <v>-2.1680187765339753E-2</v>
      </c>
      <c r="D1002">
        <v>388.47454800000003</v>
      </c>
      <c r="E1002" s="4">
        <f t="shared" si="31"/>
        <v>-3.6361174890984227E-3</v>
      </c>
    </row>
    <row r="1003" spans="1:5" x14ac:dyDescent="0.35">
      <c r="A1003" s="5">
        <v>44887</v>
      </c>
      <c r="B1003">
        <v>149.345215</v>
      </c>
      <c r="C1003" s="4">
        <f t="shared" si="30"/>
        <v>1.4660999764775973E-2</v>
      </c>
      <c r="D1003">
        <v>393.70224000000002</v>
      </c>
      <c r="E1003" s="4">
        <f t="shared" si="31"/>
        <v>1.3456974277758826E-2</v>
      </c>
    </row>
    <row r="1004" spans="1:5" x14ac:dyDescent="0.35">
      <c r="A1004" s="5">
        <v>44888</v>
      </c>
      <c r="B1004">
        <v>150.230301</v>
      </c>
      <c r="C1004" s="4">
        <f t="shared" si="30"/>
        <v>5.9264436426704759E-3</v>
      </c>
      <c r="D1004">
        <v>396.18322799999999</v>
      </c>
      <c r="E1004" s="4">
        <f t="shared" si="31"/>
        <v>6.3016862692981679E-3</v>
      </c>
    </row>
    <row r="1005" spans="1:5" x14ac:dyDescent="0.35">
      <c r="A1005" s="5">
        <v>44890</v>
      </c>
      <c r="B1005">
        <v>147.286743</v>
      </c>
      <c r="C1005" s="4">
        <f t="shared" si="30"/>
        <v>-1.9593637105206896E-2</v>
      </c>
      <c r="D1005">
        <v>396.09457400000002</v>
      </c>
      <c r="E1005" s="4">
        <f t="shared" si="31"/>
        <v>-2.2377019958041977E-4</v>
      </c>
    </row>
    <row r="1006" spans="1:5" x14ac:dyDescent="0.35">
      <c r="A1006" s="5">
        <v>44893</v>
      </c>
      <c r="B1006">
        <v>143.41838100000001</v>
      </c>
      <c r="C1006" s="4">
        <f t="shared" si="30"/>
        <v>-2.6264156034735531E-2</v>
      </c>
      <c r="D1006">
        <v>389.77407799999997</v>
      </c>
      <c r="E1006" s="4">
        <f t="shared" si="31"/>
        <v>-1.5957037573556931E-2</v>
      </c>
    </row>
    <row r="1007" spans="1:5" x14ac:dyDescent="0.35">
      <c r="A1007" s="5">
        <v>44894</v>
      </c>
      <c r="B1007">
        <v>140.38531499999999</v>
      </c>
      <c r="C1007" s="4">
        <f t="shared" si="30"/>
        <v>-2.1148377068905932E-2</v>
      </c>
      <c r="D1007">
        <v>389.10467499999999</v>
      </c>
      <c r="E1007" s="4">
        <f t="shared" si="31"/>
        <v>-1.7174128239487718E-3</v>
      </c>
    </row>
    <row r="1008" spans="1:5" x14ac:dyDescent="0.35">
      <c r="A1008" s="5">
        <v>44895</v>
      </c>
      <c r="B1008">
        <v>147.20718400000001</v>
      </c>
      <c r="C1008" s="4">
        <f t="shared" si="30"/>
        <v>4.8593893171803737E-2</v>
      </c>
      <c r="D1008">
        <v>401.361694</v>
      </c>
      <c r="E1008" s="4">
        <f t="shared" si="31"/>
        <v>3.1500569865936523E-2</v>
      </c>
    </row>
    <row r="1009" spans="1:5" x14ac:dyDescent="0.35">
      <c r="A1009" s="5">
        <v>44896</v>
      </c>
      <c r="B1009">
        <v>147.485626</v>
      </c>
      <c r="C1009" s="4">
        <f t="shared" si="30"/>
        <v>1.8914973606178886E-3</v>
      </c>
      <c r="D1009">
        <v>401.06631499999997</v>
      </c>
      <c r="E1009" s="4">
        <f t="shared" si="31"/>
        <v>-7.359421798733834E-4</v>
      </c>
    </row>
    <row r="1010" spans="1:5" x14ac:dyDescent="0.35">
      <c r="A1010" s="5">
        <v>44897</v>
      </c>
      <c r="B1010">
        <v>146.98841899999999</v>
      </c>
      <c r="C1010" s="4">
        <f t="shared" si="30"/>
        <v>-3.3712234438357802E-3</v>
      </c>
      <c r="D1010">
        <v>400.60363799999999</v>
      </c>
      <c r="E1010" s="4">
        <f t="shared" si="31"/>
        <v>-1.153617201683943E-3</v>
      </c>
    </row>
    <row r="1011" spans="1:5" x14ac:dyDescent="0.35">
      <c r="A1011" s="5">
        <v>44900</v>
      </c>
      <c r="B1011">
        <v>145.81497200000001</v>
      </c>
      <c r="C1011" s="4">
        <f t="shared" si="30"/>
        <v>-7.9832615928741024E-3</v>
      </c>
      <c r="D1011">
        <v>393.39703400000002</v>
      </c>
      <c r="E1011" s="4">
        <f t="shared" si="31"/>
        <v>-1.7989362343234561E-2</v>
      </c>
    </row>
    <row r="1012" spans="1:5" x14ac:dyDescent="0.35">
      <c r="A1012" s="5">
        <v>44901</v>
      </c>
      <c r="B1012">
        <v>142.115646</v>
      </c>
      <c r="C1012" s="4">
        <f t="shared" si="30"/>
        <v>-2.5370001099749961E-2</v>
      </c>
      <c r="D1012">
        <v>387.72631799999999</v>
      </c>
      <c r="E1012" s="4">
        <f t="shared" si="31"/>
        <v>-1.4414740096896694E-2</v>
      </c>
    </row>
    <row r="1013" spans="1:5" x14ac:dyDescent="0.35">
      <c r="A1013" s="5">
        <v>44902</v>
      </c>
      <c r="B1013">
        <v>140.15660099999999</v>
      </c>
      <c r="C1013" s="4">
        <f t="shared" si="30"/>
        <v>-1.3784865038716454E-2</v>
      </c>
      <c r="D1013">
        <v>387.066711</v>
      </c>
      <c r="E1013" s="4">
        <f t="shared" si="31"/>
        <v>-1.701218022553741E-3</v>
      </c>
    </row>
    <row r="1014" spans="1:5" x14ac:dyDescent="0.35">
      <c r="A1014" s="5">
        <v>44903</v>
      </c>
      <c r="B1014">
        <v>141.85708600000001</v>
      </c>
      <c r="C1014" s="4">
        <f t="shared" si="30"/>
        <v>1.2132749994415271E-2</v>
      </c>
      <c r="D1014">
        <v>390.09896900000001</v>
      </c>
      <c r="E1014" s="4">
        <f t="shared" si="31"/>
        <v>7.8339415760297904E-3</v>
      </c>
    </row>
    <row r="1015" spans="1:5" x14ac:dyDescent="0.35">
      <c r="A1015" s="5">
        <v>44904</v>
      </c>
      <c r="B1015">
        <v>141.369812</v>
      </c>
      <c r="C1015" s="4">
        <f t="shared" si="30"/>
        <v>-3.4349641159272526E-3</v>
      </c>
      <c r="D1015">
        <v>387.184845</v>
      </c>
      <c r="E1015" s="4">
        <f t="shared" si="31"/>
        <v>-7.4702171284128926E-3</v>
      </c>
    </row>
    <row r="1016" spans="1:5" x14ac:dyDescent="0.35">
      <c r="A1016" s="5">
        <v>44907</v>
      </c>
      <c r="B1016">
        <v>143.686859</v>
      </c>
      <c r="C1016" s="4">
        <f t="shared" si="30"/>
        <v>1.6389970158551259E-2</v>
      </c>
      <c r="D1016">
        <v>392.76693699999998</v>
      </c>
      <c r="E1016" s="4">
        <f t="shared" si="31"/>
        <v>1.4417124203298881E-2</v>
      </c>
    </row>
    <row r="1017" spans="1:5" x14ac:dyDescent="0.35">
      <c r="A1017" s="5">
        <v>44908</v>
      </c>
      <c r="B1017">
        <v>144.66142300000001</v>
      </c>
      <c r="C1017" s="4">
        <f t="shared" si="30"/>
        <v>6.7825548333546593E-3</v>
      </c>
      <c r="D1017">
        <v>395.74020400000001</v>
      </c>
      <c r="E1017" s="4">
        <f t="shared" si="31"/>
        <v>7.5700541973062752E-3</v>
      </c>
    </row>
    <row r="1018" spans="1:5" x14ac:dyDescent="0.35">
      <c r="A1018" s="5">
        <v>44909</v>
      </c>
      <c r="B1018">
        <v>142.41398599999999</v>
      </c>
      <c r="C1018" s="4">
        <f t="shared" si="30"/>
        <v>-1.5535841922417859E-2</v>
      </c>
      <c r="D1018">
        <v>393.209991</v>
      </c>
      <c r="E1018" s="4">
        <f t="shared" si="31"/>
        <v>-6.3936213061638325E-3</v>
      </c>
    </row>
    <row r="1019" spans="1:5" x14ac:dyDescent="0.35">
      <c r="A1019" s="5">
        <v>44910</v>
      </c>
      <c r="B1019">
        <v>135.74127200000001</v>
      </c>
      <c r="C1019" s="4">
        <f t="shared" si="30"/>
        <v>-4.6854344769199696E-2</v>
      </c>
      <c r="D1019">
        <v>383.59140000000002</v>
      </c>
      <c r="E1019" s="4">
        <f t="shared" si="31"/>
        <v>-2.4461715673953943E-2</v>
      </c>
    </row>
    <row r="1020" spans="1:5" x14ac:dyDescent="0.35">
      <c r="A1020" s="5">
        <v>44911</v>
      </c>
      <c r="B1020">
        <v>133.76232899999999</v>
      </c>
      <c r="C1020" s="4">
        <f t="shared" si="30"/>
        <v>-1.4578786325208593E-2</v>
      </c>
      <c r="D1020">
        <v>379.06268299999999</v>
      </c>
      <c r="E1020" s="4">
        <f t="shared" si="31"/>
        <v>-1.1806096278488054E-2</v>
      </c>
    </row>
    <row r="1021" spans="1:5" x14ac:dyDescent="0.35">
      <c r="A1021" s="5">
        <v>44914</v>
      </c>
      <c r="B1021">
        <v>131.63421600000001</v>
      </c>
      <c r="C1021" s="4">
        <f t="shared" si="30"/>
        <v>-1.5909658690227979E-2</v>
      </c>
      <c r="D1021">
        <v>375.84835800000002</v>
      </c>
      <c r="E1021" s="4">
        <f t="shared" si="31"/>
        <v>-8.4796661453482303E-3</v>
      </c>
    </row>
    <row r="1022" spans="1:5" x14ac:dyDescent="0.35">
      <c r="A1022" s="5">
        <v>44915</v>
      </c>
      <c r="B1022">
        <v>131.56462099999999</v>
      </c>
      <c r="C1022" s="4">
        <f t="shared" si="30"/>
        <v>-5.2869992403814514E-4</v>
      </c>
      <c r="D1022">
        <v>376.36267099999998</v>
      </c>
      <c r="E1022" s="4">
        <f t="shared" si="31"/>
        <v>1.3684056057521321E-3</v>
      </c>
    </row>
    <row r="1023" spans="1:5" x14ac:dyDescent="0.35">
      <c r="A1023" s="5">
        <v>44916</v>
      </c>
      <c r="B1023">
        <v>134.69712799999999</v>
      </c>
      <c r="C1023" s="4">
        <f t="shared" si="30"/>
        <v>2.3809645603737328E-2</v>
      </c>
      <c r="D1023">
        <v>381.99020400000001</v>
      </c>
      <c r="E1023" s="4">
        <f t="shared" si="31"/>
        <v>1.4952420719747783E-2</v>
      </c>
    </row>
    <row r="1024" spans="1:5" x14ac:dyDescent="0.35">
      <c r="A1024" s="5">
        <v>44917</v>
      </c>
      <c r="B1024">
        <v>131.49499499999999</v>
      </c>
      <c r="C1024" s="4">
        <f t="shared" si="30"/>
        <v>-2.3772837977659056E-2</v>
      </c>
      <c r="D1024">
        <v>376.54068000000001</v>
      </c>
      <c r="E1024" s="4">
        <f t="shared" si="31"/>
        <v>-1.426613547398714E-2</v>
      </c>
    </row>
    <row r="1025" spans="1:5" x14ac:dyDescent="0.35">
      <c r="A1025" s="5">
        <v>44918</v>
      </c>
      <c r="B1025">
        <v>131.12706</v>
      </c>
      <c r="C1025" s="4">
        <f t="shared" si="30"/>
        <v>-2.7980912885694487E-3</v>
      </c>
      <c r="D1025">
        <v>378.70666499999999</v>
      </c>
      <c r="E1025" s="4">
        <f t="shared" si="31"/>
        <v>5.7523266808781059E-3</v>
      </c>
    </row>
    <row r="1026" spans="1:5" x14ac:dyDescent="0.35">
      <c r="A1026" s="5">
        <v>44922</v>
      </c>
      <c r="B1026">
        <v>129.30725100000001</v>
      </c>
      <c r="C1026" s="4">
        <f t="shared" si="30"/>
        <v>-1.3878210950508563E-2</v>
      </c>
      <c r="D1026">
        <v>377.21322600000002</v>
      </c>
      <c r="E1026" s="4">
        <f t="shared" si="31"/>
        <v>-3.9435244689975946E-3</v>
      </c>
    </row>
    <row r="1027" spans="1:5" x14ac:dyDescent="0.35">
      <c r="A1027" s="5">
        <v>44923</v>
      </c>
      <c r="B1027">
        <v>125.339409</v>
      </c>
      <c r="C1027" s="4">
        <f t="shared" si="30"/>
        <v>-3.0685378966103016E-2</v>
      </c>
      <c r="D1027">
        <v>372.525238</v>
      </c>
      <c r="E1027" s="4">
        <f t="shared" si="31"/>
        <v>-1.2427952353929461E-2</v>
      </c>
    </row>
    <row r="1028" spans="1:5" x14ac:dyDescent="0.35">
      <c r="A1028" s="5">
        <v>44924</v>
      </c>
      <c r="B1028">
        <v>128.88957199999999</v>
      </c>
      <c r="C1028" s="4">
        <f t="shared" si="30"/>
        <v>2.8324395561813986E-2</v>
      </c>
      <c r="D1028">
        <v>379.23083500000001</v>
      </c>
      <c r="E1028" s="4">
        <f t="shared" si="31"/>
        <v>1.800038310424501E-2</v>
      </c>
    </row>
    <row r="1029" spans="1:5" x14ac:dyDescent="0.35">
      <c r="A1029" s="5">
        <v>44925</v>
      </c>
      <c r="B1029">
        <v>129.20777899999999</v>
      </c>
      <c r="C1029" s="4">
        <f t="shared" ref="C1029:C1092" si="32">B1029/B1028-1</f>
        <v>2.468834328971159E-3</v>
      </c>
      <c r="D1029">
        <v>378.23187300000001</v>
      </c>
      <c r="E1029" s="4">
        <f t="shared" ref="E1029:E1092" si="33">D1029/D1028-1</f>
        <v>-2.6341792591839663E-3</v>
      </c>
    </row>
    <row r="1030" spans="1:5" x14ac:dyDescent="0.35">
      <c r="A1030" s="5">
        <v>44929</v>
      </c>
      <c r="B1030">
        <v>124.374802</v>
      </c>
      <c r="C1030" s="4">
        <f t="shared" si="32"/>
        <v>-3.7404690626250847E-2</v>
      </c>
      <c r="D1030">
        <v>376.63958700000001</v>
      </c>
      <c r="E1030" s="4">
        <f t="shared" si="33"/>
        <v>-4.2098144383511116E-3</v>
      </c>
    </row>
    <row r="1031" spans="1:5" x14ac:dyDescent="0.35">
      <c r="A1031" s="5">
        <v>44930</v>
      </c>
      <c r="B1031">
        <v>125.657639</v>
      </c>
      <c r="C1031" s="4">
        <f t="shared" si="32"/>
        <v>1.0314283756608589E-2</v>
      </c>
      <c r="D1031">
        <v>379.54733299999998</v>
      </c>
      <c r="E1031" s="4">
        <f t="shared" si="33"/>
        <v>7.7202346762343943E-3</v>
      </c>
    </row>
    <row r="1032" spans="1:5" x14ac:dyDescent="0.35">
      <c r="A1032" s="5">
        <v>44931</v>
      </c>
      <c r="B1032">
        <v>124.32508900000001</v>
      </c>
      <c r="C1032" s="4">
        <f t="shared" si="32"/>
        <v>-1.0604607969755042E-2</v>
      </c>
      <c r="D1032">
        <v>375.21539300000001</v>
      </c>
      <c r="E1032" s="4">
        <f t="shared" si="33"/>
        <v>-1.1413438123144326E-2</v>
      </c>
    </row>
    <row r="1033" spans="1:5" x14ac:dyDescent="0.35">
      <c r="A1033" s="5">
        <v>44932</v>
      </c>
      <c r="B1033">
        <v>128.89952099999999</v>
      </c>
      <c r="C1033" s="4">
        <f t="shared" si="32"/>
        <v>3.6794118040003765E-2</v>
      </c>
      <c r="D1033">
        <v>383.819885</v>
      </c>
      <c r="E1033" s="4">
        <f t="shared" si="33"/>
        <v>2.2932140206731955E-2</v>
      </c>
    </row>
    <row r="1034" spans="1:5" x14ac:dyDescent="0.35">
      <c r="A1034" s="5">
        <v>44935</v>
      </c>
      <c r="B1034">
        <v>129.426559</v>
      </c>
      <c r="C1034" s="4">
        <f t="shared" si="32"/>
        <v>4.088750647878614E-3</v>
      </c>
      <c r="D1034">
        <v>383.60229500000003</v>
      </c>
      <c r="E1034" s="4">
        <f t="shared" si="33"/>
        <v>-5.6690653221358467E-4</v>
      </c>
    </row>
    <row r="1035" spans="1:5" x14ac:dyDescent="0.35">
      <c r="A1035" s="5">
        <v>44936</v>
      </c>
      <c r="B1035">
        <v>130.003342</v>
      </c>
      <c r="C1035" s="4">
        <f t="shared" si="32"/>
        <v>4.4564500861064005E-3</v>
      </c>
      <c r="D1035">
        <v>386.29244999999997</v>
      </c>
      <c r="E1035" s="4">
        <f t="shared" si="33"/>
        <v>7.0128751445555082E-3</v>
      </c>
    </row>
    <row r="1036" spans="1:5" x14ac:dyDescent="0.35">
      <c r="A1036" s="5">
        <v>44937</v>
      </c>
      <c r="B1036">
        <v>132.74800099999999</v>
      </c>
      <c r="C1036" s="4">
        <f t="shared" si="32"/>
        <v>2.111221879203673E-2</v>
      </c>
      <c r="D1036">
        <v>391.178223</v>
      </c>
      <c r="E1036" s="4">
        <f t="shared" si="33"/>
        <v>1.2647860448735226E-2</v>
      </c>
    </row>
    <row r="1037" spans="1:5" x14ac:dyDescent="0.35">
      <c r="A1037" s="5">
        <v>44938</v>
      </c>
      <c r="B1037">
        <v>132.668442</v>
      </c>
      <c r="C1037" s="4">
        <f t="shared" si="32"/>
        <v>-5.9932352578317971E-4</v>
      </c>
      <c r="D1037">
        <v>392.60238600000002</v>
      </c>
      <c r="E1037" s="4">
        <f t="shared" si="33"/>
        <v>3.6407011338155382E-3</v>
      </c>
    </row>
    <row r="1038" spans="1:5" x14ac:dyDescent="0.35">
      <c r="A1038" s="5">
        <v>44939</v>
      </c>
      <c r="B1038">
        <v>134.010941</v>
      </c>
      <c r="C1038" s="4">
        <f t="shared" si="32"/>
        <v>1.0119203781710162E-2</v>
      </c>
      <c r="D1038">
        <v>394.12548800000002</v>
      </c>
      <c r="E1038" s="4">
        <f t="shared" si="33"/>
        <v>3.8795026579385716E-3</v>
      </c>
    </row>
    <row r="1039" spans="1:5" x14ac:dyDescent="0.35">
      <c r="A1039" s="5">
        <v>44943</v>
      </c>
      <c r="B1039">
        <v>135.184372</v>
      </c>
      <c r="C1039" s="4">
        <f t="shared" si="32"/>
        <v>8.7562328213186547E-3</v>
      </c>
      <c r="D1039">
        <v>393.403503</v>
      </c>
      <c r="E1039" s="4">
        <f t="shared" si="33"/>
        <v>-1.8318657939727645E-3</v>
      </c>
    </row>
    <row r="1040" spans="1:5" x14ac:dyDescent="0.35">
      <c r="A1040" s="5">
        <v>44944</v>
      </c>
      <c r="B1040">
        <v>134.45845</v>
      </c>
      <c r="C1040" s="4">
        <f t="shared" si="32"/>
        <v>-5.3698662741873404E-3</v>
      </c>
      <c r="D1040">
        <v>387.192474</v>
      </c>
      <c r="E1040" s="4">
        <f t="shared" si="33"/>
        <v>-1.5787935167420164E-2</v>
      </c>
    </row>
    <row r="1041" spans="1:5" x14ac:dyDescent="0.35">
      <c r="A1041" s="5">
        <v>44945</v>
      </c>
      <c r="B1041">
        <v>134.518112</v>
      </c>
      <c r="C1041" s="4">
        <f t="shared" si="32"/>
        <v>4.4372071818465919E-4</v>
      </c>
      <c r="D1041">
        <v>384.37377900000001</v>
      </c>
      <c r="E1041" s="4">
        <f t="shared" si="33"/>
        <v>-7.2798289979159048E-3</v>
      </c>
    </row>
    <row r="1042" spans="1:5" x14ac:dyDescent="0.35">
      <c r="A1042" s="5">
        <v>44946</v>
      </c>
      <c r="B1042">
        <v>137.10365300000001</v>
      </c>
      <c r="C1042" s="4">
        <f t="shared" si="32"/>
        <v>1.9220764858787209E-2</v>
      </c>
      <c r="D1042">
        <v>391.53427099999999</v>
      </c>
      <c r="E1042" s="4">
        <f t="shared" si="33"/>
        <v>1.8628981452972537E-2</v>
      </c>
    </row>
    <row r="1043" spans="1:5" x14ac:dyDescent="0.35">
      <c r="A1043" s="5">
        <v>44949</v>
      </c>
      <c r="B1043">
        <v>140.325638</v>
      </c>
      <c r="C1043" s="4">
        <f t="shared" si="32"/>
        <v>2.3500358520717191E-2</v>
      </c>
      <c r="D1043">
        <v>396.232147</v>
      </c>
      <c r="E1043" s="4">
        <f t="shared" si="33"/>
        <v>1.1998632937038733E-2</v>
      </c>
    </row>
    <row r="1044" spans="1:5" x14ac:dyDescent="0.35">
      <c r="A1044" s="5">
        <v>44950</v>
      </c>
      <c r="B1044">
        <v>141.73774700000001</v>
      </c>
      <c r="C1044" s="4">
        <f t="shared" si="32"/>
        <v>1.0063086262255272E-2</v>
      </c>
      <c r="D1044">
        <v>395.80682400000001</v>
      </c>
      <c r="E1044" s="4">
        <f t="shared" si="33"/>
        <v>-1.0734187097646286E-3</v>
      </c>
    </row>
    <row r="1045" spans="1:5" x14ac:dyDescent="0.35">
      <c r="A1045" s="5">
        <v>44951</v>
      </c>
      <c r="B1045">
        <v>141.07145700000001</v>
      </c>
      <c r="C1045" s="4">
        <f t="shared" si="32"/>
        <v>-4.700864900865187E-3</v>
      </c>
      <c r="D1045">
        <v>395.95519999999999</v>
      </c>
      <c r="E1045" s="4">
        <f t="shared" si="33"/>
        <v>3.7486973696032599E-4</v>
      </c>
    </row>
    <row r="1046" spans="1:5" x14ac:dyDescent="0.35">
      <c r="A1046" s="5">
        <v>44952</v>
      </c>
      <c r="B1046">
        <v>143.15982099999999</v>
      </c>
      <c r="C1046" s="4">
        <f t="shared" si="32"/>
        <v>1.4803589928187755E-2</v>
      </c>
      <c r="D1046">
        <v>400.306915</v>
      </c>
      <c r="E1046" s="4">
        <f t="shared" si="33"/>
        <v>1.0990422653875953E-2</v>
      </c>
    </row>
    <row r="1047" spans="1:5" x14ac:dyDescent="0.35">
      <c r="A1047" s="5">
        <v>44953</v>
      </c>
      <c r="B1047">
        <v>145.11883499999999</v>
      </c>
      <c r="C1047" s="4">
        <f t="shared" si="32"/>
        <v>1.3684104843914247E-2</v>
      </c>
      <c r="D1047">
        <v>401.22668499999997</v>
      </c>
      <c r="E1047" s="4">
        <f t="shared" si="33"/>
        <v>2.2976620326431441E-3</v>
      </c>
    </row>
    <row r="1048" spans="1:5" x14ac:dyDescent="0.35">
      <c r="A1048" s="5">
        <v>44956</v>
      </c>
      <c r="B1048">
        <v>142.205139</v>
      </c>
      <c r="C1048" s="4">
        <f t="shared" si="32"/>
        <v>-2.0078000212722102E-2</v>
      </c>
      <c r="D1048">
        <v>396.19253500000002</v>
      </c>
      <c r="E1048" s="4">
        <f t="shared" si="33"/>
        <v>-1.254689727329561E-2</v>
      </c>
    </row>
    <row r="1049" spans="1:5" x14ac:dyDescent="0.35">
      <c r="A1049" s="5">
        <v>44957</v>
      </c>
      <c r="B1049">
        <v>143.48796100000001</v>
      </c>
      <c r="C1049" s="4">
        <f t="shared" si="32"/>
        <v>9.0209257486819627E-3</v>
      </c>
      <c r="D1049">
        <v>402.01791400000002</v>
      </c>
      <c r="E1049" s="4">
        <f t="shared" si="33"/>
        <v>1.4703404242586204E-2</v>
      </c>
    </row>
    <row r="1050" spans="1:5" x14ac:dyDescent="0.35">
      <c r="A1050" s="5">
        <v>44958</v>
      </c>
      <c r="B1050">
        <v>144.621613</v>
      </c>
      <c r="C1050" s="4">
        <f t="shared" si="32"/>
        <v>7.9006767682758827E-3</v>
      </c>
      <c r="D1050">
        <v>406.29046599999998</v>
      </c>
      <c r="E1050" s="4">
        <f t="shared" si="33"/>
        <v>1.0627765209487494E-2</v>
      </c>
    </row>
    <row r="1051" spans="1:5" x14ac:dyDescent="0.35">
      <c r="A1051" s="5">
        <v>44959</v>
      </c>
      <c r="B1051">
        <v>149.981674</v>
      </c>
      <c r="C1051" s="4">
        <f t="shared" si="32"/>
        <v>3.7062655358435226E-2</v>
      </c>
      <c r="D1051">
        <v>412.20483400000001</v>
      </c>
      <c r="E1051" s="4">
        <f t="shared" si="33"/>
        <v>1.4556994305645388E-2</v>
      </c>
    </row>
    <row r="1052" spans="1:5" x14ac:dyDescent="0.35">
      <c r="A1052" s="5">
        <v>44960</v>
      </c>
      <c r="B1052">
        <v>153.64122</v>
      </c>
      <c r="C1052" s="4">
        <f t="shared" si="32"/>
        <v>2.4399954357090303E-2</v>
      </c>
      <c r="D1052">
        <v>407.823486</v>
      </c>
      <c r="E1052" s="4">
        <f t="shared" si="33"/>
        <v>-1.0629055359404171E-2</v>
      </c>
    </row>
    <row r="1053" spans="1:5" x14ac:dyDescent="0.35">
      <c r="A1053" s="5">
        <v>44963</v>
      </c>
      <c r="B1053">
        <v>150.886627</v>
      </c>
      <c r="C1053" s="4">
        <f t="shared" si="32"/>
        <v>-1.7928736832472425E-2</v>
      </c>
      <c r="D1053">
        <v>405.33111600000001</v>
      </c>
      <c r="E1053" s="4">
        <f t="shared" si="33"/>
        <v>-6.1113939867601941E-3</v>
      </c>
    </row>
    <row r="1054" spans="1:5" x14ac:dyDescent="0.35">
      <c r="A1054" s="5">
        <v>44964</v>
      </c>
      <c r="B1054">
        <v>153.79039</v>
      </c>
      <c r="C1054" s="4">
        <f t="shared" si="32"/>
        <v>1.9244667719956476E-2</v>
      </c>
      <c r="D1054">
        <v>410.632294</v>
      </c>
      <c r="E1054" s="4">
        <f t="shared" si="33"/>
        <v>1.3078635690036755E-2</v>
      </c>
    </row>
    <row r="1055" spans="1:5" x14ac:dyDescent="0.35">
      <c r="A1055" s="5">
        <v>44965</v>
      </c>
      <c r="B1055">
        <v>151.07556199999999</v>
      </c>
      <c r="C1055" s="4">
        <f t="shared" si="32"/>
        <v>-1.765278051508945E-2</v>
      </c>
      <c r="D1055">
        <v>406.14211999999998</v>
      </c>
      <c r="E1055" s="4">
        <f t="shared" si="33"/>
        <v>-1.0934780497317664E-2</v>
      </c>
    </row>
    <row r="1056" spans="1:5" x14ac:dyDescent="0.35">
      <c r="A1056" s="5">
        <v>44966</v>
      </c>
      <c r="B1056">
        <v>150.031387</v>
      </c>
      <c r="C1056" s="4">
        <f t="shared" si="32"/>
        <v>-6.9116075834951829E-3</v>
      </c>
      <c r="D1056">
        <v>402.62118500000003</v>
      </c>
      <c r="E1056" s="4">
        <f t="shared" si="33"/>
        <v>-8.6692190408617087E-3</v>
      </c>
    </row>
    <row r="1057" spans="1:5" x14ac:dyDescent="0.35">
      <c r="A1057" s="5">
        <v>44967</v>
      </c>
      <c r="B1057">
        <v>150.399902</v>
      </c>
      <c r="C1057" s="4">
        <f t="shared" si="32"/>
        <v>2.4562527039759807E-3</v>
      </c>
      <c r="D1057">
        <v>403.56079099999999</v>
      </c>
      <c r="E1057" s="4">
        <f t="shared" si="33"/>
        <v>2.3337222058992246E-3</v>
      </c>
    </row>
    <row r="1058" spans="1:5" x14ac:dyDescent="0.35">
      <c r="A1058" s="5">
        <v>44970</v>
      </c>
      <c r="B1058">
        <v>153.22843900000001</v>
      </c>
      <c r="C1058" s="4">
        <f t="shared" si="32"/>
        <v>1.8806774222499323E-2</v>
      </c>
      <c r="D1058">
        <v>408.29818699999998</v>
      </c>
      <c r="E1058" s="4">
        <f t="shared" si="33"/>
        <v>1.173898977713117E-2</v>
      </c>
    </row>
    <row r="1059" spans="1:5" x14ac:dyDescent="0.35">
      <c r="A1059" s="5">
        <v>44971</v>
      </c>
      <c r="B1059">
        <v>152.58105499999999</v>
      </c>
      <c r="C1059" s="4">
        <f t="shared" si="32"/>
        <v>-4.2249598326850046E-3</v>
      </c>
      <c r="D1059">
        <v>408.110321</v>
      </c>
      <c r="E1059" s="4">
        <f t="shared" si="33"/>
        <v>-4.6011960371494798E-4</v>
      </c>
    </row>
    <row r="1060" spans="1:5" x14ac:dyDescent="0.35">
      <c r="A1060" s="5">
        <v>44972</v>
      </c>
      <c r="B1060">
        <v>154.70245399999999</v>
      </c>
      <c r="C1060" s="4">
        <f t="shared" si="32"/>
        <v>1.3903423331290909E-2</v>
      </c>
      <c r="D1060">
        <v>409.435608</v>
      </c>
      <c r="E1060" s="4">
        <f t="shared" si="33"/>
        <v>3.2473743784589004E-3</v>
      </c>
    </row>
    <row r="1061" spans="1:5" x14ac:dyDescent="0.35">
      <c r="A1061" s="5">
        <v>44973</v>
      </c>
      <c r="B1061">
        <v>153.08900499999999</v>
      </c>
      <c r="C1061" s="4">
        <f t="shared" si="32"/>
        <v>-1.0429369142392564E-2</v>
      </c>
      <c r="D1061">
        <v>403.79812600000002</v>
      </c>
      <c r="E1061" s="4">
        <f t="shared" si="33"/>
        <v>-1.3768909908783433E-2</v>
      </c>
    </row>
    <row r="1062" spans="1:5" x14ac:dyDescent="0.35">
      <c r="A1062" s="5">
        <v>44974</v>
      </c>
      <c r="B1062">
        <v>151.933685</v>
      </c>
      <c r="C1062" s="4">
        <f t="shared" si="32"/>
        <v>-7.5467209418468295E-3</v>
      </c>
      <c r="D1062">
        <v>402.78936800000002</v>
      </c>
      <c r="E1062" s="4">
        <f t="shared" si="33"/>
        <v>-2.4981740504660399E-3</v>
      </c>
    </row>
    <row r="1063" spans="1:5" x14ac:dyDescent="0.35">
      <c r="A1063" s="5">
        <v>44978</v>
      </c>
      <c r="B1063">
        <v>147.88012699999999</v>
      </c>
      <c r="C1063" s="4">
        <f t="shared" si="32"/>
        <v>-2.6679784670529227E-2</v>
      </c>
      <c r="D1063">
        <v>394.709045</v>
      </c>
      <c r="E1063" s="4">
        <f t="shared" si="33"/>
        <v>-2.0060914318870582E-2</v>
      </c>
    </row>
    <row r="1064" spans="1:5" x14ac:dyDescent="0.35">
      <c r="A1064" s="5">
        <v>44979</v>
      </c>
      <c r="B1064">
        <v>148.30839499999999</v>
      </c>
      <c r="C1064" s="4">
        <f t="shared" si="32"/>
        <v>2.8960483649029811E-3</v>
      </c>
      <c r="D1064">
        <v>394.16507000000001</v>
      </c>
      <c r="E1064" s="4">
        <f t="shared" si="33"/>
        <v>-1.378167049604806E-3</v>
      </c>
    </row>
    <row r="1065" spans="1:5" x14ac:dyDescent="0.35">
      <c r="A1065" s="5">
        <v>44980</v>
      </c>
      <c r="B1065">
        <v>148.79641699999999</v>
      </c>
      <c r="C1065" s="4">
        <f t="shared" si="32"/>
        <v>3.2905891807406551E-3</v>
      </c>
      <c r="D1065">
        <v>396.26177999999999</v>
      </c>
      <c r="E1065" s="4">
        <f t="shared" si="33"/>
        <v>5.31937038459529E-3</v>
      </c>
    </row>
    <row r="1066" spans="1:5" x14ac:dyDescent="0.35">
      <c r="A1066" s="5">
        <v>44981</v>
      </c>
      <c r="B1066">
        <v>146.117279</v>
      </c>
      <c r="C1066" s="4">
        <f t="shared" si="32"/>
        <v>-1.8005393234703959E-2</v>
      </c>
      <c r="D1066">
        <v>392.02877799999999</v>
      </c>
      <c r="E1066" s="4">
        <f t="shared" si="33"/>
        <v>-1.0682337317517776E-2</v>
      </c>
    </row>
    <row r="1067" spans="1:5" x14ac:dyDescent="0.35">
      <c r="A1067" s="5">
        <v>44984</v>
      </c>
      <c r="B1067">
        <v>147.32238799999999</v>
      </c>
      <c r="C1067" s="4">
        <f t="shared" si="32"/>
        <v>8.247546137236661E-3</v>
      </c>
      <c r="D1067">
        <v>393.36395299999998</v>
      </c>
      <c r="E1067" s="4">
        <f t="shared" si="33"/>
        <v>3.405808641935959E-3</v>
      </c>
    </row>
    <row r="1068" spans="1:5" x14ac:dyDescent="0.35">
      <c r="A1068" s="5">
        <v>44985</v>
      </c>
      <c r="B1068">
        <v>146.81445299999999</v>
      </c>
      <c r="C1068" s="4">
        <f t="shared" si="32"/>
        <v>-3.4477787585143194E-3</v>
      </c>
      <c r="D1068">
        <v>391.91006499999997</v>
      </c>
      <c r="E1068" s="4">
        <f t="shared" si="33"/>
        <v>-3.6960376997228206E-3</v>
      </c>
    </row>
    <row r="1069" spans="1:5" x14ac:dyDescent="0.35">
      <c r="A1069" s="5">
        <v>44986</v>
      </c>
      <c r="B1069">
        <v>144.72293099999999</v>
      </c>
      <c r="C1069" s="4">
        <f t="shared" si="32"/>
        <v>-1.4246022494801669E-2</v>
      </c>
      <c r="D1069">
        <v>390.406769</v>
      </c>
      <c r="E1069" s="4">
        <f t="shared" si="33"/>
        <v>-3.8358188121552228E-3</v>
      </c>
    </row>
    <row r="1070" spans="1:5" x14ac:dyDescent="0.35">
      <c r="A1070" s="5">
        <v>44987</v>
      </c>
      <c r="B1070">
        <v>145.32051100000001</v>
      </c>
      <c r="C1070" s="4">
        <f t="shared" si="32"/>
        <v>4.1291314090372566E-3</v>
      </c>
      <c r="D1070">
        <v>393.44305400000002</v>
      </c>
      <c r="E1070" s="4">
        <f t="shared" si="33"/>
        <v>7.7772345181854607E-3</v>
      </c>
    </row>
    <row r="1071" spans="1:5" x14ac:dyDescent="0.35">
      <c r="A1071" s="5">
        <v>44988</v>
      </c>
      <c r="B1071">
        <v>150.419815</v>
      </c>
      <c r="C1071" s="4">
        <f t="shared" si="32"/>
        <v>3.5090050020536889E-2</v>
      </c>
      <c r="D1071">
        <v>399.75302099999999</v>
      </c>
      <c r="E1071" s="4">
        <f t="shared" si="33"/>
        <v>1.6037815220903529E-2</v>
      </c>
    </row>
    <row r="1072" spans="1:5" x14ac:dyDescent="0.35">
      <c r="A1072" s="5">
        <v>44991</v>
      </c>
      <c r="B1072">
        <v>153.20851099999999</v>
      </c>
      <c r="C1072" s="4">
        <f t="shared" si="32"/>
        <v>1.8539419158307036E-2</v>
      </c>
      <c r="D1072">
        <v>400.02999899999998</v>
      </c>
      <c r="E1072" s="4">
        <f t="shared" si="33"/>
        <v>6.928728125858985E-4</v>
      </c>
    </row>
    <row r="1073" spans="1:5" x14ac:dyDescent="0.35">
      <c r="A1073" s="5">
        <v>44992</v>
      </c>
      <c r="B1073">
        <v>150.98753400000001</v>
      </c>
      <c r="C1073" s="4">
        <f t="shared" si="32"/>
        <v>-1.4496433556488109E-2</v>
      </c>
      <c r="D1073">
        <v>393.89804099999998</v>
      </c>
      <c r="E1073" s="4">
        <f t="shared" si="33"/>
        <v>-1.532874538241813E-2</v>
      </c>
    </row>
    <row r="1074" spans="1:5" x14ac:dyDescent="0.35">
      <c r="A1074" s="5">
        <v>44993</v>
      </c>
      <c r="B1074">
        <v>152.252396</v>
      </c>
      <c r="C1074" s="4">
        <f t="shared" si="32"/>
        <v>8.3772611320349633E-3</v>
      </c>
      <c r="D1074">
        <v>394.54089399999998</v>
      </c>
      <c r="E1074" s="4">
        <f t="shared" si="33"/>
        <v>1.632028934106744E-3</v>
      </c>
    </row>
    <row r="1075" spans="1:5" x14ac:dyDescent="0.35">
      <c r="A1075" s="5">
        <v>44994</v>
      </c>
      <c r="B1075">
        <v>149.98159799999999</v>
      </c>
      <c r="C1075" s="4">
        <f t="shared" si="32"/>
        <v>-1.491469467580675E-2</v>
      </c>
      <c r="D1075">
        <v>387.26168799999999</v>
      </c>
      <c r="E1075" s="4">
        <f t="shared" si="33"/>
        <v>-1.8449813721971187E-2</v>
      </c>
    </row>
    <row r="1076" spans="1:5" x14ac:dyDescent="0.35">
      <c r="A1076" s="5">
        <v>44995</v>
      </c>
      <c r="B1076">
        <v>147.90003999999999</v>
      </c>
      <c r="C1076" s="4">
        <f t="shared" si="32"/>
        <v>-1.3878755979116808E-2</v>
      </c>
      <c r="D1076">
        <v>381.67373700000002</v>
      </c>
      <c r="E1076" s="4">
        <f t="shared" si="33"/>
        <v>-1.4429392767610905E-2</v>
      </c>
    </row>
    <row r="1077" spans="1:5" x14ac:dyDescent="0.35">
      <c r="A1077" s="5">
        <v>44998</v>
      </c>
      <c r="B1077">
        <v>149.862076</v>
      </c>
      <c r="C1077" s="4">
        <f t="shared" si="32"/>
        <v>1.3265959901025193E-2</v>
      </c>
      <c r="D1077">
        <v>381.12973</v>
      </c>
      <c r="E1077" s="4">
        <f t="shared" si="33"/>
        <v>-1.4253194476412379E-3</v>
      </c>
    </row>
    <row r="1078" spans="1:5" x14ac:dyDescent="0.35">
      <c r="A1078" s="5">
        <v>44999</v>
      </c>
      <c r="B1078">
        <v>151.97352599999999</v>
      </c>
      <c r="C1078" s="4">
        <f t="shared" si="32"/>
        <v>1.4089288340033423E-2</v>
      </c>
      <c r="D1078">
        <v>387.42984000000001</v>
      </c>
      <c r="E1078" s="4">
        <f t="shared" si="33"/>
        <v>1.6530093309698124E-2</v>
      </c>
    </row>
    <row r="1079" spans="1:5" x14ac:dyDescent="0.35">
      <c r="A1079" s="5">
        <v>45000</v>
      </c>
      <c r="B1079">
        <v>152.37190200000001</v>
      </c>
      <c r="C1079" s="4">
        <f t="shared" si="32"/>
        <v>2.6213513003574551E-3</v>
      </c>
      <c r="D1079">
        <v>385.00671399999999</v>
      </c>
      <c r="E1079" s="4">
        <f t="shared" si="33"/>
        <v>-6.2543607895562126E-3</v>
      </c>
    </row>
    <row r="1080" spans="1:5" x14ac:dyDescent="0.35">
      <c r="A1080" s="5">
        <v>45001</v>
      </c>
      <c r="B1080">
        <v>155.22035199999999</v>
      </c>
      <c r="C1080" s="4">
        <f t="shared" si="32"/>
        <v>1.8694063423845497E-2</v>
      </c>
      <c r="D1080">
        <v>391.76174900000001</v>
      </c>
      <c r="E1080" s="4">
        <f t="shared" si="33"/>
        <v>1.7545239483797825E-2</v>
      </c>
    </row>
    <row r="1081" spans="1:5" x14ac:dyDescent="0.35">
      <c r="A1081" s="5">
        <v>45002</v>
      </c>
      <c r="B1081">
        <v>154.37377900000001</v>
      </c>
      <c r="C1081" s="4">
        <f t="shared" si="32"/>
        <v>-5.4540077321817426E-3</v>
      </c>
      <c r="D1081">
        <v>387.180969</v>
      </c>
      <c r="E1081" s="4">
        <f t="shared" si="33"/>
        <v>-1.1692769934003922E-2</v>
      </c>
    </row>
    <row r="1082" spans="1:5" x14ac:dyDescent="0.35">
      <c r="A1082" s="5">
        <v>45005</v>
      </c>
      <c r="B1082">
        <v>156.76409899999999</v>
      </c>
      <c r="C1082" s="4">
        <f t="shared" si="32"/>
        <v>1.5483976718610792E-2</v>
      </c>
      <c r="D1082">
        <v>390.90396099999998</v>
      </c>
      <c r="E1082" s="4">
        <f t="shared" si="33"/>
        <v>9.6156379008389692E-3</v>
      </c>
    </row>
    <row r="1083" spans="1:5" x14ac:dyDescent="0.35">
      <c r="A1083" s="5">
        <v>45006</v>
      </c>
      <c r="B1083">
        <v>158.63649000000001</v>
      </c>
      <c r="C1083" s="4">
        <f t="shared" si="32"/>
        <v>1.1944003837256245E-2</v>
      </c>
      <c r="D1083">
        <v>396.03671300000002</v>
      </c>
      <c r="E1083" s="4">
        <f t="shared" si="33"/>
        <v>1.3130468125392092E-2</v>
      </c>
    </row>
    <row r="1084" spans="1:5" x14ac:dyDescent="0.35">
      <c r="A1084" s="5">
        <v>45007</v>
      </c>
      <c r="B1084">
        <v>157.19236799999999</v>
      </c>
      <c r="C1084" s="4">
        <f t="shared" si="32"/>
        <v>-9.1033405996313599E-3</v>
      </c>
      <c r="D1084">
        <v>389.285706</v>
      </c>
      <c r="E1084" s="4">
        <f t="shared" si="33"/>
        <v>-1.704641710830479E-2</v>
      </c>
    </row>
    <row r="1085" spans="1:5" x14ac:dyDescent="0.35">
      <c r="A1085" s="5">
        <v>45008</v>
      </c>
      <c r="B1085">
        <v>158.287903</v>
      </c>
      <c r="C1085" s="4">
        <f t="shared" si="32"/>
        <v>6.9693905240997278E-3</v>
      </c>
      <c r="D1085">
        <v>390.33807400000001</v>
      </c>
      <c r="E1085" s="4">
        <f t="shared" si="33"/>
        <v>2.7033306997406026E-3</v>
      </c>
    </row>
    <row r="1086" spans="1:5" x14ac:dyDescent="0.35">
      <c r="A1086" s="5">
        <v>45009</v>
      </c>
      <c r="B1086">
        <v>159.60256999999999</v>
      </c>
      <c r="C1086" s="4">
        <f t="shared" si="32"/>
        <v>8.3055430963665522E-3</v>
      </c>
      <c r="D1086">
        <v>392.89950599999997</v>
      </c>
      <c r="E1086" s="4">
        <f t="shared" si="33"/>
        <v>6.5620859726842617E-3</v>
      </c>
    </row>
    <row r="1087" spans="1:5" x14ac:dyDescent="0.35">
      <c r="A1087" s="5">
        <v>45012</v>
      </c>
      <c r="B1087">
        <v>157.640533</v>
      </c>
      <c r="C1087" s="4">
        <f t="shared" si="32"/>
        <v>-1.2293266956791338E-2</v>
      </c>
      <c r="D1087">
        <v>393.63415500000002</v>
      </c>
      <c r="E1087" s="4">
        <f t="shared" si="33"/>
        <v>1.8698140078599046E-3</v>
      </c>
    </row>
    <row r="1088" spans="1:5" x14ac:dyDescent="0.35">
      <c r="A1088" s="5">
        <v>45013</v>
      </c>
      <c r="B1088">
        <v>157.01307700000001</v>
      </c>
      <c r="C1088" s="4">
        <f t="shared" si="32"/>
        <v>-3.9802961082350263E-3</v>
      </c>
      <c r="D1088">
        <v>392.75058000000001</v>
      </c>
      <c r="E1088" s="4">
        <f t="shared" si="33"/>
        <v>-2.2446604004675574E-3</v>
      </c>
    </row>
    <row r="1089" spans="1:5" x14ac:dyDescent="0.35">
      <c r="A1089" s="5">
        <v>45014</v>
      </c>
      <c r="B1089">
        <v>160.120499</v>
      </c>
      <c r="C1089" s="4">
        <f t="shared" si="32"/>
        <v>1.9790848376278758E-2</v>
      </c>
      <c r="D1089">
        <v>398.459137</v>
      </c>
      <c r="E1089" s="4">
        <f t="shared" si="33"/>
        <v>1.4534814945403651E-2</v>
      </c>
    </row>
    <row r="1090" spans="1:5" x14ac:dyDescent="0.35">
      <c r="A1090" s="5">
        <v>45015</v>
      </c>
      <c r="B1090">
        <v>161.70405600000001</v>
      </c>
      <c r="C1090" s="4">
        <f t="shared" si="32"/>
        <v>9.8897830689375077E-3</v>
      </c>
      <c r="D1090">
        <v>400.792236</v>
      </c>
      <c r="E1090" s="4">
        <f t="shared" si="33"/>
        <v>5.8553030495571701E-3</v>
      </c>
    </row>
    <row r="1091" spans="1:5" x14ac:dyDescent="0.35">
      <c r="A1091" s="5">
        <v>45016</v>
      </c>
      <c r="B1091">
        <v>164.23379499999999</v>
      </c>
      <c r="C1091" s="4">
        <f t="shared" si="32"/>
        <v>1.5644251990809543E-2</v>
      </c>
      <c r="D1091">
        <v>406.44125400000001</v>
      </c>
      <c r="E1091" s="4">
        <f t="shared" si="33"/>
        <v>1.4094629318118779E-2</v>
      </c>
    </row>
    <row r="1092" spans="1:5" x14ac:dyDescent="0.35">
      <c r="A1092" s="5">
        <v>45019</v>
      </c>
      <c r="B1092">
        <v>165.498672</v>
      </c>
      <c r="C1092" s="4">
        <f t="shared" si="32"/>
        <v>7.7016852712927797E-3</v>
      </c>
      <c r="D1092">
        <v>407.99002100000001</v>
      </c>
      <c r="E1092" s="4">
        <f t="shared" si="33"/>
        <v>3.8105556086096559E-3</v>
      </c>
    </row>
    <row r="1093" spans="1:5" x14ac:dyDescent="0.35">
      <c r="A1093" s="5">
        <v>45020</v>
      </c>
      <c r="B1093">
        <v>164.960846</v>
      </c>
      <c r="C1093" s="4">
        <f t="shared" ref="C1093:C1156" si="34">B1093/B1092-1</f>
        <v>-3.2497300038757393E-3</v>
      </c>
      <c r="D1093">
        <v>405.726471</v>
      </c>
      <c r="E1093" s="4">
        <f t="shared" ref="E1093:E1156" si="35">D1093/D1092-1</f>
        <v>-5.5480523627807754E-3</v>
      </c>
    </row>
    <row r="1094" spans="1:5" x14ac:dyDescent="0.35">
      <c r="A1094" s="5">
        <v>45021</v>
      </c>
      <c r="B1094">
        <v>163.098389</v>
      </c>
      <c r="C1094" s="4">
        <f t="shared" si="34"/>
        <v>-1.1290297335162847E-2</v>
      </c>
      <c r="D1094">
        <v>404.664154</v>
      </c>
      <c r="E1094" s="4">
        <f t="shared" si="35"/>
        <v>-2.6183083331529078E-3</v>
      </c>
    </row>
    <row r="1095" spans="1:5" x14ac:dyDescent="0.35">
      <c r="A1095" s="5">
        <v>45022</v>
      </c>
      <c r="B1095">
        <v>163.994766</v>
      </c>
      <c r="C1095" s="4">
        <f t="shared" si="34"/>
        <v>5.4959279824646767E-3</v>
      </c>
      <c r="D1095">
        <v>406.242706</v>
      </c>
      <c r="E1095" s="4">
        <f t="shared" si="35"/>
        <v>3.9008940732616626E-3</v>
      </c>
    </row>
    <row r="1096" spans="1:5" x14ac:dyDescent="0.35">
      <c r="A1096" s="5">
        <v>45026</v>
      </c>
      <c r="B1096">
        <v>161.375381</v>
      </c>
      <c r="C1096" s="4">
        <f t="shared" si="34"/>
        <v>-1.5972369508426842E-2</v>
      </c>
      <c r="D1096">
        <v>406.65966800000001</v>
      </c>
      <c r="E1096" s="4">
        <f t="shared" si="35"/>
        <v>1.0263864282156199E-3</v>
      </c>
    </row>
    <row r="1097" spans="1:5" x14ac:dyDescent="0.35">
      <c r="A1097" s="5">
        <v>45027</v>
      </c>
      <c r="B1097">
        <v>160.15036000000001</v>
      </c>
      <c r="C1097" s="4">
        <f t="shared" si="34"/>
        <v>-7.5911269266034642E-3</v>
      </c>
      <c r="D1097">
        <v>406.76886000000002</v>
      </c>
      <c r="E1097" s="4">
        <f t="shared" si="35"/>
        <v>2.6850953903800878E-4</v>
      </c>
    </row>
    <row r="1098" spans="1:5" x14ac:dyDescent="0.35">
      <c r="A1098" s="5">
        <v>45028</v>
      </c>
      <c r="B1098">
        <v>159.45318599999999</v>
      </c>
      <c r="C1098" s="4">
        <f t="shared" si="34"/>
        <v>-4.3532465365673234E-3</v>
      </c>
      <c r="D1098">
        <v>405.11090100000001</v>
      </c>
      <c r="E1098" s="4">
        <f t="shared" si="35"/>
        <v>-4.0759241009746816E-3</v>
      </c>
    </row>
    <row r="1099" spans="1:5" x14ac:dyDescent="0.35">
      <c r="A1099" s="5">
        <v>45029</v>
      </c>
      <c r="B1099">
        <v>164.89111299999999</v>
      </c>
      <c r="C1099" s="4">
        <f t="shared" si="34"/>
        <v>3.4103595772617457E-2</v>
      </c>
      <c r="D1099">
        <v>410.49188199999998</v>
      </c>
      <c r="E1099" s="4">
        <f t="shared" si="35"/>
        <v>1.3282735632927256E-2</v>
      </c>
    </row>
    <row r="1100" spans="1:5" x14ac:dyDescent="0.35">
      <c r="A1100" s="5">
        <v>45030</v>
      </c>
      <c r="B1100">
        <v>164.542542</v>
      </c>
      <c r="C1100" s="4">
        <f t="shared" si="34"/>
        <v>-2.1139465533233093E-3</v>
      </c>
      <c r="D1100">
        <v>409.48913599999997</v>
      </c>
      <c r="E1100" s="4">
        <f t="shared" si="35"/>
        <v>-2.4427913047011529E-3</v>
      </c>
    </row>
    <row r="1101" spans="1:5" x14ac:dyDescent="0.35">
      <c r="A1101" s="5">
        <v>45033</v>
      </c>
      <c r="B1101">
        <v>164.562454</v>
      </c>
      <c r="C1101" s="4">
        <f t="shared" si="34"/>
        <v>1.21014296716071E-4</v>
      </c>
      <c r="D1101">
        <v>410.95849600000003</v>
      </c>
      <c r="E1101" s="4">
        <f t="shared" si="35"/>
        <v>3.5882759048337931E-3</v>
      </c>
    </row>
    <row r="1102" spans="1:5" x14ac:dyDescent="0.35">
      <c r="A1102" s="5">
        <v>45034</v>
      </c>
      <c r="B1102">
        <v>165.79745500000001</v>
      </c>
      <c r="C1102" s="4">
        <f t="shared" si="34"/>
        <v>7.5047556109002489E-3</v>
      </c>
      <c r="D1102">
        <v>411.22653200000002</v>
      </c>
      <c r="E1102" s="4">
        <f t="shared" si="35"/>
        <v>6.5222158103273031E-4</v>
      </c>
    </row>
    <row r="1103" spans="1:5" x14ac:dyDescent="0.35">
      <c r="A1103" s="5">
        <v>45035</v>
      </c>
      <c r="B1103">
        <v>166.95277400000001</v>
      </c>
      <c r="C1103" s="4">
        <f t="shared" si="34"/>
        <v>6.9682553329903918E-3</v>
      </c>
      <c r="D1103">
        <v>411.15704299999999</v>
      </c>
      <c r="E1103" s="4">
        <f t="shared" si="35"/>
        <v>-1.6897985560915263E-4</v>
      </c>
    </row>
    <row r="1104" spans="1:5" x14ac:dyDescent="0.35">
      <c r="A1104" s="5">
        <v>45036</v>
      </c>
      <c r="B1104">
        <v>165.97669999999999</v>
      </c>
      <c r="C1104" s="4">
        <f t="shared" si="34"/>
        <v>-5.8464077991301489E-3</v>
      </c>
      <c r="D1104">
        <v>408.91332999999997</v>
      </c>
      <c r="E1104" s="4">
        <f t="shared" si="35"/>
        <v>-5.4570705724236168E-3</v>
      </c>
    </row>
    <row r="1105" spans="1:5" x14ac:dyDescent="0.35">
      <c r="A1105" s="5">
        <v>45037</v>
      </c>
      <c r="B1105">
        <v>164.353317</v>
      </c>
      <c r="C1105" s="4">
        <f t="shared" si="34"/>
        <v>-9.7807885082664692E-3</v>
      </c>
      <c r="D1105">
        <v>409.23101800000001</v>
      </c>
      <c r="E1105" s="4">
        <f t="shared" si="35"/>
        <v>7.7690790857820602E-4</v>
      </c>
    </row>
    <row r="1106" spans="1:5" x14ac:dyDescent="0.35">
      <c r="A1106" s="5">
        <v>45040</v>
      </c>
      <c r="B1106">
        <v>164.66206399999999</v>
      </c>
      <c r="C1106" s="4">
        <f t="shared" si="34"/>
        <v>1.878556548998489E-3</v>
      </c>
      <c r="D1106">
        <v>409.65792800000003</v>
      </c>
      <c r="E1106" s="4">
        <f t="shared" si="35"/>
        <v>1.0432004936635764E-3</v>
      </c>
    </row>
    <row r="1107" spans="1:5" x14ac:dyDescent="0.35">
      <c r="A1107" s="5">
        <v>45041</v>
      </c>
      <c r="B1107">
        <v>163.10835299999999</v>
      </c>
      <c r="C1107" s="4">
        <f t="shared" si="34"/>
        <v>-9.4357556455747504E-3</v>
      </c>
      <c r="D1107">
        <v>403.15508999999997</v>
      </c>
      <c r="E1107" s="4">
        <f t="shared" si="35"/>
        <v>-1.5873824367924949E-2</v>
      </c>
    </row>
    <row r="1108" spans="1:5" x14ac:dyDescent="0.35">
      <c r="A1108" s="5">
        <v>45042</v>
      </c>
      <c r="B1108">
        <v>163.098389</v>
      </c>
      <c r="C1108" s="4">
        <f t="shared" si="34"/>
        <v>-6.1088226425809466E-5</v>
      </c>
      <c r="D1108">
        <v>401.44744900000001</v>
      </c>
      <c r="E1108" s="4">
        <f t="shared" si="35"/>
        <v>-4.2356925222002406E-3</v>
      </c>
    </row>
    <row r="1109" spans="1:5" x14ac:dyDescent="0.35">
      <c r="A1109" s="5">
        <v>45043</v>
      </c>
      <c r="B1109">
        <v>167.729614</v>
      </c>
      <c r="C1109" s="4">
        <f t="shared" si="34"/>
        <v>2.8395283536491567E-2</v>
      </c>
      <c r="D1109">
        <v>409.43948399999999</v>
      </c>
      <c r="E1109" s="4">
        <f t="shared" si="35"/>
        <v>1.9908047790334837E-2</v>
      </c>
    </row>
    <row r="1110" spans="1:5" x14ac:dyDescent="0.35">
      <c r="A1110" s="5">
        <v>45044</v>
      </c>
      <c r="B1110">
        <v>168.994461</v>
      </c>
      <c r="C1110" s="4">
        <f t="shared" si="34"/>
        <v>7.5409879617323039E-3</v>
      </c>
      <c r="D1110">
        <v>412.93411300000002</v>
      </c>
      <c r="E1110" s="4">
        <f t="shared" si="35"/>
        <v>8.5351538788087655E-3</v>
      </c>
    </row>
    <row r="1111" spans="1:5" x14ac:dyDescent="0.35">
      <c r="A1111" s="5">
        <v>45047</v>
      </c>
      <c r="B1111">
        <v>168.904831</v>
      </c>
      <c r="C1111" s="4">
        <f t="shared" si="34"/>
        <v>-5.3037241262010593E-4</v>
      </c>
      <c r="D1111">
        <v>412.51718099999999</v>
      </c>
      <c r="E1111" s="4">
        <f t="shared" si="35"/>
        <v>-1.0096816583424761E-3</v>
      </c>
    </row>
    <row r="1112" spans="1:5" x14ac:dyDescent="0.35">
      <c r="A1112" s="5">
        <v>45048</v>
      </c>
      <c r="B1112">
        <v>167.85907</v>
      </c>
      <c r="C1112" s="4">
        <f t="shared" si="34"/>
        <v>-6.1914214875239404E-3</v>
      </c>
      <c r="D1112">
        <v>407.88082900000001</v>
      </c>
      <c r="E1112" s="4">
        <f t="shared" si="35"/>
        <v>-1.1239173090344501E-2</v>
      </c>
    </row>
    <row r="1113" spans="1:5" x14ac:dyDescent="0.35">
      <c r="A1113" s="5">
        <v>45049</v>
      </c>
      <c r="B1113">
        <v>166.773483</v>
      </c>
      <c r="C1113" s="4">
        <f t="shared" si="34"/>
        <v>-6.4672525589472007E-3</v>
      </c>
      <c r="D1113">
        <v>405.08111600000001</v>
      </c>
      <c r="E1113" s="4">
        <f t="shared" si="35"/>
        <v>-6.864046557088832E-3</v>
      </c>
    </row>
    <row r="1114" spans="1:5" x14ac:dyDescent="0.35">
      <c r="A1114" s="5">
        <v>45050</v>
      </c>
      <c r="B1114">
        <v>165.12017800000001</v>
      </c>
      <c r="C1114" s="4">
        <f t="shared" si="34"/>
        <v>-9.9134764727555336E-3</v>
      </c>
      <c r="D1114">
        <v>402.21194500000001</v>
      </c>
      <c r="E1114" s="4">
        <f t="shared" si="35"/>
        <v>-7.0829542199641882E-3</v>
      </c>
    </row>
    <row r="1115" spans="1:5" x14ac:dyDescent="0.35">
      <c r="A1115" s="5">
        <v>45051</v>
      </c>
      <c r="B1115">
        <v>172.86875900000001</v>
      </c>
      <c r="C1115" s="4">
        <f t="shared" si="34"/>
        <v>4.692691767810464E-2</v>
      </c>
      <c r="D1115">
        <v>409.65792800000003</v>
      </c>
      <c r="E1115" s="4">
        <f t="shared" si="35"/>
        <v>1.8512585447953311E-2</v>
      </c>
    </row>
    <row r="1116" spans="1:5" x14ac:dyDescent="0.35">
      <c r="A1116" s="5">
        <v>45054</v>
      </c>
      <c r="B1116">
        <v>172.79904199999999</v>
      </c>
      <c r="C1116" s="4">
        <f t="shared" si="34"/>
        <v>-4.0329438588737609E-4</v>
      </c>
      <c r="D1116">
        <v>409.76709</v>
      </c>
      <c r="E1116" s="4">
        <f t="shared" si="35"/>
        <v>2.6647110317856715E-4</v>
      </c>
    </row>
    <row r="1117" spans="1:5" x14ac:dyDescent="0.35">
      <c r="A1117" s="5">
        <v>45055</v>
      </c>
      <c r="B1117">
        <v>171.07603499999999</v>
      </c>
      <c r="C1117" s="4">
        <f t="shared" si="34"/>
        <v>-9.9711606040038259E-3</v>
      </c>
      <c r="D1117">
        <v>407.97015399999998</v>
      </c>
      <c r="E1117" s="4">
        <f t="shared" si="35"/>
        <v>-4.3852618813288169E-3</v>
      </c>
    </row>
    <row r="1118" spans="1:5" x14ac:dyDescent="0.35">
      <c r="A1118" s="5">
        <v>45056</v>
      </c>
      <c r="B1118">
        <v>172.85879499999999</v>
      </c>
      <c r="C1118" s="4">
        <f t="shared" si="34"/>
        <v>1.0420863448232121E-2</v>
      </c>
      <c r="D1118">
        <v>409.87634300000002</v>
      </c>
      <c r="E1118" s="4">
        <f t="shared" si="35"/>
        <v>4.6723736560396745E-3</v>
      </c>
    </row>
    <row r="1119" spans="1:5" x14ac:dyDescent="0.35">
      <c r="A1119" s="5">
        <v>45057</v>
      </c>
      <c r="B1119">
        <v>173.04804999999999</v>
      </c>
      <c r="C1119" s="4">
        <f t="shared" si="34"/>
        <v>1.0948531719199295E-3</v>
      </c>
      <c r="D1119">
        <v>409.16149899999999</v>
      </c>
      <c r="E1119" s="4">
        <f t="shared" si="35"/>
        <v>-1.7440479603382242E-3</v>
      </c>
    </row>
    <row r="1120" spans="1:5" x14ac:dyDescent="0.35">
      <c r="A1120" s="5">
        <v>45058</v>
      </c>
      <c r="B1120">
        <v>172.11054999999999</v>
      </c>
      <c r="C1120" s="4">
        <f t="shared" si="34"/>
        <v>-5.4175704378061074E-3</v>
      </c>
      <c r="D1120">
        <v>408.62539700000002</v>
      </c>
      <c r="E1120" s="4">
        <f t="shared" si="35"/>
        <v>-1.3102454686235721E-3</v>
      </c>
    </row>
    <row r="1121" spans="1:5" x14ac:dyDescent="0.35">
      <c r="A1121" s="5">
        <v>45061</v>
      </c>
      <c r="B1121">
        <v>171.61187699999999</v>
      </c>
      <c r="C1121" s="4">
        <f t="shared" si="34"/>
        <v>-2.8973993749946692E-3</v>
      </c>
      <c r="D1121">
        <v>410.03515599999997</v>
      </c>
      <c r="E1121" s="4">
        <f t="shared" si="35"/>
        <v>3.4500033780326955E-3</v>
      </c>
    </row>
    <row r="1122" spans="1:5" x14ac:dyDescent="0.35">
      <c r="A1122" s="5">
        <v>45062</v>
      </c>
      <c r="B1122">
        <v>171.61187699999999</v>
      </c>
      <c r="C1122" s="4">
        <f t="shared" si="34"/>
        <v>0</v>
      </c>
      <c r="D1122">
        <v>407.29504400000002</v>
      </c>
      <c r="E1122" s="4">
        <f t="shared" si="35"/>
        <v>-6.6826269891842038E-3</v>
      </c>
    </row>
    <row r="1123" spans="1:5" x14ac:dyDescent="0.35">
      <c r="A1123" s="5">
        <v>45063</v>
      </c>
      <c r="B1123">
        <v>172.23022499999999</v>
      </c>
      <c r="C1123" s="4">
        <f t="shared" si="34"/>
        <v>3.6031771856910311E-3</v>
      </c>
      <c r="D1123">
        <v>412.23919699999999</v>
      </c>
      <c r="E1123" s="4">
        <f t="shared" si="35"/>
        <v>1.2138996221127574E-2</v>
      </c>
    </row>
    <row r="1124" spans="1:5" x14ac:dyDescent="0.35">
      <c r="A1124" s="5">
        <v>45064</v>
      </c>
      <c r="B1124">
        <v>174.58393899999999</v>
      </c>
      <c r="C1124" s="4">
        <f t="shared" si="34"/>
        <v>1.3666091419203497E-2</v>
      </c>
      <c r="D1124">
        <v>416.21038800000002</v>
      </c>
      <c r="E1124" s="4">
        <f t="shared" si="35"/>
        <v>9.6332202975837333E-3</v>
      </c>
    </row>
    <row r="1125" spans="1:5" x14ac:dyDescent="0.35">
      <c r="A1125" s="5">
        <v>45065</v>
      </c>
      <c r="B1125">
        <v>174.69364899999999</v>
      </c>
      <c r="C1125" s="4">
        <f t="shared" si="34"/>
        <v>6.2840832111143996E-4</v>
      </c>
      <c r="D1125">
        <v>415.60476699999998</v>
      </c>
      <c r="E1125" s="4">
        <f t="shared" si="35"/>
        <v>-1.4550838168894131E-3</v>
      </c>
    </row>
    <row r="1126" spans="1:5" x14ac:dyDescent="0.35">
      <c r="A1126" s="5">
        <v>45068</v>
      </c>
      <c r="B1126">
        <v>173.73619099999999</v>
      </c>
      <c r="C1126" s="4">
        <f t="shared" si="34"/>
        <v>-5.4807831050572853E-3</v>
      </c>
      <c r="D1126">
        <v>415.77355999999997</v>
      </c>
      <c r="E1126" s="4">
        <f t="shared" si="35"/>
        <v>4.0613826741786596E-4</v>
      </c>
    </row>
    <row r="1127" spans="1:5" x14ac:dyDescent="0.35">
      <c r="A1127" s="5">
        <v>45069</v>
      </c>
      <c r="B1127">
        <v>171.10322600000001</v>
      </c>
      <c r="C1127" s="4">
        <f t="shared" si="34"/>
        <v>-1.515495985519788E-2</v>
      </c>
      <c r="D1127">
        <v>411.10742199999999</v>
      </c>
      <c r="E1127" s="4">
        <f t="shared" si="35"/>
        <v>-1.1222786749595093E-2</v>
      </c>
    </row>
    <row r="1128" spans="1:5" x14ac:dyDescent="0.35">
      <c r="A1128" s="5">
        <v>45070</v>
      </c>
      <c r="B1128">
        <v>171.38247699999999</v>
      </c>
      <c r="C1128" s="4">
        <f t="shared" si="34"/>
        <v>1.6320615720009091E-3</v>
      </c>
      <c r="D1128">
        <v>408.12899800000002</v>
      </c>
      <c r="E1128" s="4">
        <f t="shared" si="35"/>
        <v>-7.244880147164956E-3</v>
      </c>
    </row>
    <row r="1129" spans="1:5" x14ac:dyDescent="0.35">
      <c r="A1129" s="5">
        <v>45071</v>
      </c>
      <c r="B1129">
        <v>172.52941899999999</v>
      </c>
      <c r="C1129" s="4">
        <f t="shared" si="34"/>
        <v>6.6922944520166894E-3</v>
      </c>
      <c r="D1129">
        <v>411.66336100000001</v>
      </c>
      <c r="E1129" s="4">
        <f t="shared" si="35"/>
        <v>8.6599163924145905E-3</v>
      </c>
    </row>
    <row r="1130" spans="1:5" x14ac:dyDescent="0.35">
      <c r="A1130" s="5">
        <v>45072</v>
      </c>
      <c r="B1130">
        <v>174.962906</v>
      </c>
      <c r="C1130" s="4">
        <f t="shared" si="34"/>
        <v>1.4104765518279549E-2</v>
      </c>
      <c r="D1130">
        <v>416.99465900000001</v>
      </c>
      <c r="E1130" s="4">
        <f t="shared" si="35"/>
        <v>1.2950625450487863E-2</v>
      </c>
    </row>
    <row r="1131" spans="1:5" x14ac:dyDescent="0.35">
      <c r="A1131" s="5">
        <v>45076</v>
      </c>
      <c r="B1131">
        <v>176.82794200000001</v>
      </c>
      <c r="C1131" s="4">
        <f t="shared" si="34"/>
        <v>1.0659608042861368E-2</v>
      </c>
      <c r="D1131">
        <v>417.15353399999998</v>
      </c>
      <c r="E1131" s="4">
        <f t="shared" si="35"/>
        <v>3.8100008374430949E-4</v>
      </c>
    </row>
    <row r="1132" spans="1:5" x14ac:dyDescent="0.35">
      <c r="A1132" s="5">
        <v>45077</v>
      </c>
      <c r="B1132">
        <v>176.77806100000001</v>
      </c>
      <c r="C1132" s="4">
        <f t="shared" si="34"/>
        <v>-2.8208777094740345E-4</v>
      </c>
      <c r="D1132">
        <v>414.84033199999999</v>
      </c>
      <c r="E1132" s="4">
        <f t="shared" si="35"/>
        <v>-5.5452053296041193E-3</v>
      </c>
    </row>
    <row r="1133" spans="1:5" x14ac:dyDescent="0.35">
      <c r="A1133" s="5">
        <v>45078</v>
      </c>
      <c r="B1133">
        <v>179.61050399999999</v>
      </c>
      <c r="C1133" s="4">
        <f t="shared" si="34"/>
        <v>1.602259343708945E-2</v>
      </c>
      <c r="D1133">
        <v>418.78173800000002</v>
      </c>
      <c r="E1133" s="4">
        <f t="shared" si="35"/>
        <v>9.5010192981912489E-3</v>
      </c>
    </row>
    <row r="1134" spans="1:5" x14ac:dyDescent="0.35">
      <c r="A1134" s="5">
        <v>45079</v>
      </c>
      <c r="B1134">
        <v>180.46821600000001</v>
      </c>
      <c r="C1134" s="4">
        <f t="shared" si="34"/>
        <v>4.7753999955371107E-3</v>
      </c>
      <c r="D1134">
        <v>424.83779900000002</v>
      </c>
      <c r="E1134" s="4">
        <f t="shared" si="35"/>
        <v>1.4461139181766391E-2</v>
      </c>
    </row>
    <row r="1135" spans="1:5" x14ac:dyDescent="0.35">
      <c r="A1135" s="5">
        <v>45082</v>
      </c>
      <c r="B1135">
        <v>179.101868</v>
      </c>
      <c r="C1135" s="4">
        <f t="shared" si="34"/>
        <v>-7.5711282035392236E-3</v>
      </c>
      <c r="D1135">
        <v>424.02371199999999</v>
      </c>
      <c r="E1135" s="4">
        <f t="shared" si="35"/>
        <v>-1.916230151639664E-3</v>
      </c>
    </row>
    <row r="1136" spans="1:5" x14ac:dyDescent="0.35">
      <c r="A1136" s="5">
        <v>45083</v>
      </c>
      <c r="B1136">
        <v>178.73284899999999</v>
      </c>
      <c r="C1136" s="4">
        <f t="shared" si="34"/>
        <v>-2.060386103845735E-3</v>
      </c>
      <c r="D1136">
        <v>424.94699100000003</v>
      </c>
      <c r="E1136" s="4">
        <f t="shared" si="35"/>
        <v>2.1774230399644878E-3</v>
      </c>
    </row>
    <row r="1137" spans="1:5" x14ac:dyDescent="0.35">
      <c r="A1137" s="5">
        <v>45084</v>
      </c>
      <c r="B1137">
        <v>177.34655799999999</v>
      </c>
      <c r="C1137" s="4">
        <f t="shared" si="34"/>
        <v>-7.7562183323111045E-3</v>
      </c>
      <c r="D1137">
        <v>423.47763099999997</v>
      </c>
      <c r="E1137" s="4">
        <f t="shared" si="35"/>
        <v>-3.4577489219120849E-3</v>
      </c>
    </row>
    <row r="1138" spans="1:5" x14ac:dyDescent="0.35">
      <c r="A1138" s="5">
        <v>45085</v>
      </c>
      <c r="B1138">
        <v>180.08923300000001</v>
      </c>
      <c r="C1138" s="4">
        <f t="shared" si="34"/>
        <v>1.5465059096326117E-2</v>
      </c>
      <c r="D1138">
        <v>426.03909299999998</v>
      </c>
      <c r="E1138" s="4">
        <f t="shared" si="35"/>
        <v>6.0486358959537245E-3</v>
      </c>
    </row>
    <row r="1139" spans="1:5" x14ac:dyDescent="0.35">
      <c r="A1139" s="5">
        <v>45086</v>
      </c>
      <c r="B1139">
        <v>180.478195</v>
      </c>
      <c r="C1139" s="4">
        <f t="shared" si="34"/>
        <v>2.1598292886282344E-3</v>
      </c>
      <c r="D1139">
        <v>426.80349699999999</v>
      </c>
      <c r="E1139" s="4">
        <f t="shared" si="35"/>
        <v>1.7942109364128545E-3</v>
      </c>
    </row>
    <row r="1140" spans="1:5" x14ac:dyDescent="0.35">
      <c r="A1140" s="5">
        <v>45089</v>
      </c>
      <c r="B1140">
        <v>183.30064400000001</v>
      </c>
      <c r="C1140" s="4">
        <f t="shared" si="34"/>
        <v>1.5638725775155349E-2</v>
      </c>
      <c r="D1140">
        <v>430.67541499999999</v>
      </c>
      <c r="E1140" s="4">
        <f t="shared" si="35"/>
        <v>9.071898490091268E-3</v>
      </c>
    </row>
    <row r="1141" spans="1:5" x14ac:dyDescent="0.35">
      <c r="A1141" s="5">
        <v>45090</v>
      </c>
      <c r="B1141">
        <v>182.821945</v>
      </c>
      <c r="C1141" s="4">
        <f t="shared" si="34"/>
        <v>-2.611551108352983E-3</v>
      </c>
      <c r="D1141">
        <v>433.51483200000001</v>
      </c>
      <c r="E1141" s="4">
        <f t="shared" si="35"/>
        <v>6.5929396039474675E-3</v>
      </c>
    </row>
    <row r="1142" spans="1:5" x14ac:dyDescent="0.35">
      <c r="A1142" s="5">
        <v>45091</v>
      </c>
      <c r="B1142">
        <v>183.46023600000001</v>
      </c>
      <c r="C1142" s="4">
        <f t="shared" si="34"/>
        <v>3.4913259455806589E-3</v>
      </c>
      <c r="D1142">
        <v>434.03106700000001</v>
      </c>
      <c r="E1142" s="4">
        <f t="shared" si="35"/>
        <v>1.1908127747748409E-3</v>
      </c>
    </row>
    <row r="1143" spans="1:5" x14ac:dyDescent="0.35">
      <c r="A1143" s="5">
        <v>45092</v>
      </c>
      <c r="B1143">
        <v>185.51473999999999</v>
      </c>
      <c r="C1143" s="4">
        <f t="shared" si="34"/>
        <v>1.1198633800950653E-2</v>
      </c>
      <c r="D1143">
        <v>439.41204800000003</v>
      </c>
      <c r="E1143" s="4">
        <f t="shared" si="35"/>
        <v>1.2397686269771224E-2</v>
      </c>
    </row>
    <row r="1144" spans="1:5" x14ac:dyDescent="0.35">
      <c r="A1144" s="5">
        <v>45093</v>
      </c>
      <c r="B1144">
        <v>184.42764299999999</v>
      </c>
      <c r="C1144" s="4">
        <f t="shared" si="34"/>
        <v>-5.8598955533128994E-3</v>
      </c>
      <c r="D1144">
        <v>437.91531400000002</v>
      </c>
      <c r="E1144" s="4">
        <f t="shared" si="35"/>
        <v>-3.4062197584532328E-3</v>
      </c>
    </row>
    <row r="1145" spans="1:5" x14ac:dyDescent="0.35">
      <c r="A1145" s="5">
        <v>45097</v>
      </c>
      <c r="B1145">
        <v>184.51741000000001</v>
      </c>
      <c r="C1145" s="4">
        <f t="shared" si="34"/>
        <v>4.8673289177170176E-4</v>
      </c>
      <c r="D1145">
        <v>435.64334100000002</v>
      </c>
      <c r="E1145" s="4">
        <f t="shared" si="35"/>
        <v>-5.1881560826164685E-3</v>
      </c>
    </row>
    <row r="1146" spans="1:5" x14ac:dyDescent="0.35">
      <c r="A1146" s="5">
        <v>45098</v>
      </c>
      <c r="B1146">
        <v>183.470215</v>
      </c>
      <c r="C1146" s="4">
        <f t="shared" si="34"/>
        <v>-5.6753181176779632E-3</v>
      </c>
      <c r="D1146">
        <v>433.411224</v>
      </c>
      <c r="E1146" s="4">
        <f t="shared" si="35"/>
        <v>-5.1237257405938319E-3</v>
      </c>
    </row>
    <row r="1147" spans="1:5" x14ac:dyDescent="0.35">
      <c r="A1147" s="5">
        <v>45099</v>
      </c>
      <c r="B1147">
        <v>186.50212099999999</v>
      </c>
      <c r="C1147" s="4">
        <f t="shared" si="34"/>
        <v>1.6525330828221829E-2</v>
      </c>
      <c r="D1147">
        <v>434.975708</v>
      </c>
      <c r="E1147" s="4">
        <f t="shared" si="35"/>
        <v>3.6096988572682509E-3</v>
      </c>
    </row>
    <row r="1148" spans="1:5" x14ac:dyDescent="0.35">
      <c r="A1148" s="5">
        <v>45100</v>
      </c>
      <c r="B1148">
        <v>186.182953</v>
      </c>
      <c r="C1148" s="4">
        <f t="shared" si="34"/>
        <v>-1.7113371059195304E-3</v>
      </c>
      <c r="D1148">
        <v>431.68728599999997</v>
      </c>
      <c r="E1148" s="4">
        <f t="shared" si="35"/>
        <v>-7.560012983529707E-3</v>
      </c>
    </row>
    <row r="1149" spans="1:5" x14ac:dyDescent="0.35">
      <c r="A1149" s="5">
        <v>45103</v>
      </c>
      <c r="B1149">
        <v>184.77673300000001</v>
      </c>
      <c r="C1149" s="4">
        <f t="shared" si="34"/>
        <v>-7.5528934166169126E-3</v>
      </c>
      <c r="D1149">
        <v>429.92352299999999</v>
      </c>
      <c r="E1149" s="4">
        <f t="shared" si="35"/>
        <v>-4.0857422889215567E-3</v>
      </c>
    </row>
    <row r="1150" spans="1:5" x14ac:dyDescent="0.35">
      <c r="A1150" s="5">
        <v>45104</v>
      </c>
      <c r="B1150">
        <v>187.55928</v>
      </c>
      <c r="C1150" s="4">
        <f t="shared" si="34"/>
        <v>1.5058968490367253E-2</v>
      </c>
      <c r="D1150">
        <v>434.63690200000002</v>
      </c>
      <c r="E1150" s="4">
        <f t="shared" si="35"/>
        <v>1.0963296372131781E-2</v>
      </c>
    </row>
    <row r="1151" spans="1:5" x14ac:dyDescent="0.35">
      <c r="A1151" s="5">
        <v>45105</v>
      </c>
      <c r="B1151">
        <v>188.74612400000001</v>
      </c>
      <c r="C1151" s="4">
        <f t="shared" si="34"/>
        <v>6.3278340586507831E-3</v>
      </c>
      <c r="D1151">
        <v>434.85613999999998</v>
      </c>
      <c r="E1151" s="4">
        <f t="shared" si="35"/>
        <v>5.0441644276211228E-4</v>
      </c>
    </row>
    <row r="1152" spans="1:5" x14ac:dyDescent="0.35">
      <c r="A1152" s="5">
        <v>45106</v>
      </c>
      <c r="B1152">
        <v>189.085205</v>
      </c>
      <c r="C1152" s="4">
        <f t="shared" si="34"/>
        <v>1.7964925202913484E-3</v>
      </c>
      <c r="D1152">
        <v>436.57003800000001</v>
      </c>
      <c r="E1152" s="4">
        <f t="shared" si="35"/>
        <v>3.9412988396576587E-3</v>
      </c>
    </row>
    <row r="1153" spans="1:5" x14ac:dyDescent="0.35">
      <c r="A1153" s="5">
        <v>45107</v>
      </c>
      <c r="B1153">
        <v>193.45356799999999</v>
      </c>
      <c r="C1153" s="4">
        <f t="shared" si="34"/>
        <v>2.3102616621961447E-2</v>
      </c>
      <c r="D1153">
        <v>441.72189300000002</v>
      </c>
      <c r="E1153" s="4">
        <f t="shared" si="35"/>
        <v>1.1800752574779416E-2</v>
      </c>
    </row>
    <row r="1154" spans="1:5" x14ac:dyDescent="0.35">
      <c r="A1154" s="5">
        <v>45110</v>
      </c>
      <c r="B1154">
        <v>191.947586</v>
      </c>
      <c r="C1154" s="4">
        <f t="shared" si="34"/>
        <v>-7.7847207243031402E-3</v>
      </c>
      <c r="D1154">
        <v>442.23010299999999</v>
      </c>
      <c r="E1154" s="4">
        <f t="shared" si="35"/>
        <v>1.1505202890180755E-3</v>
      </c>
    </row>
    <row r="1155" spans="1:5" x14ac:dyDescent="0.35">
      <c r="A1155" s="5">
        <v>45112</v>
      </c>
      <c r="B1155">
        <v>190.82058699999999</v>
      </c>
      <c r="C1155" s="4">
        <f t="shared" si="34"/>
        <v>-5.8713892864482586E-3</v>
      </c>
      <c r="D1155">
        <v>441.57241800000003</v>
      </c>
      <c r="E1155" s="4">
        <f t="shared" si="35"/>
        <v>-1.4872008837443218E-3</v>
      </c>
    </row>
    <row r="1156" spans="1:5" x14ac:dyDescent="0.35">
      <c r="A1156" s="5">
        <v>45113</v>
      </c>
      <c r="B1156">
        <v>191.29930100000001</v>
      </c>
      <c r="C1156" s="4">
        <f t="shared" si="34"/>
        <v>2.5087125426357382E-3</v>
      </c>
      <c r="D1156">
        <v>438.11462399999999</v>
      </c>
      <c r="E1156" s="4">
        <f t="shared" si="35"/>
        <v>-7.8306385522477484E-3</v>
      </c>
    </row>
    <row r="1157" spans="1:5" x14ac:dyDescent="0.35">
      <c r="A1157" s="5">
        <v>45114</v>
      </c>
      <c r="B1157">
        <v>190.172302</v>
      </c>
      <c r="C1157" s="4">
        <f t="shared" ref="C1157:C1220" si="36">B1157/B1156-1</f>
        <v>-5.8912865551976612E-3</v>
      </c>
      <c r="D1157">
        <v>437.00851399999999</v>
      </c>
      <c r="E1157" s="4">
        <f t="shared" ref="E1157:E1220" si="37">D1157/D1156-1</f>
        <v>-2.5247045850722571E-3</v>
      </c>
    </row>
    <row r="1158" spans="1:5" x14ac:dyDescent="0.35">
      <c r="A1158" s="5">
        <v>45117</v>
      </c>
      <c r="B1158">
        <v>188.107834</v>
      </c>
      <c r="C1158" s="4">
        <f t="shared" si="36"/>
        <v>-1.0855776463178146E-2</v>
      </c>
      <c r="D1158">
        <v>438.11462399999999</v>
      </c>
      <c r="E1158" s="4">
        <f t="shared" si="37"/>
        <v>2.5310948518499909E-3</v>
      </c>
    </row>
    <row r="1159" spans="1:5" x14ac:dyDescent="0.35">
      <c r="A1159" s="5">
        <v>45118</v>
      </c>
      <c r="B1159">
        <v>187.57925399999999</v>
      </c>
      <c r="C1159" s="4">
        <f t="shared" si="36"/>
        <v>-2.8099839797209869E-3</v>
      </c>
      <c r="D1159">
        <v>440.90475500000002</v>
      </c>
      <c r="E1159" s="4">
        <f t="shared" si="37"/>
        <v>6.3684954739151589E-3</v>
      </c>
    </row>
    <row r="1160" spans="1:5" x14ac:dyDescent="0.35">
      <c r="A1160" s="5">
        <v>45119</v>
      </c>
      <c r="B1160">
        <v>189.26473999999999</v>
      </c>
      <c r="C1160" s="4">
        <f t="shared" si="36"/>
        <v>8.9854606202879328E-3</v>
      </c>
      <c r="D1160">
        <v>444.45224000000002</v>
      </c>
      <c r="E1160" s="4">
        <f t="shared" si="37"/>
        <v>8.0459213917980499E-3</v>
      </c>
    </row>
    <row r="1161" spans="1:5" x14ac:dyDescent="0.35">
      <c r="A1161" s="5">
        <v>45120</v>
      </c>
      <c r="B1161">
        <v>190.032669</v>
      </c>
      <c r="C1161" s="4">
        <f t="shared" si="36"/>
        <v>4.057432990423937E-3</v>
      </c>
      <c r="D1161">
        <v>447.979828</v>
      </c>
      <c r="E1161" s="4">
        <f t="shared" si="37"/>
        <v>7.9369337861814326E-3</v>
      </c>
    </row>
    <row r="1162" spans="1:5" x14ac:dyDescent="0.35">
      <c r="A1162" s="5">
        <v>45121</v>
      </c>
      <c r="B1162">
        <v>190.18228099999999</v>
      </c>
      <c r="C1162" s="4">
        <f t="shared" si="36"/>
        <v>7.8729620957962432E-4</v>
      </c>
      <c r="D1162">
        <v>447.700806</v>
      </c>
      <c r="E1162" s="4">
        <f t="shared" si="37"/>
        <v>-6.2284500899445483E-4</v>
      </c>
    </row>
    <row r="1163" spans="1:5" x14ac:dyDescent="0.35">
      <c r="A1163" s="5">
        <v>45124</v>
      </c>
      <c r="B1163">
        <v>193.473511</v>
      </c>
      <c r="C1163" s="4">
        <f t="shared" si="36"/>
        <v>1.7305660562563219E-2</v>
      </c>
      <c r="D1163">
        <v>449.25531000000001</v>
      </c>
      <c r="E1163" s="4">
        <f t="shared" si="37"/>
        <v>3.4721938829835874E-3</v>
      </c>
    </row>
    <row r="1164" spans="1:5" x14ac:dyDescent="0.35">
      <c r="A1164" s="5">
        <v>45125</v>
      </c>
      <c r="B1164">
        <v>193.21418800000001</v>
      </c>
      <c r="C1164" s="4">
        <f t="shared" si="36"/>
        <v>-1.340354029136348E-3</v>
      </c>
      <c r="D1164">
        <v>452.59353599999997</v>
      </c>
      <c r="E1164" s="4">
        <f t="shared" si="37"/>
        <v>7.4305766135518425E-3</v>
      </c>
    </row>
    <row r="1165" spans="1:5" x14ac:dyDescent="0.35">
      <c r="A1165" s="5">
        <v>45126</v>
      </c>
      <c r="B1165">
        <v>194.58055100000001</v>
      </c>
      <c r="C1165" s="4">
        <f t="shared" si="36"/>
        <v>7.0717529294483938E-3</v>
      </c>
      <c r="D1165">
        <v>453.60000600000001</v>
      </c>
      <c r="E1165" s="4">
        <f t="shared" si="37"/>
        <v>2.2237834170040216E-3</v>
      </c>
    </row>
    <row r="1166" spans="1:5" x14ac:dyDescent="0.35">
      <c r="A1166" s="5">
        <v>45127</v>
      </c>
      <c r="B1166">
        <v>192.61579900000001</v>
      </c>
      <c r="C1166" s="4">
        <f t="shared" si="36"/>
        <v>-1.0097370934056049E-2</v>
      </c>
      <c r="D1166">
        <v>450.59060699999998</v>
      </c>
      <c r="E1166" s="4">
        <f t="shared" si="37"/>
        <v>-6.6344774254699646E-3</v>
      </c>
    </row>
    <row r="1167" spans="1:5" x14ac:dyDescent="0.35">
      <c r="A1167" s="5">
        <v>45128</v>
      </c>
      <c r="B1167">
        <v>191.42896999999999</v>
      </c>
      <c r="C1167" s="4">
        <f t="shared" si="36"/>
        <v>-6.1616389006595718E-3</v>
      </c>
      <c r="D1167">
        <v>450.59060699999998</v>
      </c>
      <c r="E1167" s="4">
        <f t="shared" si="37"/>
        <v>0</v>
      </c>
    </row>
    <row r="1168" spans="1:5" x14ac:dyDescent="0.35">
      <c r="A1168" s="5">
        <v>45131</v>
      </c>
      <c r="B1168">
        <v>192.23680100000001</v>
      </c>
      <c r="C1168" s="4">
        <f t="shared" si="36"/>
        <v>4.2200039001412115E-3</v>
      </c>
      <c r="D1168">
        <v>452.60351600000001</v>
      </c>
      <c r="E1168" s="4">
        <f t="shared" si="37"/>
        <v>4.4672680005510834E-3</v>
      </c>
    </row>
    <row r="1169" spans="1:5" x14ac:dyDescent="0.35">
      <c r="A1169" s="5">
        <v>45132</v>
      </c>
      <c r="B1169">
        <v>193.10449199999999</v>
      </c>
      <c r="C1169" s="4">
        <f t="shared" si="36"/>
        <v>4.5136570910788709E-3</v>
      </c>
      <c r="D1169">
        <v>453.83914199999998</v>
      </c>
      <c r="E1169" s="4">
        <f t="shared" si="37"/>
        <v>2.7300406565997637E-3</v>
      </c>
    </row>
    <row r="1170" spans="1:5" x14ac:dyDescent="0.35">
      <c r="A1170" s="5">
        <v>45133</v>
      </c>
      <c r="B1170">
        <v>193.982147</v>
      </c>
      <c r="C1170" s="4">
        <f t="shared" si="36"/>
        <v>4.5449745415555576E-3</v>
      </c>
      <c r="D1170">
        <v>453.908905</v>
      </c>
      <c r="E1170" s="4">
        <f t="shared" si="37"/>
        <v>1.5371745965442329E-4</v>
      </c>
    </row>
    <row r="1171" spans="1:5" x14ac:dyDescent="0.35">
      <c r="A1171" s="5">
        <v>45134</v>
      </c>
      <c r="B1171">
        <v>192.70555100000001</v>
      </c>
      <c r="C1171" s="4">
        <f t="shared" si="36"/>
        <v>-6.5809973739490157E-3</v>
      </c>
      <c r="D1171">
        <v>450.89950599999997</v>
      </c>
      <c r="E1171" s="4">
        <f t="shared" si="37"/>
        <v>-6.629962459097416E-3</v>
      </c>
    </row>
    <row r="1172" spans="1:5" x14ac:dyDescent="0.35">
      <c r="A1172" s="5">
        <v>45135</v>
      </c>
      <c r="B1172">
        <v>195.30860899999999</v>
      </c>
      <c r="C1172" s="4">
        <f t="shared" si="36"/>
        <v>1.3507955461023347E-2</v>
      </c>
      <c r="D1172">
        <v>455.313965</v>
      </c>
      <c r="E1172" s="4">
        <f t="shared" si="37"/>
        <v>9.7903389585882739E-3</v>
      </c>
    </row>
    <row r="1173" spans="1:5" x14ac:dyDescent="0.35">
      <c r="A1173" s="5">
        <v>45138</v>
      </c>
      <c r="B1173">
        <v>195.92695599999999</v>
      </c>
      <c r="C1173" s="4">
        <f t="shared" si="36"/>
        <v>3.1659997127930772E-3</v>
      </c>
      <c r="D1173">
        <v>456.18090799999999</v>
      </c>
      <c r="E1173" s="4">
        <f t="shared" si="37"/>
        <v>1.9040553697931006E-3</v>
      </c>
    </row>
    <row r="1174" spans="1:5" x14ac:dyDescent="0.35">
      <c r="A1174" s="5">
        <v>45139</v>
      </c>
      <c r="B1174">
        <v>195.08918800000001</v>
      </c>
      <c r="C1174" s="4">
        <f t="shared" si="36"/>
        <v>-4.2759200525729346E-3</v>
      </c>
      <c r="D1174">
        <v>454.875519</v>
      </c>
      <c r="E1174" s="4">
        <f t="shared" si="37"/>
        <v>-2.8615599142960413E-3</v>
      </c>
    </row>
    <row r="1175" spans="1:5" x14ac:dyDescent="0.35">
      <c r="A1175" s="5">
        <v>45140</v>
      </c>
      <c r="B1175">
        <v>192.06724500000001</v>
      </c>
      <c r="C1175" s="4">
        <f t="shared" si="36"/>
        <v>-1.5490058834013887E-2</v>
      </c>
      <c r="D1175">
        <v>448.547821</v>
      </c>
      <c r="E1175" s="4">
        <f t="shared" si="37"/>
        <v>-1.3910834361697044E-2</v>
      </c>
    </row>
    <row r="1176" spans="1:5" x14ac:dyDescent="0.35">
      <c r="A1176" s="5">
        <v>45141</v>
      </c>
      <c r="B1176">
        <v>190.661011</v>
      </c>
      <c r="C1176" s="4">
        <f t="shared" si="36"/>
        <v>-7.3215711507707004E-3</v>
      </c>
      <c r="D1176">
        <v>447.26236</v>
      </c>
      <c r="E1176" s="4">
        <f t="shared" si="37"/>
        <v>-2.8658282123278367E-3</v>
      </c>
    </row>
    <row r="1177" spans="1:5" x14ac:dyDescent="0.35">
      <c r="A1177" s="5">
        <v>45142</v>
      </c>
      <c r="B1177">
        <v>181.50546299999999</v>
      </c>
      <c r="C1177" s="4">
        <f t="shared" si="36"/>
        <v>-4.8020032790028644E-2</v>
      </c>
      <c r="D1177">
        <v>445.23947099999998</v>
      </c>
      <c r="E1177" s="4">
        <f t="shared" si="37"/>
        <v>-4.5228241428588722E-3</v>
      </c>
    </row>
    <row r="1178" spans="1:5" x14ac:dyDescent="0.35">
      <c r="A1178" s="5">
        <v>45145</v>
      </c>
      <c r="B1178">
        <v>178.37380999999999</v>
      </c>
      <c r="C1178" s="4">
        <f t="shared" si="36"/>
        <v>-1.7253767177244694E-2</v>
      </c>
      <c r="D1178">
        <v>449.12576300000001</v>
      </c>
      <c r="E1178" s="4">
        <f t="shared" si="37"/>
        <v>8.7285432966477394E-3</v>
      </c>
    </row>
    <row r="1179" spans="1:5" x14ac:dyDescent="0.35">
      <c r="A1179" s="5">
        <v>45146</v>
      </c>
      <c r="B1179">
        <v>179.32127399999999</v>
      </c>
      <c r="C1179" s="4">
        <f t="shared" si="36"/>
        <v>5.3116766413185967E-3</v>
      </c>
      <c r="D1179">
        <v>447.17266799999999</v>
      </c>
      <c r="E1179" s="4">
        <f t="shared" si="37"/>
        <v>-4.3486594644538412E-3</v>
      </c>
    </row>
    <row r="1180" spans="1:5" x14ac:dyDescent="0.35">
      <c r="A1180" s="5">
        <v>45147</v>
      </c>
      <c r="B1180">
        <v>177.71556100000001</v>
      </c>
      <c r="C1180" s="4">
        <f t="shared" si="36"/>
        <v>-8.954392104084552E-3</v>
      </c>
      <c r="D1180">
        <v>444.18322799999999</v>
      </c>
      <c r="E1180" s="4">
        <f t="shared" si="37"/>
        <v>-6.6852028621748882E-3</v>
      </c>
    </row>
    <row r="1181" spans="1:5" x14ac:dyDescent="0.35">
      <c r="A1181" s="5">
        <v>45148</v>
      </c>
      <c r="B1181">
        <v>177.49615499999999</v>
      </c>
      <c r="C1181" s="4">
        <f t="shared" si="36"/>
        <v>-1.2345908189773658E-3</v>
      </c>
      <c r="D1181">
        <v>444.34265099999999</v>
      </c>
      <c r="E1181" s="4">
        <f t="shared" si="37"/>
        <v>3.589126962713074E-4</v>
      </c>
    </row>
    <row r="1182" spans="1:5" x14ac:dyDescent="0.35">
      <c r="A1182" s="5">
        <v>45149</v>
      </c>
      <c r="B1182">
        <v>177.55607599999999</v>
      </c>
      <c r="C1182" s="4">
        <f t="shared" si="36"/>
        <v>3.3759041146552704E-4</v>
      </c>
      <c r="D1182">
        <v>444.08355699999998</v>
      </c>
      <c r="E1182" s="4">
        <f t="shared" si="37"/>
        <v>-5.8309504932041456E-4</v>
      </c>
    </row>
    <row r="1183" spans="1:5" x14ac:dyDescent="0.35">
      <c r="A1183" s="5">
        <v>45152</v>
      </c>
      <c r="B1183">
        <v>179.22389200000001</v>
      </c>
      <c r="C1183" s="4">
        <f t="shared" si="36"/>
        <v>9.3931789751875439E-3</v>
      </c>
      <c r="D1183">
        <v>446.53491200000002</v>
      </c>
      <c r="E1183" s="4">
        <f t="shared" si="37"/>
        <v>5.5200309972296413E-3</v>
      </c>
    </row>
    <row r="1184" spans="1:5" x14ac:dyDescent="0.35">
      <c r="A1184" s="5">
        <v>45153</v>
      </c>
      <c r="B1184">
        <v>177.216522</v>
      </c>
      <c r="C1184" s="4">
        <f t="shared" si="36"/>
        <v>-1.1200348221430234E-2</v>
      </c>
      <c r="D1184">
        <v>441.333282</v>
      </c>
      <c r="E1184" s="4">
        <f t="shared" si="37"/>
        <v>-1.1648876404091846E-2</v>
      </c>
    </row>
    <row r="1185" spans="1:5" x14ac:dyDescent="0.35">
      <c r="A1185" s="5">
        <v>45154</v>
      </c>
      <c r="B1185">
        <v>176.337692</v>
      </c>
      <c r="C1185" s="4">
        <f t="shared" si="36"/>
        <v>-4.9590748654912975E-3</v>
      </c>
      <c r="D1185">
        <v>438.094696</v>
      </c>
      <c r="E1185" s="4">
        <f t="shared" si="37"/>
        <v>-7.3381866541395446E-3</v>
      </c>
    </row>
    <row r="1186" spans="1:5" x14ac:dyDescent="0.35">
      <c r="A1186" s="5">
        <v>45155</v>
      </c>
      <c r="B1186">
        <v>173.771072</v>
      </c>
      <c r="C1186" s="4">
        <f t="shared" si="36"/>
        <v>-1.4555141166302632E-2</v>
      </c>
      <c r="D1186">
        <v>434.75646999999998</v>
      </c>
      <c r="E1186" s="4">
        <f t="shared" si="37"/>
        <v>-7.6198731244169204E-3</v>
      </c>
    </row>
    <row r="1187" spans="1:5" x14ac:dyDescent="0.35">
      <c r="A1187" s="5">
        <v>45156</v>
      </c>
      <c r="B1187">
        <v>174.26042200000001</v>
      </c>
      <c r="C1187" s="4">
        <f t="shared" si="36"/>
        <v>2.8160613522600908E-3</v>
      </c>
      <c r="D1187">
        <v>434.96572900000001</v>
      </c>
      <c r="E1187" s="4">
        <f t="shared" si="37"/>
        <v>4.8132463675587545E-4</v>
      </c>
    </row>
    <row r="1188" spans="1:5" x14ac:dyDescent="0.35">
      <c r="A1188" s="5">
        <v>45159</v>
      </c>
      <c r="B1188">
        <v>175.608643</v>
      </c>
      <c r="C1188" s="4">
        <f t="shared" si="36"/>
        <v>7.736817026645193E-3</v>
      </c>
      <c r="D1188">
        <v>437.79574600000001</v>
      </c>
      <c r="E1188" s="4">
        <f t="shared" si="37"/>
        <v>6.5062987985429199E-3</v>
      </c>
    </row>
    <row r="1189" spans="1:5" x14ac:dyDescent="0.35">
      <c r="A1189" s="5">
        <v>45160</v>
      </c>
      <c r="B1189">
        <v>176.99681100000001</v>
      </c>
      <c r="C1189" s="4">
        <f t="shared" si="36"/>
        <v>7.9048956605172194E-3</v>
      </c>
      <c r="D1189">
        <v>436.60992399999998</v>
      </c>
      <c r="E1189" s="4">
        <f t="shared" si="37"/>
        <v>-2.7086192838430279E-3</v>
      </c>
    </row>
    <row r="1190" spans="1:5" x14ac:dyDescent="0.35">
      <c r="A1190" s="5">
        <v>45161</v>
      </c>
      <c r="B1190">
        <v>180.881699</v>
      </c>
      <c r="C1190" s="4">
        <f t="shared" si="36"/>
        <v>2.1948915226500887E-2</v>
      </c>
      <c r="D1190">
        <v>441.47277800000001</v>
      </c>
      <c r="E1190" s="4">
        <f t="shared" si="37"/>
        <v>1.1137754166119285E-2</v>
      </c>
    </row>
    <row r="1191" spans="1:5" x14ac:dyDescent="0.35">
      <c r="A1191" s="5">
        <v>45162</v>
      </c>
      <c r="B1191">
        <v>176.14793399999999</v>
      </c>
      <c r="C1191" s="4">
        <f t="shared" si="36"/>
        <v>-2.6170502743895652E-2</v>
      </c>
      <c r="D1191">
        <v>435.35437000000002</v>
      </c>
      <c r="E1191" s="4">
        <f t="shared" si="37"/>
        <v>-1.3859083288709551E-2</v>
      </c>
    </row>
    <row r="1192" spans="1:5" x14ac:dyDescent="0.35">
      <c r="A1192" s="5">
        <v>45163</v>
      </c>
      <c r="B1192">
        <v>178.375</v>
      </c>
      <c r="C1192" s="4">
        <f t="shared" si="36"/>
        <v>1.2643157086361434E-2</v>
      </c>
      <c r="D1192">
        <v>438.42352299999999</v>
      </c>
      <c r="E1192" s="4">
        <f t="shared" si="37"/>
        <v>7.049781078342976E-3</v>
      </c>
    </row>
    <row r="1193" spans="1:5" x14ac:dyDescent="0.35">
      <c r="A1193" s="5">
        <v>45166</v>
      </c>
      <c r="B1193">
        <v>179.95292699999999</v>
      </c>
      <c r="C1193" s="4">
        <f t="shared" si="36"/>
        <v>8.8461219341273711E-3</v>
      </c>
      <c r="D1193">
        <v>441.20373499999999</v>
      </c>
      <c r="E1193" s="4">
        <f t="shared" si="37"/>
        <v>6.3413841962125517E-3</v>
      </c>
    </row>
    <row r="1194" spans="1:5" x14ac:dyDescent="0.35">
      <c r="A1194" s="5">
        <v>45167</v>
      </c>
      <c r="B1194">
        <v>183.877747</v>
      </c>
      <c r="C1194" s="4">
        <f t="shared" si="36"/>
        <v>2.1810259301867418E-2</v>
      </c>
      <c r="D1194">
        <v>447.58123799999998</v>
      </c>
      <c r="E1194" s="4">
        <f t="shared" si="37"/>
        <v>1.4454780170888526E-2</v>
      </c>
    </row>
    <row r="1195" spans="1:5" x14ac:dyDescent="0.35">
      <c r="A1195" s="5">
        <v>45168</v>
      </c>
      <c r="B1195">
        <v>187.40310700000001</v>
      </c>
      <c r="C1195" s="4">
        <f t="shared" si="36"/>
        <v>1.917230365020739E-2</v>
      </c>
      <c r="D1195">
        <v>449.42474399999998</v>
      </c>
      <c r="E1195" s="4">
        <f t="shared" si="37"/>
        <v>4.1188187606737703E-3</v>
      </c>
    </row>
    <row r="1196" spans="1:5" x14ac:dyDescent="0.35">
      <c r="A1196" s="5">
        <v>45169</v>
      </c>
      <c r="B1196">
        <v>187.622818</v>
      </c>
      <c r="C1196" s="4">
        <f t="shared" si="36"/>
        <v>1.1723978514399658E-3</v>
      </c>
      <c r="D1196">
        <v>448.76705900000002</v>
      </c>
      <c r="E1196" s="4">
        <f t="shared" si="37"/>
        <v>-1.4633929457162909E-3</v>
      </c>
    </row>
    <row r="1197" spans="1:5" x14ac:dyDescent="0.35">
      <c r="A1197" s="5">
        <v>45170</v>
      </c>
      <c r="B1197">
        <v>189.21073899999999</v>
      </c>
      <c r="C1197" s="4">
        <f t="shared" si="36"/>
        <v>8.4633682455403925E-3</v>
      </c>
      <c r="D1197">
        <v>449.60409499999997</v>
      </c>
      <c r="E1197" s="4">
        <f t="shared" si="37"/>
        <v>1.8651903770858791E-3</v>
      </c>
    </row>
    <row r="1198" spans="1:5" x14ac:dyDescent="0.35">
      <c r="A1198" s="5">
        <v>45174</v>
      </c>
      <c r="B1198">
        <v>189.45040900000001</v>
      </c>
      <c r="C1198" s="4">
        <f t="shared" si="36"/>
        <v>1.2666828598983937E-3</v>
      </c>
      <c r="D1198">
        <v>447.66095000000001</v>
      </c>
      <c r="E1198" s="4">
        <f t="shared" si="37"/>
        <v>-4.3219023616766217E-3</v>
      </c>
    </row>
    <row r="1199" spans="1:5" x14ac:dyDescent="0.35">
      <c r="A1199" s="5">
        <v>45175</v>
      </c>
      <c r="B1199">
        <v>182.669342</v>
      </c>
      <c r="C1199" s="4">
        <f t="shared" si="36"/>
        <v>-3.5793361628477682E-2</v>
      </c>
      <c r="D1199">
        <v>444.65154999999999</v>
      </c>
      <c r="E1199" s="4">
        <f t="shared" si="37"/>
        <v>-6.7224983550610018E-3</v>
      </c>
    </row>
    <row r="1200" spans="1:5" x14ac:dyDescent="0.35">
      <c r="A1200" s="5">
        <v>45176</v>
      </c>
      <c r="B1200">
        <v>177.32638499999999</v>
      </c>
      <c r="C1200" s="4">
        <f t="shared" si="36"/>
        <v>-2.9249336213189037E-2</v>
      </c>
      <c r="D1200">
        <v>443.28637700000002</v>
      </c>
      <c r="E1200" s="4">
        <f t="shared" si="37"/>
        <v>-3.0702085711833416E-3</v>
      </c>
    </row>
    <row r="1201" spans="1:5" x14ac:dyDescent="0.35">
      <c r="A1201" s="5">
        <v>45177</v>
      </c>
      <c r="B1201">
        <v>177.94555700000001</v>
      </c>
      <c r="C1201" s="4">
        <f t="shared" si="36"/>
        <v>3.4917082418390866E-3</v>
      </c>
      <c r="D1201">
        <v>443.95400999999998</v>
      </c>
      <c r="E1201" s="4">
        <f t="shared" si="37"/>
        <v>1.5060986185009284E-3</v>
      </c>
    </row>
    <row r="1202" spans="1:5" x14ac:dyDescent="0.35">
      <c r="A1202" s="5">
        <v>45180</v>
      </c>
      <c r="B1202">
        <v>179.124008</v>
      </c>
      <c r="C1202" s="4">
        <f t="shared" si="36"/>
        <v>6.6225368020849107E-3</v>
      </c>
      <c r="D1202">
        <v>446.87374899999998</v>
      </c>
      <c r="E1202" s="4">
        <f t="shared" si="37"/>
        <v>6.5766699573228671E-3</v>
      </c>
    </row>
    <row r="1203" spans="1:5" x14ac:dyDescent="0.35">
      <c r="A1203" s="5">
        <v>45181</v>
      </c>
      <c r="B1203">
        <v>176.068039</v>
      </c>
      <c r="C1203" s="4">
        <f t="shared" si="36"/>
        <v>-1.7060633212271581E-2</v>
      </c>
      <c r="D1203">
        <v>444.42236300000002</v>
      </c>
      <c r="E1203" s="4">
        <f t="shared" si="37"/>
        <v>-5.4856343776863437E-3</v>
      </c>
    </row>
    <row r="1204" spans="1:5" x14ac:dyDescent="0.35">
      <c r="A1204" s="5">
        <v>45182</v>
      </c>
      <c r="B1204">
        <v>173.98078899999999</v>
      </c>
      <c r="C1204" s="4">
        <f t="shared" si="36"/>
        <v>-1.1854792112496959E-2</v>
      </c>
      <c r="D1204">
        <v>444.94055200000003</v>
      </c>
      <c r="E1204" s="4">
        <f t="shared" si="37"/>
        <v>1.1659831798338516E-3</v>
      </c>
    </row>
    <row r="1205" spans="1:5" x14ac:dyDescent="0.35">
      <c r="A1205" s="5">
        <v>45183</v>
      </c>
      <c r="B1205">
        <v>175.50878900000001</v>
      </c>
      <c r="C1205" s="4">
        <f t="shared" si="36"/>
        <v>8.7825788627733381E-3</v>
      </c>
      <c r="D1205">
        <v>448.77700800000002</v>
      </c>
      <c r="E1205" s="4">
        <f t="shared" si="37"/>
        <v>8.6224013135129951E-3</v>
      </c>
    </row>
    <row r="1206" spans="1:5" x14ac:dyDescent="0.35">
      <c r="A1206" s="5">
        <v>45184</v>
      </c>
      <c r="B1206">
        <v>174.77972399999999</v>
      </c>
      <c r="C1206" s="4">
        <f t="shared" si="36"/>
        <v>-4.1540084924180931E-3</v>
      </c>
      <c r="D1206">
        <v>443.36999500000002</v>
      </c>
      <c r="E1206" s="4">
        <f t="shared" si="37"/>
        <v>-1.204832891082519E-2</v>
      </c>
    </row>
    <row r="1207" spans="1:5" x14ac:dyDescent="0.35">
      <c r="A1207" s="5">
        <v>45187</v>
      </c>
      <c r="B1207">
        <v>177.73584</v>
      </c>
      <c r="C1207" s="4">
        <f t="shared" si="36"/>
        <v>1.6913380639049569E-2</v>
      </c>
      <c r="D1207">
        <v>443.63000499999998</v>
      </c>
      <c r="E1207" s="4">
        <f t="shared" si="37"/>
        <v>5.864402258433099E-4</v>
      </c>
    </row>
    <row r="1208" spans="1:5" x14ac:dyDescent="0.35">
      <c r="A1208" s="5">
        <v>45188</v>
      </c>
      <c r="B1208">
        <v>178.834396</v>
      </c>
      <c r="C1208" s="4">
        <f t="shared" si="36"/>
        <v>6.1808355591084219E-3</v>
      </c>
      <c r="D1208">
        <v>442.709991</v>
      </c>
      <c r="E1208" s="4">
        <f t="shared" si="37"/>
        <v>-2.0738317733940415E-3</v>
      </c>
    </row>
    <row r="1209" spans="1:5" x14ac:dyDescent="0.35">
      <c r="A1209" s="5">
        <v>45189</v>
      </c>
      <c r="B1209">
        <v>175.259109</v>
      </c>
      <c r="C1209" s="4">
        <f t="shared" si="36"/>
        <v>-1.9992166383920873E-2</v>
      </c>
      <c r="D1209">
        <v>438.64001500000001</v>
      </c>
      <c r="E1209" s="4">
        <f t="shared" si="37"/>
        <v>-9.1933231296783546E-3</v>
      </c>
    </row>
    <row r="1210" spans="1:5" x14ac:dyDescent="0.35">
      <c r="A1210" s="5">
        <v>45190</v>
      </c>
      <c r="B1210">
        <v>173.70115699999999</v>
      </c>
      <c r="C1210" s="4">
        <f t="shared" si="36"/>
        <v>-8.8894209772572008E-3</v>
      </c>
      <c r="D1210">
        <v>431.39001500000001</v>
      </c>
      <c r="E1210" s="4">
        <f t="shared" si="37"/>
        <v>-1.6528359821435856E-2</v>
      </c>
    </row>
    <row r="1211" spans="1:5" x14ac:dyDescent="0.35">
      <c r="A1211" s="5">
        <v>45191</v>
      </c>
      <c r="B1211">
        <v>174.560013</v>
      </c>
      <c r="C1211" s="4">
        <f t="shared" si="36"/>
        <v>4.9444460522505285E-3</v>
      </c>
      <c r="D1211">
        <v>430.42001299999998</v>
      </c>
      <c r="E1211" s="4">
        <f t="shared" si="37"/>
        <v>-2.2485499577453716E-3</v>
      </c>
    </row>
    <row r="1212" spans="1:5" x14ac:dyDescent="0.35">
      <c r="A1212" s="5">
        <v>45194</v>
      </c>
      <c r="B1212">
        <v>175.84832800000001</v>
      </c>
      <c r="C1212" s="4">
        <f t="shared" si="36"/>
        <v>7.3803557748359783E-3</v>
      </c>
      <c r="D1212">
        <v>432.23001099999999</v>
      </c>
      <c r="E1212" s="4">
        <f t="shared" si="37"/>
        <v>4.2051901522526247E-3</v>
      </c>
    </row>
    <row r="1213" spans="1:5" x14ac:dyDescent="0.35">
      <c r="A1213" s="5">
        <v>45195</v>
      </c>
      <c r="B1213">
        <v>171.73374899999999</v>
      </c>
      <c r="C1213" s="4">
        <f t="shared" si="36"/>
        <v>-2.3398453922177875E-2</v>
      </c>
      <c r="D1213">
        <v>425.88000499999998</v>
      </c>
      <c r="E1213" s="4">
        <f t="shared" si="37"/>
        <v>-1.4691265850117041E-2</v>
      </c>
    </row>
    <row r="1214" spans="1:5" x14ac:dyDescent="0.35">
      <c r="A1214" s="5">
        <v>45196</v>
      </c>
      <c r="B1214">
        <v>170.20574999999999</v>
      </c>
      <c r="C1214" s="4">
        <f t="shared" si="36"/>
        <v>-8.8974881693172359E-3</v>
      </c>
      <c r="D1214">
        <v>426.04998799999998</v>
      </c>
      <c r="E1214" s="4">
        <f t="shared" si="37"/>
        <v>3.9913355406295814E-4</v>
      </c>
    </row>
    <row r="1215" spans="1:5" x14ac:dyDescent="0.35">
      <c r="A1215" s="5">
        <v>45197</v>
      </c>
      <c r="B1215">
        <v>170.46542400000001</v>
      </c>
      <c r="C1215" s="4">
        <f t="shared" si="36"/>
        <v>1.5256476352885073E-3</v>
      </c>
      <c r="D1215">
        <v>428.51998900000001</v>
      </c>
      <c r="E1215" s="4">
        <f t="shared" si="37"/>
        <v>5.7974441252655051E-3</v>
      </c>
    </row>
    <row r="1216" spans="1:5" x14ac:dyDescent="0.35">
      <c r="A1216" s="5">
        <v>45198</v>
      </c>
      <c r="B1216">
        <v>170.98474100000001</v>
      </c>
      <c r="C1216" s="4">
        <f t="shared" si="36"/>
        <v>3.0464653054804725E-3</v>
      </c>
      <c r="D1216">
        <v>427.48001099999999</v>
      </c>
      <c r="E1216" s="4">
        <f t="shared" si="37"/>
        <v>-2.4269066244189119E-3</v>
      </c>
    </row>
    <row r="1217" spans="1:5" x14ac:dyDescent="0.35">
      <c r="A1217" s="5">
        <v>45201</v>
      </c>
      <c r="B1217">
        <v>173.52139299999999</v>
      </c>
      <c r="C1217" s="4">
        <f t="shared" si="36"/>
        <v>1.4835546056124249E-2</v>
      </c>
      <c r="D1217">
        <v>427.30999800000001</v>
      </c>
      <c r="E1217" s="4">
        <f t="shared" si="37"/>
        <v>-3.9770982414422118E-4</v>
      </c>
    </row>
    <row r="1218" spans="1:5" x14ac:dyDescent="0.35">
      <c r="A1218" s="5">
        <v>45202</v>
      </c>
      <c r="B1218">
        <v>172.17317199999999</v>
      </c>
      <c r="C1218" s="4">
        <f t="shared" si="36"/>
        <v>-7.7697681922136441E-3</v>
      </c>
      <c r="D1218">
        <v>421.58999599999999</v>
      </c>
      <c r="E1218" s="4">
        <f t="shared" si="37"/>
        <v>-1.3386071064969585E-2</v>
      </c>
    </row>
    <row r="1219" spans="1:5" x14ac:dyDescent="0.35">
      <c r="A1219" s="5">
        <v>45203</v>
      </c>
      <c r="B1219">
        <v>173.43151900000001</v>
      </c>
      <c r="C1219" s="4">
        <f t="shared" si="36"/>
        <v>7.3086125171697436E-3</v>
      </c>
      <c r="D1219">
        <v>424.66000400000001</v>
      </c>
      <c r="E1219" s="4">
        <f t="shared" si="37"/>
        <v>7.2819754480133447E-3</v>
      </c>
    </row>
    <row r="1220" spans="1:5" x14ac:dyDescent="0.35">
      <c r="A1220" s="5">
        <v>45204</v>
      </c>
      <c r="B1220">
        <v>174.67987099999999</v>
      </c>
      <c r="C1220" s="4">
        <f t="shared" si="36"/>
        <v>7.197953446973937E-3</v>
      </c>
      <c r="D1220">
        <v>424.5</v>
      </c>
      <c r="E1220" s="4">
        <f t="shared" si="37"/>
        <v>-3.7678142159114358E-4</v>
      </c>
    </row>
    <row r="1221" spans="1:5" x14ac:dyDescent="0.35">
      <c r="A1221" s="5">
        <v>45205</v>
      </c>
      <c r="B1221">
        <v>177.256485</v>
      </c>
      <c r="C1221" s="4">
        <f t="shared" ref="C1221:C1260" si="38">B1221/B1220-1</f>
        <v>1.4750491772460794E-2</v>
      </c>
      <c r="D1221">
        <v>429.540009</v>
      </c>
      <c r="E1221" s="4">
        <f t="shared" ref="E1221:E1260" si="39">D1221/D1220-1</f>
        <v>1.1872812720848058E-2</v>
      </c>
    </row>
    <row r="1222" spans="1:5" x14ac:dyDescent="0.35">
      <c r="A1222" s="5">
        <v>45208</v>
      </c>
      <c r="B1222">
        <v>178.754501</v>
      </c>
      <c r="C1222" s="4">
        <f t="shared" si="38"/>
        <v>8.451120984374727E-3</v>
      </c>
      <c r="D1222">
        <v>432.290009</v>
      </c>
      <c r="E1222" s="4">
        <f t="shared" si="39"/>
        <v>6.4021975657220231E-3</v>
      </c>
    </row>
    <row r="1223" spans="1:5" x14ac:dyDescent="0.35">
      <c r="A1223" s="5">
        <v>45209</v>
      </c>
      <c r="B1223">
        <v>178.15528900000001</v>
      </c>
      <c r="C1223" s="4">
        <f t="shared" si="38"/>
        <v>-3.3521505564774179E-3</v>
      </c>
      <c r="D1223">
        <v>434.540009</v>
      </c>
      <c r="E1223" s="4">
        <f t="shared" si="39"/>
        <v>5.2048392355974471E-3</v>
      </c>
    </row>
    <row r="1224" spans="1:5" x14ac:dyDescent="0.35">
      <c r="A1224" s="5">
        <v>45210</v>
      </c>
      <c r="B1224">
        <v>179.56343100000001</v>
      </c>
      <c r="C1224" s="4">
        <f t="shared" si="38"/>
        <v>7.9040145701203546E-3</v>
      </c>
      <c r="D1224">
        <v>436.32000699999998</v>
      </c>
      <c r="E1224" s="4">
        <f t="shared" si="39"/>
        <v>4.0962810400273497E-3</v>
      </c>
    </row>
    <row r="1225" spans="1:5" x14ac:dyDescent="0.35">
      <c r="A1225" s="5">
        <v>45211</v>
      </c>
      <c r="B1225">
        <v>180.47224399999999</v>
      </c>
      <c r="C1225" s="4">
        <f t="shared" si="38"/>
        <v>5.0612365498852174E-3</v>
      </c>
      <c r="D1225">
        <v>433.66000400000001</v>
      </c>
      <c r="E1225" s="4">
        <f t="shared" si="39"/>
        <v>-6.0964497555116015E-3</v>
      </c>
    </row>
    <row r="1226" spans="1:5" x14ac:dyDescent="0.35">
      <c r="A1226" s="5">
        <v>45212</v>
      </c>
      <c r="B1226">
        <v>178.61468500000001</v>
      </c>
      <c r="C1226" s="4">
        <f t="shared" si="38"/>
        <v>-1.0292768343923231E-2</v>
      </c>
      <c r="D1226">
        <v>431.5</v>
      </c>
      <c r="E1226" s="4">
        <f t="shared" si="39"/>
        <v>-4.9808697598960894E-3</v>
      </c>
    </row>
    <row r="1227" spans="1:5" x14ac:dyDescent="0.35">
      <c r="A1227" s="5">
        <v>45215</v>
      </c>
      <c r="B1227">
        <v>178.48486299999999</v>
      </c>
      <c r="C1227" s="4">
        <f t="shared" si="38"/>
        <v>-7.2682713630189966E-4</v>
      </c>
      <c r="D1227">
        <v>436.040009</v>
      </c>
      <c r="E1227" s="4">
        <f t="shared" si="39"/>
        <v>1.0521457705677806E-2</v>
      </c>
    </row>
    <row r="1228" spans="1:5" x14ac:dyDescent="0.35">
      <c r="A1228" s="5">
        <v>45216</v>
      </c>
      <c r="B1228">
        <v>176.91691599999999</v>
      </c>
      <c r="C1228" s="4">
        <f t="shared" si="38"/>
        <v>-8.7847617643631581E-3</v>
      </c>
      <c r="D1228">
        <v>436.01998900000001</v>
      </c>
      <c r="E1228" s="4">
        <f t="shared" si="39"/>
        <v>-4.5913218023052593E-5</v>
      </c>
    </row>
    <row r="1229" spans="1:5" x14ac:dyDescent="0.35">
      <c r="A1229" s="5">
        <v>45217</v>
      </c>
      <c r="B1229">
        <v>175.608643</v>
      </c>
      <c r="C1229" s="4">
        <f t="shared" si="38"/>
        <v>-7.3948440294990814E-3</v>
      </c>
      <c r="D1229">
        <v>430.209991</v>
      </c>
      <c r="E1229" s="4">
        <f t="shared" si="39"/>
        <v>-1.3325072580560038E-2</v>
      </c>
    </row>
    <row r="1230" spans="1:5" x14ac:dyDescent="0.35">
      <c r="A1230" s="5">
        <v>45218</v>
      </c>
      <c r="B1230">
        <v>175.22915599999999</v>
      </c>
      <c r="C1230" s="4">
        <f t="shared" si="38"/>
        <v>-2.1609813362091224E-3</v>
      </c>
      <c r="D1230">
        <v>426.42999300000002</v>
      </c>
      <c r="E1230" s="4">
        <f t="shared" si="39"/>
        <v>-8.7864021735375442E-3</v>
      </c>
    </row>
    <row r="1231" spans="1:5" x14ac:dyDescent="0.35">
      <c r="A1231" s="5">
        <v>45219</v>
      </c>
      <c r="B1231">
        <v>172.65254200000001</v>
      </c>
      <c r="C1231" s="4">
        <f t="shared" si="38"/>
        <v>-1.4704253897108166E-2</v>
      </c>
      <c r="D1231">
        <v>421.19000199999999</v>
      </c>
      <c r="E1231" s="4">
        <f t="shared" si="39"/>
        <v>-1.2288045132885506E-2</v>
      </c>
    </row>
    <row r="1232" spans="1:5" x14ac:dyDescent="0.35">
      <c r="A1232" s="5">
        <v>45222</v>
      </c>
      <c r="B1232">
        <v>172.77238500000001</v>
      </c>
      <c r="C1232" s="4">
        <f t="shared" si="38"/>
        <v>6.9412821040315542E-4</v>
      </c>
      <c r="D1232">
        <v>420.459991</v>
      </c>
      <c r="E1232" s="4">
        <f t="shared" si="39"/>
        <v>-1.7332106567904404E-3</v>
      </c>
    </row>
    <row r="1233" spans="1:5" x14ac:dyDescent="0.35">
      <c r="A1233" s="5">
        <v>45223</v>
      </c>
      <c r="B1233">
        <v>173.21180699999999</v>
      </c>
      <c r="C1233" s="4">
        <f t="shared" si="38"/>
        <v>2.5433578404325807E-3</v>
      </c>
      <c r="D1233">
        <v>423.63000499999998</v>
      </c>
      <c r="E1233" s="4">
        <f t="shared" si="39"/>
        <v>7.5393951097715295E-3</v>
      </c>
    </row>
    <row r="1234" spans="1:5" x14ac:dyDescent="0.35">
      <c r="A1234" s="5">
        <v>45224</v>
      </c>
      <c r="B1234">
        <v>170.87489299999999</v>
      </c>
      <c r="C1234" s="4">
        <f t="shared" si="38"/>
        <v>-1.3491655335020059E-2</v>
      </c>
      <c r="D1234">
        <v>417.54998799999998</v>
      </c>
      <c r="E1234" s="4">
        <f t="shared" si="39"/>
        <v>-1.4352186880624784E-2</v>
      </c>
    </row>
    <row r="1235" spans="1:5" x14ac:dyDescent="0.35">
      <c r="A1235" s="5">
        <v>45225</v>
      </c>
      <c r="B1235">
        <v>166.67042499999999</v>
      </c>
      <c r="C1235" s="4">
        <f t="shared" si="38"/>
        <v>-2.4605534061694967E-2</v>
      </c>
      <c r="D1235">
        <v>412.54998799999998</v>
      </c>
      <c r="E1235" s="4">
        <f t="shared" si="39"/>
        <v>-1.1974614162843622E-2</v>
      </c>
    </row>
    <row r="1236" spans="1:5" x14ac:dyDescent="0.35">
      <c r="A1236" s="5">
        <v>45226</v>
      </c>
      <c r="B1236">
        <v>167.998672</v>
      </c>
      <c r="C1236" s="4">
        <f t="shared" si="38"/>
        <v>7.9693022922333601E-3</v>
      </c>
      <c r="D1236">
        <v>410.67999300000002</v>
      </c>
      <c r="E1236" s="4">
        <f t="shared" si="39"/>
        <v>-4.5327719170845659E-3</v>
      </c>
    </row>
    <row r="1237" spans="1:5" x14ac:dyDescent="0.35">
      <c r="A1237" s="5">
        <v>45229</v>
      </c>
      <c r="B1237">
        <v>170.065933</v>
      </c>
      <c r="C1237" s="4">
        <f t="shared" si="38"/>
        <v>1.2305222269852312E-2</v>
      </c>
      <c r="D1237">
        <v>415.58999599999999</v>
      </c>
      <c r="E1237" s="4">
        <f t="shared" si="39"/>
        <v>1.1955788165215031E-2</v>
      </c>
    </row>
    <row r="1238" spans="1:5" x14ac:dyDescent="0.35">
      <c r="A1238" s="5">
        <v>45230</v>
      </c>
      <c r="B1238">
        <v>170.54531900000001</v>
      </c>
      <c r="C1238" s="4">
        <f t="shared" si="38"/>
        <v>2.8188243908908728E-3</v>
      </c>
      <c r="D1238">
        <v>418.20001200000002</v>
      </c>
      <c r="E1238" s="4">
        <f t="shared" si="39"/>
        <v>6.2802666693642095E-3</v>
      </c>
    </row>
    <row r="1239" spans="1:5" x14ac:dyDescent="0.35">
      <c r="A1239" s="5">
        <v>45231</v>
      </c>
      <c r="B1239">
        <v>173.74110400000001</v>
      </c>
      <c r="C1239" s="4">
        <f t="shared" si="38"/>
        <v>1.873862630026224E-2</v>
      </c>
      <c r="D1239">
        <v>422.66000400000001</v>
      </c>
      <c r="E1239" s="4">
        <f t="shared" si="39"/>
        <v>1.0664734270739329E-2</v>
      </c>
    </row>
    <row r="1240" spans="1:5" x14ac:dyDescent="0.35">
      <c r="A1240" s="5">
        <v>45232</v>
      </c>
      <c r="B1240">
        <v>177.33637999999999</v>
      </c>
      <c r="C1240" s="4">
        <f t="shared" si="38"/>
        <v>2.0693295467950845E-2</v>
      </c>
      <c r="D1240">
        <v>430.76001000000002</v>
      </c>
      <c r="E1240" s="4">
        <f t="shared" si="39"/>
        <v>1.9164354145986273E-2</v>
      </c>
    </row>
    <row r="1241" spans="1:5" x14ac:dyDescent="0.35">
      <c r="A1241" s="5">
        <v>45233</v>
      </c>
      <c r="B1241">
        <v>176.41757200000001</v>
      </c>
      <c r="C1241" s="4">
        <f t="shared" si="38"/>
        <v>-5.1811591056498685E-3</v>
      </c>
      <c r="D1241">
        <v>434.69000199999999</v>
      </c>
      <c r="E1241" s="4">
        <f t="shared" si="39"/>
        <v>9.1233910037284982E-3</v>
      </c>
    </row>
    <row r="1242" spans="1:5" x14ac:dyDescent="0.35">
      <c r="A1242" s="5">
        <v>45236</v>
      </c>
      <c r="B1242">
        <v>178.99418600000001</v>
      </c>
      <c r="C1242" s="4">
        <f t="shared" si="38"/>
        <v>1.4605200438877031E-2</v>
      </c>
      <c r="D1242">
        <v>435.69000199999999</v>
      </c>
      <c r="E1242" s="4">
        <f t="shared" si="39"/>
        <v>2.3004899937864032E-3</v>
      </c>
    </row>
    <row r="1243" spans="1:5" x14ac:dyDescent="0.35">
      <c r="A1243" s="5">
        <v>45237</v>
      </c>
      <c r="B1243">
        <v>181.58078</v>
      </c>
      <c r="C1243" s="4">
        <f t="shared" si="38"/>
        <v>1.4450715175743145E-2</v>
      </c>
      <c r="D1243">
        <v>436.92999300000002</v>
      </c>
      <c r="E1243" s="4">
        <f t="shared" si="39"/>
        <v>2.8460396022584877E-3</v>
      </c>
    </row>
    <row r="1244" spans="1:5" x14ac:dyDescent="0.35">
      <c r="A1244" s="5">
        <v>45238</v>
      </c>
      <c r="B1244">
        <v>182.64936800000001</v>
      </c>
      <c r="C1244" s="4">
        <f t="shared" si="38"/>
        <v>5.8849179962769949E-3</v>
      </c>
      <c r="D1244">
        <v>437.25</v>
      </c>
      <c r="E1244" s="4">
        <f t="shared" si="39"/>
        <v>7.3239879414721543E-4</v>
      </c>
    </row>
    <row r="1245" spans="1:5" x14ac:dyDescent="0.35">
      <c r="A1245" s="5">
        <v>45239</v>
      </c>
      <c r="B1245">
        <v>182.16999799999999</v>
      </c>
      <c r="C1245" s="4">
        <f t="shared" si="38"/>
        <v>-2.6245368667249247E-3</v>
      </c>
      <c r="D1245">
        <v>433.83999599999999</v>
      </c>
      <c r="E1245" s="4">
        <f t="shared" si="39"/>
        <v>-7.7987512864494679E-3</v>
      </c>
    </row>
    <row r="1246" spans="1:5" x14ac:dyDescent="0.35">
      <c r="A1246" s="5">
        <v>45240</v>
      </c>
      <c r="B1246">
        <v>186.39999399999999</v>
      </c>
      <c r="C1246" s="4">
        <f t="shared" si="38"/>
        <v>2.3220047463578419E-2</v>
      </c>
      <c r="D1246">
        <v>440.60998499999999</v>
      </c>
      <c r="E1246" s="4">
        <f t="shared" si="39"/>
        <v>1.56048060631091E-2</v>
      </c>
    </row>
    <row r="1247" spans="1:5" x14ac:dyDescent="0.35">
      <c r="A1247" s="5">
        <v>45243</v>
      </c>
      <c r="B1247">
        <v>184.800003</v>
      </c>
      <c r="C1247" s="4">
        <f t="shared" si="38"/>
        <v>-8.5836429801601222E-3</v>
      </c>
      <c r="D1247">
        <v>440.19000199999999</v>
      </c>
      <c r="E1247" s="4">
        <f t="shared" si="39"/>
        <v>-9.5318538911459694E-4</v>
      </c>
    </row>
    <row r="1248" spans="1:5" x14ac:dyDescent="0.35">
      <c r="A1248" s="5">
        <v>45244</v>
      </c>
      <c r="B1248">
        <v>187.44000199999999</v>
      </c>
      <c r="C1248" s="4">
        <f t="shared" si="38"/>
        <v>1.4285708642547856E-2</v>
      </c>
      <c r="D1248">
        <v>448.73001099999999</v>
      </c>
      <c r="E1248" s="4">
        <f t="shared" si="39"/>
        <v>1.9400733685905003E-2</v>
      </c>
    </row>
    <row r="1249" spans="1:5" x14ac:dyDescent="0.35">
      <c r="A1249" s="5">
        <v>45245</v>
      </c>
      <c r="B1249">
        <v>188.009995</v>
      </c>
      <c r="C1249" s="4">
        <f t="shared" si="38"/>
        <v>3.040935733664929E-3</v>
      </c>
      <c r="D1249">
        <v>449.67999300000002</v>
      </c>
      <c r="E1249" s="4">
        <f t="shared" si="39"/>
        <v>2.1170458331569719E-3</v>
      </c>
    </row>
    <row r="1250" spans="1:5" x14ac:dyDescent="0.35">
      <c r="A1250" s="5">
        <v>45246</v>
      </c>
      <c r="B1250">
        <v>189.71000699999999</v>
      </c>
      <c r="C1250" s="4">
        <f t="shared" si="38"/>
        <v>9.0421362970622976E-3</v>
      </c>
      <c r="D1250">
        <v>450.23001099999999</v>
      </c>
      <c r="E1250" s="4">
        <f t="shared" si="39"/>
        <v>1.2231320240212451E-3</v>
      </c>
    </row>
    <row r="1251" spans="1:5" x14ac:dyDescent="0.35">
      <c r="A1251" s="5">
        <v>45247</v>
      </c>
      <c r="B1251">
        <v>189.69000199999999</v>
      </c>
      <c r="C1251" s="4">
        <f t="shared" si="38"/>
        <v>-1.0545042044085573E-4</v>
      </c>
      <c r="D1251">
        <v>450.790009</v>
      </c>
      <c r="E1251" s="4">
        <f t="shared" si="39"/>
        <v>1.2438042474249844E-3</v>
      </c>
    </row>
    <row r="1252" spans="1:5" x14ac:dyDescent="0.35">
      <c r="A1252" s="5">
        <v>45250</v>
      </c>
      <c r="B1252">
        <v>191.449997</v>
      </c>
      <c r="C1252" s="4">
        <f t="shared" si="38"/>
        <v>9.2782697108095835E-3</v>
      </c>
      <c r="D1252">
        <v>454.26001000000002</v>
      </c>
      <c r="E1252" s="4">
        <f t="shared" si="39"/>
        <v>7.6975996156116722E-3</v>
      </c>
    </row>
    <row r="1253" spans="1:5" x14ac:dyDescent="0.35">
      <c r="A1253" s="5">
        <v>45251</v>
      </c>
      <c r="B1253">
        <v>190.63999899999999</v>
      </c>
      <c r="C1253" s="4">
        <f t="shared" si="38"/>
        <v>-4.2308592984726667E-3</v>
      </c>
      <c r="D1253">
        <v>453.26998900000001</v>
      </c>
      <c r="E1253" s="4">
        <f t="shared" si="39"/>
        <v>-2.179414824562742E-3</v>
      </c>
    </row>
    <row r="1254" spans="1:5" x14ac:dyDescent="0.35">
      <c r="A1254" s="5">
        <v>45252</v>
      </c>
      <c r="B1254">
        <v>191.30999800000001</v>
      </c>
      <c r="C1254" s="4">
        <f t="shared" si="38"/>
        <v>3.514472322253992E-3</v>
      </c>
      <c r="D1254">
        <v>455.01998900000001</v>
      </c>
      <c r="E1254" s="4">
        <f t="shared" si="39"/>
        <v>3.860833592492785E-3</v>
      </c>
    </row>
    <row r="1255" spans="1:5" x14ac:dyDescent="0.35">
      <c r="A1255" s="5">
        <v>45254</v>
      </c>
      <c r="B1255">
        <v>189.970001</v>
      </c>
      <c r="C1255" s="4">
        <f t="shared" si="38"/>
        <v>-7.0043229000504859E-3</v>
      </c>
      <c r="D1255">
        <v>455.29998799999998</v>
      </c>
      <c r="E1255" s="4">
        <f t="shared" si="39"/>
        <v>6.1535538387080813E-4</v>
      </c>
    </row>
    <row r="1256" spans="1:5" x14ac:dyDescent="0.35">
      <c r="A1256" s="5">
        <v>45257</v>
      </c>
      <c r="B1256">
        <v>189.78999300000001</v>
      </c>
      <c r="C1256" s="4">
        <f t="shared" si="38"/>
        <v>-9.4756013608687795E-4</v>
      </c>
      <c r="D1256">
        <v>454.48001099999999</v>
      </c>
      <c r="E1256" s="4">
        <f t="shared" si="39"/>
        <v>-1.8009598541873784E-3</v>
      </c>
    </row>
    <row r="1257" spans="1:5" x14ac:dyDescent="0.35">
      <c r="A1257" s="5">
        <v>45258</v>
      </c>
      <c r="B1257">
        <v>190.39999399999999</v>
      </c>
      <c r="C1257" s="4">
        <f t="shared" si="38"/>
        <v>3.2140841061096825E-3</v>
      </c>
      <c r="D1257">
        <v>454.92999300000002</v>
      </c>
      <c r="E1257" s="4">
        <f t="shared" si="39"/>
        <v>9.9010295086454647E-4</v>
      </c>
    </row>
    <row r="1258" spans="1:5" x14ac:dyDescent="0.35">
      <c r="A1258" s="5">
        <v>45259</v>
      </c>
      <c r="B1258">
        <v>189.36999499999999</v>
      </c>
      <c r="C1258" s="4">
        <f t="shared" si="38"/>
        <v>-5.4096587839178589E-3</v>
      </c>
      <c r="D1258">
        <v>454.60998499999999</v>
      </c>
      <c r="E1258" s="4">
        <f t="shared" si="39"/>
        <v>-7.034225153847995E-4</v>
      </c>
    </row>
    <row r="1259" spans="1:5" x14ac:dyDescent="0.35">
      <c r="A1259" s="5">
        <v>45260</v>
      </c>
      <c r="B1259">
        <v>189.949997</v>
      </c>
      <c r="C1259" s="4">
        <f t="shared" si="38"/>
        <v>3.0627977784971616E-3</v>
      </c>
      <c r="D1259">
        <v>456.39999399999999</v>
      </c>
      <c r="E1259" s="4">
        <f t="shared" si="39"/>
        <v>3.9374608105011699E-3</v>
      </c>
    </row>
    <row r="1260" spans="1:5" x14ac:dyDescent="0.35">
      <c r="A1260" s="5">
        <v>45261</v>
      </c>
      <c r="B1260">
        <v>191.240005</v>
      </c>
      <c r="C1260" s="4">
        <f t="shared" si="38"/>
        <v>6.7913030817263742E-3</v>
      </c>
      <c r="D1260">
        <v>459.10000600000001</v>
      </c>
      <c r="E1260" s="4">
        <f t="shared" si="39"/>
        <v>5.9158896483246792E-3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07A62-EFF4-4821-8B19-282F2D73862A}">
  <dimension ref="A1:J6"/>
  <sheetViews>
    <sheetView workbookViewId="0">
      <selection activeCell="F7" sqref="F7"/>
    </sheetView>
  </sheetViews>
  <sheetFormatPr defaultRowHeight="14.5" x14ac:dyDescent="0.35"/>
  <cols>
    <col min="1" max="1" width="14.54296875" customWidth="1"/>
    <col min="4" max="4" width="10.08984375" bestFit="1" customWidth="1"/>
    <col min="5" max="5" width="17.54296875" bestFit="1" customWidth="1"/>
    <col min="9" max="9" width="17.6328125" bestFit="1" customWidth="1"/>
  </cols>
  <sheetData>
    <row r="1" spans="1:10" x14ac:dyDescent="0.35">
      <c r="A1" s="6" t="s">
        <v>11</v>
      </c>
      <c r="B1" s="6"/>
      <c r="C1" s="1"/>
      <c r="D1" s="6" t="s">
        <v>12</v>
      </c>
      <c r="E1" s="6"/>
      <c r="G1" s="7" t="s">
        <v>28</v>
      </c>
    </row>
    <row r="2" spans="1:10" x14ac:dyDescent="0.35">
      <c r="A2">
        <v>2022</v>
      </c>
      <c r="B2">
        <v>-18.11</v>
      </c>
      <c r="D2">
        <v>43101</v>
      </c>
      <c r="E2">
        <v>2.4425832969281802</v>
      </c>
      <c r="G2">
        <f>(1+B6)/(1+E2)-1</f>
        <v>-1.98182083292392</v>
      </c>
      <c r="I2" t="s">
        <v>13</v>
      </c>
      <c r="J2" s="9">
        <f t="array" ref="J2">AVERAGE(G2:G6)</f>
        <v>3.5141360749363217</v>
      </c>
    </row>
    <row r="3" spans="1:10" x14ac:dyDescent="0.35">
      <c r="A3">
        <v>2021</v>
      </c>
      <c r="B3">
        <v>28.71</v>
      </c>
      <c r="D3">
        <v>43466</v>
      </c>
      <c r="E3">
        <v>1.81221007526015</v>
      </c>
      <c r="G3">
        <f>(1+B5)/(1+E3)-1</f>
        <v>10.553190953202325</v>
      </c>
    </row>
    <row r="4" spans="1:10" x14ac:dyDescent="0.35">
      <c r="A4">
        <v>2020</v>
      </c>
      <c r="B4">
        <v>18.399999999999999</v>
      </c>
      <c r="D4">
        <v>43831</v>
      </c>
      <c r="E4">
        <v>1.23358439630637</v>
      </c>
      <c r="G4">
        <f>(1+B4)/(1+E4)-1</f>
        <v>7.6855907625793574</v>
      </c>
    </row>
    <row r="5" spans="1:10" x14ac:dyDescent="0.35">
      <c r="A5">
        <v>2019</v>
      </c>
      <c r="B5">
        <v>31.49</v>
      </c>
      <c r="D5">
        <v>44197</v>
      </c>
      <c r="E5">
        <v>4.6978588636373901</v>
      </c>
      <c r="G5">
        <f>(1+B3)/(1+E5)-1</f>
        <v>4.2142393679849377</v>
      </c>
    </row>
    <row r="6" spans="1:10" x14ac:dyDescent="0.35">
      <c r="A6">
        <v>2018</v>
      </c>
      <c r="B6">
        <v>-4.38</v>
      </c>
      <c r="D6">
        <v>44562</v>
      </c>
      <c r="E6">
        <v>8.0027998205211706</v>
      </c>
      <c r="G6">
        <f>(1+B2)/(1+E6)-1</f>
        <v>-2.9005198761610922</v>
      </c>
    </row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DCF Apple</vt:lpstr>
      <vt:lpstr>CAPM Apple</vt:lpstr>
      <vt:lpstr>WACC Apple</vt:lpstr>
      <vt:lpstr>Beta Apple</vt:lpstr>
      <vt:lpstr>Return on Market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Lindsay</dc:creator>
  <cp:lastModifiedBy>Ian Lindsay</cp:lastModifiedBy>
  <dcterms:created xsi:type="dcterms:W3CDTF">2023-12-02T06:19:59Z</dcterms:created>
  <dcterms:modified xsi:type="dcterms:W3CDTF">2023-12-02T11:44:03Z</dcterms:modified>
</cp:coreProperties>
</file>