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L\Documents\"/>
    </mc:Choice>
  </mc:AlternateContent>
  <xr:revisionPtr revIDLastSave="0" documentId="13_ncr:1_{EA7840A8-871B-4F01-A2E2-65ECED878771}" xr6:coauthVersionLast="47" xr6:coauthVersionMax="47" xr10:uidLastSave="{00000000-0000-0000-0000-000000000000}"/>
  <bookViews>
    <workbookView xWindow="-110" yWindow="-110" windowWidth="19420" windowHeight="10420" xr2:uid="{9BACE1E2-76E5-4533-9F8B-9C1BBCD8A3B3}"/>
  </bookViews>
  <sheets>
    <sheet name="Time Series" sheetId="1" r:id="rId1"/>
    <sheet name="Quartely Seasonal Sales" sheetId="2" r:id="rId2"/>
    <sheet name="Simple Linear Reg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2" i="1"/>
  <c r="J23" i="1"/>
  <c r="J2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K21" i="1" l="1"/>
  <c r="K22" i="1"/>
  <c r="K23" i="1"/>
  <c r="K24" i="1"/>
  <c r="K12" i="1"/>
  <c r="K6" i="1"/>
  <c r="K5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B5" i="2"/>
  <c r="B4" i="2"/>
  <c r="B3" i="2"/>
  <c r="B2" i="2"/>
</calcChain>
</file>

<file path=xl/sharedStrings.xml><?xml version="1.0" encoding="utf-8"?>
<sst xmlns="http://schemas.openxmlformats.org/spreadsheetml/2006/main" count="45" uniqueCount="42">
  <si>
    <t>t</t>
  </si>
  <si>
    <t>Year</t>
  </si>
  <si>
    <t>Year 1</t>
  </si>
  <si>
    <t>Year 2</t>
  </si>
  <si>
    <t>Year 3</t>
  </si>
  <si>
    <t>Year 4</t>
  </si>
  <si>
    <t>Quarter</t>
  </si>
  <si>
    <t>Sales (1000s)</t>
  </si>
  <si>
    <t>CMA(4)</t>
  </si>
  <si>
    <t>MA(4)</t>
  </si>
  <si>
    <t>Sales</t>
  </si>
  <si>
    <t>Deseasonlized</t>
  </si>
  <si>
    <t>Forecast</t>
  </si>
  <si>
    <t>Year 5</t>
  </si>
  <si>
    <t>Quartely Car Sales Time Series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</si>
  <si>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I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</si>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</sst>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Analysis Cars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5340978385084348"/>
          <c:y val="3.2407458788186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620782422594936E-2"/>
          <c:y val="0.1848418491484185"/>
          <c:w val="0.70456073964403398"/>
          <c:h val="0.71505738025840693"/>
        </c:manualLayout>
      </c:layout>
      <c:lineChart>
        <c:grouping val="standard"/>
        <c:varyColors val="0"/>
        <c:ser>
          <c:idx val="0"/>
          <c:order val="0"/>
          <c:tx>
            <c:strRef>
              <c:f>'Time Series'!$D$4</c:f>
              <c:strCache>
                <c:ptCount val="1"/>
                <c:pt idx="0">
                  <c:v>Sales 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'Time Series'!$B$5:$C$20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'Time Series'!$D$5:$D$20</c:f>
              <c:numCache>
                <c:formatCode>0.00</c:formatCode>
                <c:ptCount val="16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52-4EE8-85C3-BDB8AC2E99AF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'Time Series'!$K$5:$K$24</c:f>
              <c:numCache>
                <c:formatCode>0.00</c:formatCode>
                <c:ptCount val="20"/>
                <c:pt idx="0">
                  <c:v>5.7887973238753752</c:v>
                </c:pt>
                <c:pt idx="1">
                  <c:v>7.3743485754797042</c:v>
                </c:pt>
                <c:pt idx="2">
                  <c:v>3.7292017506842798</c:v>
                </c:pt>
                <c:pt idx="3">
                  <c:v>6.8168687844806692</c:v>
                </c:pt>
                <c:pt idx="4">
                  <c:v>5.3339805063701036</c:v>
                </c:pt>
                <c:pt idx="5">
                  <c:v>6.7833489778254794</c:v>
                </c:pt>
                <c:pt idx="6">
                  <c:v>3.4242233185035706</c:v>
                </c:pt>
                <c:pt idx="7">
                  <c:v>6.2477413972454192</c:v>
                </c:pt>
                <c:pt idx="8">
                  <c:v>4.8791636888648329</c:v>
                </c:pt>
                <c:pt idx="9">
                  <c:v>6.1923493801712528</c:v>
                </c:pt>
                <c:pt idx="10">
                  <c:v>3.119244886322861</c:v>
                </c:pt>
                <c:pt idx="11">
                  <c:v>5.678614010010171</c:v>
                </c:pt>
                <c:pt idx="12">
                  <c:v>4.4243468713595613</c:v>
                </c:pt>
                <c:pt idx="13">
                  <c:v>5.6013497825170271</c:v>
                </c:pt>
                <c:pt idx="14">
                  <c:v>2.8142664541421518</c:v>
                </c:pt>
                <c:pt idx="15">
                  <c:v>5.1094866227749218</c:v>
                </c:pt>
                <c:pt idx="16">
                  <c:v>3.969530053854291</c:v>
                </c:pt>
                <c:pt idx="17">
                  <c:v>5.0103501848628014</c:v>
                </c:pt>
                <c:pt idx="18">
                  <c:v>2.5092880219614422</c:v>
                </c:pt>
                <c:pt idx="19">
                  <c:v>4.5403592355396736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52-4EE8-85C3-BDB8AC2E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02016"/>
        <c:axId val="1485568368"/>
      </c:lineChart>
      <c:catAx>
        <c:axId val="27660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68368"/>
        <c:crosses val="autoZero"/>
        <c:auto val="1"/>
        <c:lblAlgn val="ctr"/>
        <c:lblOffset val="100"/>
        <c:noMultiLvlLbl val="0"/>
      </c:catAx>
      <c:valAx>
        <c:axId val="1485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(1000s)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0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2</xdr:row>
      <xdr:rowOff>25400</xdr:rowOff>
    </xdr:from>
    <xdr:to>
      <xdr:col>22</xdr:col>
      <xdr:colOff>400051</xdr:colOff>
      <xdr:row>30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0F248-6BE3-C4A1-D46A-DF3ACDE0C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ABE3-7104-4AD6-9808-45DD9F5E847D}">
  <dimension ref="A1:K24"/>
  <sheetViews>
    <sheetView tabSelected="1" zoomScaleNormal="100" workbookViewId="0">
      <selection activeCell="L16" sqref="L16"/>
    </sheetView>
  </sheetViews>
  <sheetFormatPr defaultRowHeight="14.5" x14ac:dyDescent="0.35"/>
  <cols>
    <col min="4" max="4" width="11.54296875" bestFit="1" customWidth="1"/>
    <col min="9" max="9" width="12.7265625" bestFit="1" customWidth="1"/>
  </cols>
  <sheetData>
    <row r="1" spans="1:11" x14ac:dyDescent="0.35">
      <c r="E1" s="7" t="s">
        <v>14</v>
      </c>
      <c r="F1" s="7"/>
      <c r="G1" s="7"/>
    </row>
    <row r="4" spans="1:11" ht="16.5" x14ac:dyDescent="0.45">
      <c r="A4" s="6" t="s">
        <v>0</v>
      </c>
      <c r="B4" s="6" t="s">
        <v>1</v>
      </c>
      <c r="C4" s="6" t="s">
        <v>6</v>
      </c>
      <c r="D4" s="6" t="s">
        <v>7</v>
      </c>
      <c r="E4" s="6" t="s">
        <v>9</v>
      </c>
      <c r="F4" s="6" t="s">
        <v>8</v>
      </c>
      <c r="G4" s="6" t="s">
        <v>15</v>
      </c>
      <c r="H4" s="6" t="s">
        <v>16</v>
      </c>
      <c r="I4" s="6" t="s">
        <v>11</v>
      </c>
      <c r="J4" s="6" t="s">
        <v>17</v>
      </c>
      <c r="K4" s="6" t="s">
        <v>12</v>
      </c>
    </row>
    <row r="5" spans="1:11" x14ac:dyDescent="0.35">
      <c r="A5">
        <v>1</v>
      </c>
      <c r="B5" t="s">
        <v>2</v>
      </c>
      <c r="C5">
        <v>1</v>
      </c>
      <c r="D5" s="1">
        <v>8</v>
      </c>
      <c r="E5" s="1"/>
      <c r="F5" s="1"/>
      <c r="H5" s="1">
        <v>0.92</v>
      </c>
      <c r="I5" s="1">
        <f>D5/H5</f>
        <v>8.695652173913043</v>
      </c>
      <c r="J5" s="1">
        <f>'Simple Linear Regression'!$B$17 + 'Simple Linear Regression'!$B$18*'Time Series'!A5</f>
        <v>6.2921710042123644</v>
      </c>
      <c r="K5" s="1">
        <f>H5*J5</f>
        <v>5.7887973238753752</v>
      </c>
    </row>
    <row r="6" spans="1:11" x14ac:dyDescent="0.35">
      <c r="A6">
        <v>2</v>
      </c>
      <c r="C6">
        <v>2</v>
      </c>
      <c r="D6" s="1">
        <v>2</v>
      </c>
      <c r="E6" s="1"/>
      <c r="F6" s="1"/>
      <c r="H6" s="1">
        <v>1.195469492144684</v>
      </c>
      <c r="I6" s="1">
        <f t="shared" ref="I6:I20" si="0">D6/H6</f>
        <v>1.6729828850855746</v>
      </c>
      <c r="J6" s="1">
        <f>'Simple Linear Regression'!$B$17 + 'Simple Linear Regression'!$B$18*'Time Series'!A6</f>
        <v>6.1685794777163663</v>
      </c>
      <c r="K6" s="1">
        <f t="shared" ref="K6:K24" si="1">H6*J6</f>
        <v>7.3743485754797042</v>
      </c>
    </row>
    <row r="7" spans="1:11" x14ac:dyDescent="0.35">
      <c r="A7">
        <v>3</v>
      </c>
      <c r="C7">
        <v>3</v>
      </c>
      <c r="D7" s="1">
        <v>3</v>
      </c>
      <c r="E7" s="1">
        <v>4.25</v>
      </c>
      <c r="F7" s="1">
        <v>3.875</v>
      </c>
      <c r="G7" s="1">
        <v>0.77419354838709675</v>
      </c>
      <c r="H7" s="1">
        <v>0.61690805354399825</v>
      </c>
      <c r="I7" s="1">
        <f t="shared" si="0"/>
        <v>4.862961316140507</v>
      </c>
      <c r="J7" s="1">
        <f>'Simple Linear Regression'!$B$17 + 'Simple Linear Regression'!$B$18*'Time Series'!A7</f>
        <v>6.044987951220369</v>
      </c>
      <c r="K7" s="1">
        <f t="shared" si="1"/>
        <v>3.7292017506842798</v>
      </c>
    </row>
    <row r="8" spans="1:11" x14ac:dyDescent="0.35">
      <c r="A8">
        <v>4</v>
      </c>
      <c r="C8">
        <v>4</v>
      </c>
      <c r="D8" s="1">
        <v>4</v>
      </c>
      <c r="E8" s="1">
        <v>3.5</v>
      </c>
      <c r="F8" s="1">
        <v>4.375</v>
      </c>
      <c r="G8" s="1">
        <v>0.91428571428571426</v>
      </c>
      <c r="H8" s="1">
        <v>1.1512265512265512</v>
      </c>
      <c r="I8" s="1">
        <f t="shared" si="0"/>
        <v>3.474555026322387</v>
      </c>
      <c r="J8" s="1">
        <f>'Simple Linear Regression'!$B$17 + 'Simple Linear Regression'!$B$18*'Time Series'!A8</f>
        <v>5.9213964247243718</v>
      </c>
      <c r="K8" s="1">
        <f t="shared" si="1"/>
        <v>6.8168687844806692</v>
      </c>
    </row>
    <row r="9" spans="1:11" x14ac:dyDescent="0.35">
      <c r="A9">
        <v>5</v>
      </c>
      <c r="B9" t="s">
        <v>3</v>
      </c>
      <c r="C9">
        <v>1</v>
      </c>
      <c r="D9" s="1">
        <v>5</v>
      </c>
      <c r="E9" s="1">
        <v>5.25</v>
      </c>
      <c r="F9" s="1">
        <v>5.125</v>
      </c>
      <c r="G9" s="1">
        <v>0.97560975609756095</v>
      </c>
      <c r="H9" s="1">
        <v>0.92</v>
      </c>
      <c r="I9" s="1">
        <f t="shared" si="0"/>
        <v>5.4347826086956523</v>
      </c>
      <c r="J9" s="1">
        <f>'Simple Linear Regression'!$B$17 + 'Simple Linear Regression'!$B$18*'Time Series'!A9</f>
        <v>5.7978048982283736</v>
      </c>
      <c r="K9" s="1">
        <f t="shared" si="1"/>
        <v>5.3339805063701036</v>
      </c>
    </row>
    <row r="10" spans="1:11" x14ac:dyDescent="0.35">
      <c r="A10">
        <v>6</v>
      </c>
      <c r="C10">
        <v>2</v>
      </c>
      <c r="D10" s="1">
        <v>9</v>
      </c>
      <c r="E10" s="1">
        <v>5</v>
      </c>
      <c r="F10" s="1">
        <v>5.25</v>
      </c>
      <c r="G10" s="1">
        <v>1.7142857142857142</v>
      </c>
      <c r="H10" s="1">
        <v>1.195469492144684</v>
      </c>
      <c r="I10" s="1">
        <f t="shared" si="0"/>
        <v>7.5284229828850853</v>
      </c>
      <c r="J10" s="1">
        <f>'Simple Linear Regression'!$B$17 + 'Simple Linear Regression'!$B$18*'Time Series'!A10</f>
        <v>5.6742133717323764</v>
      </c>
      <c r="K10" s="1">
        <f t="shared" si="1"/>
        <v>6.7833489778254794</v>
      </c>
    </row>
    <row r="11" spans="1:11" x14ac:dyDescent="0.35">
      <c r="A11">
        <v>7</v>
      </c>
      <c r="C11">
        <v>3</v>
      </c>
      <c r="D11" s="1">
        <v>2</v>
      </c>
      <c r="E11" s="1">
        <v>5.5</v>
      </c>
      <c r="F11" s="1">
        <v>6.125</v>
      </c>
      <c r="G11" s="1">
        <v>0.32653061224489793</v>
      </c>
      <c r="H11" s="1">
        <v>0.61690805354399825</v>
      </c>
      <c r="I11" s="1">
        <f t="shared" si="0"/>
        <v>3.241974210760338</v>
      </c>
      <c r="J11" s="1">
        <f>'Simple Linear Regression'!$B$17 + 'Simple Linear Regression'!$B$18*'Time Series'!A11</f>
        <v>5.5506218452363791</v>
      </c>
      <c r="K11" s="1">
        <f t="shared" si="1"/>
        <v>3.4242233185035706</v>
      </c>
    </row>
    <row r="12" spans="1:11" x14ac:dyDescent="0.35">
      <c r="A12">
        <v>8</v>
      </c>
      <c r="C12">
        <v>4</v>
      </c>
      <c r="D12" s="1">
        <v>6</v>
      </c>
      <c r="E12" s="1">
        <v>6.75</v>
      </c>
      <c r="F12" s="1">
        <v>6.875</v>
      </c>
      <c r="G12" s="1">
        <v>0.87272727272727268</v>
      </c>
      <c r="H12" s="1">
        <v>1.1512265512265512</v>
      </c>
      <c r="I12" s="1">
        <f t="shared" si="0"/>
        <v>5.2118325394835798</v>
      </c>
      <c r="J12" s="1">
        <f>'Simple Linear Regression'!$B$17 + 'Simple Linear Regression'!$B$18*'Time Series'!A12</f>
        <v>5.427030318740381</v>
      </c>
      <c r="K12" s="1">
        <f t="shared" si="1"/>
        <v>6.2477413972454192</v>
      </c>
    </row>
    <row r="13" spans="1:11" x14ac:dyDescent="0.35">
      <c r="A13">
        <v>9</v>
      </c>
      <c r="B13" t="s">
        <v>4</v>
      </c>
      <c r="C13">
        <v>1</v>
      </c>
      <c r="D13" s="1">
        <v>10</v>
      </c>
      <c r="E13" s="1">
        <v>7</v>
      </c>
      <c r="F13" s="1">
        <v>7.5</v>
      </c>
      <c r="G13" s="1">
        <v>1.3333333333333333</v>
      </c>
      <c r="H13" s="1">
        <v>0.92</v>
      </c>
      <c r="I13" s="1">
        <f t="shared" si="0"/>
        <v>10.869565217391305</v>
      </c>
      <c r="J13" s="1">
        <f>'Simple Linear Regression'!$B$17 + 'Simple Linear Regression'!$B$18*'Time Series'!A13</f>
        <v>5.3034387922443837</v>
      </c>
      <c r="K13" s="1">
        <f t="shared" si="1"/>
        <v>4.8791636888648329</v>
      </c>
    </row>
    <row r="14" spans="1:11" x14ac:dyDescent="0.35">
      <c r="A14">
        <v>10</v>
      </c>
      <c r="C14">
        <v>2</v>
      </c>
      <c r="D14" s="1">
        <v>10</v>
      </c>
      <c r="E14" s="1">
        <v>8</v>
      </c>
      <c r="F14" s="1">
        <v>8.5</v>
      </c>
      <c r="G14" s="1">
        <v>1.1764705882352942</v>
      </c>
      <c r="H14" s="1">
        <v>1.195469492144684</v>
      </c>
      <c r="I14" s="1">
        <f t="shared" si="0"/>
        <v>8.3649144254278731</v>
      </c>
      <c r="J14" s="1">
        <f>'Simple Linear Regression'!$B$17 + 'Simple Linear Regression'!$B$18*'Time Series'!A14</f>
        <v>5.1798472657483856</v>
      </c>
      <c r="K14" s="1">
        <f t="shared" si="1"/>
        <v>6.1923493801712528</v>
      </c>
    </row>
    <row r="15" spans="1:11" x14ac:dyDescent="0.35">
      <c r="A15">
        <v>11</v>
      </c>
      <c r="C15">
        <v>3</v>
      </c>
      <c r="D15" s="1">
        <v>6</v>
      </c>
      <c r="E15" s="1">
        <v>9</v>
      </c>
      <c r="F15" s="1">
        <v>8</v>
      </c>
      <c r="G15" s="1">
        <v>0.75</v>
      </c>
      <c r="H15" s="1">
        <v>0.61690805354399825</v>
      </c>
      <c r="I15" s="1">
        <f t="shared" si="0"/>
        <v>9.7259226322810139</v>
      </c>
      <c r="J15" s="1">
        <f>'Simple Linear Regression'!$B$17 + 'Simple Linear Regression'!$B$18*'Time Series'!A15</f>
        <v>5.0562557392523884</v>
      </c>
      <c r="K15" s="1">
        <f t="shared" si="1"/>
        <v>3.119244886322861</v>
      </c>
    </row>
    <row r="16" spans="1:11" x14ac:dyDescent="0.35">
      <c r="A16">
        <v>12</v>
      </c>
      <c r="C16">
        <v>4</v>
      </c>
      <c r="D16" s="1">
        <v>10</v>
      </c>
      <c r="E16" s="1">
        <v>7</v>
      </c>
      <c r="F16" s="1">
        <v>6</v>
      </c>
      <c r="G16" s="1">
        <v>1.6666666666666667</v>
      </c>
      <c r="H16" s="1">
        <v>1.1512265512265512</v>
      </c>
      <c r="I16" s="1">
        <f t="shared" si="0"/>
        <v>8.6863875658059673</v>
      </c>
      <c r="J16" s="1">
        <f>'Simple Linear Regression'!$B$17 + 'Simple Linear Regression'!$B$18*'Time Series'!A16</f>
        <v>4.9326642127563911</v>
      </c>
      <c r="K16" s="1">
        <f t="shared" si="1"/>
        <v>5.678614010010171</v>
      </c>
    </row>
    <row r="17" spans="1:11" x14ac:dyDescent="0.35">
      <c r="A17">
        <v>13</v>
      </c>
      <c r="B17" t="s">
        <v>5</v>
      </c>
      <c r="C17">
        <v>1</v>
      </c>
      <c r="D17" s="1">
        <v>2</v>
      </c>
      <c r="E17" s="1">
        <v>5</v>
      </c>
      <c r="F17" s="1">
        <v>4.375</v>
      </c>
      <c r="G17" s="1">
        <v>0.45714285714285713</v>
      </c>
      <c r="H17" s="1">
        <v>0.92</v>
      </c>
      <c r="I17" s="1">
        <f t="shared" si="0"/>
        <v>2.1739130434782608</v>
      </c>
      <c r="J17" s="1">
        <f>'Simple Linear Regression'!$B$17 + 'Simple Linear Regression'!$B$18*'Time Series'!A17</f>
        <v>4.809072686260393</v>
      </c>
      <c r="K17" s="1">
        <f t="shared" si="1"/>
        <v>4.4243468713595613</v>
      </c>
    </row>
    <row r="18" spans="1:11" x14ac:dyDescent="0.35">
      <c r="A18">
        <v>14</v>
      </c>
      <c r="C18">
        <v>2</v>
      </c>
      <c r="D18" s="1">
        <v>2</v>
      </c>
      <c r="E18" s="1">
        <v>3.75</v>
      </c>
      <c r="F18" s="1">
        <v>2.875</v>
      </c>
      <c r="G18" s="1">
        <v>0.69565217391304346</v>
      </c>
      <c r="H18" s="1">
        <v>1.195469492144684</v>
      </c>
      <c r="I18" s="1">
        <f t="shared" si="0"/>
        <v>1.6729828850855746</v>
      </c>
      <c r="J18" s="1">
        <f>'Simple Linear Regression'!$B$17 + 'Simple Linear Regression'!$B$18*'Time Series'!A18</f>
        <v>4.6854811597643957</v>
      </c>
      <c r="K18" s="1">
        <f t="shared" si="1"/>
        <v>5.6013497825170271</v>
      </c>
    </row>
    <row r="19" spans="1:11" x14ac:dyDescent="0.35">
      <c r="A19">
        <v>15</v>
      </c>
      <c r="C19">
        <v>3</v>
      </c>
      <c r="D19" s="1">
        <v>1</v>
      </c>
      <c r="E19" s="1">
        <v>2</v>
      </c>
      <c r="F19" s="1"/>
      <c r="H19" s="1">
        <v>0.61690805354399825</v>
      </c>
      <c r="I19" s="1">
        <f t="shared" si="0"/>
        <v>1.620987105380169</v>
      </c>
      <c r="J19" s="1">
        <f>'Simple Linear Regression'!$B$17 + 'Simple Linear Regression'!$B$18*'Time Series'!A19</f>
        <v>4.5618896332683985</v>
      </c>
      <c r="K19" s="1">
        <f t="shared" si="1"/>
        <v>2.8142664541421518</v>
      </c>
    </row>
    <row r="20" spans="1:11" x14ac:dyDescent="0.35">
      <c r="A20">
        <v>16</v>
      </c>
      <c r="C20">
        <v>4</v>
      </c>
      <c r="D20" s="1">
        <v>3</v>
      </c>
      <c r="E20" s="1"/>
      <c r="F20" s="1"/>
      <c r="H20" s="1">
        <v>1.1512265512265512</v>
      </c>
      <c r="I20" s="1">
        <f t="shared" si="0"/>
        <v>2.6059162697417899</v>
      </c>
      <c r="J20" s="1">
        <f>'Simple Linear Regression'!$B$17 + 'Simple Linear Regression'!$B$18*'Time Series'!A20</f>
        <v>4.4382981067724003</v>
      </c>
      <c r="K20" s="1">
        <f t="shared" si="1"/>
        <v>5.1094866227749218</v>
      </c>
    </row>
    <row r="21" spans="1:11" x14ac:dyDescent="0.35">
      <c r="A21" s="4">
        <v>17</v>
      </c>
      <c r="B21" s="4" t="s">
        <v>13</v>
      </c>
      <c r="C21" s="4"/>
      <c r="D21" s="4"/>
      <c r="E21" s="4"/>
      <c r="F21" s="4"/>
      <c r="G21" s="4"/>
      <c r="H21" s="5">
        <v>0.92</v>
      </c>
      <c r="I21" s="4"/>
      <c r="J21" s="5">
        <f>'Simple Linear Regression'!$B$17 + 'Simple Linear Regression'!$B$18*'Time Series'!A21</f>
        <v>4.3147065802764031</v>
      </c>
      <c r="K21" s="5">
        <f t="shared" si="1"/>
        <v>3.969530053854291</v>
      </c>
    </row>
    <row r="22" spans="1:11" x14ac:dyDescent="0.35">
      <c r="A22" s="4">
        <v>18</v>
      </c>
      <c r="B22" s="4"/>
      <c r="C22" s="4"/>
      <c r="D22" s="4"/>
      <c r="E22" s="4"/>
      <c r="F22" s="4"/>
      <c r="G22" s="4"/>
      <c r="H22" s="5">
        <v>1.195469492144684</v>
      </c>
      <c r="I22" s="4"/>
      <c r="J22" s="5">
        <f>'Simple Linear Regression'!$B$17 + 'Simple Linear Regression'!$B$18*'Time Series'!A22</f>
        <v>4.1911150537804058</v>
      </c>
      <c r="K22" s="5">
        <f t="shared" si="1"/>
        <v>5.0103501848628014</v>
      </c>
    </row>
    <row r="23" spans="1:11" x14ac:dyDescent="0.35">
      <c r="A23" s="4">
        <v>19</v>
      </c>
      <c r="B23" s="4"/>
      <c r="C23" s="4"/>
      <c r="D23" s="4"/>
      <c r="E23" s="4"/>
      <c r="F23" s="4"/>
      <c r="G23" s="4"/>
      <c r="H23" s="5">
        <v>0.61690805354399825</v>
      </c>
      <c r="I23" s="4"/>
      <c r="J23" s="5">
        <f>'Simple Linear Regression'!$B$17 + 'Simple Linear Regression'!$B$18*'Time Series'!A23</f>
        <v>4.0675235272844077</v>
      </c>
      <c r="K23" s="5">
        <f t="shared" si="1"/>
        <v>2.5092880219614422</v>
      </c>
    </row>
    <row r="24" spans="1:11" x14ac:dyDescent="0.35">
      <c r="A24" s="4">
        <v>20</v>
      </c>
      <c r="B24" s="4"/>
      <c r="C24" s="4"/>
      <c r="D24" s="4"/>
      <c r="E24" s="4"/>
      <c r="F24" s="4"/>
      <c r="G24" s="4"/>
      <c r="H24" s="5">
        <v>1.1512265512265512</v>
      </c>
      <c r="I24" s="4"/>
      <c r="J24" s="5">
        <f>'Simple Linear Regression'!$B$17 + 'Simple Linear Regression'!$B$18*'Time Series'!A24</f>
        <v>3.9439320007884104</v>
      </c>
      <c r="K24" s="5">
        <f t="shared" si="1"/>
        <v>4.5403592355396736</v>
      </c>
    </row>
  </sheetData>
  <mergeCells count="1"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DEF8-B233-455A-A1C5-6A300D48E146}">
  <dimension ref="A1:B5"/>
  <sheetViews>
    <sheetView workbookViewId="0">
      <selection activeCell="A10" sqref="A10"/>
    </sheetView>
  </sheetViews>
  <sheetFormatPr defaultRowHeight="14.5" x14ac:dyDescent="0.35"/>
  <sheetData>
    <row r="1" spans="1:2" x14ac:dyDescent="0.35">
      <c r="A1" s="2" t="s">
        <v>6</v>
      </c>
      <c r="B1" s="2" t="s">
        <v>10</v>
      </c>
    </row>
    <row r="2" spans="1:2" x14ac:dyDescent="0.35">
      <c r="A2" s="2">
        <v>1</v>
      </c>
      <c r="B2" s="3">
        <f>AVERAGE('Time Series'!G9,'Time Series'!G13,'Time Series'!G17)</f>
        <v>0.92202864885791713</v>
      </c>
    </row>
    <row r="3" spans="1:2" x14ac:dyDescent="0.35">
      <c r="A3" s="2">
        <v>2</v>
      </c>
      <c r="B3" s="3">
        <f>AVERAGE('Time Series'!G10,'Time Series'!G14,'Time Series'!G18)</f>
        <v>1.195469492144684</v>
      </c>
    </row>
    <row r="4" spans="1:2" x14ac:dyDescent="0.35">
      <c r="A4" s="2">
        <v>3</v>
      </c>
      <c r="B4" s="3">
        <f>AVERAGE('Time Series'!G7,'Time Series'!G11,'Time Series'!G15,'Time Series'!G19)</f>
        <v>0.61690805354399825</v>
      </c>
    </row>
    <row r="5" spans="1:2" x14ac:dyDescent="0.35">
      <c r="A5" s="2">
        <v>4</v>
      </c>
      <c r="B5" s="3">
        <f>AVERAGE('Time Series'!G8,'Time Series'!G12,'Time Series'!G16)</f>
        <v>1.1512265512265512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9AC3-6496-4083-AFBF-11C885A7EBC1}">
  <dimension ref="A1:I18"/>
  <sheetViews>
    <sheetView workbookViewId="0">
      <selection activeCell="B17" sqref="B17:B1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18</v>
      </c>
    </row>
    <row r="2" spans="1:9" ht="15" thickBot="1" x14ac:dyDescent="0.4"/>
    <row r="3" spans="1:9" x14ac:dyDescent="0.35">
      <c r="A3" s="11" t="s">
        <v>19</v>
      </c>
      <c r="B3" s="11"/>
    </row>
    <row r="4" spans="1:9" x14ac:dyDescent="0.35">
      <c r="A4" s="8" t="s">
        <v>20</v>
      </c>
      <c r="B4" s="8">
        <v>0.18450533713947728</v>
      </c>
    </row>
    <row r="5" spans="1:9" x14ac:dyDescent="0.35">
      <c r="A5" s="8" t="s">
        <v>21</v>
      </c>
      <c r="B5" s="8">
        <v>3.4042219432952173E-2</v>
      </c>
    </row>
    <row r="6" spans="1:9" x14ac:dyDescent="0.35">
      <c r="A6" s="8" t="s">
        <v>22</v>
      </c>
      <c r="B6" s="8">
        <v>-3.495476489326553E-2</v>
      </c>
    </row>
    <row r="7" spans="1:9" x14ac:dyDescent="0.35">
      <c r="A7" s="8" t="s">
        <v>23</v>
      </c>
      <c r="B7" s="8">
        <v>3.2443991284925313</v>
      </c>
    </row>
    <row r="8" spans="1:9" ht="15" thickBot="1" x14ac:dyDescent="0.4">
      <c r="A8" s="9" t="s">
        <v>24</v>
      </c>
      <c r="B8" s="9">
        <v>16</v>
      </c>
    </row>
    <row r="10" spans="1:9" ht="15" thickBot="1" x14ac:dyDescent="0.4">
      <c r="A10" t="s">
        <v>25</v>
      </c>
    </row>
    <row r="11" spans="1:9" x14ac:dyDescent="0.35">
      <c r="A11" s="10"/>
      <c r="B11" s="10" t="s">
        <v>30</v>
      </c>
      <c r="C11" s="10" t="s">
        <v>31</v>
      </c>
      <c r="D11" s="10" t="s">
        <v>32</v>
      </c>
      <c r="E11" s="10" t="s">
        <v>33</v>
      </c>
      <c r="F11" s="10" t="s">
        <v>34</v>
      </c>
    </row>
    <row r="12" spans="1:9" x14ac:dyDescent="0.35">
      <c r="A12" s="8" t="s">
        <v>26</v>
      </c>
      <c r="B12" s="8">
        <v>1</v>
      </c>
      <c r="C12" s="8">
        <v>5.1934542433477304</v>
      </c>
      <c r="D12" s="8">
        <v>5.1934542433477304</v>
      </c>
      <c r="E12" s="8">
        <v>0.49338706271567723</v>
      </c>
      <c r="F12" s="8">
        <v>0.49393449546294588</v>
      </c>
    </row>
    <row r="13" spans="1:9" x14ac:dyDescent="0.35">
      <c r="A13" s="8" t="s">
        <v>27</v>
      </c>
      <c r="B13" s="8">
        <v>14</v>
      </c>
      <c r="C13" s="8">
        <v>147.36575986948338</v>
      </c>
      <c r="D13" s="8">
        <v>10.526125704963098</v>
      </c>
      <c r="E13" s="8"/>
      <c r="F13" s="8"/>
    </row>
    <row r="14" spans="1:9" ht="15" thickBot="1" x14ac:dyDescent="0.4">
      <c r="A14" s="9" t="s">
        <v>28</v>
      </c>
      <c r="B14" s="9">
        <v>15</v>
      </c>
      <c r="C14" s="9">
        <v>152.55921411283111</v>
      </c>
      <c r="D14" s="9"/>
      <c r="E14" s="9"/>
      <c r="F14" s="9"/>
    </row>
    <row r="15" spans="1:9" ht="15" thickBot="1" x14ac:dyDescent="0.4"/>
    <row r="16" spans="1:9" x14ac:dyDescent="0.35">
      <c r="A16" s="10"/>
      <c r="B16" s="10" t="s">
        <v>35</v>
      </c>
      <c r="C16" s="10" t="s">
        <v>23</v>
      </c>
      <c r="D16" s="10" t="s">
        <v>36</v>
      </c>
      <c r="E16" s="10" t="s">
        <v>37</v>
      </c>
      <c r="F16" s="10" t="s">
        <v>38</v>
      </c>
      <c r="G16" s="10" t="s">
        <v>39</v>
      </c>
      <c r="H16" s="10" t="s">
        <v>40</v>
      </c>
      <c r="I16" s="10" t="s">
        <v>41</v>
      </c>
    </row>
    <row r="17" spans="1:9" x14ac:dyDescent="0.35">
      <c r="A17" s="8" t="s">
        <v>29</v>
      </c>
      <c r="B17" s="12">
        <v>6.4157625307083617</v>
      </c>
      <c r="C17" s="8">
        <v>1.7013772564792478</v>
      </c>
      <c r="D17" s="8">
        <v>3.770922942736902</v>
      </c>
      <c r="E17" s="8">
        <v>2.0661401103091431E-3</v>
      </c>
      <c r="F17" s="8">
        <v>2.7666712398855551</v>
      </c>
      <c r="G17" s="8">
        <v>10.064853821531168</v>
      </c>
      <c r="H17" s="8">
        <v>2.7666712398855551</v>
      </c>
      <c r="I17" s="8">
        <v>10.064853821531168</v>
      </c>
    </row>
    <row r="18" spans="1:9" ht="15" thickBot="1" x14ac:dyDescent="0.4">
      <c r="A18" s="9" t="s">
        <v>0</v>
      </c>
      <c r="B18" s="13">
        <v>-0.12359152649599756</v>
      </c>
      <c r="C18" s="9">
        <v>0.1759522470725835</v>
      </c>
      <c r="D18" s="9">
        <v>-0.70241516407013438</v>
      </c>
      <c r="E18" s="9">
        <v>0.49393449546294732</v>
      </c>
      <c r="F18" s="9">
        <v>-0.50097156372649909</v>
      </c>
      <c r="G18" s="9">
        <v>0.25378851073450404</v>
      </c>
      <c r="H18" s="9">
        <v>-0.50097156372649909</v>
      </c>
      <c r="I18" s="9">
        <v>0.25378851073450404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</vt:lpstr>
      <vt:lpstr>Quartely Seasonal Sales</vt:lpstr>
      <vt:lpstr>Simple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Lindsay</dc:creator>
  <cp:lastModifiedBy>Ian Lindsay</cp:lastModifiedBy>
  <dcterms:created xsi:type="dcterms:W3CDTF">2023-11-07T04:38:37Z</dcterms:created>
  <dcterms:modified xsi:type="dcterms:W3CDTF">2023-11-23T08:06:18Z</dcterms:modified>
</cp:coreProperties>
</file>