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c\Desktop\R\EdxAnalyticsEdge\Final\"/>
    </mc:Choice>
  </mc:AlternateContent>
  <bookViews>
    <workbookView xWindow="0" yWindow="0" windowWidth="19200" windowHeight="7635"/>
  </bookViews>
  <sheets>
    <sheet name="Sheet1" sheetId="1" r:id="rId1"/>
  </sheets>
  <definedNames>
    <definedName name="solver_adj" localSheetId="0" hidden="1">Sheet1!$H$2,Sheet1!$H$3,Sheet1!$H$7,Sheet1!$H$10,Sheet1!$I$2,Sheet1!$I$3,Sheet1!$I$4,Sheet1!$I$5,Sheet1!$I$6,Sheet1!$I$8,Sheet1!$I$9,Sheet1!$J$4,Sheet1!$J$5,Sheet1!$J$7,Sheet1!$J$10,Sheet1!$J$12,Sheet1!$K$4,Sheet1!$K$5,Sheet1!$K$6,Sheet1!$K$11,Sheet1!$K$12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Sheet1!$H$10</definedName>
    <definedName name="solver_lhs10" localSheetId="0" hidden="1">Sheet1!$J$12</definedName>
    <definedName name="solver_lhs11" localSheetId="0" hidden="1">Sheet1!$J$13:$K$13</definedName>
    <definedName name="solver_lhs12" localSheetId="0" hidden="1">Sheet1!$J$4:$J$5</definedName>
    <definedName name="solver_lhs13" localSheetId="0" hidden="1">Sheet1!$J$4:$J$5</definedName>
    <definedName name="solver_lhs14" localSheetId="0" hidden="1">Sheet1!$J$7</definedName>
    <definedName name="solver_lhs15" localSheetId="0" hidden="1">Sheet1!$K$11:$K$12</definedName>
    <definedName name="solver_lhs16" localSheetId="0" hidden="1">Sheet1!$K$4:$K$5</definedName>
    <definedName name="solver_lhs17" localSheetId="0" hidden="1">Sheet1!$K$4:$K$6</definedName>
    <definedName name="solver_lhs18" localSheetId="0" hidden="1">Sheet1!$L$12</definedName>
    <definedName name="solver_lhs19" localSheetId="0" hidden="1">Sheet1!$L$2:$L$5</definedName>
    <definedName name="solver_lhs2" localSheetId="0" hidden="1">Sheet1!$H$13:$I$13</definedName>
    <definedName name="solver_lhs20" localSheetId="0" hidden="1">Sheet1!$L$6:$L$11</definedName>
    <definedName name="solver_lhs21" localSheetId="0" hidden="1">Sheet1!$L$9</definedName>
    <definedName name="solver_lhs22" localSheetId="0" hidden="1">Sheet1!$L$9</definedName>
    <definedName name="solver_lhs23" localSheetId="0" hidden="1">Sheet1!$L$9</definedName>
    <definedName name="solver_lhs3" localSheetId="0" hidden="1">Sheet1!$H$14</definedName>
    <definedName name="solver_lhs4" localSheetId="0" hidden="1">Sheet1!$H$2:$H$3</definedName>
    <definedName name="solver_lhs5" localSheetId="0" hidden="1">Sheet1!$H$7</definedName>
    <definedName name="solver_lhs6" localSheetId="0" hidden="1">Sheet1!$I$2:$I$6</definedName>
    <definedName name="solver_lhs7" localSheetId="0" hidden="1">Sheet1!$I$4:$I$5</definedName>
    <definedName name="solver_lhs8" localSheetId="0" hidden="1">Sheet1!$I$8:$I$9</definedName>
    <definedName name="solver_lhs9" localSheetId="0" hidden="1">Sheet1!$J$10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5</definedName>
    <definedName name="solver_rel11" localSheetId="0" hidden="1">2</definedName>
    <definedName name="solver_rel12" localSheetId="0" hidden="1">1</definedName>
    <definedName name="solver_rel13" localSheetId="0" hidden="1">5</definedName>
    <definedName name="solver_rel14" localSheetId="0" hidden="1">5</definedName>
    <definedName name="solver_rel15" localSheetId="0" hidden="1">5</definedName>
    <definedName name="solver_rel16" localSheetId="0" hidden="1">1</definedName>
    <definedName name="solver_rel17" localSheetId="0" hidden="1">5</definedName>
    <definedName name="solver_rel18" localSheetId="0" hidden="1">2</definedName>
    <definedName name="solver_rel19" localSheetId="0" hidden="1">2</definedName>
    <definedName name="solver_rel2" localSheetId="0" hidden="1">3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3" localSheetId="0" hidden="1">2</definedName>
    <definedName name="solver_rel4" localSheetId="0" hidden="1">5</definedName>
    <definedName name="solver_rel5" localSheetId="0" hidden="1">5</definedName>
    <definedName name="solver_rel6" localSheetId="0" hidden="1">5</definedName>
    <definedName name="solver_rel7" localSheetId="0" hidden="1">1</definedName>
    <definedName name="solver_rel8" localSheetId="0" hidden="1">5</definedName>
    <definedName name="solver_rel9" localSheetId="0" hidden="1">5</definedName>
    <definedName name="solver_rhs1" localSheetId="0" hidden="1">binary</definedName>
    <definedName name="solver_rhs10" localSheetId="0" hidden="1">binary</definedName>
    <definedName name="solver_rhs11" localSheetId="0" hidden="1">2</definedName>
    <definedName name="solver_rhs12" localSheetId="0" hidden="1">1</definedName>
    <definedName name="solver_rhs13" localSheetId="0" hidden="1">binary</definedName>
    <definedName name="solver_rhs14" localSheetId="0" hidden="1">binary</definedName>
    <definedName name="solver_rhs15" localSheetId="0" hidden="1">binary</definedName>
    <definedName name="solver_rhs16" localSheetId="0" hidden="1">1</definedName>
    <definedName name="solver_rhs17" localSheetId="0" hidden="1">binary</definedName>
    <definedName name="solver_rhs18" localSheetId="0" hidden="1">1</definedName>
    <definedName name="solver_rhs19" localSheetId="0" hidden="1">1</definedName>
    <definedName name="solver_rhs2" localSheetId="0" hidden="1">2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23" localSheetId="0" hidden="1">1</definedName>
    <definedName name="solver_rhs3" localSheetId="0" hidden="1">5</definedName>
    <definedName name="solver_rhs4" localSheetId="0" hidden="1">binary</definedName>
    <definedName name="solver_rhs5" localSheetId="0" hidden="1">binary</definedName>
    <definedName name="solver_rhs6" localSheetId="0" hidden="1">binary</definedName>
    <definedName name="solver_rhs7" localSheetId="0" hidden="1">1</definedName>
    <definedName name="solver_rhs8" localSheetId="0" hidden="1">binary</definedName>
    <definedName name="solver_rhs9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L2" i="1"/>
  <c r="K13" i="1"/>
  <c r="J13" i="1"/>
  <c r="I13" i="1"/>
  <c r="H13" i="1"/>
  <c r="B15" i="1"/>
  <c r="H14" i="1" l="1"/>
</calcChain>
</file>

<file path=xl/sharedStrings.xml><?xml version="1.0" encoding="utf-8"?>
<sst xmlns="http://schemas.openxmlformats.org/spreadsheetml/2006/main" count="40" uniqueCount="23">
  <si>
    <t>Fall 2015</t>
  </si>
  <si>
    <t>Spring 2016</t>
  </si>
  <si>
    <t>Fall 2016</t>
  </si>
  <si>
    <t>Spring 2017</t>
  </si>
  <si>
    <t>Opt 101</t>
  </si>
  <si>
    <t>N/A</t>
  </si>
  <si>
    <t>Stat 101</t>
  </si>
  <si>
    <t>Opt 201</t>
  </si>
  <si>
    <t>Stat 201</t>
  </si>
  <si>
    <t>Opt E1</t>
  </si>
  <si>
    <t>Opt E2</t>
  </si>
  <si>
    <t>Opt E3</t>
  </si>
  <si>
    <t>Stat E1</t>
  </si>
  <si>
    <t>Stat E2</t>
  </si>
  <si>
    <t>Stat E3</t>
  </si>
  <si>
    <t>Thesis</t>
  </si>
  <si>
    <t>Th</t>
  </si>
  <si>
    <t>Ratings</t>
  </si>
  <si>
    <t>Plan</t>
  </si>
  <si>
    <t>Taken</t>
  </si>
  <si>
    <t>Load</t>
  </si>
  <si>
    <t>Objective</t>
  </si>
  <si>
    <t>Load2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</si>
</sst>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3" borderId="1" xfId="0" applyFill="1" applyBorder="1"/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G10" activeCellId="3" sqref="G6 G7 G8 G10"/>
    </sheetView>
  </sheetViews>
  <sheetFormatPr defaultRowHeight="15" x14ac:dyDescent="0.25"/>
  <cols>
    <col min="1" max="1" width="9.85546875" bestFit="1" customWidth="1"/>
    <col min="2" max="2" width="8.42578125" bestFit="1" customWidth="1"/>
    <col min="3" max="3" width="10.28515625" bestFit="1" customWidth="1"/>
    <col min="4" max="4" width="8" bestFit="1" customWidth="1"/>
    <col min="5" max="5" width="10.28515625" bestFit="1" customWidth="1"/>
    <col min="9" max="9" width="11.42578125" customWidth="1"/>
    <col min="11" max="11" width="10.7109375" customWidth="1"/>
  </cols>
  <sheetData>
    <row r="1" spans="1:12" x14ac:dyDescent="0.25">
      <c r="A1" s="7" t="s">
        <v>17</v>
      </c>
      <c r="B1" s="2" t="s">
        <v>0</v>
      </c>
      <c r="C1" s="2" t="s">
        <v>1</v>
      </c>
      <c r="D1" s="2" t="s">
        <v>2</v>
      </c>
      <c r="E1" s="2" t="s">
        <v>3</v>
      </c>
      <c r="G1" s="4" t="s">
        <v>18</v>
      </c>
      <c r="H1" s="2" t="s">
        <v>0</v>
      </c>
      <c r="I1" s="2" t="s">
        <v>1</v>
      </c>
      <c r="J1" s="2" t="s">
        <v>2</v>
      </c>
      <c r="K1" s="2" t="s">
        <v>3</v>
      </c>
      <c r="L1" s="4" t="s">
        <v>19</v>
      </c>
    </row>
    <row r="2" spans="1:12" x14ac:dyDescent="0.25">
      <c r="A2" s="2" t="s">
        <v>4</v>
      </c>
      <c r="B2" s="6">
        <v>4.8</v>
      </c>
      <c r="C2" s="6">
        <v>3.5</v>
      </c>
      <c r="D2" s="1">
        <v>0</v>
      </c>
      <c r="E2" s="1">
        <v>0</v>
      </c>
      <c r="G2" s="2" t="s">
        <v>4</v>
      </c>
      <c r="H2" s="8">
        <v>1</v>
      </c>
      <c r="I2" s="8">
        <v>0</v>
      </c>
      <c r="J2" s="5"/>
      <c r="K2" s="5"/>
      <c r="L2" s="5">
        <f>SUM(H2:I2)</f>
        <v>1</v>
      </c>
    </row>
    <row r="3" spans="1:12" x14ac:dyDescent="0.25">
      <c r="A3" s="2" t="s">
        <v>6</v>
      </c>
      <c r="B3" s="6">
        <v>2.2000000000000002</v>
      </c>
      <c r="C3" s="6">
        <v>4.2</v>
      </c>
      <c r="D3" s="1">
        <v>0</v>
      </c>
      <c r="E3" s="1">
        <v>0</v>
      </c>
      <c r="G3" s="2" t="s">
        <v>6</v>
      </c>
      <c r="H3" s="8">
        <v>0</v>
      </c>
      <c r="I3" s="8">
        <v>1</v>
      </c>
      <c r="J3" s="5"/>
      <c r="K3" s="5"/>
      <c r="L3" s="5">
        <f>SUM(H3:I3)</f>
        <v>1</v>
      </c>
    </row>
    <row r="4" spans="1:12" x14ac:dyDescent="0.25">
      <c r="A4" s="2" t="s">
        <v>7</v>
      </c>
      <c r="B4" s="1">
        <v>0</v>
      </c>
      <c r="C4" s="6">
        <v>4.0999999999999996</v>
      </c>
      <c r="D4" s="6">
        <v>3.7</v>
      </c>
      <c r="E4" s="6">
        <v>3.9</v>
      </c>
      <c r="G4" s="2" t="s">
        <v>7</v>
      </c>
      <c r="H4" s="5"/>
      <c r="I4" s="8">
        <v>0</v>
      </c>
      <c r="J4" s="8">
        <v>0</v>
      </c>
      <c r="K4" s="8">
        <v>1</v>
      </c>
      <c r="L4" s="5">
        <f>SUM(I4:K4)</f>
        <v>1</v>
      </c>
    </row>
    <row r="5" spans="1:12" x14ac:dyDescent="0.25">
      <c r="A5" s="2" t="s">
        <v>8</v>
      </c>
      <c r="B5" s="1">
        <v>0</v>
      </c>
      <c r="C5" s="6">
        <v>4.5999999999999996</v>
      </c>
      <c r="D5" s="6">
        <v>3.9</v>
      </c>
      <c r="E5" s="6">
        <v>2.2999999999999998</v>
      </c>
      <c r="G5" s="2" t="s">
        <v>8</v>
      </c>
      <c r="H5" s="5"/>
      <c r="I5" s="8">
        <v>1</v>
      </c>
      <c r="J5" s="8">
        <v>0</v>
      </c>
      <c r="K5" s="8">
        <v>0</v>
      </c>
      <c r="L5" s="5">
        <f>SUM(I5:K5)</f>
        <v>1</v>
      </c>
    </row>
    <row r="6" spans="1:12" x14ac:dyDescent="0.25">
      <c r="A6" s="2" t="s">
        <v>9</v>
      </c>
      <c r="B6" s="1">
        <v>0</v>
      </c>
      <c r="C6" s="6">
        <v>4.9000000000000004</v>
      </c>
      <c r="D6" s="1">
        <v>0</v>
      </c>
      <c r="E6" s="6">
        <v>4.4000000000000004</v>
      </c>
      <c r="G6" s="2" t="s">
        <v>9</v>
      </c>
      <c r="H6" s="5"/>
      <c r="I6" s="8">
        <v>0</v>
      </c>
      <c r="J6" s="5"/>
      <c r="K6" s="8">
        <v>1</v>
      </c>
      <c r="L6" s="5">
        <f>SUM(I6,K6)</f>
        <v>1</v>
      </c>
    </row>
    <row r="7" spans="1:12" x14ac:dyDescent="0.25">
      <c r="A7" s="2" t="s">
        <v>10</v>
      </c>
      <c r="B7" s="6">
        <v>3.4</v>
      </c>
      <c r="C7" s="1">
        <v>0</v>
      </c>
      <c r="D7" s="6">
        <v>4</v>
      </c>
      <c r="E7" s="1">
        <v>0</v>
      </c>
      <c r="G7" s="2" t="s">
        <v>10</v>
      </c>
      <c r="H7" s="8">
        <v>0</v>
      </c>
      <c r="I7" s="5"/>
      <c r="J7" s="8">
        <v>1</v>
      </c>
      <c r="K7" s="5"/>
      <c r="L7" s="5">
        <f>SUM(H7,J7)</f>
        <v>1</v>
      </c>
    </row>
    <row r="8" spans="1:12" x14ac:dyDescent="0.25">
      <c r="A8" s="2" t="s">
        <v>11</v>
      </c>
      <c r="B8" s="1">
        <v>0</v>
      </c>
      <c r="C8" s="6">
        <v>4.9000000000000004</v>
      </c>
      <c r="D8" s="1">
        <v>0</v>
      </c>
      <c r="E8" s="1">
        <v>0</v>
      </c>
      <c r="G8" s="2" t="s">
        <v>11</v>
      </c>
      <c r="H8" s="5"/>
      <c r="I8" s="8">
        <v>1</v>
      </c>
      <c r="J8" s="5"/>
      <c r="K8" s="5"/>
      <c r="L8" s="5">
        <f>SUM(I8)</f>
        <v>1</v>
      </c>
    </row>
    <row r="9" spans="1:12" x14ac:dyDescent="0.25">
      <c r="A9" s="2" t="s">
        <v>12</v>
      </c>
      <c r="B9" s="1">
        <v>0</v>
      </c>
      <c r="C9" s="6">
        <v>2</v>
      </c>
      <c r="D9" s="1">
        <v>0</v>
      </c>
      <c r="E9" s="1">
        <v>0</v>
      </c>
      <c r="G9" s="2" t="s">
        <v>12</v>
      </c>
      <c r="H9" s="5"/>
      <c r="I9" s="8">
        <v>0</v>
      </c>
      <c r="J9" s="5"/>
      <c r="K9" s="5"/>
      <c r="L9" s="5">
        <f>SUM(I9)</f>
        <v>0</v>
      </c>
    </row>
    <row r="10" spans="1:12" x14ac:dyDescent="0.25">
      <c r="A10" s="2" t="s">
        <v>13</v>
      </c>
      <c r="B10" s="6">
        <v>4.4000000000000004</v>
      </c>
      <c r="C10" s="1">
        <v>0</v>
      </c>
      <c r="D10" s="6">
        <v>4.7</v>
      </c>
      <c r="E10" s="1">
        <v>0</v>
      </c>
      <c r="G10" s="2" t="s">
        <v>13</v>
      </c>
      <c r="H10" s="8">
        <v>1</v>
      </c>
      <c r="I10" s="5"/>
      <c r="J10" s="8">
        <v>0</v>
      </c>
      <c r="K10" s="5"/>
      <c r="L10" s="5">
        <f>SUM(H10,J10)</f>
        <v>1</v>
      </c>
    </row>
    <row r="11" spans="1:12" x14ac:dyDescent="0.25">
      <c r="A11" s="2" t="s">
        <v>14</v>
      </c>
      <c r="B11" s="1">
        <v>0</v>
      </c>
      <c r="C11" s="1">
        <v>0</v>
      </c>
      <c r="D11" s="1">
        <v>0</v>
      </c>
      <c r="E11" s="6">
        <v>3.8</v>
      </c>
      <c r="G11" s="2" t="s">
        <v>14</v>
      </c>
      <c r="H11" s="5"/>
      <c r="I11" s="5"/>
      <c r="J11" s="5"/>
      <c r="K11" s="8">
        <v>0</v>
      </c>
      <c r="L11" s="5">
        <f>SUM(K11)</f>
        <v>0</v>
      </c>
    </row>
    <row r="12" spans="1:12" x14ac:dyDescent="0.25">
      <c r="A12" s="2" t="s">
        <v>15</v>
      </c>
      <c r="B12" s="1" t="s">
        <v>5</v>
      </c>
      <c r="C12" s="1" t="s">
        <v>5</v>
      </c>
      <c r="D12" s="6" t="s">
        <v>16</v>
      </c>
      <c r="E12" s="6" t="s">
        <v>16</v>
      </c>
      <c r="G12" s="2" t="s">
        <v>15</v>
      </c>
      <c r="H12" s="5"/>
      <c r="I12" s="5"/>
      <c r="J12" s="8">
        <v>1</v>
      </c>
      <c r="K12" s="8">
        <v>0</v>
      </c>
      <c r="L12" s="5">
        <f>SUM(J12:K12)</f>
        <v>1</v>
      </c>
    </row>
    <row r="13" spans="1:12" x14ac:dyDescent="0.25">
      <c r="G13" s="4" t="s">
        <v>20</v>
      </c>
      <c r="H13" s="5">
        <f>SUM(H2,H3,H7,H10)</f>
        <v>2</v>
      </c>
      <c r="I13" s="5">
        <f>SUM(I2,I3,I4,I5,I6,I8,I9)</f>
        <v>3</v>
      </c>
      <c r="J13" s="5">
        <f>SUM(J4,J5,J7,J10,J12)</f>
        <v>2</v>
      </c>
      <c r="K13" s="5">
        <f>SUM(K4,K5,K6,K11,K12)</f>
        <v>2</v>
      </c>
      <c r="L13" s="5"/>
    </row>
    <row r="14" spans="1:12" x14ac:dyDescent="0.25">
      <c r="G14" s="3" t="s">
        <v>22</v>
      </c>
      <c r="H14">
        <f>SUM(H13:I13)</f>
        <v>5</v>
      </c>
    </row>
    <row r="15" spans="1:12" x14ac:dyDescent="0.25">
      <c r="A15" s="9" t="s">
        <v>21</v>
      </c>
      <c r="B15">
        <f>SUMPRODUCT(B2:E11,H2:K11)</f>
        <v>35.199999999999996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phillips</dc:creator>
  <cp:lastModifiedBy>robert c phillips</cp:lastModifiedBy>
  <dcterms:created xsi:type="dcterms:W3CDTF">2015-08-18T23:35:11Z</dcterms:created>
  <dcterms:modified xsi:type="dcterms:W3CDTF">2015-08-19T00:37:35Z</dcterms:modified>
</cp:coreProperties>
</file>