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fehrmann/fehrminator/"/>
    </mc:Choice>
  </mc:AlternateContent>
  <xr:revisionPtr revIDLastSave="0" documentId="8_{68A46ED2-5337-C34C-89EF-E4C930432789}" xr6:coauthVersionLast="36" xr6:coauthVersionMax="36" xr10:uidLastSave="{00000000-0000-0000-0000-000000000000}"/>
  <bookViews>
    <workbookView xWindow="840" yWindow="480" windowWidth="26500" windowHeight="16220" activeTab="2" xr2:uid="{29A8BBA8-8134-DE49-96D2-ABB6257BC38C}"/>
  </bookViews>
  <sheets>
    <sheet name="Spec" sheetId="11" r:id="rId1"/>
    <sheet name="Customer Data" sheetId="16" r:id="rId2"/>
    <sheet name="Cleansed Customer Data" sheetId="17" r:id="rId3"/>
    <sheet name="Formulas" sheetId="2" r:id="rId4"/>
    <sheet name="NULL Values Example" sheetId="9" r:id="rId5"/>
    <sheet name="Distributions" sheetId="14" r:id="rId6"/>
    <sheet name="assemble.awk " sheetId="12" r:id="rId7"/>
  </sheets>
  <definedNames>
    <definedName name="_xlnm._FilterDatabase" localSheetId="4" hidden="1">'NULL Values Example'!$A$1:$AD$177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2" l="1"/>
  <c r="F3" i="2"/>
  <c r="F9" i="2"/>
  <c r="B4" i="2"/>
  <c r="C4" i="2"/>
  <c r="F4" i="2"/>
  <c r="H4" i="2"/>
  <c r="K4" i="2"/>
  <c r="L4" i="2"/>
  <c r="M4" i="2"/>
  <c r="N4" i="2"/>
  <c r="B5" i="2"/>
  <c r="C5" i="2"/>
  <c r="E5" i="2" s="1"/>
  <c r="F5" i="2"/>
  <c r="H5" i="2"/>
  <c r="K5" i="2"/>
  <c r="L5" i="2"/>
  <c r="M5" i="2"/>
  <c r="N5" i="2"/>
  <c r="B6" i="2"/>
  <c r="C6" i="2"/>
  <c r="E6" i="2" s="1"/>
  <c r="F6" i="2"/>
  <c r="H6" i="2"/>
  <c r="K6" i="2"/>
  <c r="L6" i="2"/>
  <c r="M6" i="2"/>
  <c r="N6" i="2"/>
  <c r="B7" i="2"/>
  <c r="C7" i="2"/>
  <c r="E7" i="2" s="1"/>
  <c r="F7" i="2"/>
  <c r="H7" i="2"/>
  <c r="K7" i="2"/>
  <c r="L7" i="2"/>
  <c r="M7" i="2"/>
  <c r="N7" i="2"/>
  <c r="B8" i="2"/>
  <c r="C8" i="2"/>
  <c r="E8" i="2" s="1"/>
  <c r="D8" i="2"/>
  <c r="F8" i="2"/>
  <c r="H8" i="2"/>
  <c r="K8" i="2"/>
  <c r="L8" i="2"/>
  <c r="M8" i="2"/>
  <c r="N8" i="2"/>
  <c r="B9" i="2"/>
  <c r="C9" i="2"/>
  <c r="D10" i="2" s="1"/>
  <c r="H9" i="2"/>
  <c r="K9" i="2"/>
  <c r="L9" i="2"/>
  <c r="M9" i="2"/>
  <c r="N9" i="2"/>
  <c r="B10" i="2"/>
  <c r="C10" i="2"/>
  <c r="F10" i="2"/>
  <c r="H10" i="2"/>
  <c r="K10" i="2"/>
  <c r="L10" i="2"/>
  <c r="M10" i="2"/>
  <c r="N10" i="2"/>
  <c r="B11" i="2"/>
  <c r="C11" i="2"/>
  <c r="E10" i="2" s="1"/>
  <c r="F11" i="2"/>
  <c r="H11" i="2"/>
  <c r="K11" i="2"/>
  <c r="L11" i="2"/>
  <c r="M11" i="2"/>
  <c r="N11" i="2"/>
  <c r="E9" i="2" l="1"/>
  <c r="D5" i="2"/>
  <c r="D9" i="2"/>
  <c r="D6" i="2"/>
  <c r="E4" i="2"/>
  <c r="E11" i="2"/>
  <c r="D11" i="2"/>
  <c r="D7" i="2"/>
  <c r="G4" i="14"/>
  <c r="G5" i="14"/>
  <c r="G3" i="14"/>
  <c r="G3" i="9"/>
  <c r="E3" i="9" l="1"/>
  <c r="J3" i="9" l="1"/>
  <c r="J4" i="14"/>
  <c r="J5" i="14"/>
  <c r="J3" i="14"/>
  <c r="Q4" i="14"/>
  <c r="Q5" i="14"/>
  <c r="Q3" i="14"/>
  <c r="K3" i="9"/>
  <c r="O3" i="2" l="1"/>
  <c r="O4" i="2" s="1"/>
  <c r="O5" i="2" s="1"/>
  <c r="O6" i="2" s="1"/>
  <c r="O7" i="2" s="1"/>
  <c r="O8" i="2" s="1"/>
  <c r="O9" i="2" s="1"/>
  <c r="O10" i="2" s="1"/>
  <c r="O11" i="2" s="1"/>
  <c r="M4" i="14"/>
  <c r="N4" i="14"/>
  <c r="N3" i="14"/>
  <c r="N3" i="9"/>
  <c r="N3" i="2" l="1"/>
  <c r="B4" i="14" l="1"/>
  <c r="C4" i="14"/>
  <c r="F4" i="14"/>
  <c r="H4" i="14"/>
  <c r="K4" i="14"/>
  <c r="L4" i="14"/>
  <c r="B5" i="14"/>
  <c r="C5" i="14"/>
  <c r="F5" i="14"/>
  <c r="H5" i="14"/>
  <c r="K5" i="14"/>
  <c r="L5" i="14"/>
  <c r="M5" i="14"/>
  <c r="P3" i="14"/>
  <c r="P4" i="14" s="1"/>
  <c r="P5" i="14" s="1"/>
  <c r="O3" i="14"/>
  <c r="O4" i="14" s="1"/>
  <c r="O5" i="14" s="1"/>
  <c r="M3" i="14"/>
  <c r="L3" i="14"/>
  <c r="K3" i="14"/>
  <c r="H3" i="14"/>
  <c r="F3" i="14"/>
  <c r="C3" i="14"/>
  <c r="B3" i="14"/>
  <c r="A3" i="14"/>
  <c r="A4" i="14" s="1"/>
  <c r="A5" i="14" s="1"/>
  <c r="L3" i="9"/>
  <c r="O3" i="9"/>
  <c r="E5" i="14" l="1"/>
  <c r="D4" i="14"/>
  <c r="I5" i="14"/>
  <c r="I3" i="14"/>
  <c r="I4" i="14"/>
  <c r="E4" i="14"/>
  <c r="E3" i="14"/>
  <c r="D5" i="14"/>
  <c r="D3" i="14"/>
  <c r="P3" i="9" l="1"/>
  <c r="M3" i="9"/>
  <c r="H3" i="9"/>
  <c r="F3" i="9"/>
  <c r="C3" i="9"/>
  <c r="B3" i="9"/>
  <c r="A3" i="9"/>
  <c r="I3" i="9" l="1"/>
  <c r="D3" i="9"/>
  <c r="C3" i="2"/>
  <c r="M3" i="2"/>
  <c r="L3" i="2"/>
  <c r="K3" i="2"/>
  <c r="H3" i="2"/>
  <c r="G3" i="2" s="1"/>
  <c r="B3" i="2"/>
  <c r="P3" i="2"/>
  <c r="P4" i="2" s="1"/>
  <c r="A3" i="2"/>
  <c r="A4" i="2" s="1"/>
  <c r="A5" i="2" s="1"/>
  <c r="A6" i="2" s="1"/>
  <c r="A7" i="2" s="1"/>
  <c r="A8" i="2" s="1"/>
  <c r="A9" i="2" s="1"/>
  <c r="A10" i="2" s="1"/>
  <c r="A11" i="2" s="1"/>
  <c r="E3" i="2" l="1"/>
  <c r="D4" i="2"/>
  <c r="P5" i="2"/>
  <c r="G4" i="2"/>
  <c r="D3" i="2"/>
  <c r="P6" i="2" l="1"/>
  <c r="G5" i="2"/>
  <c r="P7" i="2" l="1"/>
  <c r="G6" i="2"/>
  <c r="P8" i="2" l="1"/>
  <c r="G7" i="2"/>
  <c r="P9" i="2" l="1"/>
  <c r="G8" i="2"/>
  <c r="P10" i="2" l="1"/>
  <c r="G9" i="2"/>
  <c r="P11" i="2" l="1"/>
  <c r="G11" i="2" s="1"/>
  <c r="G10" i="2"/>
</calcChain>
</file>

<file path=xl/sharedStrings.xml><?xml version="1.0" encoding="utf-8"?>
<sst xmlns="http://schemas.openxmlformats.org/spreadsheetml/2006/main" count="231" uniqueCount="71">
  <si>
    <t>TableName</t>
  </si>
  <si>
    <t>Column Name</t>
  </si>
  <si>
    <t>Column Cardinality</t>
  </si>
  <si>
    <t>Table Cardinality</t>
  </si>
  <si>
    <t>Data type</t>
  </si>
  <si>
    <t>bigint</t>
  </si>
  <si>
    <t>Length</t>
  </si>
  <si>
    <t>Dim key</t>
  </si>
  <si>
    <t>Is Foreign Key</t>
  </si>
  <si>
    <t>Nullable</t>
  </si>
  <si>
    <t>NO</t>
  </si>
  <si>
    <t>Schema Name</t>
  </si>
  <si>
    <t>dbo</t>
  </si>
  <si>
    <t>id</t>
  </si>
  <si>
    <t>Table Name</t>
  </si>
  <si>
    <t xml:space="preserve">STMT: CREATE </t>
  </si>
  <si>
    <t>STMT: FROM</t>
  </si>
  <si>
    <t>STMT: Expression</t>
  </si>
  <si>
    <t>ColumnCardinality</t>
  </si>
  <si>
    <t>Table Cardinalyty</t>
  </si>
  <si>
    <t>DataType</t>
  </si>
  <si>
    <t>Seed</t>
  </si>
  <si>
    <t>|</t>
  </si>
  <si>
    <t>Data Generation Spec</t>
  </si>
  <si>
    <t>Process:</t>
  </si>
  <si>
    <t>4. Insert columns A - O from the Formulas Tab</t>
  </si>
  <si>
    <t>3. Add and empty line between the header and the first row of the spec; (the first row is used by some formulas as initialization value)</t>
  </si>
  <si>
    <t>8. Run: cat &lt;name&gt;.txt | sed "s/\"//g" | sed "s/\|/\"/g" | awk -F"\t" -f assemble.awk</t>
  </si>
  <si>
    <t>7. Save  script from tab assemble.awk into file assemble.awk</t>
  </si>
  <si>
    <t>6. Save spreadshead as xlsx (so you can modify if necessary) and secondly save tab as txt (Tab delimited)</t>
  </si>
  <si>
    <t>5. Drag row #3 columns down to the end of the spec</t>
  </si>
  <si>
    <t>Number Null</t>
  </si>
  <si>
    <t>Null Ratio</t>
  </si>
  <si>
    <t>normal</t>
  </si>
  <si>
    <t>uniform</t>
  </si>
  <si>
    <t>Distribution</t>
  </si>
  <si>
    <t>parent</t>
  </si>
  <si>
    <t>child</t>
  </si>
  <si>
    <t>NORMAL</t>
  </si>
  <si>
    <t>Normal Dist</t>
  </si>
  <si>
    <t>Precision</t>
  </si>
  <si>
    <t>{
   if (substr($4,1,7)=="create ") {
      if (substr($5,1,4)=="from") {
         if (index($9,"::")&gt;0) {
            print $4 "\n   " $9 "\nfrom ( \n   select\n      " $7 "\n   " $5 "); \n\n";;
         }
         else {
            print $4 "\n      " $7 "\n   " $5 "; \n\n";
         }
      }
      else {
         create_clause=$4
         outer_select=sprintf("   %s",$9);
         inner_select=sprintf("      %s",$7);
      }
   } else if (substr($5,1,4)=="from") {
      print create_clause;
      if (index(outer_select,"::")&gt;0) {
         print outer_select "\n   ," $9 "\nfrom ( \n   select";
         print inner_select "\n      ," $7 "\n   " $5 "); \n\n";
      }
      else {
         print inner_select "\n      ," $7 "\n   " $5 "; \n\n";
      }
   } else if (index($7,"::")&gt;0) {
      outer_select=sprintf("%s\n   ,%s",outer_select,$9);
      inner_select=sprintf("%s\n      ,%s",inner_select,$7)
   }
}</t>
  </si>
  <si>
    <t>2. Cleanse/Review data in all columns (in particular the data types (varchar,char, date, timestamp,integer,bigint,double,number are supported), and that all values for all columns are in the right space); Adjust the datatypes if necessary;</t>
  </si>
  <si>
    <t>#Null Values</t>
  </si>
  <si>
    <t>1. Request Schema as per above spec</t>
  </si>
  <si>
    <t>#NullValues</t>
  </si>
  <si>
    <t>Null</t>
  </si>
  <si>
    <t>Dim Key</t>
  </si>
  <si>
    <t>schema</t>
  </si>
  <si>
    <t>table</t>
  </si>
  <si>
    <t>column</t>
  </si>
  <si>
    <t>schema1</t>
  </si>
  <si>
    <t>table1</t>
  </si>
  <si>
    <t>column1</t>
  </si>
  <si>
    <t>column2</t>
  </si>
  <si>
    <t>column3</t>
  </si>
  <si>
    <t>column4</t>
  </si>
  <si>
    <t>column5</t>
  </si>
  <si>
    <t>column6</t>
  </si>
  <si>
    <t>date</t>
  </si>
  <si>
    <t>timestamp</t>
  </si>
  <si>
    <t>varchar</t>
  </si>
  <si>
    <t>char</t>
  </si>
  <si>
    <t>integer</t>
  </si>
  <si>
    <t>column7</t>
  </si>
  <si>
    <t>column8</t>
  </si>
  <si>
    <t>double</t>
  </si>
  <si>
    <t>float</t>
  </si>
  <si>
    <t>column9</t>
  </si>
  <si>
    <t>number</t>
  </si>
  <si>
    <t># Nulls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</si>
</sst>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1"/>
      <name val="Calibri"/>
      <family val="2"/>
    </font>
    <font>
      <sz val="18"/>
      <color theme="1"/>
      <name val="Calibri (Body)_x0000_"/>
    </font>
    <font>
      <sz val="10"/>
      <name val="Dialog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indexed="64"/>
      </bottom>
      <diagonal/>
    </border>
    <border>
      <left style="hair">
        <color indexed="64"/>
      </left>
      <right/>
      <top style="thin">
        <color auto="1"/>
      </top>
      <bottom style="hair">
        <color indexed="64"/>
      </bottom>
      <diagonal/>
    </border>
    <border>
      <left/>
      <right style="hair">
        <color indexed="64"/>
      </right>
      <top style="thin">
        <color auto="1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0" xfId="0" applyAlignment="1"/>
    <xf numFmtId="0" fontId="0" fillId="0" borderId="0" xfId="0" applyFont="1" applyAlignment="1"/>
    <xf numFmtId="0" fontId="4" fillId="0" borderId="1" xfId="0" applyFont="1" applyBorder="1" applyAlignment="1">
      <alignment horizontal="center" vertical="top"/>
    </xf>
    <xf numFmtId="0" fontId="0" fillId="0" borderId="2" xfId="0" applyBorder="1"/>
    <xf numFmtId="0" fontId="4" fillId="0" borderId="8" xfId="0" applyFont="1" applyFill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0" fontId="0" fillId="3" borderId="2" xfId="0" applyFill="1" applyBorder="1"/>
    <xf numFmtId="3" fontId="3" fillId="3" borderId="2" xfId="0" applyNumberFormat="1" applyFont="1" applyFill="1" applyBorder="1" applyAlignment="1">
      <alignment horizontal="right"/>
    </xf>
    <xf numFmtId="0" fontId="3" fillId="3" borderId="3" xfId="0" applyFont="1" applyFill="1" applyBorder="1" applyAlignment="1">
      <alignment horizontal="right"/>
    </xf>
    <xf numFmtId="3" fontId="3" fillId="3" borderId="4" xfId="0" applyNumberFormat="1" applyFont="1" applyFill="1" applyBorder="1" applyAlignment="1">
      <alignment horizontal="right"/>
    </xf>
    <xf numFmtId="0" fontId="0" fillId="3" borderId="0" xfId="0" applyFill="1"/>
    <xf numFmtId="0" fontId="1" fillId="4" borderId="1" xfId="0" applyFont="1" applyFill="1" applyBorder="1" applyAlignment="1">
      <alignment horizontal="center" vertical="top"/>
    </xf>
    <xf numFmtId="0" fontId="4" fillId="4" borderId="1" xfId="0" applyFont="1" applyFill="1" applyBorder="1" applyAlignment="1">
      <alignment horizontal="center" vertical="top"/>
    </xf>
    <xf numFmtId="0" fontId="0" fillId="2" borderId="0" xfId="0" applyFill="1"/>
    <xf numFmtId="0" fontId="1" fillId="2" borderId="6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2" borderId="7" xfId="0" applyFont="1" applyFill="1" applyBorder="1" applyAlignment="1">
      <alignment horizontal="center" vertical="top"/>
    </xf>
    <xf numFmtId="0" fontId="0" fillId="3" borderId="9" xfId="0" applyFill="1" applyBorder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D2BAD-D4C8-E14C-84C0-77F87BA6FA10}">
  <dimension ref="A1:M16"/>
  <sheetViews>
    <sheetView zoomScale="120" zoomScaleNormal="120" workbookViewId="0">
      <selection activeCell="A8" sqref="A8:M8"/>
    </sheetView>
  </sheetViews>
  <sheetFormatPr baseColWidth="10" defaultRowHeight="16"/>
  <cols>
    <col min="1" max="1" width="12" bestFit="1" customWidth="1"/>
    <col min="2" max="2" width="9.83203125" bestFit="1" customWidth="1"/>
    <col min="3" max="3" width="12" bestFit="1" customWidth="1"/>
    <col min="4" max="4" width="15.83203125" bestFit="1" customWidth="1"/>
    <col min="5" max="5" width="14" bestFit="1" customWidth="1"/>
    <col min="6" max="6" width="8.5" bestFit="1" customWidth="1"/>
    <col min="7" max="7" width="6.5" bestFit="1" customWidth="1"/>
    <col min="8" max="8" width="8.33203125" bestFit="1" customWidth="1"/>
    <col min="9" max="9" width="10.33203125" bestFit="1" customWidth="1"/>
    <col min="10" max="10" width="10.5" bestFit="1" customWidth="1"/>
    <col min="11" max="11" width="4.33203125" bestFit="1" customWidth="1"/>
    <col min="12" max="12" width="7.5" bestFit="1" customWidth="1"/>
  </cols>
  <sheetData>
    <row r="1" spans="1:13" ht="16" customHeight="1">
      <c r="A1" s="24" t="s">
        <v>23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</row>
    <row r="2" spans="1:13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</row>
    <row r="3" spans="1:13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</row>
    <row r="5" spans="1:13">
      <c r="A5" s="1" t="s">
        <v>11</v>
      </c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6</v>
      </c>
      <c r="H5" s="1" t="s">
        <v>40</v>
      </c>
      <c r="I5" s="15" t="s">
        <v>45</v>
      </c>
      <c r="J5" s="15" t="s">
        <v>35</v>
      </c>
      <c r="K5" s="15" t="s">
        <v>46</v>
      </c>
      <c r="L5" s="15" t="s">
        <v>47</v>
      </c>
      <c r="M5" s="15" t="s">
        <v>35</v>
      </c>
    </row>
    <row r="8" spans="1:13" ht="33" customHeight="1">
      <c r="A8" s="23" t="s">
        <v>24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</row>
    <row r="9" spans="1:13" ht="34" customHeight="1">
      <c r="B9" s="22" t="s">
        <v>44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</row>
    <row r="10" spans="1:13" ht="34" customHeight="1">
      <c r="B10" s="22" t="s">
        <v>42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</row>
    <row r="11" spans="1:13" ht="34" customHeight="1">
      <c r="B11" s="22" t="s">
        <v>26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</row>
    <row r="12" spans="1:13" ht="34" customHeight="1">
      <c r="B12" s="22" t="s">
        <v>25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</row>
    <row r="13" spans="1:13" ht="34" customHeight="1">
      <c r="B13" s="22" t="s">
        <v>30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</row>
    <row r="14" spans="1:13" ht="34" customHeight="1">
      <c r="B14" s="22" t="s">
        <v>29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</row>
    <row r="15" spans="1:13" ht="34" customHeight="1">
      <c r="B15" s="23" t="s">
        <v>28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</row>
    <row r="16" spans="1:13" ht="34" customHeight="1">
      <c r="B16" s="22" t="s">
        <v>27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</row>
  </sheetData>
  <dataConsolidate/>
  <mergeCells count="10">
    <mergeCell ref="B13:M13"/>
    <mergeCell ref="B14:M14"/>
    <mergeCell ref="B15:M15"/>
    <mergeCell ref="B16:M16"/>
    <mergeCell ref="A1:M3"/>
    <mergeCell ref="A8:M8"/>
    <mergeCell ref="B9:M9"/>
    <mergeCell ref="B10:M10"/>
    <mergeCell ref="B11:M11"/>
    <mergeCell ref="B12:M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18FD8-966E-2241-A11E-4677A9FAED4F}">
  <dimension ref="A1:M1"/>
  <sheetViews>
    <sheetView zoomScale="140" zoomScaleNormal="140" workbookViewId="0">
      <selection activeCell="N1" sqref="N1:O1048576"/>
    </sheetView>
  </sheetViews>
  <sheetFormatPr baseColWidth="10" defaultRowHeight="16"/>
  <cols>
    <col min="1" max="1" width="12" bestFit="1" customWidth="1"/>
    <col min="4" max="4" width="15.83203125" bestFit="1" customWidth="1"/>
    <col min="5" max="5" width="14" bestFit="1" customWidth="1"/>
    <col min="6" max="6" width="8.5" bestFit="1" customWidth="1"/>
    <col min="7" max="7" width="6.5" bestFit="1" customWidth="1"/>
    <col min="8" max="8" width="8.33203125" bestFit="1" customWidth="1"/>
    <col min="9" max="9" width="10.6640625" bestFit="1" customWidth="1"/>
    <col min="11" max="11" width="7.6640625" bestFit="1" customWidth="1"/>
    <col min="12" max="12" width="7.33203125" bestFit="1" customWidth="1"/>
    <col min="13" max="13" width="11.6640625" bestFit="1" customWidth="1"/>
  </cols>
  <sheetData>
    <row r="1" spans="1:13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40</v>
      </c>
      <c r="I1" s="15" t="s">
        <v>43</v>
      </c>
      <c r="J1" s="16" t="s">
        <v>35</v>
      </c>
      <c r="K1" s="15" t="s">
        <v>9</v>
      </c>
      <c r="L1" s="15" t="s">
        <v>7</v>
      </c>
      <c r="M1" s="15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2F4A9-4178-7746-B810-92567ADD6A96}">
  <dimension ref="A1:M11"/>
  <sheetViews>
    <sheetView tabSelected="1" workbookViewId="0">
      <selection activeCell="J2" sqref="J2"/>
    </sheetView>
  </sheetViews>
  <sheetFormatPr baseColWidth="10" defaultRowHeight="16"/>
  <sheetData>
    <row r="1" spans="1:13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40</v>
      </c>
      <c r="I1" s="1" t="s">
        <v>70</v>
      </c>
      <c r="J1" s="1" t="s">
        <v>35</v>
      </c>
      <c r="K1" s="1" t="s">
        <v>9</v>
      </c>
      <c r="L1" s="1" t="s">
        <v>7</v>
      </c>
      <c r="M1" s="1" t="s">
        <v>8</v>
      </c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3">
      <c r="A3" s="21" t="s">
        <v>51</v>
      </c>
      <c r="B3" s="21" t="s">
        <v>52</v>
      </c>
      <c r="C3" s="21" t="s">
        <v>53</v>
      </c>
      <c r="D3" s="21">
        <v>100</v>
      </c>
      <c r="E3" s="21">
        <v>10000</v>
      </c>
      <c r="F3" s="21" t="s">
        <v>59</v>
      </c>
      <c r="G3" s="21"/>
      <c r="H3" s="21"/>
      <c r="I3" s="21"/>
      <c r="J3" s="21"/>
      <c r="K3" s="21"/>
      <c r="L3" s="21"/>
      <c r="M3" s="21"/>
    </row>
    <row r="4" spans="1:13">
      <c r="A4" s="21" t="s">
        <v>51</v>
      </c>
      <c r="B4" s="21" t="s">
        <v>52</v>
      </c>
      <c r="C4" s="21" t="s">
        <v>54</v>
      </c>
      <c r="D4" s="21">
        <v>100</v>
      </c>
      <c r="E4" s="21">
        <v>10000</v>
      </c>
      <c r="F4" s="21" t="s">
        <v>60</v>
      </c>
      <c r="G4" s="21"/>
      <c r="H4" s="21"/>
      <c r="I4" s="21"/>
      <c r="J4" s="21"/>
      <c r="K4" s="21"/>
      <c r="L4" s="21"/>
      <c r="M4" s="21"/>
    </row>
    <row r="5" spans="1:13">
      <c r="A5" s="21" t="s">
        <v>51</v>
      </c>
      <c r="B5" s="21" t="s">
        <v>52</v>
      </c>
      <c r="C5" s="21" t="s">
        <v>55</v>
      </c>
      <c r="D5" s="21">
        <v>100</v>
      </c>
      <c r="E5" s="21">
        <v>10000</v>
      </c>
      <c r="F5" s="21" t="s">
        <v>61</v>
      </c>
      <c r="G5" s="21">
        <v>10</v>
      </c>
      <c r="H5" s="21"/>
      <c r="I5" s="21"/>
      <c r="J5" s="21"/>
      <c r="K5" s="21"/>
      <c r="L5" s="21"/>
      <c r="M5" s="21"/>
    </row>
    <row r="6" spans="1:13">
      <c r="A6" s="21" t="s">
        <v>51</v>
      </c>
      <c r="B6" s="21" t="s">
        <v>52</v>
      </c>
      <c r="C6" s="21" t="s">
        <v>56</v>
      </c>
      <c r="D6" s="21">
        <v>100</v>
      </c>
      <c r="E6" s="21">
        <v>10000</v>
      </c>
      <c r="F6" s="21" t="s">
        <v>62</v>
      </c>
      <c r="G6" s="21">
        <v>10</v>
      </c>
      <c r="H6" s="21"/>
      <c r="I6" s="21"/>
      <c r="J6" s="21"/>
      <c r="K6" s="21"/>
      <c r="L6" s="21"/>
      <c r="M6" s="21"/>
    </row>
    <row r="7" spans="1:13">
      <c r="A7" s="21" t="s">
        <v>51</v>
      </c>
      <c r="B7" s="21" t="s">
        <v>52</v>
      </c>
      <c r="C7" s="21" t="s">
        <v>57</v>
      </c>
      <c r="D7" s="21">
        <v>100</v>
      </c>
      <c r="E7" s="21">
        <v>10000</v>
      </c>
      <c r="F7" s="21" t="s">
        <v>5</v>
      </c>
      <c r="G7" s="21"/>
      <c r="H7" s="21"/>
      <c r="I7" s="21"/>
      <c r="J7" s="21"/>
      <c r="K7" s="21"/>
      <c r="L7" s="21"/>
      <c r="M7" s="21"/>
    </row>
    <row r="8" spans="1:13">
      <c r="A8" s="21" t="s">
        <v>51</v>
      </c>
      <c r="B8" s="21" t="s">
        <v>52</v>
      </c>
      <c r="C8" s="21" t="s">
        <v>58</v>
      </c>
      <c r="D8" s="21">
        <v>100</v>
      </c>
      <c r="E8" s="21">
        <v>10000</v>
      </c>
      <c r="F8" s="21" t="s">
        <v>63</v>
      </c>
      <c r="G8" s="21"/>
      <c r="H8" s="21"/>
      <c r="I8" s="21"/>
      <c r="J8" s="21"/>
      <c r="K8" s="21"/>
      <c r="L8" s="21"/>
      <c r="M8" s="21"/>
    </row>
    <row r="9" spans="1:13">
      <c r="A9" s="21" t="s">
        <v>51</v>
      </c>
      <c r="B9" s="21" t="s">
        <v>52</v>
      </c>
      <c r="C9" s="21" t="s">
        <v>64</v>
      </c>
      <c r="D9" s="21">
        <v>100</v>
      </c>
      <c r="E9" s="21">
        <v>10000</v>
      </c>
      <c r="F9" s="21" t="s">
        <v>66</v>
      </c>
      <c r="G9" s="21"/>
      <c r="H9" s="21"/>
      <c r="I9" s="21"/>
      <c r="J9" s="21"/>
      <c r="K9" s="21"/>
      <c r="L9" s="21"/>
      <c r="M9" s="21"/>
    </row>
    <row r="10" spans="1:13">
      <c r="A10" s="21" t="s">
        <v>51</v>
      </c>
      <c r="B10" s="21" t="s">
        <v>52</v>
      </c>
      <c r="C10" s="21" t="s">
        <v>65</v>
      </c>
      <c r="D10" s="21">
        <v>100</v>
      </c>
      <c r="E10" s="21">
        <v>10000</v>
      </c>
      <c r="F10" s="21" t="s">
        <v>67</v>
      </c>
      <c r="G10" s="21"/>
      <c r="H10" s="21"/>
      <c r="I10" s="21"/>
      <c r="J10" s="21"/>
      <c r="K10" s="21"/>
      <c r="L10" s="21"/>
      <c r="M10" s="21"/>
    </row>
    <row r="11" spans="1:13">
      <c r="A11" s="21" t="s">
        <v>51</v>
      </c>
      <c r="B11" s="21" t="s">
        <v>52</v>
      </c>
      <c r="C11" s="21" t="s">
        <v>68</v>
      </c>
      <c r="D11" s="21">
        <v>100</v>
      </c>
      <c r="E11" s="21">
        <v>10000</v>
      </c>
      <c r="F11" s="21" t="s">
        <v>69</v>
      </c>
      <c r="G11" s="21">
        <v>10</v>
      </c>
      <c r="H11" s="21">
        <v>2</v>
      </c>
      <c r="I11" s="21"/>
      <c r="J11" s="21"/>
      <c r="K11" s="21"/>
      <c r="L11" s="21"/>
      <c r="M11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D98FF-FC92-6248-BA4C-8B2D1A166A29}">
  <dimension ref="A1:AD12"/>
  <sheetViews>
    <sheetView zoomScale="110" zoomScaleNormal="11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Z2" sqref="Z2"/>
    </sheetView>
  </sheetViews>
  <sheetFormatPr baseColWidth="10" defaultRowHeight="16"/>
  <cols>
    <col min="2" max="2" width="13.1640625" bestFit="1" customWidth="1"/>
    <col min="3" max="3" width="46.83203125" bestFit="1" customWidth="1"/>
    <col min="4" max="4" width="85.33203125" style="3" bestFit="1" customWidth="1"/>
    <col min="5" max="5" width="40" bestFit="1" customWidth="1"/>
    <col min="6" max="6" width="43.5" bestFit="1" customWidth="1"/>
    <col min="7" max="7" width="84.33203125" bestFit="1" customWidth="1"/>
    <col min="8" max="8" width="16" bestFit="1" customWidth="1"/>
    <col min="9" max="10" width="16" customWidth="1"/>
    <col min="11" max="11" width="15.1640625" bestFit="1" customWidth="1"/>
    <col min="17" max="17" width="17.5" bestFit="1" customWidth="1"/>
    <col min="18" max="18" width="13.6640625" bestFit="1" customWidth="1"/>
    <col min="19" max="19" width="33" bestFit="1" customWidth="1"/>
    <col min="20" max="20" width="64.1640625" bestFit="1" customWidth="1"/>
    <col min="21" max="21" width="18.1640625" bestFit="1" customWidth="1"/>
    <col min="22" max="22" width="16" bestFit="1" customWidth="1"/>
    <col min="23" max="23" width="9.5" bestFit="1" customWidth="1"/>
    <col min="24" max="24" width="6.5" bestFit="1" customWidth="1"/>
    <col min="25" max="25" width="8.33203125" bestFit="1" customWidth="1"/>
    <col min="26" max="26" width="8.33203125" customWidth="1"/>
    <col min="27" max="27" width="10.5" bestFit="1" customWidth="1"/>
    <col min="28" max="28" width="49.83203125" bestFit="1" customWidth="1"/>
    <col min="29" max="29" width="56.5" bestFit="1" customWidth="1"/>
  </cols>
  <sheetData>
    <row r="1" spans="1:30">
      <c r="A1" s="2" t="s">
        <v>13</v>
      </c>
      <c r="B1" s="2" t="s">
        <v>11</v>
      </c>
      <c r="C1" s="2" t="s">
        <v>14</v>
      </c>
      <c r="D1" s="2" t="s">
        <v>15</v>
      </c>
      <c r="E1" s="2" t="s">
        <v>16</v>
      </c>
      <c r="F1" s="2" t="s">
        <v>1</v>
      </c>
      <c r="G1" s="2" t="s">
        <v>17</v>
      </c>
      <c r="H1" s="2" t="s">
        <v>18</v>
      </c>
      <c r="I1" s="2"/>
      <c r="J1" s="2"/>
      <c r="K1" s="2" t="s">
        <v>19</v>
      </c>
      <c r="L1" s="2" t="s">
        <v>20</v>
      </c>
      <c r="M1" s="2" t="s">
        <v>6</v>
      </c>
      <c r="N1" s="2" t="s">
        <v>40</v>
      </c>
      <c r="O1" s="2" t="s">
        <v>21</v>
      </c>
      <c r="P1" s="2" t="s">
        <v>21</v>
      </c>
      <c r="Q1" s="2" t="s">
        <v>39</v>
      </c>
      <c r="R1" s="1" t="s">
        <v>11</v>
      </c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6</v>
      </c>
      <c r="Y1" s="1" t="s">
        <v>40</v>
      </c>
      <c r="Z1" s="1" t="s">
        <v>70</v>
      </c>
      <c r="AA1" s="1" t="s">
        <v>35</v>
      </c>
      <c r="AB1" s="1" t="s">
        <v>9</v>
      </c>
      <c r="AC1" s="1" t="s">
        <v>7</v>
      </c>
      <c r="AD1" s="1" t="s">
        <v>8</v>
      </c>
    </row>
    <row r="2" spans="1:30">
      <c r="A2">
        <v>0</v>
      </c>
      <c r="C2" t="s">
        <v>22</v>
      </c>
      <c r="F2" t="s">
        <v>22</v>
      </c>
      <c r="O2">
        <v>20000</v>
      </c>
      <c r="P2">
        <v>10000</v>
      </c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r="3" spans="1:30">
      <c r="A3">
        <f>A2+1</f>
        <v>1</v>
      </c>
      <c r="B3" t="str">
        <f>R3</f>
        <v>schema1</v>
      </c>
      <c r="C3" t="str">
        <f>_xlfn.CONCAT($C$2,S3,$C$2)</f>
        <v>|table1|</v>
      </c>
      <c r="D3" s="4" t="str">
        <f>IF(C2=C3,"",_xlfn.CONCAT("create schema if not exists ",B3,";  create or replace table ",B3,".",C3," as select"))</f>
        <v>create schema if not exists schema1;  create or replace table schema1.|table1| as select</v>
      </c>
      <c r="E3" t="str">
        <f>IF(C3=C4,"",_xlfn.CONCAT("from table(generator(rowcount =&gt; ",K3,"))"))</f>
        <v/>
      </c>
      <c r="F3" t="str">
        <f>_xlfn.CONCAT($F$2,T3,$F$2)</f>
        <v>|column1|</v>
      </c>
      <c r="G3" t="str">
        <f>_xlfn.CONCAT(
IF(H3=0,"null",
IF(AND(L3="bigint",Q3=1),_xlfn.CONCAT("abs(trunc((5+normal(0,1,random(",P3,")))*(",H3,"/10)))"),
IF(AND(L3="bigint",H3=K3),"seq8()",
IF(L3="date",_xlfn.CONCAT("dateadd(day,uniform(1,",H3," , random(",P3,")),current_date)"),
IF(OR(OR(OR(OR(L3="bigint",L3="double"),L3="integer"),L3="number"),L3="float"),_xlfn.CONCAT("uniform(1,",H3," , random(",P3,"))"),
IF(L3="timestamp",_xlfn.CONCAT("(date_part(epoch_second, current_date)+(uniform(1,",H3,", random(",P3,"))))"),
IF(OR(L3="varchar",L3="char"),_xlfn.CONCAT("rpad(lpad(uniform(1,",H3," , random(",P3,"))::varchar, length(",H3,"),'0'),",M3,",'abcdefghifklmnopqrstuvwxyz')"),
""))))))),"::",L3,
IF(OR(L3="varchar",L3="char"),_xlfn.CONCAT("(",M3,")"),
IF(L3="number",_xlfn.CONCAT("(",M3,",",N3,")"),"")),
" as ",F3)</f>
        <v>dateadd(day,uniform(1,100 , random(10001)),current_date)::date as |column1|</v>
      </c>
      <c r="H3">
        <f>U3</f>
        <v>100</v>
      </c>
      <c r="K3">
        <f>V3</f>
        <v>10000</v>
      </c>
      <c r="L3" t="str">
        <f>W3</f>
        <v>date</v>
      </c>
      <c r="M3" t="str">
        <f>IF(ISBLANK(X3),"",X3)</f>
        <v/>
      </c>
      <c r="N3" t="str">
        <f>IF(ISBLANK(Y3),"",Y3)</f>
        <v/>
      </c>
      <c r="O3">
        <f>O2+1</f>
        <v>20001</v>
      </c>
      <c r="P3">
        <f>P2+1</f>
        <v>10001</v>
      </c>
      <c r="R3" s="21" t="s">
        <v>51</v>
      </c>
      <c r="S3" s="21" t="s">
        <v>52</v>
      </c>
      <c r="T3" s="21" t="s">
        <v>53</v>
      </c>
      <c r="U3" s="21">
        <v>100</v>
      </c>
      <c r="V3" s="21">
        <v>10000</v>
      </c>
      <c r="W3" s="21" t="s">
        <v>59</v>
      </c>
      <c r="X3" s="21"/>
      <c r="Y3" s="21"/>
      <c r="Z3" s="21"/>
      <c r="AA3" s="21"/>
      <c r="AB3" s="21"/>
      <c r="AC3" s="21"/>
    </row>
    <row r="4" spans="1:30">
      <c r="A4">
        <f t="shared" ref="A4:A11" si="0">A3+1</f>
        <v>2</v>
      </c>
      <c r="B4" t="str">
        <f t="shared" ref="B4:B11" si="1">R4</f>
        <v>schema1</v>
      </c>
      <c r="C4" t="str">
        <f t="shared" ref="C4:C11" si="2">_xlfn.CONCAT($C$2,S4,$C$2)</f>
        <v>|table1|</v>
      </c>
      <c r="D4" s="4" t="str">
        <f t="shared" ref="D4:D11" si="3">IF(C3=C4,"",_xlfn.CONCAT("create schema if not exists ",B4,";  create or replace table ",B4,".",C4," as select"))</f>
        <v/>
      </c>
      <c r="E4" t="str">
        <f t="shared" ref="E4:E12" si="4">IF(C4=C5,"",_xlfn.CONCAT("from table(generator(rowcount =&gt; ",K4,"))"))</f>
        <v/>
      </c>
      <c r="F4" t="str">
        <f t="shared" ref="F4:F11" si="5">_xlfn.CONCAT($F$2,T4,$F$2)</f>
        <v>|column2|</v>
      </c>
      <c r="G4" t="str">
        <f t="shared" ref="G4:G11" si="6">_xlfn.CONCAT(
IF(H4=0,"null",
IF(AND(L4="bigint",Q4=1),_xlfn.CONCAT("abs(trunc((5+normal(0,1,random(",P4,")))*(",H4,"/10)))"),
IF(AND(L4="bigint",H4=K4),"seq8()",
IF(L4="date",_xlfn.CONCAT("dateadd(day,uniform(1,",H4," , random(",P4,")),current_date)"),
IF(OR(OR(OR(OR(L4="bigint",L4="double"),L4="integer"),L4="number"),L4="float"),_xlfn.CONCAT("uniform(1,",H4," , random(",P4,"))"),
IF(L4="timestamp",_xlfn.CONCAT("(date_part(epoch_second, current_date)+(uniform(1,",H4,", random(",P4,"))))"),
IF(OR(L4="varchar",L4="char"),_xlfn.CONCAT("rpad(lpad(uniform(1,",H4," , random(",P4,"))::varchar, length(",H4,"),'0'),",M4,",'abcdefghifklmnopqrstuvwxyz')"),
""))))))),"::",L4,
IF(OR(L4="varchar",L4="char"),_xlfn.CONCAT("(",M4,")"),
IF(L4="number",_xlfn.CONCAT("(",M4,",",N4,")"),"")),
" as ",F4)</f>
        <v>(date_part(epoch_second, current_date)+(uniform(1,100, random(10002))))::timestamp as |column2|</v>
      </c>
      <c r="H4">
        <f t="shared" ref="H4:H11" si="7">U4</f>
        <v>100</v>
      </c>
      <c r="K4">
        <f t="shared" ref="K4:K11" si="8">V4</f>
        <v>10000</v>
      </c>
      <c r="L4" t="str">
        <f t="shared" ref="L4:L11" si="9">W4</f>
        <v>timestamp</v>
      </c>
      <c r="M4" t="str">
        <f t="shared" ref="M4:M11" si="10">IF(ISBLANK(X4),"",X4)</f>
        <v/>
      </c>
      <c r="N4" t="str">
        <f t="shared" ref="N4:N11" si="11">IF(ISBLANK(Y4),"",Y4)</f>
        <v/>
      </c>
      <c r="O4">
        <f t="shared" ref="O4:O11" si="12">O3+1</f>
        <v>20002</v>
      </c>
      <c r="P4">
        <f t="shared" ref="P4:P11" si="13">P3+1</f>
        <v>10002</v>
      </c>
      <c r="R4" s="21" t="s">
        <v>51</v>
      </c>
      <c r="S4" s="21" t="s">
        <v>52</v>
      </c>
      <c r="T4" s="21" t="s">
        <v>54</v>
      </c>
      <c r="U4" s="21">
        <v>100</v>
      </c>
      <c r="V4" s="21">
        <v>10000</v>
      </c>
      <c r="W4" s="21" t="s">
        <v>60</v>
      </c>
      <c r="X4" s="21"/>
      <c r="Y4" s="21"/>
      <c r="Z4" s="21"/>
      <c r="AA4" s="21"/>
      <c r="AB4" s="21"/>
      <c r="AC4" s="21"/>
    </row>
    <row r="5" spans="1:30">
      <c r="A5">
        <f t="shared" si="0"/>
        <v>3</v>
      </c>
      <c r="B5" t="str">
        <f t="shared" si="1"/>
        <v>schema1</v>
      </c>
      <c r="C5" t="str">
        <f t="shared" si="2"/>
        <v>|table1|</v>
      </c>
      <c r="D5" s="4" t="str">
        <f t="shared" si="3"/>
        <v/>
      </c>
      <c r="E5" t="str">
        <f t="shared" si="4"/>
        <v/>
      </c>
      <c r="F5" t="str">
        <f t="shared" si="5"/>
        <v>|column3|</v>
      </c>
      <c r="G5" t="str">
        <f t="shared" si="6"/>
        <v>rpad(lpad(uniform(1,100 , random(10003))::varchar, length(100),'0'),10,'abcdefghifklmnopqrstuvwxyz')::varchar(10) as |column3|</v>
      </c>
      <c r="H5">
        <f t="shared" si="7"/>
        <v>100</v>
      </c>
      <c r="K5">
        <f t="shared" si="8"/>
        <v>10000</v>
      </c>
      <c r="L5" t="str">
        <f t="shared" si="9"/>
        <v>varchar</v>
      </c>
      <c r="M5">
        <f t="shared" si="10"/>
        <v>10</v>
      </c>
      <c r="N5" t="str">
        <f t="shared" si="11"/>
        <v/>
      </c>
      <c r="O5">
        <f t="shared" si="12"/>
        <v>20003</v>
      </c>
      <c r="P5">
        <f t="shared" si="13"/>
        <v>10003</v>
      </c>
      <c r="R5" s="21" t="s">
        <v>51</v>
      </c>
      <c r="S5" s="21" t="s">
        <v>52</v>
      </c>
      <c r="T5" s="21" t="s">
        <v>55</v>
      </c>
      <c r="U5" s="21">
        <v>100</v>
      </c>
      <c r="V5" s="21">
        <v>10000</v>
      </c>
      <c r="W5" s="21" t="s">
        <v>61</v>
      </c>
      <c r="X5" s="21">
        <v>10</v>
      </c>
      <c r="Y5" s="21"/>
      <c r="Z5" s="21"/>
      <c r="AA5" s="21"/>
      <c r="AB5" s="21"/>
      <c r="AC5" s="21"/>
    </row>
    <row r="6" spans="1:30">
      <c r="A6">
        <f t="shared" si="0"/>
        <v>4</v>
      </c>
      <c r="B6" t="str">
        <f t="shared" si="1"/>
        <v>schema1</v>
      </c>
      <c r="C6" t="str">
        <f t="shared" si="2"/>
        <v>|table1|</v>
      </c>
      <c r="D6" s="4" t="str">
        <f t="shared" si="3"/>
        <v/>
      </c>
      <c r="E6" t="str">
        <f t="shared" si="4"/>
        <v/>
      </c>
      <c r="F6" t="str">
        <f t="shared" si="5"/>
        <v>|column4|</v>
      </c>
      <c r="G6" t="str">
        <f t="shared" si="6"/>
        <v>rpad(lpad(uniform(1,100 , random(10004))::varchar, length(100),'0'),10,'abcdefghifklmnopqrstuvwxyz')::char(10) as |column4|</v>
      </c>
      <c r="H6">
        <f t="shared" si="7"/>
        <v>100</v>
      </c>
      <c r="K6">
        <f t="shared" si="8"/>
        <v>10000</v>
      </c>
      <c r="L6" t="str">
        <f t="shared" si="9"/>
        <v>char</v>
      </c>
      <c r="M6">
        <f t="shared" si="10"/>
        <v>10</v>
      </c>
      <c r="N6" t="str">
        <f t="shared" si="11"/>
        <v/>
      </c>
      <c r="O6">
        <f t="shared" si="12"/>
        <v>20004</v>
      </c>
      <c r="P6">
        <f t="shared" si="13"/>
        <v>10004</v>
      </c>
      <c r="R6" s="21" t="s">
        <v>51</v>
      </c>
      <c r="S6" s="21" t="s">
        <v>52</v>
      </c>
      <c r="T6" s="21" t="s">
        <v>56</v>
      </c>
      <c r="U6" s="21">
        <v>100</v>
      </c>
      <c r="V6" s="21">
        <v>10000</v>
      </c>
      <c r="W6" s="21" t="s">
        <v>62</v>
      </c>
      <c r="X6" s="21">
        <v>10</v>
      </c>
      <c r="Y6" s="21"/>
      <c r="Z6" s="21"/>
      <c r="AA6" s="21"/>
      <c r="AB6" s="21"/>
      <c r="AC6" s="21"/>
    </row>
    <row r="7" spans="1:30">
      <c r="A7">
        <f t="shared" si="0"/>
        <v>5</v>
      </c>
      <c r="B7" t="str">
        <f t="shared" si="1"/>
        <v>schema1</v>
      </c>
      <c r="C7" t="str">
        <f t="shared" si="2"/>
        <v>|table1|</v>
      </c>
      <c r="D7" s="4" t="str">
        <f t="shared" si="3"/>
        <v/>
      </c>
      <c r="E7" t="str">
        <f t="shared" si="4"/>
        <v/>
      </c>
      <c r="F7" t="str">
        <f t="shared" si="5"/>
        <v>|column5|</v>
      </c>
      <c r="G7" t="str">
        <f t="shared" si="6"/>
        <v>uniform(1,100 , random(10005))::bigint as |column5|</v>
      </c>
      <c r="H7">
        <f t="shared" si="7"/>
        <v>100</v>
      </c>
      <c r="K7">
        <f t="shared" si="8"/>
        <v>10000</v>
      </c>
      <c r="L7" t="str">
        <f t="shared" si="9"/>
        <v>bigint</v>
      </c>
      <c r="M7" t="str">
        <f t="shared" si="10"/>
        <v/>
      </c>
      <c r="N7" t="str">
        <f t="shared" si="11"/>
        <v/>
      </c>
      <c r="O7">
        <f t="shared" si="12"/>
        <v>20005</v>
      </c>
      <c r="P7">
        <f t="shared" si="13"/>
        <v>10005</v>
      </c>
      <c r="R7" s="21" t="s">
        <v>51</v>
      </c>
      <c r="S7" s="21" t="s">
        <v>52</v>
      </c>
      <c r="T7" s="21" t="s">
        <v>57</v>
      </c>
      <c r="U7" s="21">
        <v>100</v>
      </c>
      <c r="V7" s="21">
        <v>10000</v>
      </c>
      <c r="W7" s="21" t="s">
        <v>5</v>
      </c>
      <c r="X7" s="21"/>
      <c r="Y7" s="21"/>
      <c r="Z7" s="21"/>
      <c r="AA7" s="21"/>
      <c r="AB7" s="21"/>
      <c r="AC7" s="21"/>
    </row>
    <row r="8" spans="1:30">
      <c r="A8">
        <f t="shared" si="0"/>
        <v>6</v>
      </c>
      <c r="B8" t="str">
        <f t="shared" si="1"/>
        <v>schema1</v>
      </c>
      <c r="C8" t="str">
        <f t="shared" si="2"/>
        <v>|table1|</v>
      </c>
      <c r="D8" s="4" t="str">
        <f t="shared" si="3"/>
        <v/>
      </c>
      <c r="E8" t="str">
        <f t="shared" si="4"/>
        <v/>
      </c>
      <c r="F8" t="str">
        <f t="shared" si="5"/>
        <v>|column6|</v>
      </c>
      <c r="G8" t="str">
        <f t="shared" si="6"/>
        <v>uniform(1,100 , random(10006))::integer as |column6|</v>
      </c>
      <c r="H8">
        <f t="shared" si="7"/>
        <v>100</v>
      </c>
      <c r="K8">
        <f t="shared" si="8"/>
        <v>10000</v>
      </c>
      <c r="L8" t="str">
        <f t="shared" si="9"/>
        <v>integer</v>
      </c>
      <c r="M8" t="str">
        <f t="shared" si="10"/>
        <v/>
      </c>
      <c r="N8" t="str">
        <f t="shared" si="11"/>
        <v/>
      </c>
      <c r="O8">
        <f t="shared" si="12"/>
        <v>20006</v>
      </c>
      <c r="P8">
        <f t="shared" si="13"/>
        <v>10006</v>
      </c>
      <c r="R8" s="21" t="s">
        <v>51</v>
      </c>
      <c r="S8" s="21" t="s">
        <v>52</v>
      </c>
      <c r="T8" s="21" t="s">
        <v>58</v>
      </c>
      <c r="U8" s="21">
        <v>100</v>
      </c>
      <c r="V8" s="21">
        <v>10000</v>
      </c>
      <c r="W8" s="21" t="s">
        <v>63</v>
      </c>
      <c r="X8" s="21"/>
      <c r="Y8" s="21"/>
      <c r="Z8" s="21"/>
      <c r="AA8" s="21"/>
      <c r="AB8" s="21"/>
      <c r="AC8" s="21"/>
    </row>
    <row r="9" spans="1:30">
      <c r="A9">
        <f t="shared" si="0"/>
        <v>7</v>
      </c>
      <c r="B9" t="str">
        <f t="shared" si="1"/>
        <v>schema1</v>
      </c>
      <c r="C9" t="str">
        <f t="shared" si="2"/>
        <v>|table1|</v>
      </c>
      <c r="D9" s="4" t="str">
        <f t="shared" si="3"/>
        <v/>
      </c>
      <c r="E9" t="str">
        <f t="shared" si="4"/>
        <v/>
      </c>
      <c r="F9" t="str">
        <f t="shared" si="5"/>
        <v>|column7|</v>
      </c>
      <c r="G9" t="str">
        <f t="shared" si="6"/>
        <v>uniform(1,100 , random(10007))::double as |column7|</v>
      </c>
      <c r="H9">
        <f t="shared" si="7"/>
        <v>100</v>
      </c>
      <c r="K9">
        <f t="shared" si="8"/>
        <v>10000</v>
      </c>
      <c r="L9" t="str">
        <f t="shared" si="9"/>
        <v>double</v>
      </c>
      <c r="M9" t="str">
        <f t="shared" si="10"/>
        <v/>
      </c>
      <c r="N9" t="str">
        <f t="shared" si="11"/>
        <v/>
      </c>
      <c r="O9">
        <f t="shared" si="12"/>
        <v>20007</v>
      </c>
      <c r="P9">
        <f t="shared" si="13"/>
        <v>10007</v>
      </c>
      <c r="R9" s="21" t="s">
        <v>51</v>
      </c>
      <c r="S9" s="21" t="s">
        <v>52</v>
      </c>
      <c r="T9" s="21" t="s">
        <v>64</v>
      </c>
      <c r="U9" s="21">
        <v>100</v>
      </c>
      <c r="V9" s="21">
        <v>10000</v>
      </c>
      <c r="W9" s="21" t="s">
        <v>66</v>
      </c>
      <c r="X9" s="21"/>
      <c r="Y9" s="21"/>
      <c r="Z9" s="21"/>
      <c r="AA9" s="21"/>
      <c r="AB9" s="21"/>
      <c r="AC9" s="21"/>
    </row>
    <row r="10" spans="1:30">
      <c r="A10">
        <f t="shared" si="0"/>
        <v>8</v>
      </c>
      <c r="B10" t="str">
        <f t="shared" si="1"/>
        <v>schema1</v>
      </c>
      <c r="C10" t="str">
        <f t="shared" si="2"/>
        <v>|table1|</v>
      </c>
      <c r="D10" s="4" t="str">
        <f t="shared" si="3"/>
        <v/>
      </c>
      <c r="E10" t="str">
        <f t="shared" si="4"/>
        <v/>
      </c>
      <c r="F10" t="str">
        <f t="shared" si="5"/>
        <v>|column8|</v>
      </c>
      <c r="G10" t="str">
        <f t="shared" si="6"/>
        <v>uniform(1,100 , random(10008))::float as |column8|</v>
      </c>
      <c r="H10">
        <f t="shared" si="7"/>
        <v>100</v>
      </c>
      <c r="K10">
        <f t="shared" si="8"/>
        <v>10000</v>
      </c>
      <c r="L10" t="str">
        <f t="shared" si="9"/>
        <v>float</v>
      </c>
      <c r="M10" t="str">
        <f t="shared" si="10"/>
        <v/>
      </c>
      <c r="N10" t="str">
        <f t="shared" si="11"/>
        <v/>
      </c>
      <c r="O10">
        <f t="shared" si="12"/>
        <v>20008</v>
      </c>
      <c r="P10">
        <f t="shared" si="13"/>
        <v>10008</v>
      </c>
      <c r="R10" s="21" t="s">
        <v>51</v>
      </c>
      <c r="S10" s="21" t="s">
        <v>52</v>
      </c>
      <c r="T10" s="21" t="s">
        <v>65</v>
      </c>
      <c r="U10" s="21">
        <v>100</v>
      </c>
      <c r="V10" s="21">
        <v>10000</v>
      </c>
      <c r="W10" s="21" t="s">
        <v>67</v>
      </c>
      <c r="X10" s="21"/>
      <c r="Y10" s="21"/>
      <c r="Z10" s="21"/>
      <c r="AA10" s="21"/>
      <c r="AB10" s="21"/>
      <c r="AC10" s="21"/>
    </row>
    <row r="11" spans="1:30">
      <c r="A11">
        <f t="shared" si="0"/>
        <v>9</v>
      </c>
      <c r="B11" t="str">
        <f t="shared" si="1"/>
        <v>schema1</v>
      </c>
      <c r="C11" t="str">
        <f t="shared" si="2"/>
        <v>|table1|</v>
      </c>
      <c r="D11" s="4" t="str">
        <f t="shared" si="3"/>
        <v/>
      </c>
      <c r="E11" t="str">
        <f t="shared" si="4"/>
        <v>from table(generator(rowcount =&gt; 10000))</v>
      </c>
      <c r="F11" t="str">
        <f t="shared" si="5"/>
        <v>|column9|</v>
      </c>
      <c r="G11" t="str">
        <f t="shared" si="6"/>
        <v>uniform(1,100 , random(10009))::number(10,2) as |column9|</v>
      </c>
      <c r="H11">
        <f t="shared" si="7"/>
        <v>100</v>
      </c>
      <c r="K11">
        <f t="shared" si="8"/>
        <v>10000</v>
      </c>
      <c r="L11" t="str">
        <f t="shared" si="9"/>
        <v>number</v>
      </c>
      <c r="M11">
        <f t="shared" si="10"/>
        <v>10</v>
      </c>
      <c r="N11">
        <f t="shared" si="11"/>
        <v>2</v>
      </c>
      <c r="O11">
        <f t="shared" si="12"/>
        <v>20009</v>
      </c>
      <c r="P11">
        <f t="shared" si="13"/>
        <v>10009</v>
      </c>
      <c r="R11" s="21" t="s">
        <v>51</v>
      </c>
      <c r="S11" s="21" t="s">
        <v>52</v>
      </c>
      <c r="T11" s="21" t="s">
        <v>68</v>
      </c>
      <c r="U11" s="21">
        <v>100</v>
      </c>
      <c r="V11" s="21">
        <v>10000</v>
      </c>
      <c r="W11" s="21" t="s">
        <v>69</v>
      </c>
      <c r="X11" s="21">
        <v>10</v>
      </c>
      <c r="Y11" s="21">
        <v>2</v>
      </c>
      <c r="Z11" s="21"/>
      <c r="AA11" s="21"/>
      <c r="AB11" s="21"/>
      <c r="AC11" s="21"/>
    </row>
    <row r="12" spans="1:30">
      <c r="E12" t="str">
        <f t="shared" si="4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8527B-8DA9-F048-9888-D8112A4B2F49}">
  <dimension ref="A1:AD4"/>
  <sheetViews>
    <sheetView zoomScale="120" zoomScaleNormal="120" workbookViewId="0">
      <pane xSplit="3" ySplit="1" topLeftCell="I2" activePane="bottomRight" state="frozen"/>
      <selection pane="topRight" activeCell="D1" sqref="D1"/>
      <selection pane="bottomLeft" activeCell="A2" sqref="A2"/>
      <selection pane="bottomRight" activeCell="G3" sqref="G3"/>
    </sheetView>
  </sheetViews>
  <sheetFormatPr baseColWidth="10" defaultRowHeight="16"/>
  <cols>
    <col min="1" max="1" width="7.6640625" bestFit="1" customWidth="1"/>
    <col min="2" max="2" width="18.1640625" bestFit="1" customWidth="1"/>
    <col min="3" max="3" width="26" bestFit="1" customWidth="1"/>
    <col min="4" max="4" width="93" style="3" bestFit="1" customWidth="1"/>
    <col min="5" max="5" width="42.1640625" bestFit="1" customWidth="1"/>
    <col min="6" max="6" width="36.33203125" bestFit="1" customWidth="1"/>
    <col min="7" max="7" width="160.33203125" bestFit="1" customWidth="1"/>
    <col min="8" max="8" width="21" bestFit="1" customWidth="1"/>
    <col min="9" max="9" width="146.33203125" bestFit="1" customWidth="1"/>
    <col min="10" max="10" width="14.33203125" bestFit="1" customWidth="1"/>
    <col min="11" max="11" width="20.1640625" bestFit="1" customWidth="1"/>
    <col min="12" max="12" width="13.83203125" bestFit="1" customWidth="1"/>
    <col min="13" max="13" width="11.6640625" bestFit="1" customWidth="1"/>
    <col min="14" max="14" width="14.6640625" bestFit="1" customWidth="1"/>
    <col min="16" max="16" width="6.1640625" bestFit="1" customWidth="1"/>
    <col min="17" max="17" width="16" bestFit="1" customWidth="1"/>
    <col min="18" max="18" width="12" bestFit="1" customWidth="1"/>
    <col min="19" max="19" width="30.83203125" bestFit="1" customWidth="1"/>
    <col min="20" max="20" width="36.33203125" bestFit="1" customWidth="1"/>
    <col min="21" max="21" width="20.83203125" bestFit="1" customWidth="1"/>
    <col min="22" max="22" width="19" bestFit="1" customWidth="1"/>
    <col min="23" max="23" width="13.5" bestFit="1" customWidth="1"/>
    <col min="24" max="24" width="11.5" bestFit="1" customWidth="1"/>
    <col min="25" max="25" width="13.33203125" bestFit="1" customWidth="1"/>
    <col min="26" max="26" width="17.6640625" customWidth="1"/>
    <col min="28" max="28" width="12.6640625" bestFit="1" customWidth="1"/>
    <col min="29" max="29" width="47.6640625" bestFit="1" customWidth="1"/>
    <col min="30" max="30" width="53.33203125" bestFit="1" customWidth="1"/>
  </cols>
  <sheetData>
    <row r="1" spans="1:30">
      <c r="A1" s="2" t="s">
        <v>13</v>
      </c>
      <c r="B1" s="2" t="s">
        <v>11</v>
      </c>
      <c r="C1" s="2" t="s">
        <v>14</v>
      </c>
      <c r="D1" s="2" t="s">
        <v>15</v>
      </c>
      <c r="E1" s="2" t="s">
        <v>16</v>
      </c>
      <c r="F1" s="2" t="s">
        <v>1</v>
      </c>
      <c r="G1" s="2" t="s">
        <v>17</v>
      </c>
      <c r="H1" s="2" t="s">
        <v>18</v>
      </c>
      <c r="I1" s="2" t="s">
        <v>17</v>
      </c>
      <c r="J1" s="2" t="s">
        <v>32</v>
      </c>
      <c r="K1" s="2" t="s">
        <v>19</v>
      </c>
      <c r="L1" s="2" t="s">
        <v>20</v>
      </c>
      <c r="M1" s="2" t="s">
        <v>6</v>
      </c>
      <c r="N1" s="2" t="s">
        <v>40</v>
      </c>
      <c r="O1" s="2" t="s">
        <v>21</v>
      </c>
      <c r="P1" s="2" t="s">
        <v>21</v>
      </c>
      <c r="Q1" s="2" t="s">
        <v>39</v>
      </c>
      <c r="R1" s="1" t="s">
        <v>11</v>
      </c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6</v>
      </c>
      <c r="Y1" s="1" t="s">
        <v>40</v>
      </c>
      <c r="Z1" s="5" t="s">
        <v>31</v>
      </c>
      <c r="AA1" s="7" t="s">
        <v>39</v>
      </c>
      <c r="AB1" s="1" t="s">
        <v>9</v>
      </c>
      <c r="AC1" s="1" t="s">
        <v>7</v>
      </c>
      <c r="AD1" s="1" t="s">
        <v>8</v>
      </c>
    </row>
    <row r="2" spans="1:30">
      <c r="A2">
        <v>0</v>
      </c>
      <c r="O2">
        <v>20000</v>
      </c>
      <c r="P2">
        <v>10000</v>
      </c>
      <c r="R2" s="9"/>
      <c r="S2" s="9"/>
      <c r="T2" s="9"/>
      <c r="U2" s="9"/>
      <c r="V2" s="9"/>
      <c r="W2" s="9"/>
      <c r="X2" s="9"/>
      <c r="Y2" s="9"/>
      <c r="Z2" s="9"/>
      <c r="AA2" s="17"/>
      <c r="AB2" s="18"/>
      <c r="AC2" s="19"/>
      <c r="AD2" s="20"/>
    </row>
    <row r="3" spans="1:30">
      <c r="A3">
        <f>A2+1</f>
        <v>1</v>
      </c>
      <c r="B3" t="str">
        <f>R3</f>
        <v>schema</v>
      </c>
      <c r="C3" t="str">
        <f>_xlfn.CONCAT($C$2,S3,$C$2)</f>
        <v>table</v>
      </c>
      <c r="D3" s="4" t="str">
        <f>IF(C2=C3,"",_xlfn.CONCAT("create schema if not exists ",B3,";  create or replace table ",B3,".",C3," as select"))</f>
        <v>create schema if not exists schema;  create or replace table schema.table as select</v>
      </c>
      <c r="E3" t="str">
        <f>IF(C3=C4,"",_xlfn.CONCAT("from table(generator(rowcount =&gt; ",K3,"))"))</f>
        <v>from table(generator(rowcount =&gt; 100000))</v>
      </c>
      <c r="F3" t="str">
        <f>_xlfn.CONCAT($F$2,T3,$F$2)</f>
        <v>column</v>
      </c>
      <c r="G3" t="str">
        <f>_xlfn.CONCAT(
IF(H3=0,"null",
IF(AND(L3="bigint",Q3=1),_xlfn.CONCAT("abs(trunc((5+normal(0,1,random(",P3,")))*(",H3,"/10)))"),
IF(AND(L3="bigint",H3=K3),"seq8()",
IF(L3="date",_xlfn.CONCAT("dateadd(day,uniform(1,",H3," , random(",P3,")),current_date)"),
IF(OR(OR(OR(L3="bigint",L3="double"),L3="integer"),L3="number"),_xlfn.CONCAT("uniform(1,",H3," , random(",P3,"))"),
IF(L3="timestamp",_xlfn.CONCAT("(date_part(epoch_second, current_date)+(uniform(1,",H3,", random(",P3,"))))"),
IF(OR(L3="varchar",L3="char"),_xlfn.CONCAT("rpad(lpad(uniform(1,",H3," , random(",P3,"))::varchar, length(",H3,"),'0'),",M3,",'abcdefghifklmnopqrstuvwxyz')"),
""))))))),"::",L3,
IF(OR(L3="varchar",L3="char"),_xlfn.CONCAT("(",M3,")"),
IF(L3="number",_xlfn.CONCAT("(",M3,",",N3,")"),"")),
" as ",F3)</f>
        <v>uniform(1,10000 , random(10001))::bigint as column</v>
      </c>
      <c r="H3">
        <f>U3</f>
        <v>10000</v>
      </c>
      <c r="I3" t="str">
        <f>_xlfn.CONCAT(IF(J3=0,F3,_xlfn.CONCAT("(case when uniform(1,1000,random(",O3,")) &gt; ",J3," then ",F3," else null end)")),"::",L3,
IF(OR(L3="varchar",L3="char"),_xlfn.CONCAT("(",M3,")"),
IF(L3="number",_xlfn.CONCAT("(",M3,",",N3,")"),"")),
" as ",F3)</f>
        <v>(case when uniform(1,1000,random(20001)) &gt; 500 then column else null end)::bigint as column</v>
      </c>
      <c r="J3">
        <f>IF((Z3=0),0,INT((Z3/V3)*1000))</f>
        <v>500</v>
      </c>
      <c r="K3">
        <f>V3</f>
        <v>100000</v>
      </c>
      <c r="L3" t="str">
        <f>IF(OR(OR(W3="timestamp(3)",W3="timestamp(6)"),W3="timestamp(9)"),"TIMESTAMP",W3)</f>
        <v>bigint</v>
      </c>
      <c r="M3" t="str">
        <f>IF(ISBLANK(X3),"",X3)</f>
        <v/>
      </c>
      <c r="N3" t="str">
        <f>IF(ISBLANK(Y3),"",Y3)</f>
        <v/>
      </c>
      <c r="O3">
        <f>O2+1</f>
        <v>20001</v>
      </c>
      <c r="P3">
        <f>P2+1</f>
        <v>10001</v>
      </c>
      <c r="R3" s="10" t="s">
        <v>48</v>
      </c>
      <c r="S3" s="10" t="s">
        <v>49</v>
      </c>
      <c r="T3" s="10" t="s">
        <v>50</v>
      </c>
      <c r="U3" s="11">
        <v>10000</v>
      </c>
      <c r="V3" s="11">
        <v>100000</v>
      </c>
      <c r="W3" s="10" t="s">
        <v>5</v>
      </c>
      <c r="X3" s="12"/>
      <c r="Y3" s="12"/>
      <c r="Z3" s="13">
        <v>50000</v>
      </c>
      <c r="AA3" s="14"/>
      <c r="AB3" s="10"/>
      <c r="AC3" s="10"/>
      <c r="AD3" s="10"/>
    </row>
    <row r="4" spans="1:30">
      <c r="AB4" s="6"/>
      <c r="AC4" s="6"/>
      <c r="AD4" s="6"/>
    </row>
  </sheetData>
  <autoFilter ref="A1:AD177" xr:uid="{1DEE4BB0-2492-0346-9743-0CF6D1D58AA5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C2046-8798-C848-AA97-D3B5154A7925}">
  <dimension ref="A1:AD5"/>
  <sheetViews>
    <sheetView topLeftCell="D1" zoomScale="120" zoomScaleNormal="120" workbookViewId="0">
      <selection activeCell="G4" sqref="G4"/>
    </sheetView>
  </sheetViews>
  <sheetFormatPr baseColWidth="10" defaultRowHeight="16"/>
  <cols>
    <col min="2" max="2" width="13.1640625" bestFit="1" customWidth="1"/>
    <col min="3" max="3" width="46.83203125" bestFit="1" customWidth="1"/>
    <col min="4" max="4" width="85.33203125" style="3" bestFit="1" customWidth="1"/>
    <col min="5" max="5" width="36.5" customWidth="1"/>
    <col min="6" max="6" width="43.5" bestFit="1" customWidth="1"/>
    <col min="7" max="7" width="84.33203125" bestFit="1" customWidth="1"/>
    <col min="8" max="8" width="16" bestFit="1" customWidth="1"/>
    <col min="9" max="9" width="28.6640625" customWidth="1"/>
    <col min="10" max="10" width="16" customWidth="1"/>
    <col min="11" max="11" width="15.1640625" bestFit="1" customWidth="1"/>
    <col min="18" max="18" width="13.6640625" bestFit="1" customWidth="1"/>
    <col min="19" max="19" width="33" bestFit="1" customWidth="1"/>
    <col min="20" max="20" width="64.1640625" bestFit="1" customWidth="1"/>
    <col min="21" max="21" width="18.1640625" bestFit="1" customWidth="1"/>
    <col min="22" max="22" width="16" bestFit="1" customWidth="1"/>
    <col min="23" max="23" width="9.5" bestFit="1" customWidth="1"/>
    <col min="24" max="24" width="7" bestFit="1" customWidth="1"/>
    <col min="25" max="25" width="8.33203125" bestFit="1" customWidth="1"/>
    <col min="26" max="26" width="11" bestFit="1" customWidth="1"/>
    <col min="28" max="28" width="8.5" bestFit="1" customWidth="1"/>
    <col min="29" max="29" width="49.83203125" bestFit="1" customWidth="1"/>
    <col min="30" max="30" width="56.5" bestFit="1" customWidth="1"/>
  </cols>
  <sheetData>
    <row r="1" spans="1:30">
      <c r="A1" s="2" t="s">
        <v>13</v>
      </c>
      <c r="B1" s="2" t="s">
        <v>11</v>
      </c>
      <c r="C1" s="2" t="s">
        <v>14</v>
      </c>
      <c r="D1" s="2" t="s">
        <v>15</v>
      </c>
      <c r="E1" s="2" t="s">
        <v>16</v>
      </c>
      <c r="F1" s="2" t="s">
        <v>1</v>
      </c>
      <c r="G1" s="2" t="s">
        <v>17</v>
      </c>
      <c r="H1" s="2" t="s">
        <v>18</v>
      </c>
      <c r="I1" s="2" t="s">
        <v>17</v>
      </c>
      <c r="J1" s="2" t="s">
        <v>32</v>
      </c>
      <c r="K1" s="2" t="s">
        <v>19</v>
      </c>
      <c r="L1" s="2" t="s">
        <v>20</v>
      </c>
      <c r="M1" s="2" t="s">
        <v>6</v>
      </c>
      <c r="N1" s="2" t="s">
        <v>40</v>
      </c>
      <c r="O1" s="2" t="s">
        <v>21</v>
      </c>
      <c r="P1" s="2" t="s">
        <v>21</v>
      </c>
      <c r="Q1" s="2" t="s">
        <v>38</v>
      </c>
      <c r="R1" s="1" t="s">
        <v>11</v>
      </c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6</v>
      </c>
      <c r="Y1" s="1" t="s">
        <v>40</v>
      </c>
      <c r="Z1" s="8" t="s">
        <v>31</v>
      </c>
      <c r="AA1" s="7" t="s">
        <v>39</v>
      </c>
      <c r="AB1" s="1" t="s">
        <v>9</v>
      </c>
      <c r="AC1" s="1" t="s">
        <v>7</v>
      </c>
      <c r="AD1" s="1" t="s">
        <v>8</v>
      </c>
    </row>
    <row r="2" spans="1:30">
      <c r="A2">
        <v>0</v>
      </c>
      <c r="O2">
        <v>20000</v>
      </c>
      <c r="P2">
        <v>10000</v>
      </c>
      <c r="R2" s="9"/>
      <c r="S2" s="9"/>
      <c r="T2" s="9"/>
      <c r="U2" s="9"/>
      <c r="V2" s="9"/>
      <c r="W2" s="9"/>
      <c r="X2" s="9"/>
      <c r="Y2" s="9"/>
      <c r="Z2" s="9"/>
      <c r="AA2" s="17"/>
      <c r="AB2" s="9"/>
      <c r="AC2" s="9"/>
      <c r="AD2" s="9"/>
    </row>
    <row r="3" spans="1:30">
      <c r="A3">
        <f>A2+1</f>
        <v>1</v>
      </c>
      <c r="B3" t="str">
        <f>R3</f>
        <v>dbo</v>
      </c>
      <c r="C3" t="str">
        <f>_xlfn.CONCAT($C$2,S3,$C$2)</f>
        <v>child</v>
      </c>
      <c r="D3" s="4" t="str">
        <f>IF(C2=C3,"",_xlfn.CONCAT("create schema if not exists ",B3,";  create or replace table ",B3,".",C3," as select"))</f>
        <v>create schema if not exists dbo;  create or replace table dbo.child as select</v>
      </c>
      <c r="E3" t="str">
        <f>IF(C3=C4,"",_xlfn.CONCAT("from table(generator(rowcount =&gt; ",K3,"))"))</f>
        <v/>
      </c>
      <c r="F3" t="str">
        <f>_xlfn.CONCAT($F$2,T3,$F$2)</f>
        <v>normal</v>
      </c>
      <c r="G3" t="str">
        <f>_xlfn.CONCAT(
IF(H3=0,"null",
IF(AND(L3="bigint",Q3=1),_xlfn.CONCAT("abs(trunc((5+normal(0,1,random(",P3,")))*(",H3,"/10)))"),
IF(AND(L3="bigint",H3=K3),"seq8()",
IF(L3="date",_xlfn.CONCAT("dateadd(day,uniform(1,",H3," , random(",P3,")),current_date)"),
IF(OR(OR(OR(L3="bigint",L3="double"),L3="integer"),L3="number"),_xlfn.CONCAT("uniform(1,",H3," , random(",P3,"))"),
IF(L3="timestamp",_xlfn.CONCAT("(date_part(epoch_second, current_date)+(uniform(1,",H3,", random(",P3,"))))"),
IF(OR(L3="varchar",L3="char"),_xlfn.CONCAT("rpad(lpad(uniform(1,",H3," , random(",P3,"))::varchar, length(",H3,"),'0'),",M3,",'abcdefghifklmnopqrstuvwxyz')"),
""))))))),"::",L3,
IF(OR(L3="varchar",L3="char"),_xlfn.CONCAT("(",M3,")"),
IF(L3="number",_xlfn.CONCAT("(",M3,",",N3,")"),"")),
" as ",F3)</f>
        <v>abs(trunc((5+normal(0,1,random(10001)))*(100/10)))::bigint as normal</v>
      </c>
      <c r="H3">
        <f>U3</f>
        <v>100</v>
      </c>
      <c r="I3" t="str">
        <f>_xlfn.CONCAT(IF(J3=0,F3,_xlfn.CONCAT("(case when uniform(1,1000,random(",O3,")) &gt; ",J3," then ",F3," else null end)")),"::",L3,
IF(OR(L3="varchar",L3="char"),_xlfn.CONCAT("(",M3,")"),
IF(L3="number",_xlfn.CONCAT("(",M3,",",N3,")"),"")),
" as ",F3)</f>
        <v>normal::bigint as normal</v>
      </c>
      <c r="J3">
        <f>IF((Z3=0),0,INT((Z3/V3)*1000))</f>
        <v>0</v>
      </c>
      <c r="K3">
        <f>V3</f>
        <v>10000</v>
      </c>
      <c r="L3" t="str">
        <f>IF(OR(OR(W3="timestamp(3)",W3="timestamp(6)"),W3="timestamp(9)"),"TIMESTAMP",W3)</f>
        <v>bigint</v>
      </c>
      <c r="M3">
        <f>IF(ISBLANK(X3),"",X3)</f>
        <v>6</v>
      </c>
      <c r="N3">
        <f>IF(ISBLANK(Y3),"",Y3)</f>
        <v>2</v>
      </c>
      <c r="O3">
        <f>O2+1</f>
        <v>20001</v>
      </c>
      <c r="P3">
        <f>P2+1</f>
        <v>10001</v>
      </c>
      <c r="Q3">
        <f>AA3</f>
        <v>1</v>
      </c>
      <c r="R3" s="21" t="s">
        <v>12</v>
      </c>
      <c r="S3" s="21" t="s">
        <v>37</v>
      </c>
      <c r="T3" s="21" t="s">
        <v>33</v>
      </c>
      <c r="U3" s="21">
        <v>100</v>
      </c>
      <c r="V3" s="21">
        <v>10000</v>
      </c>
      <c r="W3" s="21" t="s">
        <v>5</v>
      </c>
      <c r="X3" s="21">
        <v>6</v>
      </c>
      <c r="Y3" s="21">
        <v>2</v>
      </c>
      <c r="Z3" s="21"/>
      <c r="AA3" s="21">
        <v>1</v>
      </c>
      <c r="AB3" s="21" t="s">
        <v>10</v>
      </c>
      <c r="AC3" s="21"/>
      <c r="AD3" s="21"/>
    </row>
    <row r="4" spans="1:30">
      <c r="A4">
        <f t="shared" ref="A4:A5" si="0">A3+1</f>
        <v>2</v>
      </c>
      <c r="B4" t="str">
        <f t="shared" ref="B4:B5" si="1">R4</f>
        <v>dbo</v>
      </c>
      <c r="C4" t="str">
        <f t="shared" ref="C4:C5" si="2">_xlfn.CONCAT($C$2,S4,$C$2)</f>
        <v>child</v>
      </c>
      <c r="D4" s="4" t="str">
        <f t="shared" ref="D4:D5" si="3">IF(C3=C4,"",_xlfn.CONCAT("create schema if not exists ",B4,";  create or replace table ",B4,".",C4," as select"))</f>
        <v/>
      </c>
      <c r="E4" t="str">
        <f t="shared" ref="E4:E5" si="4">IF(C4=C5,"",_xlfn.CONCAT("from table(generator(rowcount =&gt; ",K4,"))"))</f>
        <v>from table(generator(rowcount =&gt; 10000))</v>
      </c>
      <c r="F4" t="str">
        <f t="shared" ref="F4:F5" si="5">_xlfn.CONCAT($F$2,T4,$F$2)</f>
        <v>uniform</v>
      </c>
      <c r="G4" t="str">
        <f t="shared" ref="G4:G5" si="6">_xlfn.CONCAT(
IF(H4=0,"null",
IF(AND(L4="bigint",Q4=1),_xlfn.CONCAT("abs(trunc((5+normal(0,1,random(",P4,")))*(",H4,"/10)))"),
IF(AND(L4="bigint",H4=K4),"seq8()",
IF(L4="date",_xlfn.CONCAT("dateadd(day,uniform(1,",H4," , random(",P4,")),current_date)"),
IF(OR(OR(OR(L4="bigint",L4="double"),L4="integer"),L4="number"),_xlfn.CONCAT("uniform(1,",H4," , random(",P4,"))"),
IF(L4="timestamp",_xlfn.CONCAT("(date_part(epoch_second, current_date)+(uniform(1,",H4,", random(",P4,"))))"),
IF(OR(L4="varchar",L4="char"),_xlfn.CONCAT("rpad(lpad(uniform(1,",H4," , random(",P4,"))::varchar, length(",H4,"),'0'),",M4,",'abcdefghifklmnopqrstuvwxyz')"),
""))))))),"::",L4,
IF(OR(L4="varchar",L4="char"),_xlfn.CONCAT("(",M4,")"),
IF(L4="number",_xlfn.CONCAT("(",M4,",",N4,")"),"")),
" as ",F4)</f>
        <v>uniform(1,100 , random(10002))::bigint as uniform</v>
      </c>
      <c r="H4">
        <f t="shared" ref="H4:H5" si="7">U4</f>
        <v>100</v>
      </c>
      <c r="I4" t="str">
        <f t="shared" ref="I4:I5" si="8">_xlfn.CONCAT(IF(J4=0,F4,_xlfn.CONCAT("(case when uniform(1,1000,random(",O4,")) &gt; ",J4," then ",F4," else null end)")),"::",L4,
IF(OR(L4="varchar",L4="char"),_xlfn.CONCAT("(",M4,")"),
IF(L4="number",_xlfn.CONCAT("(",M4,",",N4,")"),"")),
" as ",F4)</f>
        <v>uniform::bigint as uniform</v>
      </c>
      <c r="J4">
        <f t="shared" ref="J4:J5" si="9">IF((Z4=0),0,INT((Z4/V4)*1000))</f>
        <v>0</v>
      </c>
      <c r="K4">
        <f t="shared" ref="K4:K5" si="10">V4</f>
        <v>10000</v>
      </c>
      <c r="L4" t="str">
        <f t="shared" ref="L4:L5" si="11">IF(OR(OR(W4="timestamp(3)",W4="timestamp(6)"),W4="timestamp(9)"),"TIMESTAMP",W4)</f>
        <v>bigint</v>
      </c>
      <c r="M4">
        <f>IF(ISBLANK(X4),"",X4)</f>
        <v>6</v>
      </c>
      <c r="N4">
        <f>IF(ISBLANK(Y4),"",Y4)</f>
        <v>2</v>
      </c>
      <c r="O4">
        <f t="shared" ref="O4:O5" si="12">O3+1</f>
        <v>20002</v>
      </c>
      <c r="P4">
        <f t="shared" ref="P4:P5" si="13">P3+1</f>
        <v>10002</v>
      </c>
      <c r="Q4">
        <f t="shared" ref="Q4:Q5" si="14">AA4</f>
        <v>0</v>
      </c>
      <c r="R4" s="21" t="s">
        <v>12</v>
      </c>
      <c r="S4" s="21" t="s">
        <v>37</v>
      </c>
      <c r="T4" s="21" t="s">
        <v>34</v>
      </c>
      <c r="U4" s="21">
        <v>100</v>
      </c>
      <c r="V4" s="21">
        <v>10000</v>
      </c>
      <c r="W4" s="21" t="s">
        <v>5</v>
      </c>
      <c r="X4" s="21">
        <v>6</v>
      </c>
      <c r="Y4" s="21">
        <v>2</v>
      </c>
      <c r="Z4" s="21"/>
      <c r="AA4" s="21"/>
      <c r="AB4" s="21" t="s">
        <v>10</v>
      </c>
      <c r="AC4" s="21"/>
      <c r="AD4" s="21"/>
    </row>
    <row r="5" spans="1:30">
      <c r="A5">
        <f t="shared" si="0"/>
        <v>3</v>
      </c>
      <c r="B5" t="str">
        <f t="shared" si="1"/>
        <v>dbo</v>
      </c>
      <c r="C5" t="str">
        <f t="shared" si="2"/>
        <v>parent</v>
      </c>
      <c r="D5" s="4" t="str">
        <f t="shared" si="3"/>
        <v>create schema if not exists dbo;  create or replace table dbo.parent as select</v>
      </c>
      <c r="E5" t="str">
        <f t="shared" si="4"/>
        <v>from table(generator(rowcount =&gt; 100))</v>
      </c>
      <c r="F5" t="str">
        <f t="shared" si="5"/>
        <v>id</v>
      </c>
      <c r="G5" t="str">
        <f t="shared" si="6"/>
        <v>seq8()::bigint as id</v>
      </c>
      <c r="H5">
        <f t="shared" si="7"/>
        <v>100</v>
      </c>
      <c r="I5" t="str">
        <f t="shared" si="8"/>
        <v>id::bigint as id</v>
      </c>
      <c r="J5">
        <f t="shared" si="9"/>
        <v>0</v>
      </c>
      <c r="K5">
        <f t="shared" si="10"/>
        <v>100</v>
      </c>
      <c r="L5" t="str">
        <f t="shared" si="11"/>
        <v>bigint</v>
      </c>
      <c r="M5" t="str">
        <f t="shared" ref="M5" si="15">IF(ISBLANK(X5),"",X5)</f>
        <v/>
      </c>
      <c r="O5">
        <f t="shared" si="12"/>
        <v>20003</v>
      </c>
      <c r="P5">
        <f t="shared" si="13"/>
        <v>10003</v>
      </c>
      <c r="Q5">
        <f t="shared" si="14"/>
        <v>0</v>
      </c>
      <c r="R5" s="21" t="s">
        <v>12</v>
      </c>
      <c r="S5" s="21" t="s">
        <v>36</v>
      </c>
      <c r="T5" s="21" t="s">
        <v>13</v>
      </c>
      <c r="U5" s="21">
        <v>100</v>
      </c>
      <c r="V5" s="21">
        <v>100</v>
      </c>
      <c r="W5" s="21" t="s">
        <v>5</v>
      </c>
      <c r="X5" s="21"/>
      <c r="Y5" s="21"/>
      <c r="Z5" s="21"/>
      <c r="AA5" s="21"/>
      <c r="AB5" s="21" t="s">
        <v>10</v>
      </c>
      <c r="AC5" s="21"/>
      <c r="AD5" s="2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3CBBC-6320-854D-830F-3068625A5D22}">
  <dimension ref="A2:G33"/>
  <sheetViews>
    <sheetView zoomScale="120" zoomScaleNormal="120" workbookViewId="0">
      <selection activeCell="A2" sqref="A2:G33"/>
    </sheetView>
  </sheetViews>
  <sheetFormatPr baseColWidth="10" defaultRowHeight="16"/>
  <sheetData>
    <row r="2" spans="1:7">
      <c r="A2" s="22" t="s">
        <v>41</v>
      </c>
      <c r="B2" s="23"/>
      <c r="C2" s="23"/>
      <c r="D2" s="23"/>
      <c r="E2" s="23"/>
      <c r="F2" s="23"/>
      <c r="G2" s="23"/>
    </row>
    <row r="3" spans="1:7" ht="16" customHeight="1">
      <c r="A3" s="23"/>
      <c r="B3" s="23"/>
      <c r="C3" s="23"/>
      <c r="D3" s="23"/>
      <c r="E3" s="23"/>
      <c r="F3" s="23"/>
      <c r="G3" s="23"/>
    </row>
    <row r="4" spans="1:7">
      <c r="A4" s="23"/>
      <c r="B4" s="23"/>
      <c r="C4" s="23"/>
      <c r="D4" s="23"/>
      <c r="E4" s="23"/>
      <c r="F4" s="23"/>
      <c r="G4" s="23"/>
    </row>
    <row r="5" spans="1:7">
      <c r="A5" s="23"/>
      <c r="B5" s="23"/>
      <c r="C5" s="23"/>
      <c r="D5" s="23"/>
      <c r="E5" s="23"/>
      <c r="F5" s="23"/>
      <c r="G5" s="23"/>
    </row>
    <row r="6" spans="1:7">
      <c r="A6" s="23"/>
      <c r="B6" s="23"/>
      <c r="C6" s="23"/>
      <c r="D6" s="23"/>
      <c r="E6" s="23"/>
      <c r="F6" s="23"/>
      <c r="G6" s="23"/>
    </row>
    <row r="7" spans="1:7">
      <c r="A7" s="23"/>
      <c r="B7" s="23"/>
      <c r="C7" s="23"/>
      <c r="D7" s="23"/>
      <c r="E7" s="23"/>
      <c r="F7" s="23"/>
      <c r="G7" s="23"/>
    </row>
    <row r="8" spans="1:7">
      <c r="A8" s="23"/>
      <c r="B8" s="23"/>
      <c r="C8" s="23"/>
      <c r="D8" s="23"/>
      <c r="E8" s="23"/>
      <c r="F8" s="23"/>
      <c r="G8" s="23"/>
    </row>
    <row r="9" spans="1:7">
      <c r="A9" s="23"/>
      <c r="B9" s="23"/>
      <c r="C9" s="23"/>
      <c r="D9" s="23"/>
      <c r="E9" s="23"/>
      <c r="F9" s="23"/>
      <c r="G9" s="23"/>
    </row>
    <row r="10" spans="1:7">
      <c r="A10" s="23"/>
      <c r="B10" s="23"/>
      <c r="C10" s="23"/>
      <c r="D10" s="23"/>
      <c r="E10" s="23"/>
      <c r="F10" s="23"/>
      <c r="G10" s="23"/>
    </row>
    <row r="11" spans="1:7">
      <c r="A11" s="23"/>
      <c r="B11" s="23"/>
      <c r="C11" s="23"/>
      <c r="D11" s="23"/>
      <c r="E11" s="23"/>
      <c r="F11" s="23"/>
      <c r="G11" s="23"/>
    </row>
    <row r="12" spans="1:7">
      <c r="A12" s="23"/>
      <c r="B12" s="23"/>
      <c r="C12" s="23"/>
      <c r="D12" s="23"/>
      <c r="E12" s="23"/>
      <c r="F12" s="23"/>
      <c r="G12" s="23"/>
    </row>
    <row r="13" spans="1:7">
      <c r="A13" s="23"/>
      <c r="B13" s="23"/>
      <c r="C13" s="23"/>
      <c r="D13" s="23"/>
      <c r="E13" s="23"/>
      <c r="F13" s="23"/>
      <c r="G13" s="23"/>
    </row>
    <row r="14" spans="1:7">
      <c r="A14" s="23"/>
      <c r="B14" s="23"/>
      <c r="C14" s="23"/>
      <c r="D14" s="23"/>
      <c r="E14" s="23"/>
      <c r="F14" s="23"/>
      <c r="G14" s="23"/>
    </row>
    <row r="15" spans="1:7">
      <c r="A15" s="23"/>
      <c r="B15" s="23"/>
      <c r="C15" s="23"/>
      <c r="D15" s="23"/>
      <c r="E15" s="23"/>
      <c r="F15" s="23"/>
      <c r="G15" s="23"/>
    </row>
    <row r="16" spans="1:7">
      <c r="A16" s="23"/>
      <c r="B16" s="23"/>
      <c r="C16" s="23"/>
      <c r="D16" s="23"/>
      <c r="E16" s="23"/>
      <c r="F16" s="23"/>
      <c r="G16" s="23"/>
    </row>
    <row r="17" spans="1:7">
      <c r="A17" s="23"/>
      <c r="B17" s="23"/>
      <c r="C17" s="23"/>
      <c r="D17" s="23"/>
      <c r="E17" s="23"/>
      <c r="F17" s="23"/>
      <c r="G17" s="23"/>
    </row>
    <row r="18" spans="1:7">
      <c r="A18" s="23"/>
      <c r="B18" s="23"/>
      <c r="C18" s="23"/>
      <c r="D18" s="23"/>
      <c r="E18" s="23"/>
      <c r="F18" s="23"/>
      <c r="G18" s="23"/>
    </row>
    <row r="19" spans="1:7">
      <c r="A19" s="23"/>
      <c r="B19" s="23"/>
      <c r="C19" s="23"/>
      <c r="D19" s="23"/>
      <c r="E19" s="23"/>
      <c r="F19" s="23"/>
      <c r="G19" s="23"/>
    </row>
    <row r="20" spans="1:7">
      <c r="A20" s="23"/>
      <c r="B20" s="23"/>
      <c r="C20" s="23"/>
      <c r="D20" s="23"/>
      <c r="E20" s="23"/>
      <c r="F20" s="23"/>
      <c r="G20" s="23"/>
    </row>
    <row r="21" spans="1:7">
      <c r="A21" s="23"/>
      <c r="B21" s="23"/>
      <c r="C21" s="23"/>
      <c r="D21" s="23"/>
      <c r="E21" s="23"/>
      <c r="F21" s="23"/>
      <c r="G21" s="23"/>
    </row>
    <row r="22" spans="1:7">
      <c r="A22" s="23"/>
      <c r="B22" s="23"/>
      <c r="C22" s="23"/>
      <c r="D22" s="23"/>
      <c r="E22" s="23"/>
      <c r="F22" s="23"/>
      <c r="G22" s="23"/>
    </row>
    <row r="23" spans="1:7" ht="16" customHeight="1">
      <c r="A23" s="23"/>
      <c r="B23" s="23"/>
      <c r="C23" s="23"/>
      <c r="D23" s="23"/>
      <c r="E23" s="23"/>
      <c r="F23" s="23"/>
      <c r="G23" s="23"/>
    </row>
    <row r="24" spans="1:7">
      <c r="A24" s="23"/>
      <c r="B24" s="23"/>
      <c r="C24" s="23"/>
      <c r="D24" s="23"/>
      <c r="E24" s="23"/>
      <c r="F24" s="23"/>
      <c r="G24" s="23"/>
    </row>
    <row r="25" spans="1:7">
      <c r="A25" s="23"/>
      <c r="B25" s="23"/>
      <c r="C25" s="23"/>
      <c r="D25" s="23"/>
      <c r="E25" s="23"/>
      <c r="F25" s="23"/>
      <c r="G25" s="23"/>
    </row>
    <row r="26" spans="1:7">
      <c r="A26" s="23"/>
      <c r="B26" s="23"/>
      <c r="C26" s="23"/>
      <c r="D26" s="23"/>
      <c r="E26" s="23"/>
      <c r="F26" s="23"/>
      <c r="G26" s="23"/>
    </row>
    <row r="27" spans="1:7">
      <c r="A27" s="23"/>
      <c r="B27" s="23"/>
      <c r="C27" s="23"/>
      <c r="D27" s="23"/>
      <c r="E27" s="23"/>
      <c r="F27" s="23"/>
      <c r="G27" s="23"/>
    </row>
    <row r="28" spans="1:7">
      <c r="A28" s="23"/>
      <c r="B28" s="23"/>
      <c r="C28" s="23"/>
      <c r="D28" s="23"/>
      <c r="E28" s="23"/>
      <c r="F28" s="23"/>
      <c r="G28" s="23"/>
    </row>
    <row r="29" spans="1:7">
      <c r="A29" s="23"/>
      <c r="B29" s="23"/>
      <c r="C29" s="23"/>
      <c r="D29" s="23"/>
      <c r="E29" s="23"/>
      <c r="F29" s="23"/>
      <c r="G29" s="23"/>
    </row>
    <row r="30" spans="1:7">
      <c r="A30" s="23"/>
      <c r="B30" s="23"/>
      <c r="C30" s="23"/>
      <c r="D30" s="23"/>
      <c r="E30" s="23"/>
      <c r="F30" s="23"/>
      <c r="G30" s="23"/>
    </row>
    <row r="31" spans="1:7">
      <c r="A31" s="23"/>
      <c r="B31" s="23"/>
      <c r="C31" s="23"/>
      <c r="D31" s="23"/>
      <c r="E31" s="23"/>
      <c r="F31" s="23"/>
      <c r="G31" s="23"/>
    </row>
    <row r="32" spans="1:7">
      <c r="A32" s="23"/>
      <c r="B32" s="23"/>
      <c r="C32" s="23"/>
      <c r="D32" s="23"/>
      <c r="E32" s="23"/>
      <c r="F32" s="23"/>
      <c r="G32" s="23"/>
    </row>
    <row r="33" spans="1:7">
      <c r="A33" s="23"/>
      <c r="B33" s="23"/>
      <c r="C33" s="23"/>
      <c r="D33" s="23"/>
      <c r="E33" s="23"/>
      <c r="F33" s="23"/>
      <c r="G33" s="23"/>
    </row>
  </sheetData>
  <mergeCells count="1">
    <mergeCell ref="A2:G33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Spec</vt:lpstr>
      <vt:lpstr>Customer Data</vt:lpstr>
      <vt:lpstr>Cleansed Customer Data</vt:lpstr>
      <vt:lpstr>Formulas</vt:lpstr>
      <vt:lpstr>NULL Values Example</vt:lpstr>
      <vt:lpstr>Distributions</vt:lpstr>
      <vt:lpstr>assemble.awk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Fehrmann</dc:creator>
  <cp:lastModifiedBy>Robert Fehrmann</cp:lastModifiedBy>
  <dcterms:created xsi:type="dcterms:W3CDTF">2019-01-18T13:52:00Z</dcterms:created>
  <dcterms:modified xsi:type="dcterms:W3CDTF">2019-02-15T17:32:54Z</dcterms:modified>
</cp:coreProperties>
</file>