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:\DBAG\FT\900 Work Areas\Robert\"/>
    </mc:Choice>
  </mc:AlternateContent>
  <xr:revisionPtr revIDLastSave="0" documentId="13_ncr:1_{EB915CB0-8603-41EA-9277-1D6BBD9633C7}" xr6:coauthVersionLast="47" xr6:coauthVersionMax="47" xr10:uidLastSave="{00000000-0000-0000-0000-000000000000}"/>
  <bookViews>
    <workbookView xWindow="-120" yWindow="-120" windowWidth="38640" windowHeight="21240" activeTab="3" xr2:uid="{71C77035-AC74-42E5-8C21-8789E4969785}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2045990</definedName>
    <definedName name="_IDVTrackerMajorVersion72_P" hidden="1">1</definedName>
    <definedName name="_IDVTrackerMinorVersion72_P" hidden="1">0</definedName>
    <definedName name="_IDVTrackerVersion72_P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3" l="1"/>
  <c r="W6" i="3"/>
  <c r="W7" i="3" s="1"/>
  <c r="W8" i="3" s="1"/>
  <c r="W4" i="3"/>
  <c r="X4" i="3" s="1"/>
  <c r="Y4" i="3" s="1"/>
  <c r="Y3" i="3"/>
  <c r="Y2" i="3"/>
  <c r="X3" i="3"/>
  <c r="X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" i="3"/>
  <c r="T203" i="3" a="1"/>
  <c r="T203" i="3" s="1"/>
  <c r="T202" i="3" a="1"/>
  <c r="T202" i="3" s="1"/>
  <c r="T201" i="3" a="1"/>
  <c r="T201" i="3" s="1"/>
  <c r="T200" i="3" a="1"/>
  <c r="T200" i="3" s="1"/>
  <c r="T199" i="3" a="1"/>
  <c r="T199" i="3" s="1"/>
  <c r="T198" i="3" a="1"/>
  <c r="T198" i="3" s="1"/>
  <c r="T197" i="3" a="1"/>
  <c r="T197" i="3" s="1"/>
  <c r="T196" i="3" a="1"/>
  <c r="T196" i="3" s="1"/>
  <c r="T195" i="3" a="1"/>
  <c r="T195" i="3" s="1"/>
  <c r="T194" i="3" a="1"/>
  <c r="T194" i="3" s="1"/>
  <c r="T193" i="3" a="1"/>
  <c r="T193" i="3" s="1"/>
  <c r="T192" i="3" a="1"/>
  <c r="T192" i="3" s="1"/>
  <c r="T191" i="3" a="1"/>
  <c r="T191" i="3" s="1"/>
  <c r="T190" i="3" a="1"/>
  <c r="T190" i="3" s="1"/>
  <c r="T189" i="3" a="1"/>
  <c r="T189" i="3" s="1"/>
  <c r="T188" i="3" a="1"/>
  <c r="T188" i="3" s="1"/>
  <c r="T187" i="3" a="1"/>
  <c r="T187" i="3" s="1"/>
  <c r="T186" i="3" a="1"/>
  <c r="T186" i="3" s="1"/>
  <c r="T185" i="3" a="1"/>
  <c r="T185" i="3" s="1"/>
  <c r="T184" i="3" a="1"/>
  <c r="T184" i="3" s="1"/>
  <c r="T183" i="3" a="1"/>
  <c r="T183" i="3" s="1"/>
  <c r="T182" i="3" a="1"/>
  <c r="T182" i="3" s="1"/>
  <c r="T181" i="3" a="1"/>
  <c r="T181" i="3" s="1"/>
  <c r="T180" i="3" a="1"/>
  <c r="T180" i="3" s="1"/>
  <c r="T179" i="3" a="1"/>
  <c r="T179" i="3" s="1"/>
  <c r="T178" i="3" a="1"/>
  <c r="T178" i="3" s="1"/>
  <c r="T177" i="3" a="1"/>
  <c r="T177" i="3" s="1"/>
  <c r="T176" i="3" a="1"/>
  <c r="T176" i="3" s="1"/>
  <c r="T175" i="3" a="1"/>
  <c r="T175" i="3" s="1"/>
  <c r="T174" i="3" a="1"/>
  <c r="T174" i="3" s="1"/>
  <c r="T173" i="3" a="1"/>
  <c r="T173" i="3" s="1"/>
  <c r="T172" i="3" a="1"/>
  <c r="T172" i="3" s="1"/>
  <c r="T171" i="3" a="1"/>
  <c r="T171" i="3" s="1"/>
  <c r="T170" i="3" a="1"/>
  <c r="T170" i="3" s="1"/>
  <c r="T169" i="3" a="1"/>
  <c r="T169" i="3" s="1"/>
  <c r="T168" i="3" a="1"/>
  <c r="T168" i="3" s="1"/>
  <c r="T167" i="3" a="1"/>
  <c r="T167" i="3" s="1"/>
  <c r="T166" i="3" a="1"/>
  <c r="T166" i="3" s="1"/>
  <c r="T165" i="3" a="1"/>
  <c r="T165" i="3" s="1"/>
  <c r="T164" i="3" a="1"/>
  <c r="T164" i="3" s="1"/>
  <c r="T163" i="3" a="1"/>
  <c r="T163" i="3" s="1"/>
  <c r="T162" i="3" a="1"/>
  <c r="T162" i="3" s="1"/>
  <c r="T161" i="3" a="1"/>
  <c r="T161" i="3" s="1"/>
  <c r="T160" i="3" a="1"/>
  <c r="T160" i="3" s="1"/>
  <c r="T159" i="3" a="1"/>
  <c r="T159" i="3" s="1"/>
  <c r="T158" i="3" a="1"/>
  <c r="T158" i="3" s="1"/>
  <c r="T157" i="3" a="1"/>
  <c r="T157" i="3" s="1"/>
  <c r="T156" i="3" a="1"/>
  <c r="T156" i="3" s="1"/>
  <c r="T155" i="3" a="1"/>
  <c r="T155" i="3" s="1"/>
  <c r="T154" i="3" a="1"/>
  <c r="T154" i="3" s="1"/>
  <c r="T153" i="3" a="1"/>
  <c r="T153" i="3" s="1"/>
  <c r="T152" i="3" a="1"/>
  <c r="T152" i="3" s="1"/>
  <c r="T151" i="3" a="1"/>
  <c r="T151" i="3" s="1"/>
  <c r="T150" i="3" a="1"/>
  <c r="T150" i="3" s="1"/>
  <c r="T149" i="3" a="1"/>
  <c r="T149" i="3" s="1"/>
  <c r="T148" i="3" a="1"/>
  <c r="T148" i="3" s="1"/>
  <c r="T147" i="3" a="1"/>
  <c r="T147" i="3" s="1"/>
  <c r="T146" i="3" a="1"/>
  <c r="T146" i="3" s="1"/>
  <c r="T145" i="3" a="1"/>
  <c r="T145" i="3" s="1"/>
  <c r="T144" i="3" a="1"/>
  <c r="T144" i="3" s="1"/>
  <c r="T143" i="3" a="1"/>
  <c r="T143" i="3" s="1"/>
  <c r="T142" i="3" a="1"/>
  <c r="T142" i="3" s="1"/>
  <c r="T141" i="3" a="1"/>
  <c r="T141" i="3" s="1"/>
  <c r="T140" i="3" a="1"/>
  <c r="T140" i="3" s="1"/>
  <c r="T139" i="3" a="1"/>
  <c r="T139" i="3" s="1"/>
  <c r="T138" i="3" a="1"/>
  <c r="T138" i="3" s="1"/>
  <c r="T137" i="3" a="1"/>
  <c r="T137" i="3" s="1"/>
  <c r="T136" i="3" a="1"/>
  <c r="T136" i="3" s="1"/>
  <c r="T135" i="3" a="1"/>
  <c r="T135" i="3" s="1"/>
  <c r="T134" i="3" a="1"/>
  <c r="T134" i="3" s="1"/>
  <c r="T133" i="3" a="1"/>
  <c r="T133" i="3" s="1"/>
  <c r="T132" i="3" a="1"/>
  <c r="T132" i="3" s="1"/>
  <c r="T131" i="3" a="1"/>
  <c r="T131" i="3" s="1"/>
  <c r="T130" i="3" a="1"/>
  <c r="T130" i="3" s="1"/>
  <c r="T129" i="3" a="1"/>
  <c r="T129" i="3" s="1"/>
  <c r="T128" i="3" a="1"/>
  <c r="T128" i="3" s="1"/>
  <c r="T127" i="3" a="1"/>
  <c r="T127" i="3" s="1"/>
  <c r="T126" i="3" a="1"/>
  <c r="T126" i="3" s="1"/>
  <c r="T125" i="3" a="1"/>
  <c r="T125" i="3" s="1"/>
  <c r="T124" i="3" a="1"/>
  <c r="T124" i="3" s="1"/>
  <c r="T123" i="3" a="1"/>
  <c r="T123" i="3" s="1"/>
  <c r="T122" i="3" a="1"/>
  <c r="T122" i="3" s="1"/>
  <c r="T121" i="3" a="1"/>
  <c r="T121" i="3" s="1"/>
  <c r="T120" i="3" a="1"/>
  <c r="T120" i="3" s="1"/>
  <c r="T119" i="3" a="1"/>
  <c r="T119" i="3" s="1"/>
  <c r="T118" i="3" a="1"/>
  <c r="T118" i="3" s="1"/>
  <c r="T117" i="3" a="1"/>
  <c r="T117" i="3" s="1"/>
  <c r="T116" i="3" a="1"/>
  <c r="T116" i="3" s="1"/>
  <c r="T115" i="3" a="1"/>
  <c r="T115" i="3" s="1"/>
  <c r="T114" i="3" a="1"/>
  <c r="T114" i="3" s="1"/>
  <c r="T113" i="3" a="1"/>
  <c r="T113" i="3" s="1"/>
  <c r="T112" i="3" a="1"/>
  <c r="T112" i="3" s="1"/>
  <c r="T111" i="3" a="1"/>
  <c r="T111" i="3" s="1"/>
  <c r="T110" i="3" a="1"/>
  <c r="T110" i="3" s="1"/>
  <c r="T109" i="3" a="1"/>
  <c r="T109" i="3" s="1"/>
  <c r="T108" i="3" a="1"/>
  <c r="T108" i="3" s="1"/>
  <c r="T107" i="3" a="1"/>
  <c r="T107" i="3" s="1"/>
  <c r="T106" i="3" a="1"/>
  <c r="T106" i="3" s="1"/>
  <c r="T105" i="3" a="1"/>
  <c r="T105" i="3" s="1"/>
  <c r="T104" i="3" a="1"/>
  <c r="T104" i="3" s="1"/>
  <c r="T103" i="3" a="1"/>
  <c r="T103" i="3" s="1"/>
  <c r="T102" i="3" a="1"/>
  <c r="T102" i="3" s="1"/>
  <c r="T101" i="3" a="1"/>
  <c r="T101" i="3" s="1"/>
  <c r="T100" i="3" a="1"/>
  <c r="T100" i="3" s="1"/>
  <c r="T99" i="3" a="1"/>
  <c r="T99" i="3" s="1"/>
  <c r="T98" i="3" a="1"/>
  <c r="T98" i="3" s="1"/>
  <c r="T97" i="3" a="1"/>
  <c r="T97" i="3" s="1"/>
  <c r="T96" i="3" a="1"/>
  <c r="T96" i="3" s="1"/>
  <c r="T95" i="3" a="1"/>
  <c r="T95" i="3" s="1"/>
  <c r="T94" i="3" a="1"/>
  <c r="T94" i="3" s="1"/>
  <c r="T93" i="3" a="1"/>
  <c r="T93" i="3" s="1"/>
  <c r="T92" i="3" a="1"/>
  <c r="T92" i="3" s="1"/>
  <c r="T91" i="3" a="1"/>
  <c r="T91" i="3" s="1"/>
  <c r="T90" i="3" a="1"/>
  <c r="T90" i="3" s="1"/>
  <c r="T89" i="3" a="1"/>
  <c r="T89" i="3" s="1"/>
  <c r="T88" i="3" a="1"/>
  <c r="T88" i="3" s="1"/>
  <c r="T87" i="3" a="1"/>
  <c r="T87" i="3" s="1"/>
  <c r="T86" i="3" a="1"/>
  <c r="T86" i="3" s="1"/>
  <c r="T85" i="3" a="1"/>
  <c r="T85" i="3" s="1"/>
  <c r="T84" i="3" a="1"/>
  <c r="T84" i="3" s="1"/>
  <c r="T83" i="3" a="1"/>
  <c r="T83" i="3" s="1"/>
  <c r="T82" i="3" a="1"/>
  <c r="T82" i="3" s="1"/>
  <c r="T81" i="3" a="1"/>
  <c r="T81" i="3" s="1"/>
  <c r="T80" i="3" a="1"/>
  <c r="T80" i="3" s="1"/>
  <c r="T79" i="3" a="1"/>
  <c r="T79" i="3" s="1"/>
  <c r="T78" i="3" a="1"/>
  <c r="T78" i="3" s="1"/>
  <c r="T77" i="3" a="1"/>
  <c r="T77" i="3" s="1"/>
  <c r="T76" i="3" a="1"/>
  <c r="T76" i="3" s="1"/>
  <c r="T75" i="3" a="1"/>
  <c r="T75" i="3" s="1"/>
  <c r="T74" i="3" a="1"/>
  <c r="T74" i="3" s="1"/>
  <c r="T73" i="3" a="1"/>
  <c r="T73" i="3" s="1"/>
  <c r="T72" i="3" a="1"/>
  <c r="T72" i="3" s="1"/>
  <c r="T71" i="3" a="1"/>
  <c r="T71" i="3" s="1"/>
  <c r="T70" i="3" a="1"/>
  <c r="T70" i="3" s="1"/>
  <c r="T69" i="3" a="1"/>
  <c r="T69" i="3" s="1"/>
  <c r="T68" i="3" a="1"/>
  <c r="T68" i="3" s="1"/>
  <c r="T67" i="3" a="1"/>
  <c r="T67" i="3" s="1"/>
  <c r="T66" i="3" a="1"/>
  <c r="T66" i="3" s="1"/>
  <c r="T65" i="3" a="1"/>
  <c r="T65" i="3" s="1"/>
  <c r="T64" i="3" a="1"/>
  <c r="T64" i="3" s="1"/>
  <c r="T63" i="3" a="1"/>
  <c r="T63" i="3" s="1"/>
  <c r="T62" i="3" a="1"/>
  <c r="T62" i="3" s="1"/>
  <c r="T61" i="3" a="1"/>
  <c r="T61" i="3" s="1"/>
  <c r="T60" i="3" a="1"/>
  <c r="T60" i="3" s="1"/>
  <c r="T59" i="3" a="1"/>
  <c r="T59" i="3" s="1"/>
  <c r="T58" i="3" a="1"/>
  <c r="T58" i="3" s="1"/>
  <c r="T57" i="3" a="1"/>
  <c r="T57" i="3" s="1"/>
  <c r="T56" i="3" a="1"/>
  <c r="T56" i="3" s="1"/>
  <c r="T55" i="3" a="1"/>
  <c r="T55" i="3" s="1"/>
  <c r="T54" i="3" a="1"/>
  <c r="T54" i="3" s="1"/>
  <c r="T53" i="3" a="1"/>
  <c r="T53" i="3" s="1"/>
  <c r="T52" i="3" a="1"/>
  <c r="T52" i="3" s="1"/>
  <c r="T51" i="3" a="1"/>
  <c r="T51" i="3" s="1"/>
  <c r="T50" i="3" a="1"/>
  <c r="T50" i="3" s="1"/>
  <c r="T49" i="3" a="1"/>
  <c r="T49" i="3" s="1"/>
  <c r="T48" i="3" a="1"/>
  <c r="T48" i="3" s="1"/>
  <c r="T47" i="3" a="1"/>
  <c r="T47" i="3" s="1"/>
  <c r="T46" i="3" a="1"/>
  <c r="T46" i="3" s="1"/>
  <c r="T45" i="3" a="1"/>
  <c r="T45" i="3" s="1"/>
  <c r="T44" i="3" a="1"/>
  <c r="T44" i="3" s="1"/>
  <c r="T43" i="3" a="1"/>
  <c r="T43" i="3" s="1"/>
  <c r="T42" i="3" a="1"/>
  <c r="T42" i="3" s="1"/>
  <c r="T41" i="3" a="1"/>
  <c r="T41" i="3" s="1"/>
  <c r="T40" i="3" a="1"/>
  <c r="T40" i="3" s="1"/>
  <c r="T39" i="3" a="1"/>
  <c r="T39" i="3" s="1"/>
  <c r="T38" i="3" a="1"/>
  <c r="T38" i="3" s="1"/>
  <c r="T37" i="3" a="1"/>
  <c r="T37" i="3" s="1"/>
  <c r="T36" i="3" a="1"/>
  <c r="T36" i="3" s="1"/>
  <c r="T35" i="3" a="1"/>
  <c r="T35" i="3" s="1"/>
  <c r="T34" i="3" a="1"/>
  <c r="T34" i="3" s="1"/>
  <c r="T33" i="3" a="1"/>
  <c r="T33" i="3" s="1"/>
  <c r="T32" i="3" a="1"/>
  <c r="T32" i="3" s="1"/>
  <c r="T31" i="3" a="1"/>
  <c r="T31" i="3" s="1"/>
  <c r="T30" i="3" a="1"/>
  <c r="T30" i="3" s="1"/>
  <c r="T29" i="3" a="1"/>
  <c r="T29" i="3" s="1"/>
  <c r="T28" i="3" a="1"/>
  <c r="T28" i="3" s="1"/>
  <c r="T27" i="3" a="1"/>
  <c r="T27" i="3" s="1"/>
  <c r="T26" i="3" a="1"/>
  <c r="T26" i="3" s="1"/>
  <c r="T25" i="3" a="1"/>
  <c r="T25" i="3" s="1"/>
  <c r="T24" i="3" a="1"/>
  <c r="T24" i="3" s="1"/>
  <c r="T23" i="3" a="1"/>
  <c r="T23" i="3" s="1"/>
  <c r="T22" i="3" a="1"/>
  <c r="T22" i="3" s="1"/>
  <c r="T21" i="3" a="1"/>
  <c r="T21" i="3" s="1"/>
  <c r="T20" i="3" a="1"/>
  <c r="T20" i="3" s="1"/>
  <c r="T19" i="3" a="1"/>
  <c r="T19" i="3" s="1"/>
  <c r="T18" i="3" a="1"/>
  <c r="T18" i="3" s="1"/>
  <c r="T17" i="3" a="1"/>
  <c r="T17" i="3" s="1"/>
  <c r="T16" i="3" a="1"/>
  <c r="T16" i="3" s="1"/>
  <c r="T15" i="3" a="1"/>
  <c r="T15" i="3" s="1"/>
  <c r="T14" i="3" a="1"/>
  <c r="T14" i="3" s="1"/>
  <c r="T13" i="3" a="1"/>
  <c r="T13" i="3" s="1"/>
  <c r="T12" i="3" a="1"/>
  <c r="T12" i="3" s="1"/>
  <c r="T11" i="3" a="1"/>
  <c r="T11" i="3" s="1"/>
  <c r="T10" i="3" a="1"/>
  <c r="T10" i="3" s="1"/>
  <c r="T9" i="3" a="1"/>
  <c r="T9" i="3" s="1"/>
  <c r="T8" i="3" a="1"/>
  <c r="T8" i="3" s="1"/>
  <c r="T7" i="3" a="1"/>
  <c r="T7" i="3" s="1"/>
  <c r="T6" i="3" a="1"/>
  <c r="T6" i="3" s="1"/>
  <c r="T5" i="3" a="1"/>
  <c r="T5" i="3" s="1"/>
  <c r="T4" i="3" a="1"/>
  <c r="T4" i="3" s="1"/>
  <c r="T3" i="3" a="1"/>
  <c r="T3" i="3" s="1"/>
  <c r="T2" i="3" a="1"/>
  <c r="T2" i="3"/>
  <c r="X2" i="2"/>
  <c r="Y2" i="2" s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" i="2"/>
  <c r="T203" i="2" a="1"/>
  <c r="T203" i="2" s="1"/>
  <c r="T202" i="2" a="1"/>
  <c r="T202" i="2" s="1"/>
  <c r="T201" i="2" a="1"/>
  <c r="T201" i="2" s="1"/>
  <c r="T200" i="2" a="1"/>
  <c r="T200" i="2" s="1"/>
  <c r="T199" i="2" a="1"/>
  <c r="T199" i="2" s="1"/>
  <c r="T198" i="2" a="1"/>
  <c r="T198" i="2" s="1"/>
  <c r="T197" i="2" a="1"/>
  <c r="T197" i="2" s="1"/>
  <c r="T196" i="2" a="1"/>
  <c r="T196" i="2" s="1"/>
  <c r="T195" i="2" a="1"/>
  <c r="T195" i="2" s="1"/>
  <c r="T194" i="2" a="1"/>
  <c r="T194" i="2" s="1"/>
  <c r="T193" i="2" a="1"/>
  <c r="T193" i="2" s="1"/>
  <c r="T192" i="2" a="1"/>
  <c r="T192" i="2" s="1"/>
  <c r="T191" i="2" a="1"/>
  <c r="T191" i="2" s="1"/>
  <c r="T190" i="2" a="1"/>
  <c r="T190" i="2" s="1"/>
  <c r="T189" i="2" a="1"/>
  <c r="T189" i="2" s="1"/>
  <c r="T188" i="2" a="1"/>
  <c r="T188" i="2" s="1"/>
  <c r="T187" i="2" a="1"/>
  <c r="T187" i="2" s="1"/>
  <c r="T186" i="2" a="1"/>
  <c r="T186" i="2" s="1"/>
  <c r="T185" i="2" a="1"/>
  <c r="T185" i="2" s="1"/>
  <c r="T184" i="2" a="1"/>
  <c r="T184" i="2" s="1"/>
  <c r="T183" i="2" a="1"/>
  <c r="T183" i="2" s="1"/>
  <c r="T182" i="2" a="1"/>
  <c r="T182" i="2" s="1"/>
  <c r="T181" i="2" a="1"/>
  <c r="T181" i="2" s="1"/>
  <c r="T180" i="2" a="1"/>
  <c r="T180" i="2" s="1"/>
  <c r="T179" i="2" a="1"/>
  <c r="T179" i="2" s="1"/>
  <c r="T178" i="2" a="1"/>
  <c r="T178" i="2" s="1"/>
  <c r="T177" i="2" a="1"/>
  <c r="T177" i="2" s="1"/>
  <c r="T176" i="2" a="1"/>
  <c r="T176" i="2" s="1"/>
  <c r="T175" i="2" a="1"/>
  <c r="T175" i="2" s="1"/>
  <c r="T174" i="2" a="1"/>
  <c r="T174" i="2" s="1"/>
  <c r="T173" i="2" a="1"/>
  <c r="T173" i="2" s="1"/>
  <c r="T172" i="2" a="1"/>
  <c r="T172" i="2" s="1"/>
  <c r="T171" i="2" a="1"/>
  <c r="T171" i="2" s="1"/>
  <c r="T170" i="2" a="1"/>
  <c r="T170" i="2" s="1"/>
  <c r="T169" i="2" a="1"/>
  <c r="T169" i="2" s="1"/>
  <c r="T168" i="2" a="1"/>
  <c r="T168" i="2" s="1"/>
  <c r="T167" i="2" a="1"/>
  <c r="T167" i="2" s="1"/>
  <c r="T166" i="2" a="1"/>
  <c r="T166" i="2" s="1"/>
  <c r="T165" i="2" a="1"/>
  <c r="T165" i="2" s="1"/>
  <c r="T164" i="2" a="1"/>
  <c r="T164" i="2" s="1"/>
  <c r="T163" i="2" a="1"/>
  <c r="T163" i="2" s="1"/>
  <c r="T162" i="2" a="1"/>
  <c r="T162" i="2" s="1"/>
  <c r="T161" i="2" a="1"/>
  <c r="T161" i="2" s="1"/>
  <c r="T160" i="2" a="1"/>
  <c r="T160" i="2" s="1"/>
  <c r="T159" i="2" a="1"/>
  <c r="T159" i="2" s="1"/>
  <c r="T158" i="2" a="1"/>
  <c r="T158" i="2" s="1"/>
  <c r="T157" i="2" a="1"/>
  <c r="T157" i="2" s="1"/>
  <c r="T156" i="2" a="1"/>
  <c r="T156" i="2" s="1"/>
  <c r="T155" i="2" a="1"/>
  <c r="T155" i="2" s="1"/>
  <c r="T154" i="2" a="1"/>
  <c r="T154" i="2" s="1"/>
  <c r="T153" i="2" a="1"/>
  <c r="T153" i="2" s="1"/>
  <c r="T152" i="2" a="1"/>
  <c r="T152" i="2" s="1"/>
  <c r="T151" i="2" a="1"/>
  <c r="T151" i="2" s="1"/>
  <c r="T150" i="2" a="1"/>
  <c r="T150" i="2" s="1"/>
  <c r="T149" i="2" a="1"/>
  <c r="T149" i="2" s="1"/>
  <c r="T148" i="2" a="1"/>
  <c r="T148" i="2" s="1"/>
  <c r="T147" i="2" a="1"/>
  <c r="T147" i="2" s="1"/>
  <c r="T146" i="2" a="1"/>
  <c r="T146" i="2" s="1"/>
  <c r="T145" i="2" a="1"/>
  <c r="T145" i="2" s="1"/>
  <c r="T144" i="2" a="1"/>
  <c r="T144" i="2" s="1"/>
  <c r="T143" i="2" a="1"/>
  <c r="T143" i="2" s="1"/>
  <c r="T142" i="2" a="1"/>
  <c r="T142" i="2" s="1"/>
  <c r="T141" i="2" a="1"/>
  <c r="T141" i="2" s="1"/>
  <c r="T140" i="2" a="1"/>
  <c r="T140" i="2" s="1"/>
  <c r="T139" i="2" a="1"/>
  <c r="T139" i="2" s="1"/>
  <c r="T138" i="2" a="1"/>
  <c r="T138" i="2" s="1"/>
  <c r="T137" i="2" a="1"/>
  <c r="T137" i="2" s="1"/>
  <c r="T136" i="2" a="1"/>
  <c r="T136" i="2" s="1"/>
  <c r="T135" i="2" a="1"/>
  <c r="T135" i="2" s="1"/>
  <c r="T134" i="2" a="1"/>
  <c r="T134" i="2" s="1"/>
  <c r="T133" i="2" a="1"/>
  <c r="T133" i="2" s="1"/>
  <c r="T132" i="2" a="1"/>
  <c r="T132" i="2" s="1"/>
  <c r="T131" i="2" a="1"/>
  <c r="T131" i="2" s="1"/>
  <c r="T130" i="2" a="1"/>
  <c r="T130" i="2" s="1"/>
  <c r="T129" i="2" a="1"/>
  <c r="T129" i="2" s="1"/>
  <c r="T128" i="2" a="1"/>
  <c r="T128" i="2" s="1"/>
  <c r="T127" i="2" a="1"/>
  <c r="T127" i="2" s="1"/>
  <c r="T126" i="2" a="1"/>
  <c r="T126" i="2" s="1"/>
  <c r="T125" i="2" a="1"/>
  <c r="T125" i="2" s="1"/>
  <c r="T124" i="2" a="1"/>
  <c r="T124" i="2" s="1"/>
  <c r="T123" i="2" a="1"/>
  <c r="T123" i="2" s="1"/>
  <c r="T122" i="2" a="1"/>
  <c r="T122" i="2" s="1"/>
  <c r="T121" i="2" a="1"/>
  <c r="T121" i="2" s="1"/>
  <c r="T120" i="2" a="1"/>
  <c r="T120" i="2" s="1"/>
  <c r="T119" i="2" a="1"/>
  <c r="T119" i="2" s="1"/>
  <c r="T118" i="2" a="1"/>
  <c r="T118" i="2" s="1"/>
  <c r="T117" i="2" a="1"/>
  <c r="T117" i="2" s="1"/>
  <c r="T116" i="2" a="1"/>
  <c r="T116" i="2" s="1"/>
  <c r="T115" i="2" a="1"/>
  <c r="T115" i="2" s="1"/>
  <c r="T114" i="2" a="1"/>
  <c r="T114" i="2" s="1"/>
  <c r="T113" i="2" a="1"/>
  <c r="T113" i="2" s="1"/>
  <c r="T112" i="2" a="1"/>
  <c r="T112" i="2" s="1"/>
  <c r="T111" i="2" a="1"/>
  <c r="T111" i="2" s="1"/>
  <c r="T110" i="2" a="1"/>
  <c r="T110" i="2" s="1"/>
  <c r="T109" i="2" a="1"/>
  <c r="T109" i="2" s="1"/>
  <c r="T108" i="2" a="1"/>
  <c r="T108" i="2" s="1"/>
  <c r="T107" i="2" a="1"/>
  <c r="T107" i="2" s="1"/>
  <c r="T106" i="2" a="1"/>
  <c r="T106" i="2" s="1"/>
  <c r="T105" i="2" a="1"/>
  <c r="T105" i="2" s="1"/>
  <c r="T104" i="2" a="1"/>
  <c r="T104" i="2" s="1"/>
  <c r="T103" i="2" a="1"/>
  <c r="T103" i="2" s="1"/>
  <c r="T102" i="2" a="1"/>
  <c r="T102" i="2" s="1"/>
  <c r="T101" i="2" a="1"/>
  <c r="T101" i="2" s="1"/>
  <c r="T100" i="2" a="1"/>
  <c r="T100" i="2" s="1"/>
  <c r="T99" i="2" a="1"/>
  <c r="T99" i="2" s="1"/>
  <c r="T98" i="2" a="1"/>
  <c r="T98" i="2" s="1"/>
  <c r="T97" i="2" a="1"/>
  <c r="T97" i="2" s="1"/>
  <c r="T96" i="2" a="1"/>
  <c r="T96" i="2" s="1"/>
  <c r="T95" i="2" a="1"/>
  <c r="T95" i="2" s="1"/>
  <c r="T94" i="2" a="1"/>
  <c r="T94" i="2" s="1"/>
  <c r="T93" i="2" a="1"/>
  <c r="T93" i="2" s="1"/>
  <c r="T92" i="2" a="1"/>
  <c r="T92" i="2" s="1"/>
  <c r="T91" i="2" a="1"/>
  <c r="T91" i="2" s="1"/>
  <c r="T90" i="2" a="1"/>
  <c r="T90" i="2" s="1"/>
  <c r="T89" i="2" a="1"/>
  <c r="T89" i="2" s="1"/>
  <c r="T88" i="2" a="1"/>
  <c r="T88" i="2" s="1"/>
  <c r="T87" i="2" a="1"/>
  <c r="T87" i="2" s="1"/>
  <c r="T86" i="2" a="1"/>
  <c r="T86" i="2" s="1"/>
  <c r="T85" i="2" a="1"/>
  <c r="T85" i="2" s="1"/>
  <c r="T84" i="2" a="1"/>
  <c r="T84" i="2" s="1"/>
  <c r="T83" i="2" a="1"/>
  <c r="T83" i="2" s="1"/>
  <c r="T82" i="2" a="1"/>
  <c r="T82" i="2" s="1"/>
  <c r="T81" i="2" a="1"/>
  <c r="T81" i="2" s="1"/>
  <c r="T80" i="2" a="1"/>
  <c r="T80" i="2" s="1"/>
  <c r="T79" i="2" a="1"/>
  <c r="T79" i="2" s="1"/>
  <c r="T78" i="2" a="1"/>
  <c r="T78" i="2" s="1"/>
  <c r="T77" i="2" a="1"/>
  <c r="T77" i="2" s="1"/>
  <c r="T76" i="2" a="1"/>
  <c r="T76" i="2" s="1"/>
  <c r="T75" i="2" a="1"/>
  <c r="T75" i="2" s="1"/>
  <c r="T74" i="2" a="1"/>
  <c r="T74" i="2" s="1"/>
  <c r="T73" i="2" a="1"/>
  <c r="T73" i="2" s="1"/>
  <c r="T72" i="2" a="1"/>
  <c r="T72" i="2" s="1"/>
  <c r="T71" i="2" a="1"/>
  <c r="T71" i="2" s="1"/>
  <c r="T70" i="2" a="1"/>
  <c r="T70" i="2" s="1"/>
  <c r="T69" i="2" a="1"/>
  <c r="T69" i="2" s="1"/>
  <c r="T68" i="2" a="1"/>
  <c r="T68" i="2" s="1"/>
  <c r="T67" i="2" a="1"/>
  <c r="T67" i="2" s="1"/>
  <c r="T66" i="2" a="1"/>
  <c r="T66" i="2" s="1"/>
  <c r="T65" i="2" a="1"/>
  <c r="T65" i="2" s="1"/>
  <c r="T64" i="2" a="1"/>
  <c r="T64" i="2" s="1"/>
  <c r="T63" i="2" a="1"/>
  <c r="T63" i="2" s="1"/>
  <c r="T62" i="2" a="1"/>
  <c r="T62" i="2" s="1"/>
  <c r="T61" i="2" a="1"/>
  <c r="T61" i="2" s="1"/>
  <c r="T60" i="2" a="1"/>
  <c r="T60" i="2" s="1"/>
  <c r="T59" i="2" a="1"/>
  <c r="T59" i="2" s="1"/>
  <c r="T58" i="2" a="1"/>
  <c r="T58" i="2" s="1"/>
  <c r="T57" i="2" a="1"/>
  <c r="T57" i="2" s="1"/>
  <c r="T56" i="2" a="1"/>
  <c r="T56" i="2" s="1"/>
  <c r="T55" i="2" a="1"/>
  <c r="T55" i="2" s="1"/>
  <c r="T54" i="2" a="1"/>
  <c r="T54" i="2" s="1"/>
  <c r="T53" i="2" a="1"/>
  <c r="T53" i="2" s="1"/>
  <c r="T52" i="2" a="1"/>
  <c r="T52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4" i="1"/>
  <c r="X5" i="1"/>
  <c r="X6" i="1"/>
  <c r="X7" i="1"/>
  <c r="X8" i="1"/>
  <c r="X9" i="1"/>
  <c r="X10" i="1"/>
  <c r="X11" i="1"/>
  <c r="X12" i="1"/>
  <c r="X13" i="1"/>
  <c r="X4" i="1"/>
  <c r="U13" i="1"/>
  <c r="U21" i="1"/>
  <c r="U29" i="1"/>
  <c r="U37" i="1"/>
  <c r="U45" i="1"/>
  <c r="U53" i="1"/>
  <c r="U61" i="1"/>
  <c r="U69" i="1"/>
  <c r="U77" i="1"/>
  <c r="U85" i="1"/>
  <c r="U93" i="1"/>
  <c r="U101" i="1"/>
  <c r="U109" i="1"/>
  <c r="U117" i="1"/>
  <c r="U125" i="1"/>
  <c r="U133" i="1"/>
  <c r="U141" i="1"/>
  <c r="U149" i="1"/>
  <c r="U157" i="1"/>
  <c r="U165" i="1"/>
  <c r="U173" i="1"/>
  <c r="U181" i="1"/>
  <c r="U189" i="1"/>
  <c r="U197" i="1"/>
  <c r="T203" i="1" a="1"/>
  <c r="T203" i="1" s="1"/>
  <c r="U203" i="1" s="1"/>
  <c r="T202" i="1" a="1"/>
  <c r="T202" i="1" s="1"/>
  <c r="U202" i="1" s="1"/>
  <c r="T201" i="1" a="1"/>
  <c r="T201" i="1" s="1"/>
  <c r="U201" i="1" s="1"/>
  <c r="T200" i="1" a="1"/>
  <c r="T200" i="1" s="1"/>
  <c r="U200" i="1" s="1"/>
  <c r="T199" i="1" a="1"/>
  <c r="T199" i="1" s="1"/>
  <c r="U199" i="1" s="1"/>
  <c r="T198" i="1" a="1"/>
  <c r="T198" i="1" s="1"/>
  <c r="U198" i="1" s="1"/>
  <c r="T197" i="1" a="1"/>
  <c r="T197" i="1" s="1"/>
  <c r="T196" i="1" a="1"/>
  <c r="T196" i="1" s="1"/>
  <c r="U196" i="1" s="1"/>
  <c r="T195" i="1" a="1"/>
  <c r="T195" i="1" s="1"/>
  <c r="U195" i="1" s="1"/>
  <c r="T194" i="1" a="1"/>
  <c r="T194" i="1" s="1"/>
  <c r="U194" i="1" s="1"/>
  <c r="T193" i="1" a="1"/>
  <c r="T193" i="1" s="1"/>
  <c r="U193" i="1" s="1"/>
  <c r="T192" i="1" a="1"/>
  <c r="T192" i="1" s="1"/>
  <c r="U192" i="1" s="1"/>
  <c r="T191" i="1" a="1"/>
  <c r="T191" i="1" s="1"/>
  <c r="U191" i="1" s="1"/>
  <c r="T190" i="1" a="1"/>
  <c r="T190" i="1" s="1"/>
  <c r="U190" i="1" s="1"/>
  <c r="T189" i="1" a="1"/>
  <c r="T189" i="1" s="1"/>
  <c r="T188" i="1" a="1"/>
  <c r="T188" i="1" s="1"/>
  <c r="U188" i="1" s="1"/>
  <c r="T187" i="1" a="1"/>
  <c r="T187" i="1" s="1"/>
  <c r="U187" i="1" s="1"/>
  <c r="T186" i="1" a="1"/>
  <c r="T186" i="1" s="1"/>
  <c r="U186" i="1" s="1"/>
  <c r="T185" i="1" a="1"/>
  <c r="T185" i="1" s="1"/>
  <c r="U185" i="1" s="1"/>
  <c r="T184" i="1" a="1"/>
  <c r="T184" i="1" s="1"/>
  <c r="U184" i="1" s="1"/>
  <c r="T183" i="1" a="1"/>
  <c r="T183" i="1" s="1"/>
  <c r="U183" i="1" s="1"/>
  <c r="T182" i="1" a="1"/>
  <c r="T182" i="1" s="1"/>
  <c r="U182" i="1" s="1"/>
  <c r="T181" i="1" a="1"/>
  <c r="T181" i="1" s="1"/>
  <c r="T180" i="1" a="1"/>
  <c r="T180" i="1" s="1"/>
  <c r="U180" i="1" s="1"/>
  <c r="T179" i="1" a="1"/>
  <c r="T179" i="1" s="1"/>
  <c r="U179" i="1" s="1"/>
  <c r="T178" i="1" a="1"/>
  <c r="T178" i="1" s="1"/>
  <c r="U178" i="1" s="1"/>
  <c r="T177" i="1" a="1"/>
  <c r="T177" i="1" s="1"/>
  <c r="U177" i="1" s="1"/>
  <c r="T176" i="1" a="1"/>
  <c r="T176" i="1" s="1"/>
  <c r="U176" i="1" s="1"/>
  <c r="T175" i="1" a="1"/>
  <c r="T175" i="1" s="1"/>
  <c r="U175" i="1" s="1"/>
  <c r="T174" i="1" a="1"/>
  <c r="T174" i="1" s="1"/>
  <c r="U174" i="1" s="1"/>
  <c r="T173" i="1" a="1"/>
  <c r="T173" i="1" s="1"/>
  <c r="T172" i="1" a="1"/>
  <c r="T172" i="1" s="1"/>
  <c r="U172" i="1" s="1"/>
  <c r="T171" i="1" a="1"/>
  <c r="T171" i="1" s="1"/>
  <c r="U171" i="1" s="1"/>
  <c r="T170" i="1" a="1"/>
  <c r="T170" i="1" s="1"/>
  <c r="U170" i="1" s="1"/>
  <c r="T169" i="1" a="1"/>
  <c r="T169" i="1" s="1"/>
  <c r="U169" i="1" s="1"/>
  <c r="T168" i="1" a="1"/>
  <c r="T168" i="1" s="1"/>
  <c r="U168" i="1" s="1"/>
  <c r="T167" i="1" a="1"/>
  <c r="T167" i="1" s="1"/>
  <c r="U167" i="1" s="1"/>
  <c r="T166" i="1" a="1"/>
  <c r="T166" i="1" s="1"/>
  <c r="U166" i="1" s="1"/>
  <c r="T165" i="1" a="1"/>
  <c r="T165" i="1" s="1"/>
  <c r="T164" i="1" a="1"/>
  <c r="T164" i="1" s="1"/>
  <c r="U164" i="1" s="1"/>
  <c r="T163" i="1" a="1"/>
  <c r="T163" i="1" s="1"/>
  <c r="U163" i="1" s="1"/>
  <c r="T162" i="1" a="1"/>
  <c r="T162" i="1" s="1"/>
  <c r="U162" i="1" s="1"/>
  <c r="T161" i="1" a="1"/>
  <c r="T161" i="1" s="1"/>
  <c r="U161" i="1" s="1"/>
  <c r="T160" i="1" a="1"/>
  <c r="T160" i="1" s="1"/>
  <c r="U160" i="1" s="1"/>
  <c r="T159" i="1" a="1"/>
  <c r="T159" i="1" s="1"/>
  <c r="U159" i="1" s="1"/>
  <c r="T158" i="1" a="1"/>
  <c r="T158" i="1" s="1"/>
  <c r="U158" i="1" s="1"/>
  <c r="T157" i="1" a="1"/>
  <c r="T157" i="1" s="1"/>
  <c r="T156" i="1" a="1"/>
  <c r="T156" i="1" s="1"/>
  <c r="U156" i="1" s="1"/>
  <c r="T155" i="1" a="1"/>
  <c r="T155" i="1" s="1"/>
  <c r="U155" i="1" s="1"/>
  <c r="T154" i="1" a="1"/>
  <c r="T154" i="1" s="1"/>
  <c r="U154" i="1" s="1"/>
  <c r="T153" i="1" a="1"/>
  <c r="T153" i="1" s="1"/>
  <c r="U153" i="1" s="1"/>
  <c r="T152" i="1" a="1"/>
  <c r="T152" i="1" s="1"/>
  <c r="U152" i="1" s="1"/>
  <c r="T151" i="1" a="1"/>
  <c r="T151" i="1" s="1"/>
  <c r="U151" i="1" s="1"/>
  <c r="T150" i="1" a="1"/>
  <c r="T150" i="1" s="1"/>
  <c r="U150" i="1" s="1"/>
  <c r="T149" i="1" a="1"/>
  <c r="T149" i="1" s="1"/>
  <c r="T148" i="1" a="1"/>
  <c r="T148" i="1" s="1"/>
  <c r="U148" i="1" s="1"/>
  <c r="T147" i="1" a="1"/>
  <c r="T147" i="1" s="1"/>
  <c r="U147" i="1" s="1"/>
  <c r="T146" i="1" a="1"/>
  <c r="T146" i="1" s="1"/>
  <c r="U146" i="1" s="1"/>
  <c r="T145" i="1" a="1"/>
  <c r="T145" i="1" s="1"/>
  <c r="U145" i="1" s="1"/>
  <c r="T144" i="1" a="1"/>
  <c r="T144" i="1" s="1"/>
  <c r="U144" i="1" s="1"/>
  <c r="T143" i="1" a="1"/>
  <c r="T143" i="1" s="1"/>
  <c r="U143" i="1" s="1"/>
  <c r="T142" i="1" a="1"/>
  <c r="T142" i="1" s="1"/>
  <c r="U142" i="1" s="1"/>
  <c r="T141" i="1" a="1"/>
  <c r="T141" i="1" s="1"/>
  <c r="T140" i="1" a="1"/>
  <c r="T140" i="1" s="1"/>
  <c r="U140" i="1" s="1"/>
  <c r="T139" i="1" a="1"/>
  <c r="T139" i="1" s="1"/>
  <c r="U139" i="1" s="1"/>
  <c r="T138" i="1" a="1"/>
  <c r="T138" i="1" s="1"/>
  <c r="U138" i="1" s="1"/>
  <c r="T137" i="1" a="1"/>
  <c r="T137" i="1" s="1"/>
  <c r="U137" i="1" s="1"/>
  <c r="T136" i="1" a="1"/>
  <c r="T136" i="1" s="1"/>
  <c r="U136" i="1" s="1"/>
  <c r="T135" i="1" a="1"/>
  <c r="T135" i="1" s="1"/>
  <c r="U135" i="1" s="1"/>
  <c r="T134" i="1" a="1"/>
  <c r="T134" i="1" s="1"/>
  <c r="U134" i="1" s="1"/>
  <c r="T133" i="1" a="1"/>
  <c r="T133" i="1" s="1"/>
  <c r="T132" i="1" a="1"/>
  <c r="T132" i="1" s="1"/>
  <c r="U132" i="1" s="1"/>
  <c r="T131" i="1" a="1"/>
  <c r="T131" i="1" s="1"/>
  <c r="U131" i="1" s="1"/>
  <c r="T130" i="1" a="1"/>
  <c r="T130" i="1" s="1"/>
  <c r="U130" i="1" s="1"/>
  <c r="T129" i="1" a="1"/>
  <c r="T129" i="1" s="1"/>
  <c r="U129" i="1" s="1"/>
  <c r="T128" i="1" a="1"/>
  <c r="T128" i="1" s="1"/>
  <c r="U128" i="1" s="1"/>
  <c r="T127" i="1" a="1"/>
  <c r="T127" i="1" s="1"/>
  <c r="U127" i="1" s="1"/>
  <c r="T126" i="1" a="1"/>
  <c r="T126" i="1" s="1"/>
  <c r="U126" i="1" s="1"/>
  <c r="T125" i="1" a="1"/>
  <c r="T125" i="1" s="1"/>
  <c r="T124" i="1" a="1"/>
  <c r="T124" i="1" s="1"/>
  <c r="U124" i="1" s="1"/>
  <c r="T123" i="1" a="1"/>
  <c r="T123" i="1" s="1"/>
  <c r="U123" i="1" s="1"/>
  <c r="T122" i="1" a="1"/>
  <c r="T122" i="1" s="1"/>
  <c r="U122" i="1" s="1"/>
  <c r="T121" i="1" a="1"/>
  <c r="T121" i="1" s="1"/>
  <c r="U121" i="1" s="1"/>
  <c r="T120" i="1" a="1"/>
  <c r="T120" i="1" s="1"/>
  <c r="U120" i="1" s="1"/>
  <c r="T119" i="1" a="1"/>
  <c r="T119" i="1" s="1"/>
  <c r="U119" i="1" s="1"/>
  <c r="T118" i="1" a="1"/>
  <c r="T118" i="1" s="1"/>
  <c r="U118" i="1" s="1"/>
  <c r="T117" i="1" a="1"/>
  <c r="T117" i="1" s="1"/>
  <c r="T116" i="1" a="1"/>
  <c r="T116" i="1" s="1"/>
  <c r="U116" i="1" s="1"/>
  <c r="T115" i="1" a="1"/>
  <c r="T115" i="1" s="1"/>
  <c r="U115" i="1" s="1"/>
  <c r="T114" i="1" a="1"/>
  <c r="T114" i="1" s="1"/>
  <c r="U114" i="1" s="1"/>
  <c r="T113" i="1" a="1"/>
  <c r="T113" i="1" s="1"/>
  <c r="U113" i="1" s="1"/>
  <c r="T112" i="1" a="1"/>
  <c r="T112" i="1" s="1"/>
  <c r="U112" i="1" s="1"/>
  <c r="T111" i="1" a="1"/>
  <c r="T111" i="1" s="1"/>
  <c r="U111" i="1" s="1"/>
  <c r="T110" i="1" a="1"/>
  <c r="T110" i="1" s="1"/>
  <c r="U110" i="1" s="1"/>
  <c r="T109" i="1" a="1"/>
  <c r="T109" i="1" s="1"/>
  <c r="T108" i="1" a="1"/>
  <c r="T108" i="1" s="1"/>
  <c r="U108" i="1" s="1"/>
  <c r="T107" i="1" a="1"/>
  <c r="T107" i="1" s="1"/>
  <c r="U107" i="1" s="1"/>
  <c r="T106" i="1" a="1"/>
  <c r="T106" i="1" s="1"/>
  <c r="U106" i="1" s="1"/>
  <c r="T105" i="1" a="1"/>
  <c r="T105" i="1" s="1"/>
  <c r="U105" i="1" s="1"/>
  <c r="T104" i="1" a="1"/>
  <c r="T104" i="1" s="1"/>
  <c r="U104" i="1" s="1"/>
  <c r="T103" i="1" a="1"/>
  <c r="T103" i="1" s="1"/>
  <c r="U103" i="1" s="1"/>
  <c r="T102" i="1" a="1"/>
  <c r="T102" i="1" s="1"/>
  <c r="U102" i="1" s="1"/>
  <c r="T101" i="1" a="1"/>
  <c r="T101" i="1" s="1"/>
  <c r="T100" i="1" a="1"/>
  <c r="T100" i="1" s="1"/>
  <c r="U100" i="1" s="1"/>
  <c r="T99" i="1" a="1"/>
  <c r="T99" i="1" s="1"/>
  <c r="U99" i="1" s="1"/>
  <c r="T98" i="1" a="1"/>
  <c r="T98" i="1" s="1"/>
  <c r="U98" i="1" s="1"/>
  <c r="T97" i="1" a="1"/>
  <c r="T97" i="1" s="1"/>
  <c r="U97" i="1" s="1"/>
  <c r="T96" i="1" a="1"/>
  <c r="T96" i="1" s="1"/>
  <c r="U96" i="1" s="1"/>
  <c r="T95" i="1" a="1"/>
  <c r="T95" i="1" s="1"/>
  <c r="U95" i="1" s="1"/>
  <c r="T94" i="1" a="1"/>
  <c r="T94" i="1" s="1"/>
  <c r="U94" i="1" s="1"/>
  <c r="T93" i="1" a="1"/>
  <c r="T93" i="1" s="1"/>
  <c r="T92" i="1" a="1"/>
  <c r="T92" i="1" s="1"/>
  <c r="U92" i="1" s="1"/>
  <c r="T91" i="1" a="1"/>
  <c r="T91" i="1" s="1"/>
  <c r="U91" i="1" s="1"/>
  <c r="T90" i="1" a="1"/>
  <c r="T90" i="1" s="1"/>
  <c r="U90" i="1" s="1"/>
  <c r="T89" i="1" a="1"/>
  <c r="T89" i="1" s="1"/>
  <c r="U89" i="1" s="1"/>
  <c r="T88" i="1" a="1"/>
  <c r="T88" i="1" s="1"/>
  <c r="U88" i="1" s="1"/>
  <c r="T87" i="1" a="1"/>
  <c r="T87" i="1" s="1"/>
  <c r="U87" i="1" s="1"/>
  <c r="T86" i="1" a="1"/>
  <c r="T86" i="1" s="1"/>
  <c r="U86" i="1" s="1"/>
  <c r="T85" i="1" a="1"/>
  <c r="T85" i="1" s="1"/>
  <c r="T84" i="1" a="1"/>
  <c r="T84" i="1" s="1"/>
  <c r="U84" i="1" s="1"/>
  <c r="T83" i="1" a="1"/>
  <c r="T83" i="1" s="1"/>
  <c r="U83" i="1" s="1"/>
  <c r="T82" i="1" a="1"/>
  <c r="T82" i="1" s="1"/>
  <c r="U82" i="1" s="1"/>
  <c r="T81" i="1" a="1"/>
  <c r="T81" i="1" s="1"/>
  <c r="U81" i="1" s="1"/>
  <c r="T80" i="1" a="1"/>
  <c r="T80" i="1" s="1"/>
  <c r="U80" i="1" s="1"/>
  <c r="T79" i="1" a="1"/>
  <c r="T79" i="1" s="1"/>
  <c r="U79" i="1" s="1"/>
  <c r="T78" i="1" a="1"/>
  <c r="T78" i="1" s="1"/>
  <c r="U78" i="1" s="1"/>
  <c r="T77" i="1" a="1"/>
  <c r="T77" i="1" s="1"/>
  <c r="T76" i="1" a="1"/>
  <c r="T76" i="1" s="1"/>
  <c r="U76" i="1" s="1"/>
  <c r="T75" i="1" a="1"/>
  <c r="T75" i="1" s="1"/>
  <c r="U75" i="1" s="1"/>
  <c r="T74" i="1" a="1"/>
  <c r="T74" i="1" s="1"/>
  <c r="U74" i="1" s="1"/>
  <c r="T73" i="1" a="1"/>
  <c r="T73" i="1" s="1"/>
  <c r="U73" i="1" s="1"/>
  <c r="T72" i="1" a="1"/>
  <c r="T72" i="1" s="1"/>
  <c r="U72" i="1" s="1"/>
  <c r="T71" i="1" a="1"/>
  <c r="T71" i="1" s="1"/>
  <c r="U71" i="1" s="1"/>
  <c r="T70" i="1" a="1"/>
  <c r="T70" i="1" s="1"/>
  <c r="U70" i="1" s="1"/>
  <c r="T69" i="1" a="1"/>
  <c r="T69" i="1" s="1"/>
  <c r="T68" i="1" a="1"/>
  <c r="T68" i="1" s="1"/>
  <c r="U68" i="1" s="1"/>
  <c r="T67" i="1" a="1"/>
  <c r="T67" i="1" s="1"/>
  <c r="U67" i="1" s="1"/>
  <c r="T66" i="1" a="1"/>
  <c r="T66" i="1" s="1"/>
  <c r="U66" i="1" s="1"/>
  <c r="T65" i="1" a="1"/>
  <c r="T65" i="1" s="1"/>
  <c r="U65" i="1" s="1"/>
  <c r="T64" i="1" a="1"/>
  <c r="T64" i="1" s="1"/>
  <c r="U64" i="1" s="1"/>
  <c r="T63" i="1" a="1"/>
  <c r="T63" i="1" s="1"/>
  <c r="U63" i="1" s="1"/>
  <c r="T62" i="1" a="1"/>
  <c r="T62" i="1" s="1"/>
  <c r="U62" i="1" s="1"/>
  <c r="T61" i="1" a="1"/>
  <c r="T61" i="1" s="1"/>
  <c r="T60" i="1" a="1"/>
  <c r="T60" i="1" s="1"/>
  <c r="U60" i="1" s="1"/>
  <c r="T59" i="1" a="1"/>
  <c r="T59" i="1" s="1"/>
  <c r="U59" i="1" s="1"/>
  <c r="T58" i="1" a="1"/>
  <c r="T58" i="1" s="1"/>
  <c r="U58" i="1" s="1"/>
  <c r="T57" i="1" a="1"/>
  <c r="T57" i="1" s="1"/>
  <c r="U57" i="1" s="1"/>
  <c r="T56" i="1" a="1"/>
  <c r="T56" i="1" s="1"/>
  <c r="U56" i="1" s="1"/>
  <c r="T55" i="1" a="1"/>
  <c r="T55" i="1" s="1"/>
  <c r="U55" i="1" s="1"/>
  <c r="T54" i="1" a="1"/>
  <c r="T54" i="1" s="1"/>
  <c r="U54" i="1" s="1"/>
  <c r="T53" i="1" a="1"/>
  <c r="T53" i="1" s="1"/>
  <c r="T52" i="1" a="1"/>
  <c r="T52" i="1" s="1"/>
  <c r="U52" i="1" s="1"/>
  <c r="T51" i="1" a="1"/>
  <c r="T51" i="1" s="1"/>
  <c r="U51" i="1" s="1"/>
  <c r="T50" i="1" a="1"/>
  <c r="T50" i="1" s="1"/>
  <c r="U50" i="1" s="1"/>
  <c r="T49" i="1" a="1"/>
  <c r="T49" i="1" s="1"/>
  <c r="U49" i="1" s="1"/>
  <c r="T48" i="1" a="1"/>
  <c r="T48" i="1" s="1"/>
  <c r="U48" i="1" s="1"/>
  <c r="T47" i="1" a="1"/>
  <c r="T47" i="1" s="1"/>
  <c r="U47" i="1" s="1"/>
  <c r="T46" i="1" a="1"/>
  <c r="T46" i="1" s="1"/>
  <c r="U46" i="1" s="1"/>
  <c r="T45" i="1" a="1"/>
  <c r="T45" i="1" s="1"/>
  <c r="T44" i="1" a="1"/>
  <c r="T44" i="1" s="1"/>
  <c r="U44" i="1" s="1"/>
  <c r="T43" i="1" a="1"/>
  <c r="T43" i="1" s="1"/>
  <c r="U43" i="1" s="1"/>
  <c r="T42" i="1" a="1"/>
  <c r="T42" i="1" s="1"/>
  <c r="U42" i="1" s="1"/>
  <c r="T41" i="1" a="1"/>
  <c r="T41" i="1" s="1"/>
  <c r="U41" i="1" s="1"/>
  <c r="T40" i="1" a="1"/>
  <c r="T40" i="1" s="1"/>
  <c r="U40" i="1" s="1"/>
  <c r="T39" i="1" a="1"/>
  <c r="T39" i="1" s="1"/>
  <c r="U39" i="1" s="1"/>
  <c r="T38" i="1" a="1"/>
  <c r="T38" i="1" s="1"/>
  <c r="U38" i="1" s="1"/>
  <c r="T37" i="1" a="1"/>
  <c r="T37" i="1" s="1"/>
  <c r="T36" i="1" a="1"/>
  <c r="T36" i="1" s="1"/>
  <c r="U36" i="1" s="1"/>
  <c r="T35" i="1" a="1"/>
  <c r="T35" i="1" s="1"/>
  <c r="U35" i="1" s="1"/>
  <c r="T34" i="1" a="1"/>
  <c r="T34" i="1" s="1"/>
  <c r="U34" i="1" s="1"/>
  <c r="T33" i="1" a="1"/>
  <c r="T33" i="1" s="1"/>
  <c r="U33" i="1" s="1"/>
  <c r="T32" i="1" a="1"/>
  <c r="T32" i="1" s="1"/>
  <c r="U32" i="1" s="1"/>
  <c r="T31" i="1" a="1"/>
  <c r="T31" i="1" s="1"/>
  <c r="U31" i="1" s="1"/>
  <c r="T30" i="1" a="1"/>
  <c r="T30" i="1" s="1"/>
  <c r="U30" i="1" s="1"/>
  <c r="T29" i="1" a="1"/>
  <c r="T29" i="1" s="1"/>
  <c r="T28" i="1" a="1"/>
  <c r="T28" i="1" s="1"/>
  <c r="U28" i="1" s="1"/>
  <c r="T27" i="1" a="1"/>
  <c r="T27" i="1" s="1"/>
  <c r="U27" i="1" s="1"/>
  <c r="T26" i="1" a="1"/>
  <c r="T26" i="1" s="1"/>
  <c r="U26" i="1" s="1"/>
  <c r="T25" i="1" a="1"/>
  <c r="T25" i="1" s="1"/>
  <c r="U25" i="1" s="1"/>
  <c r="T24" i="1" a="1"/>
  <c r="T24" i="1" s="1"/>
  <c r="U24" i="1" s="1"/>
  <c r="T23" i="1" a="1"/>
  <c r="T23" i="1" s="1"/>
  <c r="U23" i="1" s="1"/>
  <c r="T22" i="1" a="1"/>
  <c r="T22" i="1" s="1"/>
  <c r="U22" i="1" s="1"/>
  <c r="T21" i="1" a="1"/>
  <c r="T21" i="1" s="1"/>
  <c r="T20" i="1" a="1"/>
  <c r="T20" i="1" s="1"/>
  <c r="U20" i="1" s="1"/>
  <c r="T19" i="1" a="1"/>
  <c r="T19" i="1" s="1"/>
  <c r="U19" i="1" s="1"/>
  <c r="T18" i="1" a="1"/>
  <c r="T18" i="1" s="1"/>
  <c r="U18" i="1" s="1"/>
  <c r="T17" i="1" a="1"/>
  <c r="T17" i="1" s="1"/>
  <c r="U17" i="1" s="1"/>
  <c r="T16" i="1" a="1"/>
  <c r="T16" i="1" s="1"/>
  <c r="U16" i="1" s="1"/>
  <c r="T15" i="1" a="1"/>
  <c r="T15" i="1" s="1"/>
  <c r="U15" i="1" s="1"/>
  <c r="T14" i="1" a="1"/>
  <c r="T14" i="1" s="1"/>
  <c r="U14" i="1" s="1"/>
  <c r="T13" i="1" a="1"/>
  <c r="T13" i="1" s="1"/>
  <c r="T12" i="1" a="1"/>
  <c r="T12" i="1" s="1"/>
  <c r="U12" i="1" s="1"/>
  <c r="T11" i="1" a="1"/>
  <c r="T11" i="1" s="1"/>
  <c r="U11" i="1" s="1"/>
  <c r="T10" i="1" a="1"/>
  <c r="T10" i="1" s="1"/>
  <c r="U10" i="1" s="1"/>
  <c r="T9" i="1" a="1"/>
  <c r="T9" i="1" s="1"/>
  <c r="U9" i="1" s="1"/>
  <c r="T8" i="1" a="1"/>
  <c r="T8" i="1" s="1"/>
  <c r="U8" i="1" s="1"/>
  <c r="T7" i="1" a="1"/>
  <c r="T7" i="1" s="1"/>
  <c r="U7" i="1" s="1"/>
  <c r="T6" i="1" a="1"/>
  <c r="T6" i="1" s="1"/>
  <c r="U6" i="1" s="1"/>
  <c r="T5" i="1" a="1"/>
  <c r="T5" i="1" s="1"/>
  <c r="U5" i="1" s="1"/>
  <c r="T4" i="1" a="1"/>
  <c r="T4" i="1" s="1"/>
  <c r="U4" i="1" s="1"/>
  <c r="T3" i="1" a="1"/>
  <c r="T3" i="1" s="1"/>
  <c r="U3" i="1" s="1"/>
  <c r="T2" i="1" a="1"/>
  <c r="T2" i="1" s="1"/>
  <c r="U2" i="1" s="1"/>
  <c r="X8" i="3" l="1"/>
  <c r="Y8" i="3" s="1"/>
  <c r="W9" i="3"/>
  <c r="W10" i="3" s="1"/>
  <c r="W11" i="3" s="1"/>
  <c r="W12" i="3" s="1"/>
  <c r="W13" i="3" s="1"/>
  <c r="W14" i="3" s="1"/>
  <c r="W15" i="3" s="1"/>
  <c r="W16" i="3" s="1"/>
  <c r="X7" i="3"/>
  <c r="Y7" i="3" s="1"/>
  <c r="X6" i="3"/>
  <c r="Y6" i="3" s="1"/>
  <c r="X5" i="3"/>
  <c r="Y5" i="3" s="1"/>
  <c r="W3" i="2"/>
  <c r="X14" i="3" l="1"/>
  <c r="Y14" i="3" s="1"/>
  <c r="X10" i="3"/>
  <c r="Y10" i="3" s="1"/>
  <c r="W17" i="3"/>
  <c r="X16" i="3"/>
  <c r="Y16" i="3" s="1"/>
  <c r="X15" i="3"/>
  <c r="Y15" i="3" s="1"/>
  <c r="X9" i="3"/>
  <c r="Y9" i="3" s="1"/>
  <c r="X12" i="3"/>
  <c r="Y12" i="3" s="1"/>
  <c r="X13" i="3"/>
  <c r="Y13" i="3" s="1"/>
  <c r="X11" i="3"/>
  <c r="Y11" i="3" s="1"/>
  <c r="X3" i="2"/>
  <c r="Y3" i="2" s="1"/>
  <c r="W4" i="2"/>
  <c r="W18" i="3" l="1"/>
  <c r="X17" i="3"/>
  <c r="Y17" i="3" s="1"/>
  <c r="W5" i="2"/>
  <c r="X4" i="2"/>
  <c r="Y4" i="2" s="1"/>
  <c r="W19" i="3" l="1"/>
  <c r="X18" i="3"/>
  <c r="Y18" i="3" s="1"/>
  <c r="W6" i="2"/>
  <c r="X5" i="2"/>
  <c r="Y5" i="2" s="1"/>
  <c r="W20" i="3" l="1"/>
  <c r="X19" i="3"/>
  <c r="Y19" i="3" s="1"/>
  <c r="W7" i="2"/>
  <c r="X6" i="2"/>
  <c r="Y6" i="2" s="1"/>
  <c r="W21" i="3" l="1"/>
  <c r="X20" i="3"/>
  <c r="Y20" i="3" s="1"/>
  <c r="W8" i="2"/>
  <c r="X7" i="2"/>
  <c r="Y7" i="2" s="1"/>
  <c r="W22" i="3" l="1"/>
  <c r="X21" i="3"/>
  <c r="Y21" i="3" s="1"/>
  <c r="W9" i="2"/>
  <c r="X8" i="2"/>
  <c r="Y8" i="2" s="1"/>
  <c r="W23" i="3" l="1"/>
  <c r="X22" i="3"/>
  <c r="Y22" i="3" s="1"/>
  <c r="W10" i="2"/>
  <c r="X9" i="2"/>
  <c r="Y9" i="2" s="1"/>
  <c r="W24" i="3" l="1"/>
  <c r="X23" i="3"/>
  <c r="Y23" i="3" s="1"/>
  <c r="W11" i="2"/>
  <c r="X10" i="2"/>
  <c r="Y10" i="2" s="1"/>
  <c r="W25" i="3" l="1"/>
  <c r="X24" i="3"/>
  <c r="Y24" i="3" s="1"/>
  <c r="W12" i="2"/>
  <c r="X11" i="2"/>
  <c r="Y11" i="2" s="1"/>
  <c r="W26" i="3" l="1"/>
  <c r="X25" i="3"/>
  <c r="Y25" i="3" s="1"/>
  <c r="W13" i="2"/>
  <c r="X12" i="2"/>
  <c r="Y12" i="2" s="1"/>
  <c r="W27" i="3" l="1"/>
  <c r="X26" i="3"/>
  <c r="Y26" i="3" s="1"/>
  <c r="W14" i="2"/>
  <c r="X13" i="2"/>
  <c r="Y13" i="2" s="1"/>
  <c r="W28" i="3" l="1"/>
  <c r="X27" i="3"/>
  <c r="Y27" i="3" s="1"/>
  <c r="W15" i="2"/>
  <c r="X14" i="2"/>
  <c r="Y14" i="2" s="1"/>
  <c r="W29" i="3" l="1"/>
  <c r="X28" i="3"/>
  <c r="Y28" i="3" s="1"/>
  <c r="W16" i="2"/>
  <c r="X15" i="2"/>
  <c r="Y15" i="2" s="1"/>
  <c r="W30" i="3" l="1"/>
  <c r="X29" i="3"/>
  <c r="Y29" i="3" s="1"/>
  <c r="W17" i="2"/>
  <c r="X16" i="2"/>
  <c r="Y16" i="2" s="1"/>
  <c r="W31" i="3" l="1"/>
  <c r="X30" i="3"/>
  <c r="Y30" i="3" s="1"/>
  <c r="W18" i="2"/>
  <c r="X17" i="2"/>
  <c r="Y17" i="2" s="1"/>
  <c r="W32" i="3" l="1"/>
  <c r="X31" i="3"/>
  <c r="Y31" i="3" s="1"/>
  <c r="W19" i="2"/>
  <c r="X18" i="2"/>
  <c r="Y18" i="2" s="1"/>
  <c r="W33" i="3" l="1"/>
  <c r="X32" i="3"/>
  <c r="Y32" i="3" s="1"/>
  <c r="W20" i="2"/>
  <c r="X19" i="2"/>
  <c r="Y19" i="2" s="1"/>
  <c r="W34" i="3" l="1"/>
  <c r="X33" i="3"/>
  <c r="Y33" i="3" s="1"/>
  <c r="W21" i="2"/>
  <c r="X20" i="2"/>
  <c r="Y20" i="2" s="1"/>
  <c r="W35" i="3" l="1"/>
  <c r="X34" i="3"/>
  <c r="Y34" i="3" s="1"/>
  <c r="W22" i="2"/>
  <c r="X21" i="2"/>
  <c r="Y21" i="2" s="1"/>
  <c r="W36" i="3" l="1"/>
  <c r="X35" i="3"/>
  <c r="Y35" i="3" s="1"/>
  <c r="W23" i="2"/>
  <c r="X22" i="2"/>
  <c r="Y22" i="2" s="1"/>
  <c r="W37" i="3" l="1"/>
  <c r="X36" i="3"/>
  <c r="Y36" i="3" s="1"/>
  <c r="W24" i="2"/>
  <c r="X23" i="2"/>
  <c r="Y23" i="2" s="1"/>
  <c r="W38" i="3" l="1"/>
  <c r="X37" i="3"/>
  <c r="Y37" i="3" s="1"/>
  <c r="W25" i="2"/>
  <c r="X24" i="2"/>
  <c r="Y24" i="2" s="1"/>
  <c r="W39" i="3" l="1"/>
  <c r="X38" i="3"/>
  <c r="Y38" i="3" s="1"/>
  <c r="W26" i="2"/>
  <c r="X25" i="2"/>
  <c r="Y25" i="2" s="1"/>
  <c r="W40" i="3" l="1"/>
  <c r="X39" i="3"/>
  <c r="Y39" i="3" s="1"/>
  <c r="W27" i="2"/>
  <c r="X26" i="2"/>
  <c r="Y26" i="2" s="1"/>
  <c r="W41" i="3" l="1"/>
  <c r="X40" i="3"/>
  <c r="Y40" i="3" s="1"/>
  <c r="W28" i="2"/>
  <c r="X27" i="2"/>
  <c r="Y27" i="2" s="1"/>
  <c r="W42" i="3" l="1"/>
  <c r="X41" i="3"/>
  <c r="Y41" i="3" s="1"/>
  <c r="W29" i="2"/>
  <c r="X28" i="2"/>
  <c r="Y28" i="2" s="1"/>
  <c r="W43" i="3" l="1"/>
  <c r="X42" i="3"/>
  <c r="Y42" i="3" s="1"/>
  <c r="W30" i="2"/>
  <c r="X29" i="2"/>
  <c r="Y29" i="2" s="1"/>
  <c r="W44" i="3" l="1"/>
  <c r="X43" i="3"/>
  <c r="Y43" i="3" s="1"/>
  <c r="W31" i="2"/>
  <c r="X30" i="2"/>
  <c r="Y30" i="2" s="1"/>
  <c r="W45" i="3" l="1"/>
  <c r="X44" i="3"/>
  <c r="Y44" i="3" s="1"/>
  <c r="W32" i="2"/>
  <c r="X31" i="2"/>
  <c r="Y31" i="2" s="1"/>
  <c r="W46" i="3" l="1"/>
  <c r="X45" i="3"/>
  <c r="Y45" i="3" s="1"/>
  <c r="W33" i="2"/>
  <c r="X32" i="2"/>
  <c r="Y32" i="2" s="1"/>
  <c r="W47" i="3" l="1"/>
  <c r="X46" i="3"/>
  <c r="Y46" i="3" s="1"/>
  <c r="W34" i="2"/>
  <c r="X33" i="2"/>
  <c r="Y33" i="2" s="1"/>
  <c r="W48" i="3" l="1"/>
  <c r="X47" i="3"/>
  <c r="Y47" i="3" s="1"/>
  <c r="X34" i="2"/>
  <c r="Y34" i="2" s="1"/>
  <c r="W35" i="2"/>
  <c r="W49" i="3" l="1"/>
  <c r="X48" i="3"/>
  <c r="Y48" i="3" s="1"/>
  <c r="W36" i="2"/>
  <c r="X35" i="2"/>
  <c r="Y35" i="2" s="1"/>
  <c r="W50" i="3" l="1"/>
  <c r="X49" i="3"/>
  <c r="Y49" i="3" s="1"/>
  <c r="X36" i="2"/>
  <c r="Y36" i="2" s="1"/>
  <c r="W37" i="2"/>
  <c r="W51" i="3" l="1"/>
  <c r="X50" i="3"/>
  <c r="Y50" i="3" s="1"/>
  <c r="X37" i="2"/>
  <c r="Y37" i="2" s="1"/>
  <c r="W38" i="2"/>
  <c r="W52" i="3" l="1"/>
  <c r="X51" i="3"/>
  <c r="Y51" i="3" s="1"/>
  <c r="W39" i="2"/>
  <c r="X38" i="2"/>
  <c r="Y38" i="2" s="1"/>
  <c r="W53" i="3" l="1"/>
  <c r="X52" i="3"/>
  <c r="Y52" i="3" s="1"/>
  <c r="X39" i="2"/>
  <c r="Y39" i="2" s="1"/>
  <c r="W40" i="2"/>
  <c r="W54" i="3" l="1"/>
  <c r="X53" i="3"/>
  <c r="Y53" i="3" s="1"/>
  <c r="X40" i="2"/>
  <c r="Y40" i="2" s="1"/>
  <c r="W41" i="2"/>
  <c r="W55" i="3" l="1"/>
  <c r="X54" i="3"/>
  <c r="Y54" i="3" s="1"/>
  <c r="W42" i="2"/>
  <c r="X41" i="2"/>
  <c r="Y41" i="2" s="1"/>
  <c r="W56" i="3" l="1"/>
  <c r="X55" i="3"/>
  <c r="Y55" i="3" s="1"/>
  <c r="X42" i="2"/>
  <c r="Y42" i="2" s="1"/>
  <c r="W43" i="2"/>
  <c r="W57" i="3" l="1"/>
  <c r="X56" i="3"/>
  <c r="Y56" i="3" s="1"/>
  <c r="W44" i="2"/>
  <c r="X43" i="2"/>
  <c r="Y43" i="2" s="1"/>
  <c r="W58" i="3" l="1"/>
  <c r="X57" i="3"/>
  <c r="Y57" i="3" s="1"/>
  <c r="W45" i="2"/>
  <c r="X44" i="2"/>
  <c r="Y44" i="2" s="1"/>
  <c r="W59" i="3" l="1"/>
  <c r="X58" i="3"/>
  <c r="Y58" i="3" s="1"/>
  <c r="W46" i="2"/>
  <c r="X45" i="2"/>
  <c r="Y45" i="2" s="1"/>
  <c r="W60" i="3" l="1"/>
  <c r="X59" i="3"/>
  <c r="Y59" i="3" s="1"/>
  <c r="W47" i="2"/>
  <c r="X46" i="2"/>
  <c r="Y46" i="2" s="1"/>
  <c r="W61" i="3" l="1"/>
  <c r="X60" i="3"/>
  <c r="Y60" i="3" s="1"/>
  <c r="X47" i="2"/>
  <c r="Y47" i="2" s="1"/>
  <c r="W48" i="2"/>
  <c r="W62" i="3" l="1"/>
  <c r="X61" i="3"/>
  <c r="Y61" i="3" s="1"/>
  <c r="X48" i="2"/>
  <c r="Y48" i="2" s="1"/>
  <c r="W49" i="2"/>
  <c r="W63" i="3" l="1"/>
  <c r="X62" i="3"/>
  <c r="Y62" i="3" s="1"/>
  <c r="X49" i="2"/>
  <c r="Y49" i="2" s="1"/>
  <c r="W50" i="2"/>
  <c r="W64" i="3" l="1"/>
  <c r="X63" i="3"/>
  <c r="Y63" i="3" s="1"/>
  <c r="X50" i="2"/>
  <c r="Y50" i="2" s="1"/>
  <c r="W51" i="2"/>
  <c r="W65" i="3" l="1"/>
  <c r="X64" i="3"/>
  <c r="Y64" i="3" s="1"/>
  <c r="X51" i="2"/>
  <c r="Y51" i="2" s="1"/>
  <c r="W52" i="2"/>
  <c r="W66" i="3" l="1"/>
  <c r="X65" i="3"/>
  <c r="Y65" i="3" s="1"/>
  <c r="X52" i="2"/>
  <c r="Y52" i="2" s="1"/>
  <c r="W53" i="2"/>
  <c r="W67" i="3" l="1"/>
  <c r="X66" i="3"/>
  <c r="Y66" i="3" s="1"/>
  <c r="X53" i="2"/>
  <c r="Y53" i="2" s="1"/>
  <c r="W54" i="2"/>
  <c r="W68" i="3" l="1"/>
  <c r="X67" i="3"/>
  <c r="Y67" i="3" s="1"/>
  <c r="W55" i="2"/>
  <c r="X54" i="2"/>
  <c r="Y54" i="2" s="1"/>
  <c r="W69" i="3" l="1"/>
  <c r="X68" i="3"/>
  <c r="Y68" i="3" s="1"/>
  <c r="X55" i="2"/>
  <c r="Y55" i="2" s="1"/>
  <c r="W56" i="2"/>
  <c r="W70" i="3" l="1"/>
  <c r="X69" i="3"/>
  <c r="Y69" i="3" s="1"/>
  <c r="W57" i="2"/>
  <c r="X56" i="2"/>
  <c r="Y56" i="2" s="1"/>
  <c r="W71" i="3" l="1"/>
  <c r="X70" i="3"/>
  <c r="Y70" i="3" s="1"/>
  <c r="W58" i="2"/>
  <c r="X57" i="2"/>
  <c r="Y57" i="2" s="1"/>
  <c r="W72" i="3" l="1"/>
  <c r="X71" i="3"/>
  <c r="Y71" i="3" s="1"/>
  <c r="W59" i="2"/>
  <c r="X58" i="2"/>
  <c r="Y58" i="2" s="1"/>
  <c r="W73" i="3" l="1"/>
  <c r="X72" i="3"/>
  <c r="Y72" i="3" s="1"/>
  <c r="X59" i="2"/>
  <c r="Y59" i="2" s="1"/>
  <c r="W60" i="2"/>
  <c r="W74" i="3" l="1"/>
  <c r="X73" i="3"/>
  <c r="Y73" i="3" s="1"/>
  <c r="W61" i="2"/>
  <c r="X60" i="2"/>
  <c r="Y60" i="2" s="1"/>
  <c r="W75" i="3" l="1"/>
  <c r="X74" i="3"/>
  <c r="Y74" i="3" s="1"/>
  <c r="W62" i="2"/>
  <c r="X61" i="2"/>
  <c r="Y61" i="2" s="1"/>
  <c r="W76" i="3" l="1"/>
  <c r="X75" i="3"/>
  <c r="Y75" i="3" s="1"/>
  <c r="W63" i="2"/>
  <c r="X62" i="2"/>
  <c r="Y62" i="2" s="1"/>
  <c r="W77" i="3" l="1"/>
  <c r="X76" i="3"/>
  <c r="Y76" i="3" s="1"/>
  <c r="X63" i="2"/>
  <c r="Y63" i="2" s="1"/>
  <c r="W64" i="2"/>
  <c r="W78" i="3" l="1"/>
  <c r="X77" i="3"/>
  <c r="Y77" i="3" s="1"/>
  <c r="X64" i="2"/>
  <c r="Y64" i="2" s="1"/>
  <c r="W65" i="2"/>
  <c r="W79" i="3" l="1"/>
  <c r="X78" i="3"/>
  <c r="Y78" i="3" s="1"/>
  <c r="X65" i="2"/>
  <c r="Y65" i="2" s="1"/>
  <c r="W66" i="2"/>
  <c r="W80" i="3" l="1"/>
  <c r="X79" i="3"/>
  <c r="Y79" i="3" s="1"/>
  <c r="W67" i="2"/>
  <c r="X66" i="2"/>
  <c r="Y66" i="2" s="1"/>
  <c r="W81" i="3" l="1"/>
  <c r="X80" i="3"/>
  <c r="Y80" i="3" s="1"/>
  <c r="X67" i="2"/>
  <c r="Y67" i="2" s="1"/>
  <c r="W68" i="2"/>
  <c r="W82" i="3" l="1"/>
  <c r="X81" i="3"/>
  <c r="Y81" i="3" s="1"/>
  <c r="W69" i="2"/>
  <c r="X68" i="2"/>
  <c r="Y68" i="2" s="1"/>
  <c r="W83" i="3" l="1"/>
  <c r="X82" i="3"/>
  <c r="Y82" i="3" s="1"/>
  <c r="W70" i="2"/>
  <c r="X69" i="2"/>
  <c r="Y69" i="2" s="1"/>
  <c r="W84" i="3" l="1"/>
  <c r="X83" i="3"/>
  <c r="Y83" i="3" s="1"/>
  <c r="X70" i="2"/>
  <c r="Y70" i="2" s="1"/>
  <c r="W71" i="2"/>
  <c r="W85" i="3" l="1"/>
  <c r="X84" i="3"/>
  <c r="Y84" i="3" s="1"/>
  <c r="X71" i="2"/>
  <c r="Y71" i="2" s="1"/>
  <c r="W72" i="2"/>
  <c r="W86" i="3" l="1"/>
  <c r="X85" i="3"/>
  <c r="Y85" i="3" s="1"/>
  <c r="W73" i="2"/>
  <c r="X72" i="2"/>
  <c r="Y72" i="2" s="1"/>
  <c r="W87" i="3" l="1"/>
  <c r="X86" i="3"/>
  <c r="Y86" i="3" s="1"/>
  <c r="X73" i="2"/>
  <c r="Y73" i="2" s="1"/>
  <c r="W74" i="2"/>
  <c r="W88" i="3" l="1"/>
  <c r="X87" i="3"/>
  <c r="Y87" i="3" s="1"/>
  <c r="W75" i="2"/>
  <c r="X74" i="2"/>
  <c r="Y74" i="2" s="1"/>
  <c r="W89" i="3" l="1"/>
  <c r="X88" i="3"/>
  <c r="Y88" i="3" s="1"/>
  <c r="X75" i="2"/>
  <c r="Y75" i="2" s="1"/>
  <c r="W76" i="2"/>
  <c r="W90" i="3" l="1"/>
  <c r="X89" i="3"/>
  <c r="Y89" i="3" s="1"/>
  <c r="W77" i="2"/>
  <c r="X76" i="2"/>
  <c r="Y76" i="2" s="1"/>
  <c r="W91" i="3" l="1"/>
  <c r="X90" i="3"/>
  <c r="Y90" i="3" s="1"/>
  <c r="X77" i="2"/>
  <c r="Y77" i="2" s="1"/>
  <c r="W78" i="2"/>
  <c r="W92" i="3" l="1"/>
  <c r="X91" i="3"/>
  <c r="Y91" i="3" s="1"/>
  <c r="X78" i="2"/>
  <c r="Y78" i="2" s="1"/>
  <c r="W79" i="2"/>
  <c r="W93" i="3" l="1"/>
  <c r="X92" i="3"/>
  <c r="Y92" i="3" s="1"/>
  <c r="W80" i="2"/>
  <c r="X79" i="2"/>
  <c r="Y79" i="2" s="1"/>
  <c r="W94" i="3" l="1"/>
  <c r="X93" i="3"/>
  <c r="Y93" i="3" s="1"/>
  <c r="W81" i="2"/>
  <c r="X80" i="2"/>
  <c r="Y80" i="2" s="1"/>
  <c r="W95" i="3" l="1"/>
  <c r="X94" i="3"/>
  <c r="Y94" i="3" s="1"/>
  <c r="X81" i="2"/>
  <c r="Y81" i="2" s="1"/>
  <c r="W82" i="2"/>
  <c r="W96" i="3" l="1"/>
  <c r="X95" i="3"/>
  <c r="Y95" i="3" s="1"/>
  <c r="W83" i="2"/>
  <c r="X82" i="2"/>
  <c r="Y82" i="2" s="1"/>
  <c r="W97" i="3" l="1"/>
  <c r="X96" i="3"/>
  <c r="Y96" i="3" s="1"/>
  <c r="W84" i="2"/>
  <c r="X83" i="2"/>
  <c r="Y83" i="2" s="1"/>
  <c r="W98" i="3" l="1"/>
  <c r="X97" i="3"/>
  <c r="Y97" i="3" s="1"/>
  <c r="W85" i="2"/>
  <c r="X84" i="2"/>
  <c r="Y84" i="2" s="1"/>
  <c r="W99" i="3" l="1"/>
  <c r="X98" i="3"/>
  <c r="Y98" i="3" s="1"/>
  <c r="X85" i="2"/>
  <c r="Y85" i="2" s="1"/>
  <c r="W86" i="2"/>
  <c r="W100" i="3" l="1"/>
  <c r="X99" i="3"/>
  <c r="Y99" i="3" s="1"/>
  <c r="X86" i="2"/>
  <c r="Y86" i="2" s="1"/>
  <c r="W87" i="2"/>
  <c r="W101" i="3" l="1"/>
  <c r="X100" i="3"/>
  <c r="Y100" i="3" s="1"/>
  <c r="X87" i="2"/>
  <c r="Y87" i="2" s="1"/>
  <c r="W88" i="2"/>
  <c r="W102" i="3" l="1"/>
  <c r="X101" i="3"/>
  <c r="Y101" i="3" s="1"/>
  <c r="W89" i="2"/>
  <c r="X88" i="2"/>
  <c r="Y88" i="2" s="1"/>
  <c r="W103" i="3" l="1"/>
  <c r="X102" i="3"/>
  <c r="Y102" i="3" s="1"/>
  <c r="X89" i="2"/>
  <c r="Y89" i="2" s="1"/>
  <c r="W90" i="2"/>
  <c r="W104" i="3" l="1"/>
  <c r="X103" i="3"/>
  <c r="Y103" i="3" s="1"/>
  <c r="X90" i="2"/>
  <c r="Y90" i="2" s="1"/>
  <c r="W91" i="2"/>
  <c r="W105" i="3" l="1"/>
  <c r="X104" i="3"/>
  <c r="Y104" i="3" s="1"/>
  <c r="X91" i="2"/>
  <c r="Y91" i="2" s="1"/>
  <c r="W92" i="2"/>
  <c r="W106" i="3" l="1"/>
  <c r="X105" i="3"/>
  <c r="Y105" i="3" s="1"/>
  <c r="W93" i="2"/>
  <c r="X92" i="2"/>
  <c r="Y92" i="2" s="1"/>
  <c r="W107" i="3" l="1"/>
  <c r="X106" i="3"/>
  <c r="Y106" i="3" s="1"/>
  <c r="W94" i="2"/>
  <c r="X93" i="2"/>
  <c r="Y93" i="2" s="1"/>
  <c r="W108" i="3" l="1"/>
  <c r="X107" i="3"/>
  <c r="Y107" i="3" s="1"/>
  <c r="X94" i="2"/>
  <c r="Y94" i="2" s="1"/>
  <c r="W95" i="2"/>
  <c r="W109" i="3" l="1"/>
  <c r="X108" i="3"/>
  <c r="Y108" i="3" s="1"/>
  <c r="W96" i="2"/>
  <c r="X95" i="2"/>
  <c r="Y95" i="2" s="1"/>
  <c r="W110" i="3" l="1"/>
  <c r="X109" i="3"/>
  <c r="Y109" i="3" s="1"/>
  <c r="W97" i="2"/>
  <c r="X96" i="2"/>
  <c r="Y96" i="2" s="1"/>
  <c r="W111" i="3" l="1"/>
  <c r="X110" i="3"/>
  <c r="Y110" i="3" s="1"/>
  <c r="X97" i="2"/>
  <c r="Y97" i="2" s="1"/>
  <c r="W98" i="2"/>
  <c r="W112" i="3" l="1"/>
  <c r="X111" i="3"/>
  <c r="Y111" i="3" s="1"/>
  <c r="W99" i="2"/>
  <c r="X98" i="2"/>
  <c r="Y98" i="2" s="1"/>
  <c r="W113" i="3" l="1"/>
  <c r="X112" i="3"/>
  <c r="Y112" i="3" s="1"/>
  <c r="X99" i="2"/>
  <c r="Y99" i="2" s="1"/>
  <c r="W100" i="2"/>
  <c r="W114" i="3" l="1"/>
  <c r="X113" i="3"/>
  <c r="Y113" i="3" s="1"/>
  <c r="X100" i="2"/>
  <c r="Y100" i="2" s="1"/>
  <c r="W101" i="2"/>
  <c r="W115" i="3" l="1"/>
  <c r="X114" i="3"/>
  <c r="Y114" i="3" s="1"/>
  <c r="W102" i="2"/>
  <c r="X101" i="2"/>
  <c r="Y101" i="2" s="1"/>
  <c r="W116" i="3" l="1"/>
  <c r="X115" i="3"/>
  <c r="Y115" i="3" s="1"/>
  <c r="X102" i="2"/>
  <c r="Y102" i="2" s="1"/>
  <c r="W103" i="2"/>
  <c r="W117" i="3" l="1"/>
  <c r="X116" i="3"/>
  <c r="Y116" i="3" s="1"/>
  <c r="W104" i="2"/>
  <c r="X103" i="2"/>
  <c r="Y103" i="2" s="1"/>
  <c r="W118" i="3" l="1"/>
  <c r="X117" i="3"/>
  <c r="Y117" i="3" s="1"/>
  <c r="X104" i="2"/>
  <c r="Y104" i="2" s="1"/>
  <c r="W105" i="2"/>
  <c r="W119" i="3" l="1"/>
  <c r="X118" i="3"/>
  <c r="Y118" i="3" s="1"/>
  <c r="W106" i="2"/>
  <c r="X105" i="2"/>
  <c r="Y105" i="2" s="1"/>
  <c r="W120" i="3" l="1"/>
  <c r="X119" i="3"/>
  <c r="Y119" i="3" s="1"/>
  <c r="W107" i="2"/>
  <c r="X106" i="2"/>
  <c r="Y106" i="2" s="1"/>
  <c r="W121" i="3" l="1"/>
  <c r="X120" i="3"/>
  <c r="Y120" i="3" s="1"/>
  <c r="X107" i="2"/>
  <c r="Y107" i="2" s="1"/>
  <c r="W108" i="2"/>
  <c r="W122" i="3" l="1"/>
  <c r="X121" i="3"/>
  <c r="Y121" i="3" s="1"/>
  <c r="X108" i="2"/>
  <c r="Y108" i="2" s="1"/>
  <c r="W109" i="2"/>
  <c r="W123" i="3" l="1"/>
  <c r="X122" i="3"/>
  <c r="Y122" i="3" s="1"/>
  <c r="W110" i="2"/>
  <c r="X109" i="2"/>
  <c r="Y109" i="2" s="1"/>
  <c r="W124" i="3" l="1"/>
  <c r="X123" i="3"/>
  <c r="Y123" i="3" s="1"/>
  <c r="X110" i="2"/>
  <c r="Y110" i="2" s="1"/>
  <c r="W111" i="2"/>
  <c r="W125" i="3" l="1"/>
  <c r="X124" i="3"/>
  <c r="Y124" i="3" s="1"/>
  <c r="W112" i="2"/>
  <c r="X111" i="2"/>
  <c r="Y111" i="2" s="1"/>
  <c r="W126" i="3" l="1"/>
  <c r="X125" i="3"/>
  <c r="Y125" i="3" s="1"/>
  <c r="W113" i="2"/>
  <c r="X112" i="2"/>
  <c r="Y112" i="2" s="1"/>
  <c r="W127" i="3" l="1"/>
  <c r="X126" i="3"/>
  <c r="Y126" i="3" s="1"/>
  <c r="W114" i="2"/>
  <c r="X113" i="2"/>
  <c r="Y113" i="2" s="1"/>
  <c r="W128" i="3" l="1"/>
  <c r="X127" i="3"/>
  <c r="Y127" i="3" s="1"/>
  <c r="W115" i="2"/>
  <c r="X114" i="2"/>
  <c r="Y114" i="2" s="1"/>
  <c r="W129" i="3" l="1"/>
  <c r="X128" i="3"/>
  <c r="Y128" i="3" s="1"/>
  <c r="X115" i="2"/>
  <c r="Y115" i="2" s="1"/>
  <c r="W116" i="2"/>
  <c r="W130" i="3" l="1"/>
  <c r="X129" i="3"/>
  <c r="Y129" i="3" s="1"/>
  <c r="X116" i="2"/>
  <c r="Y116" i="2" s="1"/>
  <c r="W117" i="2"/>
  <c r="W131" i="3" l="1"/>
  <c r="X130" i="3"/>
  <c r="Y130" i="3" s="1"/>
  <c r="X117" i="2"/>
  <c r="Y117" i="2" s="1"/>
  <c r="W118" i="2"/>
  <c r="W132" i="3" l="1"/>
  <c r="X131" i="3"/>
  <c r="Y131" i="3" s="1"/>
  <c r="W119" i="2"/>
  <c r="X118" i="2"/>
  <c r="Y118" i="2" s="1"/>
  <c r="W133" i="3" l="1"/>
  <c r="X132" i="3"/>
  <c r="Y132" i="3" s="1"/>
  <c r="X119" i="2"/>
  <c r="Y119" i="2" s="1"/>
  <c r="W120" i="2"/>
  <c r="W134" i="3" l="1"/>
  <c r="X133" i="3"/>
  <c r="Y133" i="3" s="1"/>
  <c r="X120" i="2"/>
  <c r="Y120" i="2" s="1"/>
  <c r="W121" i="2"/>
  <c r="W135" i="3" l="1"/>
  <c r="X134" i="3"/>
  <c r="Y134" i="3" s="1"/>
  <c r="X121" i="2"/>
  <c r="Y121" i="2" s="1"/>
  <c r="W122" i="2"/>
  <c r="W136" i="3" l="1"/>
  <c r="X135" i="3"/>
  <c r="Y135" i="3" s="1"/>
  <c r="W123" i="2"/>
  <c r="X122" i="2"/>
  <c r="Y122" i="2" s="1"/>
  <c r="W137" i="3" l="1"/>
  <c r="X136" i="3"/>
  <c r="Y136" i="3" s="1"/>
  <c r="X123" i="2"/>
  <c r="Y123" i="2" s="1"/>
  <c r="W124" i="2"/>
  <c r="W138" i="3" l="1"/>
  <c r="X137" i="3"/>
  <c r="Y137" i="3" s="1"/>
  <c r="X124" i="2"/>
  <c r="Y124" i="2" s="1"/>
  <c r="W125" i="2"/>
  <c r="W139" i="3" l="1"/>
  <c r="X138" i="3"/>
  <c r="Y138" i="3" s="1"/>
  <c r="W126" i="2"/>
  <c r="X125" i="2"/>
  <c r="Y125" i="2" s="1"/>
  <c r="W140" i="3" l="1"/>
  <c r="X139" i="3"/>
  <c r="Y139" i="3" s="1"/>
  <c r="X126" i="2"/>
  <c r="Y126" i="2" s="1"/>
  <c r="W127" i="2"/>
  <c r="W141" i="3" l="1"/>
  <c r="X140" i="3"/>
  <c r="Y140" i="3" s="1"/>
  <c r="X127" i="2"/>
  <c r="Y127" i="2" s="1"/>
  <c r="W128" i="2"/>
  <c r="W142" i="3" l="1"/>
  <c r="X141" i="3"/>
  <c r="Y141" i="3" s="1"/>
  <c r="W129" i="2"/>
  <c r="X128" i="2"/>
  <c r="Y128" i="2" s="1"/>
  <c r="W143" i="3" l="1"/>
  <c r="X142" i="3"/>
  <c r="Y142" i="3" s="1"/>
  <c r="W130" i="2"/>
  <c r="X129" i="2"/>
  <c r="Y129" i="2" s="1"/>
  <c r="W144" i="3" l="1"/>
  <c r="X143" i="3"/>
  <c r="Y143" i="3" s="1"/>
  <c r="W131" i="2"/>
  <c r="X130" i="2"/>
  <c r="Y130" i="2" s="1"/>
  <c r="W145" i="3" l="1"/>
  <c r="X144" i="3"/>
  <c r="Y144" i="3" s="1"/>
  <c r="X131" i="2"/>
  <c r="Y131" i="2" s="1"/>
  <c r="W132" i="2"/>
  <c r="W146" i="3" l="1"/>
  <c r="X145" i="3"/>
  <c r="Y145" i="3" s="1"/>
  <c r="X132" i="2"/>
  <c r="Y132" i="2" s="1"/>
  <c r="W133" i="2"/>
  <c r="W147" i="3" l="1"/>
  <c r="X146" i="3"/>
  <c r="Y146" i="3" s="1"/>
  <c r="X133" i="2"/>
  <c r="Y133" i="2" s="1"/>
  <c r="W134" i="2"/>
  <c r="W148" i="3" l="1"/>
  <c r="X147" i="3"/>
  <c r="Y147" i="3" s="1"/>
  <c r="X134" i="2"/>
  <c r="Y134" i="2" s="1"/>
  <c r="W135" i="2"/>
  <c r="W149" i="3" l="1"/>
  <c r="X148" i="3"/>
  <c r="Y148" i="3" s="1"/>
  <c r="W136" i="2"/>
  <c r="X135" i="2"/>
  <c r="Y135" i="2" s="1"/>
  <c r="W150" i="3" l="1"/>
  <c r="X149" i="3"/>
  <c r="Y149" i="3" s="1"/>
  <c r="W137" i="2"/>
  <c r="X136" i="2"/>
  <c r="Y136" i="2" s="1"/>
  <c r="W151" i="3" l="1"/>
  <c r="X150" i="3"/>
  <c r="Y150" i="3" s="1"/>
  <c r="X137" i="2"/>
  <c r="Y137" i="2" s="1"/>
  <c r="W138" i="2"/>
  <c r="W152" i="3" l="1"/>
  <c r="X151" i="3"/>
  <c r="Y151" i="3" s="1"/>
  <c r="W139" i="2"/>
  <c r="X138" i="2"/>
  <c r="Y138" i="2" s="1"/>
  <c r="W153" i="3" l="1"/>
  <c r="X152" i="3"/>
  <c r="Y152" i="3" s="1"/>
  <c r="X139" i="2"/>
  <c r="Y139" i="2" s="1"/>
  <c r="W140" i="2"/>
  <c r="W154" i="3" l="1"/>
  <c r="X153" i="3"/>
  <c r="Y153" i="3" s="1"/>
  <c r="X140" i="2"/>
  <c r="Y140" i="2" s="1"/>
  <c r="W141" i="2"/>
  <c r="W155" i="3" l="1"/>
  <c r="X154" i="3"/>
  <c r="Y154" i="3" s="1"/>
  <c r="W142" i="2"/>
  <c r="X141" i="2"/>
  <c r="Y141" i="2" s="1"/>
  <c r="W156" i="3" l="1"/>
  <c r="X155" i="3"/>
  <c r="Y155" i="3" s="1"/>
  <c r="X142" i="2"/>
  <c r="Y142" i="2" s="1"/>
  <c r="W143" i="2"/>
  <c r="W157" i="3" l="1"/>
  <c r="X156" i="3"/>
  <c r="Y156" i="3" s="1"/>
  <c r="W144" i="2"/>
  <c r="X143" i="2"/>
  <c r="Y143" i="2" s="1"/>
  <c r="W158" i="3" l="1"/>
  <c r="X157" i="3"/>
  <c r="Y157" i="3" s="1"/>
  <c r="W145" i="2"/>
  <c r="X144" i="2"/>
  <c r="Y144" i="2" s="1"/>
  <c r="W159" i="3" l="1"/>
  <c r="X158" i="3"/>
  <c r="Y158" i="3" s="1"/>
  <c r="W146" i="2"/>
  <c r="X145" i="2"/>
  <c r="Y145" i="2" s="1"/>
  <c r="W160" i="3" l="1"/>
  <c r="X159" i="3"/>
  <c r="Y159" i="3" s="1"/>
  <c r="X146" i="2"/>
  <c r="Y146" i="2" s="1"/>
  <c r="W147" i="2"/>
  <c r="W161" i="3" l="1"/>
  <c r="X160" i="3"/>
  <c r="Y160" i="3" s="1"/>
  <c r="W148" i="2"/>
  <c r="X147" i="2"/>
  <c r="Y147" i="2" s="1"/>
  <c r="W162" i="3" l="1"/>
  <c r="X161" i="3"/>
  <c r="Y161" i="3" s="1"/>
  <c r="W149" i="2"/>
  <c r="X148" i="2"/>
  <c r="Y148" i="2" s="1"/>
  <c r="W163" i="3" l="1"/>
  <c r="X162" i="3"/>
  <c r="Y162" i="3" s="1"/>
  <c r="W150" i="2"/>
  <c r="X149" i="2"/>
  <c r="Y149" i="2" s="1"/>
  <c r="W164" i="3" l="1"/>
  <c r="X163" i="3"/>
  <c r="Y163" i="3" s="1"/>
  <c r="X150" i="2"/>
  <c r="Y150" i="2" s="1"/>
  <c r="W151" i="2"/>
  <c r="W165" i="3" l="1"/>
  <c r="X164" i="3"/>
  <c r="Y164" i="3" s="1"/>
  <c r="W152" i="2"/>
  <c r="X151" i="2"/>
  <c r="Y151" i="2" s="1"/>
  <c r="W166" i="3" l="1"/>
  <c r="X165" i="3"/>
  <c r="Y165" i="3" s="1"/>
  <c r="W153" i="2"/>
  <c r="X152" i="2"/>
  <c r="Y152" i="2" s="1"/>
  <c r="W167" i="3" l="1"/>
  <c r="X166" i="3"/>
  <c r="Y166" i="3" s="1"/>
  <c r="W154" i="2"/>
  <c r="X153" i="2"/>
  <c r="Y153" i="2" s="1"/>
  <c r="W168" i="3" l="1"/>
  <c r="X167" i="3"/>
  <c r="Y167" i="3" s="1"/>
  <c r="W155" i="2"/>
  <c r="X154" i="2"/>
  <c r="Y154" i="2" s="1"/>
  <c r="W169" i="3" l="1"/>
  <c r="X168" i="3"/>
  <c r="Y168" i="3" s="1"/>
  <c r="X155" i="2"/>
  <c r="Y155" i="2" s="1"/>
  <c r="W156" i="2"/>
  <c r="W170" i="3" l="1"/>
  <c r="X169" i="3"/>
  <c r="Y169" i="3" s="1"/>
  <c r="X156" i="2"/>
  <c r="Y156" i="2" s="1"/>
  <c r="W157" i="2"/>
  <c r="W171" i="3" l="1"/>
  <c r="X170" i="3"/>
  <c r="Y170" i="3" s="1"/>
  <c r="W158" i="2"/>
  <c r="X157" i="2"/>
  <c r="Y157" i="2" s="1"/>
  <c r="W172" i="3" l="1"/>
  <c r="X171" i="3"/>
  <c r="Y171" i="3" s="1"/>
  <c r="W159" i="2"/>
  <c r="X158" i="2"/>
  <c r="Y158" i="2" s="1"/>
  <c r="W173" i="3" l="1"/>
  <c r="X172" i="3"/>
  <c r="Y172" i="3" s="1"/>
  <c r="W160" i="2"/>
  <c r="X159" i="2"/>
  <c r="Y159" i="2" s="1"/>
  <c r="W174" i="3" l="1"/>
  <c r="X173" i="3"/>
  <c r="Y173" i="3" s="1"/>
  <c r="W161" i="2"/>
  <c r="X160" i="2"/>
  <c r="Y160" i="2" s="1"/>
  <c r="W175" i="3" l="1"/>
  <c r="X174" i="3"/>
  <c r="Y174" i="3" s="1"/>
  <c r="W162" i="2"/>
  <c r="X161" i="2"/>
  <c r="Y161" i="2" s="1"/>
  <c r="W176" i="3" l="1"/>
  <c r="X175" i="3"/>
  <c r="Y175" i="3" s="1"/>
  <c r="X162" i="2"/>
  <c r="Y162" i="2" s="1"/>
  <c r="W163" i="2"/>
  <c r="W177" i="3" l="1"/>
  <c r="X176" i="3"/>
  <c r="Y176" i="3" s="1"/>
  <c r="X163" i="2"/>
  <c r="Y163" i="2" s="1"/>
  <c r="W164" i="2"/>
  <c r="W178" i="3" l="1"/>
  <c r="X177" i="3"/>
  <c r="Y177" i="3" s="1"/>
  <c r="X164" i="2"/>
  <c r="Y164" i="2" s="1"/>
  <c r="W165" i="2"/>
  <c r="W179" i="3" l="1"/>
  <c r="X178" i="3"/>
  <c r="Y178" i="3" s="1"/>
  <c r="W166" i="2"/>
  <c r="X165" i="2"/>
  <c r="Y165" i="2" s="1"/>
  <c r="W180" i="3" l="1"/>
  <c r="X179" i="3"/>
  <c r="Y179" i="3" s="1"/>
  <c r="X166" i="2"/>
  <c r="Y166" i="2" s="1"/>
  <c r="W167" i="2"/>
  <c r="W181" i="3" l="1"/>
  <c r="X180" i="3"/>
  <c r="Y180" i="3" s="1"/>
  <c r="W168" i="2"/>
  <c r="X167" i="2"/>
  <c r="Y167" i="2" s="1"/>
  <c r="W182" i="3" l="1"/>
  <c r="X181" i="3"/>
  <c r="Y181" i="3" s="1"/>
  <c r="X168" i="2"/>
  <c r="Y168" i="2" s="1"/>
  <c r="W169" i="2"/>
  <c r="W183" i="3" l="1"/>
  <c r="X182" i="3"/>
  <c r="Y182" i="3" s="1"/>
  <c r="X169" i="2"/>
  <c r="Y169" i="2" s="1"/>
  <c r="W170" i="2"/>
  <c r="W184" i="3" l="1"/>
  <c r="X183" i="3"/>
  <c r="Y183" i="3" s="1"/>
  <c r="W171" i="2"/>
  <c r="X170" i="2"/>
  <c r="Y170" i="2" s="1"/>
  <c r="W185" i="3" l="1"/>
  <c r="X184" i="3"/>
  <c r="Y184" i="3" s="1"/>
  <c r="W172" i="2"/>
  <c r="X171" i="2"/>
  <c r="Y171" i="2" s="1"/>
  <c r="W186" i="3" l="1"/>
  <c r="X185" i="3"/>
  <c r="Y185" i="3" s="1"/>
  <c r="W173" i="2"/>
  <c r="X172" i="2"/>
  <c r="Y172" i="2" s="1"/>
  <c r="W187" i="3" l="1"/>
  <c r="X186" i="3"/>
  <c r="Y186" i="3" s="1"/>
  <c r="W174" i="2"/>
  <c r="X173" i="2"/>
  <c r="Y173" i="2" s="1"/>
  <c r="W188" i="3" l="1"/>
  <c r="X187" i="3"/>
  <c r="Y187" i="3" s="1"/>
  <c r="X174" i="2"/>
  <c r="Y174" i="2" s="1"/>
  <c r="W175" i="2"/>
  <c r="W189" i="3" l="1"/>
  <c r="X188" i="3"/>
  <c r="Y188" i="3" s="1"/>
  <c r="X175" i="2"/>
  <c r="Y175" i="2" s="1"/>
  <c r="W176" i="2"/>
  <c r="W190" i="3" l="1"/>
  <c r="X189" i="3"/>
  <c r="Y189" i="3" s="1"/>
  <c r="W177" i="2"/>
  <c r="X176" i="2"/>
  <c r="Y176" i="2" s="1"/>
  <c r="W191" i="3" l="1"/>
  <c r="X190" i="3"/>
  <c r="Y190" i="3" s="1"/>
  <c r="X177" i="2"/>
  <c r="Y177" i="2" s="1"/>
  <c r="W178" i="2"/>
  <c r="W192" i="3" l="1"/>
  <c r="X191" i="3"/>
  <c r="Y191" i="3" s="1"/>
  <c r="X178" i="2"/>
  <c r="Y178" i="2" s="1"/>
  <c r="W179" i="2"/>
  <c r="W193" i="3" l="1"/>
  <c r="X192" i="3"/>
  <c r="Y192" i="3" s="1"/>
  <c r="X179" i="2"/>
  <c r="Y179" i="2" s="1"/>
  <c r="W180" i="2"/>
  <c r="W194" i="3" l="1"/>
  <c r="X193" i="3"/>
  <c r="Y193" i="3" s="1"/>
  <c r="W181" i="2"/>
  <c r="X180" i="2"/>
  <c r="Y180" i="2" s="1"/>
  <c r="W195" i="3" l="1"/>
  <c r="X194" i="3"/>
  <c r="Y194" i="3" s="1"/>
  <c r="W182" i="2"/>
  <c r="X181" i="2"/>
  <c r="Y181" i="2" s="1"/>
  <c r="W196" i="3" l="1"/>
  <c r="X195" i="3"/>
  <c r="Y195" i="3" s="1"/>
  <c r="X182" i="2"/>
  <c r="Y182" i="2" s="1"/>
  <c r="W183" i="2"/>
  <c r="W197" i="3" l="1"/>
  <c r="X196" i="3"/>
  <c r="Y196" i="3" s="1"/>
  <c r="X183" i="2"/>
  <c r="Y183" i="2" s="1"/>
  <c r="W184" i="2"/>
  <c r="W198" i="3" l="1"/>
  <c r="X197" i="3"/>
  <c r="Y197" i="3" s="1"/>
  <c r="W185" i="2"/>
  <c r="X184" i="2"/>
  <c r="Y184" i="2" s="1"/>
  <c r="W199" i="3" l="1"/>
  <c r="X198" i="3"/>
  <c r="Y198" i="3" s="1"/>
  <c r="W186" i="2"/>
  <c r="X185" i="2"/>
  <c r="Y185" i="2" s="1"/>
  <c r="W200" i="3" l="1"/>
  <c r="X199" i="3"/>
  <c r="Y199" i="3" s="1"/>
  <c r="W187" i="2"/>
  <c r="X186" i="2"/>
  <c r="Y186" i="2" s="1"/>
  <c r="W201" i="3" l="1"/>
  <c r="X200" i="3"/>
  <c r="Y200" i="3" s="1"/>
  <c r="X187" i="2"/>
  <c r="Y187" i="2" s="1"/>
  <c r="W188" i="2"/>
  <c r="W202" i="3" l="1"/>
  <c r="X201" i="3"/>
  <c r="Y201" i="3" s="1"/>
  <c r="X188" i="2"/>
  <c r="Y188" i="2" s="1"/>
  <c r="W189" i="2"/>
  <c r="W203" i="3" l="1"/>
  <c r="X203" i="3" s="1"/>
  <c r="Y203" i="3" s="1"/>
  <c r="X202" i="3"/>
  <c r="Y202" i="3" s="1"/>
  <c r="W190" i="2"/>
  <c r="X189" i="2"/>
  <c r="Y189" i="2" s="1"/>
  <c r="X190" i="2" l="1"/>
  <c r="Y190" i="2" s="1"/>
  <c r="W191" i="2"/>
  <c r="W192" i="2" l="1"/>
  <c r="X191" i="2"/>
  <c r="Y191" i="2" s="1"/>
  <c r="W193" i="2" l="1"/>
  <c r="X192" i="2"/>
  <c r="Y192" i="2" s="1"/>
  <c r="W194" i="2" l="1"/>
  <c r="X193" i="2"/>
  <c r="Y193" i="2" s="1"/>
  <c r="X194" i="2" l="1"/>
  <c r="Y194" i="2" s="1"/>
  <c r="W195" i="2"/>
  <c r="X195" i="2" l="1"/>
  <c r="Y195" i="2" s="1"/>
  <c r="W196" i="2"/>
  <c r="W197" i="2" l="1"/>
  <c r="X196" i="2"/>
  <c r="Y196" i="2" s="1"/>
  <c r="W198" i="2" l="1"/>
  <c r="X197" i="2"/>
  <c r="Y197" i="2" s="1"/>
  <c r="X198" i="2" l="1"/>
  <c r="Y198" i="2" s="1"/>
  <c r="W199" i="2"/>
  <c r="X199" i="2" l="1"/>
  <c r="Y199" i="2" s="1"/>
  <c r="W200" i="2"/>
  <c r="X200" i="2" l="1"/>
  <c r="Y200" i="2" s="1"/>
  <c r="W201" i="2"/>
  <c r="W202" i="2" l="1"/>
  <c r="X201" i="2"/>
  <c r="Y201" i="2" s="1"/>
  <c r="W203" i="2" l="1"/>
  <c r="X203" i="2" s="1"/>
  <c r="Y203" i="2" s="1"/>
  <c r="X202" i="2"/>
  <c r="Y2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<sst xmlns="http://schemas.openxmlformats.org/spreadsheetml/2006/main" count="135" uniqueCount="35">
  <si>
    <t>German 10Y Yield Level</t>
  </si>
  <si>
    <t>Bund Implied Vola</t>
  </si>
  <si>
    <t>GTDEM2Y Level</t>
  </si>
  <si>
    <t>GTDEM5Y Level</t>
  </si>
  <si>
    <t>GTDEM30Y Level</t>
  </si>
  <si>
    <t>2-10 SPREAD</t>
  </si>
  <si>
    <t>CHANGE 10Y YIELD</t>
  </si>
  <si>
    <t>Implied Vola Change</t>
  </si>
  <si>
    <t>10-30 YIELD SPREAD</t>
  </si>
  <si>
    <t>2-YEAR YIELD</t>
  </si>
  <si>
    <t>2-10 Yield Spread chnage</t>
  </si>
  <si>
    <t>10-year yield</t>
  </si>
  <si>
    <t>y</t>
  </si>
  <si>
    <t>Fitted Values</t>
  </si>
  <si>
    <t>coef</t>
  </si>
  <si>
    <t>std err</t>
  </si>
  <si>
    <t>z</t>
  </si>
  <si>
    <t>[0.025</t>
  </si>
  <si>
    <t>0.975]</t>
  </si>
  <si>
    <t>ar.L1</t>
  </si>
  <si>
    <t>sigma2</t>
  </si>
  <si>
    <t>Fitted values</t>
  </si>
  <si>
    <t>Regression</t>
  </si>
  <si>
    <t>Error from regression</t>
  </si>
  <si>
    <t>ARIMA(1,1,0)</t>
  </si>
  <si>
    <t>Error Model</t>
  </si>
  <si>
    <t>const</t>
  </si>
  <si>
    <t>ma.L1</t>
  </si>
  <si>
    <t>Err from Reg</t>
  </si>
  <si>
    <t>ARIMA(1,0,1)</t>
  </si>
  <si>
    <t>ar.L2</t>
  </si>
  <si>
    <t>ma.L2</t>
  </si>
  <si>
    <t>Remodeled Fitted Values</t>
  </si>
  <si>
    <t>Error from Reg</t>
  </si>
  <si>
    <t>ARIMA(2,0,2)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</si>
</sst>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4FA2-6B41-47C7-B843-DBF5942EC5B7}">
  <sheetPr codeName="Tabelle1"/>
  <dimension ref="A1:AL203"/>
  <sheetViews>
    <sheetView topLeftCell="D1" workbookViewId="0">
      <selection activeCell="X2" sqref="X2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21</v>
      </c>
      <c r="P1" t="s">
        <v>12</v>
      </c>
      <c r="R1" t="s">
        <v>21</v>
      </c>
      <c r="T1" t="s">
        <v>22</v>
      </c>
      <c r="U1" t="s">
        <v>23</v>
      </c>
      <c r="V1" t="s">
        <v>25</v>
      </c>
      <c r="X1" t="s">
        <v>32</v>
      </c>
      <c r="AB1" t="s">
        <v>14</v>
      </c>
      <c r="AC1" t="s">
        <v>15</v>
      </c>
      <c r="AD1" t="s">
        <v>16</v>
      </c>
      <c r="AE1">
        <v>-7542938.5887984186</v>
      </c>
      <c r="AF1" t="s">
        <v>17</v>
      </c>
      <c r="AG1" t="s">
        <v>18</v>
      </c>
      <c r="AI1" t="s">
        <v>24</v>
      </c>
      <c r="AK1" t="s">
        <v>0</v>
      </c>
      <c r="AL1">
        <v>-7542938.5887984186</v>
      </c>
    </row>
    <row r="2" spans="1:38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O2">
        <v>14711538.545072548</v>
      </c>
      <c r="P2">
        <v>27225149</v>
      </c>
      <c r="R2">
        <v>14711538.545072548</v>
      </c>
      <c r="T2" cm="1">
        <f t="array" ref="T2">SUMPRODUCT(TRANSPOSE(A2:L2),$AL$1:$AL$12)</f>
        <v>14711538.545072559</v>
      </c>
      <c r="U2">
        <f>P2-T2</f>
        <v>12513610.454927441</v>
      </c>
      <c r="AA2" t="s">
        <v>0</v>
      </c>
      <c r="AB2" s="1">
        <v>-7543000</v>
      </c>
      <c r="AC2" s="1">
        <v>347000</v>
      </c>
      <c r="AD2">
        <v>-21.766999999999999</v>
      </c>
      <c r="AE2">
        <v>1994238.8260891025</v>
      </c>
      <c r="AF2" s="1">
        <v>-8220000</v>
      </c>
      <c r="AG2" s="1">
        <v>-6860000</v>
      </c>
      <c r="AK2" t="s">
        <v>1</v>
      </c>
      <c r="AL2">
        <v>1994238.8260891025</v>
      </c>
    </row>
    <row r="3" spans="1:38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O3">
        <v>21836509.989616822</v>
      </c>
      <c r="P3">
        <v>17965622</v>
      </c>
      <c r="R3">
        <v>21836509.989616822</v>
      </c>
      <c r="T3" cm="1">
        <f t="array" ref="T3">SUMPRODUCT(TRANSPOSE(A3:L3),$AL$1:$AL$12)</f>
        <v>13801139.27786411</v>
      </c>
      <c r="U3">
        <f t="shared" ref="U3:U66" si="0">P3-T3</f>
        <v>4164482.7221358903</v>
      </c>
      <c r="AA3" t="s">
        <v>1</v>
      </c>
      <c r="AB3" s="1">
        <v>1994000</v>
      </c>
      <c r="AC3" s="1">
        <v>442000</v>
      </c>
      <c r="AD3">
        <v>4.5140000000000002</v>
      </c>
      <c r="AE3">
        <v>-5094452.2341622887</v>
      </c>
      <c r="AF3" s="1">
        <v>1130000</v>
      </c>
      <c r="AG3" s="1">
        <v>2860000</v>
      </c>
      <c r="AK3" t="s">
        <v>2</v>
      </c>
      <c r="AL3">
        <v>-5094452.2341622887</v>
      </c>
    </row>
    <row r="4" spans="1:38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O4">
        <v>21569842.994359177</v>
      </c>
      <c r="P4">
        <v>25552092</v>
      </c>
      <c r="R4">
        <v>21569842.994359177</v>
      </c>
      <c r="T4" cm="1">
        <f t="array" ref="T4">SUMPRODUCT(TRANSPOSE(A4:L4),$AL$1:$AL$12)</f>
        <v>14417461.806213945</v>
      </c>
      <c r="U4">
        <f t="shared" si="0"/>
        <v>11134630.193786055</v>
      </c>
      <c r="V4">
        <f>(1+$AB$14)*U3-($AB$14)*U2</f>
        <v>7152635.5377019867</v>
      </c>
      <c r="X4">
        <f>T4+V4</f>
        <v>21570097.343915932</v>
      </c>
      <c r="AA4" t="s">
        <v>2</v>
      </c>
      <c r="AB4" s="1">
        <v>-5094000</v>
      </c>
      <c r="AC4" s="1">
        <v>462000</v>
      </c>
      <c r="AD4">
        <v>-11.025</v>
      </c>
      <c r="AE4">
        <v>20670365.026919108</v>
      </c>
      <c r="AF4" s="1">
        <v>-6000000</v>
      </c>
      <c r="AG4" s="1">
        <v>-4190000</v>
      </c>
      <c r="AK4" t="s">
        <v>3</v>
      </c>
      <c r="AL4">
        <v>20670365.026919108</v>
      </c>
    </row>
    <row r="5" spans="1:38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O5">
        <v>22475063.459423821</v>
      </c>
      <c r="P5">
        <v>24718341</v>
      </c>
      <c r="R5">
        <v>22475063.459423821</v>
      </c>
      <c r="T5" cm="1">
        <f t="array" ref="T5">SUMPRODUCT(TRANSPOSE(A5:L5),$AL$1:$AL$12)</f>
        <v>13834836.70572491</v>
      </c>
      <c r="U5">
        <f t="shared" si="0"/>
        <v>10883504.29427509</v>
      </c>
      <c r="V5">
        <f t="shared" ref="V5:V68" si="1">(1+$AB$14)*U4-($AB$14)*U3</f>
        <v>8640014.4136824608</v>
      </c>
      <c r="X5">
        <f t="shared" ref="X5:X68" si="2">T5+V5</f>
        <v>22474851.119407371</v>
      </c>
      <c r="AA5" t="s">
        <v>3</v>
      </c>
      <c r="AB5" s="1">
        <v>20670000</v>
      </c>
      <c r="AC5" s="1">
        <v>259000</v>
      </c>
      <c r="AD5">
        <v>79.899000000000001</v>
      </c>
      <c r="AE5">
        <v>5572753.4021876715</v>
      </c>
      <c r="AF5" s="1">
        <v>20200000</v>
      </c>
      <c r="AG5" s="1">
        <v>21200000</v>
      </c>
      <c r="AK5" t="s">
        <v>4</v>
      </c>
      <c r="AL5">
        <v>5572753.4021876715</v>
      </c>
    </row>
    <row r="6" spans="1:38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O6">
        <v>27023573.319559425</v>
      </c>
      <c r="P6">
        <v>34947023</v>
      </c>
      <c r="R6">
        <v>27023573.319559425</v>
      </c>
      <c r="T6" cm="1">
        <f t="array" ref="T6">SUMPRODUCT(TRANSPOSE(A6:L6),$AL$1:$AL$12)</f>
        <v>16050198.716200802</v>
      </c>
      <c r="U6">
        <f t="shared" si="0"/>
        <v>18896824.283799198</v>
      </c>
      <c r="V6">
        <f t="shared" si="1"/>
        <v>10973382.253710065</v>
      </c>
      <c r="X6">
        <f t="shared" si="2"/>
        <v>27023580.969910868</v>
      </c>
      <c r="AA6" t="s">
        <v>4</v>
      </c>
      <c r="AB6" s="1">
        <v>5573000</v>
      </c>
      <c r="AC6" s="1">
        <v>601000</v>
      </c>
      <c r="AD6">
        <v>9.27</v>
      </c>
      <c r="AE6">
        <v>-2448486.3546361397</v>
      </c>
      <c r="AF6" s="1">
        <v>4390000</v>
      </c>
      <c r="AG6" s="1">
        <v>6750000</v>
      </c>
      <c r="AK6" t="s">
        <v>5</v>
      </c>
      <c r="AL6">
        <v>-2448486.3546361397</v>
      </c>
    </row>
    <row r="7" spans="1:38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O7">
        <v>31645182.737959038</v>
      </c>
      <c r="P7">
        <v>26232710</v>
      </c>
      <c r="R7">
        <v>31645182.737959038</v>
      </c>
      <c r="T7" cm="1">
        <f t="array" ref="T7">SUMPRODUCT(TRANSPOSE(A7:L7),$AL$1:$AL$12)</f>
        <v>15616081.558970395</v>
      </c>
      <c r="U7">
        <f t="shared" si="0"/>
        <v>10616628.441029605</v>
      </c>
      <c r="V7">
        <f t="shared" si="1"/>
        <v>16028857.05954852</v>
      </c>
      <c r="X7">
        <f t="shared" si="2"/>
        <v>31644938.618518915</v>
      </c>
      <c r="AA7" t="s">
        <v>5</v>
      </c>
      <c r="AB7" s="1">
        <v>-2448000</v>
      </c>
      <c r="AC7" s="1">
        <v>676000</v>
      </c>
      <c r="AD7">
        <v>-3.621</v>
      </c>
      <c r="AE7">
        <v>-71640.479171706975</v>
      </c>
      <c r="AF7" s="1">
        <v>-3770000</v>
      </c>
      <c r="AG7" s="1">
        <v>-1120000</v>
      </c>
      <c r="AK7" t="s">
        <v>6</v>
      </c>
      <c r="AL7">
        <v>-71640.479171706975</v>
      </c>
    </row>
    <row r="8" spans="1:38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O8">
        <v>30329193.430107579</v>
      </c>
      <c r="P8">
        <v>32690881</v>
      </c>
      <c r="R8">
        <v>30329193.430107579</v>
      </c>
      <c r="T8" cm="1">
        <f t="array" ref="T8">SUMPRODUCT(TRANSPOSE(A8:L8),$AL$1:$AL$12)</f>
        <v>16749335.146552134</v>
      </c>
      <c r="U8">
        <f t="shared" si="0"/>
        <v>15941545.853447866</v>
      </c>
      <c r="V8">
        <f t="shared" si="1"/>
        <v>13580110.533156842</v>
      </c>
      <c r="X8">
        <f t="shared" si="2"/>
        <v>30329445.679708976</v>
      </c>
      <c r="AA8" t="s">
        <v>6</v>
      </c>
      <c r="AB8" s="1">
        <v>-71640</v>
      </c>
      <c r="AC8" s="1">
        <v>219000</v>
      </c>
      <c r="AD8">
        <v>-0.32800000000000001</v>
      </c>
      <c r="AE8">
        <v>-1800810.9472704071</v>
      </c>
      <c r="AF8" s="1">
        <v>-500000</v>
      </c>
      <c r="AG8" s="1">
        <v>357000</v>
      </c>
      <c r="AK8" t="s">
        <v>7</v>
      </c>
      <c r="AL8">
        <v>-1800810.9472704071</v>
      </c>
    </row>
    <row r="9" spans="1:38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O9">
        <v>28903096.169009708</v>
      </c>
      <c r="P9">
        <v>29155055</v>
      </c>
      <c r="R9">
        <v>28903096.169009708</v>
      </c>
      <c r="T9" cm="1">
        <f t="array" ref="T9">SUMPRODUCT(TRANSPOSE(A9:L9),$AL$1:$AL$12)</f>
        <v>14867176.038079232</v>
      </c>
      <c r="U9">
        <f t="shared" si="0"/>
        <v>14287878.961920768</v>
      </c>
      <c r="V9">
        <f t="shared" si="1"/>
        <v>14035757.911543369</v>
      </c>
      <c r="X9">
        <f t="shared" si="2"/>
        <v>28902933.949622601</v>
      </c>
      <c r="AA9" t="s">
        <v>7</v>
      </c>
      <c r="AB9" s="1">
        <v>-1801000</v>
      </c>
      <c r="AC9" s="1">
        <v>1820000</v>
      </c>
      <c r="AD9">
        <v>-0.99099999999999999</v>
      </c>
      <c r="AE9">
        <v>13115691.990986107</v>
      </c>
      <c r="AF9" s="1">
        <v>-5360000</v>
      </c>
      <c r="AG9" s="1">
        <v>1760000</v>
      </c>
      <c r="AK9" t="s">
        <v>8</v>
      </c>
      <c r="AL9">
        <v>13115691.990986107</v>
      </c>
    </row>
    <row r="10" spans="1:38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O10">
        <v>29386726.808959551</v>
      </c>
      <c r="P10">
        <v>21720461</v>
      </c>
      <c r="R10">
        <v>29386726.808959551</v>
      </c>
      <c r="T10" cm="1">
        <f t="array" ref="T10">SUMPRODUCT(TRANSPOSE(A10:L10),$AL$1:$AL$12)</f>
        <v>14507050.844211981</v>
      </c>
      <c r="U10">
        <f t="shared" si="0"/>
        <v>7213410.1557880193</v>
      </c>
      <c r="V10">
        <f t="shared" si="1"/>
        <v>14879726.342398318</v>
      </c>
      <c r="X10">
        <f t="shared" si="2"/>
        <v>29386777.186610296</v>
      </c>
      <c r="AA10" t="s">
        <v>8</v>
      </c>
      <c r="AB10" s="1">
        <v>13120000</v>
      </c>
      <c r="AC10" s="1">
        <v>305000</v>
      </c>
      <c r="AD10">
        <v>43.051000000000002</v>
      </c>
      <c r="AE10">
        <v>-5094452.2341622803</v>
      </c>
      <c r="AF10" s="1">
        <v>12500000</v>
      </c>
      <c r="AG10" s="1">
        <v>13700000</v>
      </c>
      <c r="AK10" t="s">
        <v>9</v>
      </c>
      <c r="AL10">
        <v>-5094452.2341622803</v>
      </c>
    </row>
    <row r="11" spans="1:38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O11">
        <v>24405075.043999836</v>
      </c>
      <c r="P11">
        <v>20846748</v>
      </c>
      <c r="R11">
        <v>24405075.043999836</v>
      </c>
      <c r="T11" cm="1">
        <f t="array" ref="T11">SUMPRODUCT(TRANSPOSE(A11:L11),$AL$1:$AL$12)</f>
        <v>14659928.020580068</v>
      </c>
      <c r="U11">
        <f t="shared" si="0"/>
        <v>6186819.9794199318</v>
      </c>
      <c r="V11">
        <f t="shared" si="1"/>
        <v>9745362.5415029302</v>
      </c>
      <c r="X11">
        <f t="shared" si="2"/>
        <v>24405290.562082998</v>
      </c>
      <c r="AA11" t="s">
        <v>9</v>
      </c>
      <c r="AB11" s="1">
        <v>-5094000</v>
      </c>
      <c r="AC11" s="1">
        <v>462000</v>
      </c>
      <c r="AD11">
        <v>-11.025</v>
      </c>
      <c r="AE11">
        <v>-2448486.3546361527</v>
      </c>
      <c r="AF11" s="1">
        <v>-6000000</v>
      </c>
      <c r="AG11" s="1">
        <v>-4190000</v>
      </c>
      <c r="AK11" t="s">
        <v>10</v>
      </c>
      <c r="AL11">
        <v>-2448486.3546361527</v>
      </c>
    </row>
    <row r="12" spans="1:38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O12">
        <v>21059904.104729213</v>
      </c>
      <c r="P12">
        <v>30022690</v>
      </c>
      <c r="R12">
        <v>21059904.104729213</v>
      </c>
      <c r="T12" cm="1">
        <f t="array" ref="T12">SUMPRODUCT(TRANSPOSE(A12:L12),$AL$1:$AL$12)</f>
        <v>14505698.775442936</v>
      </c>
      <c r="U12">
        <f t="shared" si="0"/>
        <v>15516991.224557064</v>
      </c>
      <c r="V12">
        <f t="shared" si="1"/>
        <v>6554236.6035420699</v>
      </c>
      <c r="X12">
        <f t="shared" si="2"/>
        <v>21059935.378985006</v>
      </c>
      <c r="AA12" t="s">
        <v>10</v>
      </c>
      <c r="AB12" s="1">
        <v>-2448000</v>
      </c>
      <c r="AC12" s="1">
        <v>676000</v>
      </c>
      <c r="AD12">
        <v>-3.621</v>
      </c>
      <c r="AE12">
        <v>-7542938.5887984093</v>
      </c>
      <c r="AF12" s="1">
        <v>-3770000</v>
      </c>
      <c r="AG12" s="1">
        <v>-1120000</v>
      </c>
      <c r="AK12" t="s">
        <v>11</v>
      </c>
      <c r="AL12">
        <v>-7542938.5887984093</v>
      </c>
    </row>
    <row r="13" spans="1:38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O13">
        <v>24803654.065699738</v>
      </c>
      <c r="P13">
        <v>26271167</v>
      </c>
      <c r="R13">
        <v>24803654.065699738</v>
      </c>
      <c r="T13" cm="1">
        <f t="array" ref="T13">SUMPRODUCT(TRANSPOSE(A13:L13),$AL$1:$AL$12)</f>
        <v>12625646.8935077</v>
      </c>
      <c r="U13">
        <f t="shared" si="0"/>
        <v>13645520.1064923</v>
      </c>
      <c r="V13">
        <f t="shared" si="1"/>
        <v>12177722.935922485</v>
      </c>
      <c r="X13">
        <f t="shared" si="2"/>
        <v>24803369.829430185</v>
      </c>
      <c r="AA13" t="s">
        <v>11</v>
      </c>
      <c r="AB13" s="1">
        <v>-7543000</v>
      </c>
      <c r="AC13" s="1">
        <v>347000</v>
      </c>
      <c r="AD13">
        <v>-21.766999999999999</v>
      </c>
      <c r="AE13">
        <v>-0.35786953579285136</v>
      </c>
      <c r="AF13" s="1">
        <v>-8220000</v>
      </c>
      <c r="AG13" s="1">
        <v>-6860000</v>
      </c>
      <c r="AK13" t="s">
        <v>19</v>
      </c>
      <c r="AL13">
        <v>-0.35786953579285136</v>
      </c>
    </row>
    <row r="14" spans="1:38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O14">
        <v>27234496.658677619</v>
      </c>
      <c r="P14">
        <v>26778536</v>
      </c>
      <c r="R14">
        <v>27234496.658677619</v>
      </c>
      <c r="T14" cm="1">
        <f t="array" ref="T14">SUMPRODUCT(TRANSPOSE(A14:L14),$AL$1:$AL$12)</f>
        <v>12919234.051913753</v>
      </c>
      <c r="U14">
        <f t="shared" si="0"/>
        <v>13859301.948086247</v>
      </c>
      <c r="V14">
        <f t="shared" si="1"/>
        <v>14315319.61964768</v>
      </c>
      <c r="X14">
        <f t="shared" si="2"/>
        <v>27234553.671561435</v>
      </c>
      <c r="AA14" t="s">
        <v>19</v>
      </c>
      <c r="AB14">
        <v>-0.3579</v>
      </c>
      <c r="AC14">
        <v>7.6999999999999999E-2</v>
      </c>
      <c r="AD14">
        <v>-4.6669999999999998</v>
      </c>
      <c r="AE14">
        <v>17634634784700.59</v>
      </c>
      <c r="AF14">
        <v>-0.50800000000000001</v>
      </c>
      <c r="AG14">
        <v>-0.20799999999999999</v>
      </c>
      <c r="AK14" t="s">
        <v>20</v>
      </c>
      <c r="AL14">
        <v>17634634784700.59</v>
      </c>
    </row>
    <row r="15" spans="1:38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O15">
        <v>27049247.832409523</v>
      </c>
      <c r="P15">
        <v>20951831</v>
      </c>
      <c r="R15">
        <v>27049247.832409523</v>
      </c>
      <c r="T15" cm="1">
        <f t="array" ref="T15">SUMPRODUCT(TRANSPOSE(A15:L15),$AL$1:$AL$12)</f>
        <v>13266451.89273544</v>
      </c>
      <c r="U15">
        <f t="shared" si="0"/>
        <v>7685379.1072645597</v>
      </c>
      <c r="V15">
        <f t="shared" si="1"/>
        <v>13782789.426979773</v>
      </c>
      <c r="X15">
        <f t="shared" si="2"/>
        <v>27049241.319715213</v>
      </c>
      <c r="AA15" t="s">
        <v>20</v>
      </c>
      <c r="AB15" s="1">
        <v>17630000000000</v>
      </c>
      <c r="AC15">
        <v>0.54400000000000004</v>
      </c>
      <c r="AD15" s="1">
        <v>32400000000000</v>
      </c>
      <c r="AE15">
        <v>0</v>
      </c>
      <c r="AF15" s="1">
        <v>17600000000000</v>
      </c>
      <c r="AG15" s="1">
        <v>17600000000000</v>
      </c>
    </row>
    <row r="16" spans="1:38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O16">
        <v>23286269.398571569</v>
      </c>
      <c r="P16">
        <v>26753059</v>
      </c>
      <c r="R16">
        <v>23286269.398571569</v>
      </c>
      <c r="T16" cm="1">
        <f t="array" ref="T16">SUMPRODUCT(TRANSPOSE(A16:L16),$AL$1:$AL$12)</f>
        <v>13391431.390241299</v>
      </c>
      <c r="U16">
        <f t="shared" si="0"/>
        <v>13361627.609758701</v>
      </c>
      <c r="V16">
        <f t="shared" si="1"/>
        <v>9895026.0919946413</v>
      </c>
      <c r="X16">
        <f t="shared" si="2"/>
        <v>23286457.482235938</v>
      </c>
    </row>
    <row r="17" spans="1:24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O17">
        <v>24218359.473408483</v>
      </c>
      <c r="P17">
        <v>27287685</v>
      </c>
      <c r="R17">
        <v>24218359.473408483</v>
      </c>
      <c r="T17" cm="1">
        <f t="array" ref="T17">SUMPRODUCT(TRANSPOSE(A17:L17),$AL$1:$AL$12)</f>
        <v>12888088.280282237</v>
      </c>
      <c r="U17">
        <f t="shared" si="0"/>
        <v>14399596.719717763</v>
      </c>
      <c r="V17">
        <f t="shared" si="1"/>
        <v>11330098.270716047</v>
      </c>
      <c r="X17">
        <f t="shared" si="2"/>
        <v>24218186.550998285</v>
      </c>
    </row>
    <row r="18" spans="1:24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O18">
        <v>28199534.601176508</v>
      </c>
      <c r="P18">
        <v>34946382</v>
      </c>
      <c r="R18">
        <v>28199534.601176508</v>
      </c>
      <c r="T18" cm="1">
        <f t="array" ref="T18">SUMPRODUCT(TRANSPOSE(A18:L18),$AL$1:$AL$12)</f>
        <v>14171395.405007087</v>
      </c>
      <c r="U18">
        <f t="shared" si="0"/>
        <v>20774986.594992913</v>
      </c>
      <c r="V18">
        <f t="shared" si="1"/>
        <v>14028107.575263415</v>
      </c>
      <c r="X18">
        <f t="shared" si="2"/>
        <v>28199502.980270501</v>
      </c>
    </row>
    <row r="19" spans="1:24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O19">
        <v>32341427.622799318</v>
      </c>
      <c r="P19">
        <v>23018447</v>
      </c>
      <c r="R19">
        <v>32341427.622799318</v>
      </c>
      <c r="T19" cm="1">
        <f t="array" ref="T19">SUMPRODUCT(TRANSPOSE(A19:L19),$AL$1:$AL$12)</f>
        <v>13847998.842969555</v>
      </c>
      <c r="U19">
        <f t="shared" si="0"/>
        <v>9170448.1570304446</v>
      </c>
      <c r="V19">
        <f t="shared" si="1"/>
        <v>18493234.558631938</v>
      </c>
      <c r="X19">
        <f t="shared" si="2"/>
        <v>32341233.401601493</v>
      </c>
    </row>
    <row r="20" spans="1:24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O20">
        <v>26899361.560271837</v>
      </c>
      <c r="P20">
        <v>26001313</v>
      </c>
      <c r="R20">
        <v>26899361.560271837</v>
      </c>
      <c r="T20" cm="1">
        <f t="array" ref="T20">SUMPRODUCT(TRANSPOSE(A20:L20),$AL$1:$AL$12)</f>
        <v>13576002.619357463</v>
      </c>
      <c r="U20">
        <f t="shared" si="0"/>
        <v>12425310.380642537</v>
      </c>
      <c r="V20">
        <f t="shared" si="1"/>
        <v>13323712.463977214</v>
      </c>
      <c r="X20">
        <f t="shared" si="2"/>
        <v>26899715.083334677</v>
      </c>
    </row>
    <row r="21" spans="1:24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O21">
        <v>27871331.451856423</v>
      </c>
      <c r="P21">
        <v>39847476</v>
      </c>
      <c r="R21">
        <v>27871331.451856423</v>
      </c>
      <c r="T21" cm="1">
        <f t="array" ref="T21">SUMPRODUCT(TRANSPOSE(A21:L21),$AL$1:$AL$12)</f>
        <v>16610837.104247637</v>
      </c>
      <c r="U21">
        <f t="shared" si="0"/>
        <v>23236638.895752363</v>
      </c>
      <c r="V21">
        <f t="shared" si="1"/>
        <v>11260395.19081177</v>
      </c>
      <c r="X21">
        <f t="shared" si="2"/>
        <v>27871232.295059405</v>
      </c>
    </row>
    <row r="22" spans="1:24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O22">
        <v>37736999.851318195</v>
      </c>
      <c r="P22">
        <v>33251762</v>
      </c>
      <c r="R22">
        <v>37736999.851318195</v>
      </c>
      <c r="T22" cm="1">
        <f t="array" ref="T22">SUMPRODUCT(TRANSPOSE(A22:L22),$AL$1:$AL$12)</f>
        <v>18369406.072572242</v>
      </c>
      <c r="U22">
        <f t="shared" si="0"/>
        <v>14882355.927427758</v>
      </c>
      <c r="V22">
        <f t="shared" si="1"/>
        <v>19367264.420194555</v>
      </c>
      <c r="X22">
        <f t="shared" si="2"/>
        <v>37736670.492766798</v>
      </c>
    </row>
    <row r="23" spans="1:24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O23">
        <v>37460980.309056997</v>
      </c>
      <c r="P23">
        <v>28136013</v>
      </c>
      <c r="R23">
        <v>37460980.309056997</v>
      </c>
      <c r="T23" cm="1">
        <f t="array" ref="T23">SUMPRODUCT(TRANSPOSE(A23:L23),$AL$1:$AL$12)</f>
        <v>19588881.013872772</v>
      </c>
      <c r="U23">
        <f t="shared" si="0"/>
        <v>8547131.9861272275</v>
      </c>
      <c r="V23">
        <f t="shared" si="1"/>
        <v>17872353.801791135</v>
      </c>
      <c r="X23">
        <f t="shared" si="2"/>
        <v>37461234.815663904</v>
      </c>
    </row>
    <row r="24" spans="1:24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O24">
        <v>27919541.873832412</v>
      </c>
      <c r="P24">
        <v>26916384</v>
      </c>
      <c r="R24">
        <v>27919541.873832412</v>
      </c>
      <c r="T24" cm="1">
        <f t="array" ref="T24">SUMPRODUCT(TRANSPOSE(A24:L24),$AL$1:$AL$12)</f>
        <v>17105226.236688219</v>
      </c>
      <c r="U24">
        <f t="shared" si="0"/>
        <v>9811157.763311781</v>
      </c>
      <c r="V24">
        <f t="shared" si="1"/>
        <v>10814508.634718686</v>
      </c>
      <c r="X24">
        <f t="shared" si="2"/>
        <v>27919734.871406905</v>
      </c>
    </row>
    <row r="25" spans="1:24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O25">
        <v>30117645.394437917</v>
      </c>
      <c r="P25">
        <v>26226520</v>
      </c>
      <c r="R25">
        <v>30117645.394437917</v>
      </c>
      <c r="T25" cm="1">
        <f t="array" ref="T25">SUMPRODUCT(TRANSPOSE(A25:L25),$AL$1:$AL$12)</f>
        <v>20758843.949237343</v>
      </c>
      <c r="U25">
        <f t="shared" si="0"/>
        <v>5467676.0507626571</v>
      </c>
      <c r="V25">
        <f t="shared" si="1"/>
        <v>9358762.9376574308</v>
      </c>
      <c r="X25">
        <f t="shared" si="2"/>
        <v>30117606.886894774</v>
      </c>
    </row>
    <row r="26" spans="1:24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O26">
        <v>28664455.755451769</v>
      </c>
      <c r="P26">
        <v>27844538</v>
      </c>
      <c r="R26">
        <v>28664455.755451769</v>
      </c>
      <c r="T26" cm="1">
        <f t="array" ref="T26">SUMPRODUCT(TRANSPOSE(A26:L26),$AL$1:$AL$12)</f>
        <v>21642379.920494404</v>
      </c>
      <c r="U26">
        <f t="shared" si="0"/>
        <v>6202158.0795055963</v>
      </c>
      <c r="V26">
        <f t="shared" si="1"/>
        <v>7022208.1556839887</v>
      </c>
      <c r="X26">
        <f t="shared" si="2"/>
        <v>28664588.076178394</v>
      </c>
    </row>
    <row r="27" spans="1:24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O27">
        <v>25091112.913833234</v>
      </c>
      <c r="P27">
        <v>18091304</v>
      </c>
      <c r="R27">
        <v>25091112.913833234</v>
      </c>
      <c r="T27" cm="1">
        <f t="array" ref="T27">SUMPRODUCT(TRANSPOSE(A27:L27),$AL$1:$AL$12)</f>
        <v>19151803.577002075</v>
      </c>
      <c r="U27">
        <f t="shared" si="0"/>
        <v>-1060499.5770020746</v>
      </c>
      <c r="V27">
        <f t="shared" si="1"/>
        <v>5939286.9614184983</v>
      </c>
      <c r="X27">
        <f t="shared" si="2"/>
        <v>25091090.538420573</v>
      </c>
    </row>
    <row r="28" spans="1:24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O28">
        <v>21918777.99737737</v>
      </c>
      <c r="P28">
        <v>28379639</v>
      </c>
      <c r="R28">
        <v>21918777.99737737</v>
      </c>
      <c r="T28" cm="1">
        <f t="array" ref="T28">SUMPRODUCT(TRANSPOSE(A28:L28),$AL$1:$AL$12)</f>
        <v>20380193.650222655</v>
      </c>
      <c r="U28">
        <f t="shared" si="0"/>
        <v>7999445.3497773446</v>
      </c>
      <c r="V28">
        <f t="shared" si="1"/>
        <v>1538805.5982620209</v>
      </c>
      <c r="X28">
        <f t="shared" si="2"/>
        <v>21918999.248484675</v>
      </c>
    </row>
    <row r="29" spans="1:24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O29">
        <v>24164311.110166833</v>
      </c>
      <c r="P29">
        <v>28312688</v>
      </c>
      <c r="R29">
        <v>24164311.110166833</v>
      </c>
      <c r="T29" cm="1">
        <f t="array" ref="T29">SUMPRODUCT(TRANSPOSE(A29:L29),$AL$1:$AL$12)</f>
        <v>19407144.045644831</v>
      </c>
      <c r="U29">
        <f t="shared" si="0"/>
        <v>8905543.9543551691</v>
      </c>
      <c r="V29">
        <f t="shared" si="1"/>
        <v>4756891.0604829909</v>
      </c>
      <c r="X29">
        <f t="shared" si="2"/>
        <v>24164035.106127821</v>
      </c>
    </row>
    <row r="30" spans="1:24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O30">
        <v>33136188.684388332</v>
      </c>
      <c r="P30">
        <v>27991536</v>
      </c>
      <c r="R30">
        <v>33136188.684388332</v>
      </c>
      <c r="T30" cm="1">
        <f t="array" ref="T30">SUMPRODUCT(TRANSPOSE(A30:L30),$AL$1:$AL$12)</f>
        <v>24554909.817035973</v>
      </c>
      <c r="U30">
        <f t="shared" si="0"/>
        <v>3436626.1829640269</v>
      </c>
      <c r="V30">
        <f t="shared" si="1"/>
        <v>8581251.2637767661</v>
      </c>
      <c r="X30">
        <f t="shared" si="2"/>
        <v>33136161.080812737</v>
      </c>
    </row>
    <row r="31" spans="1:24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O31">
        <v>27914710.192007918</v>
      </c>
      <c r="P31">
        <v>21365639</v>
      </c>
      <c r="R31">
        <v>27914710.192007918</v>
      </c>
      <c r="T31" cm="1">
        <f t="array" ref="T31">SUMPRODUCT(TRANSPOSE(A31:L31),$AL$1:$AL$12)</f>
        <v>22520924.944906883</v>
      </c>
      <c r="U31">
        <f t="shared" si="0"/>
        <v>-1155285.9449068829</v>
      </c>
      <c r="V31">
        <f t="shared" si="1"/>
        <v>5393951.8533449173</v>
      </c>
      <c r="X31">
        <f t="shared" si="2"/>
        <v>27914876.7982518</v>
      </c>
    </row>
    <row r="32" spans="1:24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O32">
        <v>23068435.74540605</v>
      </c>
      <c r="P32">
        <v>18148815</v>
      </c>
      <c r="R32">
        <v>23068435.74540605</v>
      </c>
      <c r="T32" cm="1">
        <f t="array" ref="T32">SUMPRODUCT(TRANSPOSE(A32:L32),$AL$1:$AL$12)</f>
        <v>22580416.228710204</v>
      </c>
      <c r="U32">
        <f t="shared" si="0"/>
        <v>-4431601.2287102044</v>
      </c>
      <c r="V32">
        <f t="shared" si="1"/>
        <v>488159.40565811563</v>
      </c>
      <c r="X32">
        <f t="shared" si="2"/>
        <v>23068575.634368319</v>
      </c>
    </row>
    <row r="33" spans="1:24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O33">
        <v>19735738.550053552</v>
      </c>
      <c r="P33">
        <v>25130989</v>
      </c>
      <c r="R33">
        <v>19735738.550053552</v>
      </c>
      <c r="T33" cm="1">
        <f t="array" ref="T33">SUMPRODUCT(TRANSPOSE(A33:L33),$AL$1:$AL$12)</f>
        <v>22994846.349038042</v>
      </c>
      <c r="U33">
        <f t="shared" si="0"/>
        <v>2136142.6509619579</v>
      </c>
      <c r="V33">
        <f t="shared" si="1"/>
        <v>-3259007.9886369957</v>
      </c>
      <c r="X33">
        <f t="shared" si="2"/>
        <v>19735838.360401046</v>
      </c>
    </row>
    <row r="34" spans="1:24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O34">
        <v>21752143.851934377</v>
      </c>
      <c r="P34">
        <v>20794487</v>
      </c>
      <c r="R34">
        <v>21752143.851934377</v>
      </c>
      <c r="T34" cm="1">
        <f t="array" ref="T34">SUMPRODUCT(TRANSPOSE(A34:L34),$AL$1:$AL$12)</f>
        <v>21966396.654397015</v>
      </c>
      <c r="U34">
        <f t="shared" si="0"/>
        <v>-1171909.6543970145</v>
      </c>
      <c r="V34">
        <f t="shared" si="1"/>
        <v>-214452.88357270905</v>
      </c>
      <c r="X34">
        <f t="shared" si="2"/>
        <v>21751943.770824306</v>
      </c>
    </row>
    <row r="35" spans="1:24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O35">
        <v>22525138.582328346</v>
      </c>
      <c r="P35">
        <v>14975653</v>
      </c>
      <c r="R35">
        <v>22525138.582328346</v>
      </c>
      <c r="T35" cm="1">
        <f t="array" ref="T35">SUMPRODUCT(TRANSPOSE(A35:L35),$AL$1:$AL$12)</f>
        <v>22513197.093828086</v>
      </c>
      <c r="U35">
        <f t="shared" si="0"/>
        <v>-7537544.0938280858</v>
      </c>
      <c r="V35">
        <f t="shared" si="1"/>
        <v>12042.26569096162</v>
      </c>
      <c r="X35">
        <f t="shared" si="2"/>
        <v>22525239.359519046</v>
      </c>
    </row>
    <row r="36" spans="1:24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O36">
        <v>23262410.319293946</v>
      </c>
      <c r="P36">
        <v>26992856</v>
      </c>
      <c r="R36">
        <v>23262410.319293946</v>
      </c>
      <c r="T36" cm="1">
        <f t="array" ref="T36">SUMPRODUCT(TRANSPOSE(A36:L36),$AL$1:$AL$12)</f>
        <v>28521887.771255855</v>
      </c>
      <c r="U36">
        <f t="shared" si="0"/>
        <v>-1529031.7712558545</v>
      </c>
      <c r="V36">
        <f t="shared" si="1"/>
        <v>-5259283.5279557053</v>
      </c>
      <c r="X36">
        <f t="shared" si="2"/>
        <v>23262604.243300147</v>
      </c>
    </row>
    <row r="37" spans="1:24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O37">
        <v>20452439.486404397</v>
      </c>
      <c r="P37">
        <v>19790033</v>
      </c>
      <c r="R37">
        <v>20452439.486404397</v>
      </c>
      <c r="T37" cm="1">
        <f t="array" ref="T37">SUMPRODUCT(TRANSPOSE(A37:L37),$AL$1:$AL$12)</f>
        <v>24131734.7733448</v>
      </c>
      <c r="U37">
        <f t="shared" si="0"/>
        <v>-4341701.7733447999</v>
      </c>
      <c r="V37">
        <f t="shared" si="1"/>
        <v>-3679478.3315044562</v>
      </c>
      <c r="X37">
        <f t="shared" si="2"/>
        <v>20452256.441840343</v>
      </c>
    </row>
    <row r="38" spans="1:24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O38">
        <v>19669200.914571412</v>
      </c>
      <c r="P38">
        <v>12693711</v>
      </c>
      <c r="R38">
        <v>19669200.914571412</v>
      </c>
      <c r="T38" cm="1">
        <f t="array" ref="T38">SUMPRODUCT(TRANSPOSE(A38:L38),$AL$1:$AL$12)</f>
        <v>23004333.779930152</v>
      </c>
      <c r="U38">
        <f t="shared" si="0"/>
        <v>-10310622.779930152</v>
      </c>
      <c r="V38">
        <f t="shared" si="1"/>
        <v>-3335047.1795971664</v>
      </c>
      <c r="X38">
        <f t="shared" si="2"/>
        <v>19669286.600332987</v>
      </c>
    </row>
    <row r="39" spans="1:24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O39">
        <v>18547554.763079967</v>
      </c>
      <c r="P39">
        <v>12184392</v>
      </c>
      <c r="R39">
        <v>18547554.763079967</v>
      </c>
      <c r="T39" cm="1">
        <f t="array" ref="T39">SUMPRODUCT(TRANSPOSE(A39:L39),$AL$1:$AL$12)</f>
        <v>26722082.553199209</v>
      </c>
      <c r="U39">
        <f t="shared" si="0"/>
        <v>-14537690.553199209</v>
      </c>
      <c r="V39">
        <f t="shared" si="1"/>
        <v>-8174345.9516732544</v>
      </c>
      <c r="X39">
        <f t="shared" si="2"/>
        <v>18547736.601525955</v>
      </c>
    </row>
    <row r="40" spans="1:24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O40">
        <v>14416582.105756326</v>
      </c>
      <c r="P40">
        <v>13227437</v>
      </c>
      <c r="R40">
        <v>14416582.105756326</v>
      </c>
      <c r="T40" cm="1">
        <f t="array" ref="T40">SUMPRODUCT(TRANSPOSE(A40:L40),$AL$1:$AL$12)</f>
        <v>27441533.87717085</v>
      </c>
      <c r="U40">
        <f t="shared" si="0"/>
        <v>-14214096.87717085</v>
      </c>
      <c r="V40">
        <f t="shared" si="1"/>
        <v>-13024822.997146213</v>
      </c>
      <c r="X40">
        <f t="shared" si="2"/>
        <v>14416710.880024636</v>
      </c>
    </row>
    <row r="41" spans="1:24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O41">
        <v>10924713.811521325</v>
      </c>
      <c r="P41">
        <v>13531162</v>
      </c>
      <c r="R41">
        <v>10924713.811521325</v>
      </c>
      <c r="T41" cm="1">
        <f t="array" ref="T41">SUMPRODUCT(TRANSPOSE(A41:L41),$AL$1:$AL$12)</f>
        <v>25254615.007317945</v>
      </c>
      <c r="U41">
        <f t="shared" si="0"/>
        <v>-11723453.007317945</v>
      </c>
      <c r="V41">
        <f t="shared" si="1"/>
        <v>-14329911.0538214</v>
      </c>
      <c r="X41">
        <f t="shared" si="2"/>
        <v>10924703.953496546</v>
      </c>
    </row>
    <row r="42" spans="1:24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O42">
        <v>16537076.955424098</v>
      </c>
      <c r="P42">
        <v>17992147</v>
      </c>
      <c r="R42">
        <v>16537076.955424098</v>
      </c>
      <c r="T42" cm="1">
        <f t="array" ref="T42">SUMPRODUCT(TRANSPOSE(A42:L42),$AL$1:$AL$12)</f>
        <v>29151855.528271601</v>
      </c>
      <c r="U42">
        <f t="shared" si="0"/>
        <v>-11159708.528271601</v>
      </c>
      <c r="V42">
        <f t="shared" si="1"/>
        <v>-12614854.4483383</v>
      </c>
      <c r="X42">
        <f t="shared" si="2"/>
        <v>16537001.079933301</v>
      </c>
    </row>
    <row r="43" spans="1:24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O43">
        <v>12922549.622403312</v>
      </c>
      <c r="P43">
        <v>12202750</v>
      </c>
      <c r="R43">
        <v>12922549.622403312</v>
      </c>
      <c r="T43" cm="1">
        <f t="array" ref="T43">SUMPRODUCT(TRANSPOSE(A43:L43),$AL$1:$AL$12)</f>
        <v>24284005.125697009</v>
      </c>
      <c r="U43">
        <f t="shared" si="0"/>
        <v>-12081255.125697009</v>
      </c>
      <c r="V43">
        <f t="shared" si="1"/>
        <v>-11361472.677322287</v>
      </c>
      <c r="X43">
        <f t="shared" si="2"/>
        <v>12922532.448374722</v>
      </c>
    </row>
    <row r="44" spans="1:24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O44">
        <v>14271425.564302234</v>
      </c>
      <c r="P44">
        <v>12685910</v>
      </c>
      <c r="R44">
        <v>14271425.564302234</v>
      </c>
      <c r="T44" cm="1">
        <f t="array" ref="T44">SUMPRODUCT(TRANSPOSE(A44:L44),$AL$1:$AL$12)</f>
        <v>26022887.236967139</v>
      </c>
      <c r="U44">
        <f t="shared" si="0"/>
        <v>-13336977.236967139</v>
      </c>
      <c r="V44">
        <f t="shared" si="1"/>
        <v>-11751433.598478455</v>
      </c>
      <c r="X44">
        <f t="shared" si="2"/>
        <v>14271453.638488684</v>
      </c>
    </row>
    <row r="45" spans="1:24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O45">
        <v>11217110.788377658</v>
      </c>
      <c r="P45">
        <v>16680380</v>
      </c>
      <c r="R45">
        <v>11217110.788377658</v>
      </c>
      <c r="T45" cm="1">
        <f t="array" ref="T45">SUMPRODUCT(TRANSPOSE(A45:L45),$AL$1:$AL$12)</f>
        <v>24104703.33629974</v>
      </c>
      <c r="U45">
        <f t="shared" si="0"/>
        <v>-7424323.3362997398</v>
      </c>
      <c r="V45">
        <f t="shared" si="1"/>
        <v>-12887554.293343559</v>
      </c>
      <c r="X45">
        <f t="shared" si="2"/>
        <v>11217149.042956181</v>
      </c>
    </row>
    <row r="46" spans="1:24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O46">
        <v>11477674.838679638</v>
      </c>
      <c r="P46">
        <v>13992083</v>
      </c>
      <c r="R46">
        <v>11477674.838679638</v>
      </c>
      <c r="T46" cm="1">
        <f t="array" ref="T46">SUMPRODUCT(TRANSPOSE(A46:L46),$AL$1:$AL$12)</f>
        <v>21017956.881714988</v>
      </c>
      <c r="U46">
        <f t="shared" si="0"/>
        <v>-7025873.8817149885</v>
      </c>
      <c r="V46">
        <f t="shared" si="1"/>
        <v>-9540462.1673486009</v>
      </c>
      <c r="X46">
        <f t="shared" si="2"/>
        <v>11477494.714366388</v>
      </c>
    </row>
    <row r="47" spans="1:24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O47">
        <v>14073462.432577169</v>
      </c>
      <c r="P47">
        <v>12694917</v>
      </c>
      <c r="R47">
        <v>14073462.432577169</v>
      </c>
      <c r="T47" cm="1">
        <f t="array" ref="T47">SUMPRODUCT(TRANSPOSE(A47:L47),$AL$1:$AL$12)</f>
        <v>21241929.23564133</v>
      </c>
      <c r="U47">
        <f t="shared" si="0"/>
        <v>-8547012.2356413305</v>
      </c>
      <c r="V47">
        <f t="shared" si="1"/>
        <v>-7168478.9415108711</v>
      </c>
      <c r="X47">
        <f t="shared" si="2"/>
        <v>14073450.294130459</v>
      </c>
    </row>
    <row r="48" spans="1:24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O48">
        <v>14482112.018676328</v>
      </c>
      <c r="P48">
        <v>19380725</v>
      </c>
      <c r="R48">
        <v>14482112.018676328</v>
      </c>
      <c r="T48" cm="1">
        <f t="array" ref="T48">SUMPRODUCT(TRANSPOSE(A48:L48),$AL$1:$AL$12)</f>
        <v>22484755.177721344</v>
      </c>
      <c r="U48">
        <f t="shared" si="0"/>
        <v>-3104030.1777213439</v>
      </c>
      <c r="V48">
        <f t="shared" si="1"/>
        <v>-8002596.8187710922</v>
      </c>
      <c r="X48">
        <f t="shared" si="2"/>
        <v>14482158.358950252</v>
      </c>
    </row>
    <row r="49" spans="1:24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O49">
        <v>16921142.373942595</v>
      </c>
      <c r="P49">
        <v>17380238</v>
      </c>
      <c r="R49">
        <v>16921142.373942595</v>
      </c>
      <c r="T49" cm="1">
        <f t="array" ref="T49">SUMPRODUCT(TRANSPOSE(A49:L49),$AL$1:$AL$12)</f>
        <v>21973050.014060583</v>
      </c>
      <c r="U49">
        <f t="shared" si="0"/>
        <v>-4592812.014060583</v>
      </c>
      <c r="V49">
        <f t="shared" si="1"/>
        <v>-5052073.4562509069</v>
      </c>
      <c r="X49">
        <f t="shared" si="2"/>
        <v>16920976.557809677</v>
      </c>
    </row>
    <row r="50" spans="1:24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O50">
        <v>15595784.914986776</v>
      </c>
      <c r="P50">
        <v>15253057</v>
      </c>
      <c r="R50">
        <v>15595784.914986776</v>
      </c>
      <c r="T50" cm="1">
        <f t="array" ref="T50">SUMPRODUCT(TRANSPOSE(A50:L50),$AL$1:$AL$12)</f>
        <v>19655807.264379799</v>
      </c>
      <c r="U50">
        <f t="shared" si="0"/>
        <v>-4402750.2643797994</v>
      </c>
      <c r="V50">
        <f t="shared" si="1"/>
        <v>-4059976.9948347695</v>
      </c>
      <c r="X50">
        <f t="shared" si="2"/>
        <v>15595830.26954503</v>
      </c>
    </row>
    <row r="51" spans="1:24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O51">
        <v>14833667.747076211</v>
      </c>
      <c r="P51">
        <v>14618914</v>
      </c>
      <c r="R51">
        <v>14833667.747076211</v>
      </c>
      <c r="T51" cm="1">
        <f t="array" ref="T51">SUMPRODUCT(TRANSPOSE(A51:L51),$AL$1:$AL$12)</f>
        <v>19304435.321586259</v>
      </c>
      <c r="U51">
        <f t="shared" si="0"/>
        <v>-4685521.3215862587</v>
      </c>
      <c r="V51">
        <f t="shared" si="1"/>
        <v>-4470773.3645905517</v>
      </c>
      <c r="X51">
        <f t="shared" si="2"/>
        <v>14833661.956995707</v>
      </c>
    </row>
    <row r="52" spans="1:24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O52">
        <v>14425634.327046212</v>
      </c>
      <c r="P52">
        <v>14507465</v>
      </c>
      <c r="R52">
        <v>14425634.327046212</v>
      </c>
      <c r="T52" cm="1">
        <f t="array" ref="T52">SUMPRODUCT(TRANSPOSE(A52:L52),$AL$1:$AL$12)</f>
        <v>19009960.501654319</v>
      </c>
      <c r="U52">
        <f t="shared" si="0"/>
        <v>-4502495.5016543195</v>
      </c>
      <c r="V52">
        <f t="shared" si="1"/>
        <v>-4584317.5602120673</v>
      </c>
      <c r="X52">
        <f t="shared" si="2"/>
        <v>14425642.941442251</v>
      </c>
    </row>
    <row r="53" spans="1:24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O53">
        <v>13382760.306139441</v>
      </c>
      <c r="P53">
        <v>19321083</v>
      </c>
      <c r="R53">
        <v>13382760.306139441</v>
      </c>
      <c r="T53" cm="1">
        <f t="array" ref="T53">SUMPRODUCT(TRANSPOSE(A53:L53),$AL$1:$AL$12)</f>
        <v>17950755.173010923</v>
      </c>
      <c r="U53">
        <f t="shared" si="0"/>
        <v>1370327.826989077</v>
      </c>
      <c r="V53">
        <f t="shared" si="1"/>
        <v>-4568000.4426079607</v>
      </c>
      <c r="X53">
        <f t="shared" si="2"/>
        <v>13382754.730402961</v>
      </c>
    </row>
    <row r="54" spans="1:24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O54">
        <v>15925381.724711131</v>
      </c>
      <c r="P54">
        <v>21379843</v>
      </c>
      <c r="R54">
        <v>15925381.724711131</v>
      </c>
      <c r="T54" cm="1">
        <f t="array" ref="T54">SUMPRODUCT(TRANSPOSE(A54:L54),$AL$1:$AL$12)</f>
        <v>16656758.456137106</v>
      </c>
      <c r="U54">
        <f t="shared" si="0"/>
        <v>4723084.5438628942</v>
      </c>
      <c r="V54">
        <f t="shared" si="1"/>
        <v>-731555.64233239461</v>
      </c>
      <c r="X54">
        <f t="shared" si="2"/>
        <v>15925202.813804712</v>
      </c>
    </row>
    <row r="55" spans="1:24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O55">
        <v>20294751.622701012</v>
      </c>
      <c r="P55">
        <v>18034662</v>
      </c>
      <c r="R55">
        <v>20294751.622701012</v>
      </c>
      <c r="T55" cm="1">
        <f t="array" ref="T55">SUMPRODUCT(TRANSPOSE(A55:L55),$AL$1:$AL$12)</f>
        <v>16771516.568732098</v>
      </c>
      <c r="U55">
        <f t="shared" si="0"/>
        <v>1263145.4312679023</v>
      </c>
      <c r="V55">
        <f t="shared" si="1"/>
        <v>3523132.9148937552</v>
      </c>
      <c r="X55">
        <f t="shared" si="2"/>
        <v>20294649.483625852</v>
      </c>
    </row>
    <row r="56" spans="1:24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O56">
        <v>19987500.846663792</v>
      </c>
      <c r="P56">
        <v>21462825</v>
      </c>
      <c r="R56">
        <v>19987500.846663792</v>
      </c>
      <c r="T56" cm="1">
        <f t="array" ref="T56">SUMPRODUCT(TRANSPOSE(A56:L56),$AL$1:$AL$12)</f>
        <v>17486148.611299992</v>
      </c>
      <c r="U56">
        <f t="shared" si="0"/>
        <v>3976676.3887000084</v>
      </c>
      <c r="V56">
        <f t="shared" si="1"/>
        <v>2501457.6396656497</v>
      </c>
      <c r="X56">
        <f t="shared" si="2"/>
        <v>19987606.25096564</v>
      </c>
    </row>
    <row r="57" spans="1:24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O57">
        <v>18202809.590021987</v>
      </c>
      <c r="P57">
        <v>21666384</v>
      </c>
      <c r="R57">
        <v>18202809.590021987</v>
      </c>
      <c r="T57" cm="1">
        <f t="array" ref="T57">SUMPRODUCT(TRANSPOSE(A57:L57),$AL$1:$AL$12)</f>
        <v>15197223.265417743</v>
      </c>
      <c r="U57">
        <f t="shared" si="0"/>
        <v>6469160.7345822565</v>
      </c>
      <c r="V57">
        <f t="shared" si="1"/>
        <v>3005503.6590350573</v>
      </c>
      <c r="X57">
        <f t="shared" si="2"/>
        <v>18202726.9244528</v>
      </c>
    </row>
    <row r="58" spans="1:24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O58">
        <v>21021483.402075842</v>
      </c>
      <c r="P58">
        <v>15082143</v>
      </c>
      <c r="R58">
        <v>21021483.402075842</v>
      </c>
      <c r="T58" cm="1">
        <f t="array" ref="T58">SUMPRODUCT(TRANSPOSE(A58:L58),$AL$1:$AL$12)</f>
        <v>15444306.88332542</v>
      </c>
      <c r="U58">
        <f t="shared" si="0"/>
        <v>-362163.88332542032</v>
      </c>
      <c r="V58">
        <f t="shared" si="1"/>
        <v>5577100.5871909996</v>
      </c>
      <c r="X58">
        <f t="shared" si="2"/>
        <v>21021407.470516421</v>
      </c>
    </row>
    <row r="59" spans="1:24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O59">
        <v>16582897.18224629</v>
      </c>
      <c r="P59">
        <v>16722604</v>
      </c>
      <c r="R59">
        <v>16582897.18224629</v>
      </c>
      <c r="T59" cm="1">
        <f t="array" ref="T59">SUMPRODUCT(TRANSPOSE(A59:L59),$AL$1:$AL$12)</f>
        <v>14500338.095710805</v>
      </c>
      <c r="U59">
        <f t="shared" si="0"/>
        <v>2222265.9042891953</v>
      </c>
      <c r="V59">
        <f t="shared" si="1"/>
        <v>2082767.1974237373</v>
      </c>
      <c r="X59">
        <f t="shared" si="2"/>
        <v>16583105.293134542</v>
      </c>
    </row>
    <row r="60" spans="1:24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O60">
        <v>19476461.917919435</v>
      </c>
      <c r="P60">
        <v>26511936</v>
      </c>
      <c r="R60">
        <v>19476461.917919435</v>
      </c>
      <c r="T60" cm="1">
        <f t="array" ref="T60">SUMPRODUCT(TRANSPOSE(A60:L60),$AL$1:$AL$12)</f>
        <v>18179084.702013098</v>
      </c>
      <c r="U60">
        <f t="shared" si="0"/>
        <v>8332851.2979869023</v>
      </c>
      <c r="V60">
        <f t="shared" si="1"/>
        <v>1297298.4833019243</v>
      </c>
      <c r="X60">
        <f t="shared" si="2"/>
        <v>19476383.18531502</v>
      </c>
    </row>
    <row r="61" spans="1:24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O61">
        <v>21863247.219059154</v>
      </c>
      <c r="P61">
        <v>18686532</v>
      </c>
      <c r="R61">
        <v>21863247.219059154</v>
      </c>
      <c r="T61" cm="1">
        <f t="array" ref="T61">SUMPRODUCT(TRANSPOSE(A61:L61),$AL$1:$AL$12)</f>
        <v>15717188.279337425</v>
      </c>
      <c r="U61">
        <f t="shared" si="0"/>
        <v>2969343.7206625752</v>
      </c>
      <c r="V61">
        <f t="shared" si="1"/>
        <v>6145872.7855824931</v>
      </c>
      <c r="X61">
        <f t="shared" si="2"/>
        <v>21863061.064919919</v>
      </c>
    </row>
    <row r="62" spans="1:24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O62">
        <v>20532791.407115836</v>
      </c>
      <c r="P62">
        <v>21850173</v>
      </c>
      <c r="R62">
        <v>20532791.407115836</v>
      </c>
      <c r="T62" cm="1">
        <f t="array" ref="T62">SUMPRODUCT(TRANSPOSE(A62:L62),$AL$1:$AL$12)</f>
        <v>15644011.719534755</v>
      </c>
      <c r="U62">
        <f t="shared" si="0"/>
        <v>6206161.2804652452</v>
      </c>
      <c r="V62">
        <f t="shared" si="1"/>
        <v>4888943.0825869516</v>
      </c>
      <c r="X62">
        <f t="shared" si="2"/>
        <v>20532954.802121706</v>
      </c>
    </row>
    <row r="63" spans="1:24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O63">
        <v>18490104.814512491</v>
      </c>
      <c r="P63">
        <v>14907666</v>
      </c>
      <c r="R63">
        <v>18490104.814512491</v>
      </c>
      <c r="T63" cm="1">
        <f t="array" ref="T63">SUMPRODUCT(TRANSPOSE(A63:L63),$AL$1:$AL$12)</f>
        <v>13442301.931619983</v>
      </c>
      <c r="U63">
        <f t="shared" si="0"/>
        <v>1465364.0683800168</v>
      </c>
      <c r="V63">
        <f t="shared" si="1"/>
        <v>5047704.2758118697</v>
      </c>
      <c r="X63">
        <f t="shared" si="2"/>
        <v>18490006.207431853</v>
      </c>
    </row>
    <row r="64" spans="1:24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O64">
        <v>20855508.210436642</v>
      </c>
      <c r="P64">
        <v>17192271</v>
      </c>
      <c r="R64">
        <v>20855508.210436642</v>
      </c>
      <c r="T64" cm="1">
        <f t="array" ref="T64">SUMPRODUCT(TRANSPOSE(A64:L64),$AL$1:$AL$12)</f>
        <v>17693557.244479645</v>
      </c>
      <c r="U64">
        <f t="shared" si="0"/>
        <v>-501286.24447964504</v>
      </c>
      <c r="V64">
        <f t="shared" si="1"/>
        <v>3162095.3905853201</v>
      </c>
      <c r="X64">
        <f t="shared" si="2"/>
        <v>20855652.635064967</v>
      </c>
    </row>
    <row r="65" spans="1:24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O65">
        <v>16448418.594822457</v>
      </c>
      <c r="P65">
        <v>16646669</v>
      </c>
      <c r="R65">
        <v>16448418.594822457</v>
      </c>
      <c r="T65" cm="1">
        <f t="array" ref="T65">SUMPRODUCT(TRANSPOSE(A65:L65),$AL$1:$AL$12)</f>
        <v>16245900.604772147</v>
      </c>
      <c r="U65">
        <f t="shared" si="0"/>
        <v>400768.39522785321</v>
      </c>
      <c r="V65">
        <f t="shared" si="1"/>
        <v>202577.90249282797</v>
      </c>
      <c r="X65">
        <f t="shared" si="2"/>
        <v>16448478.507264975</v>
      </c>
    </row>
    <row r="66" spans="1:24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O66">
        <v>17518740.100495424</v>
      </c>
      <c r="P66">
        <v>24965984</v>
      </c>
      <c r="R66">
        <v>17518740.100495424</v>
      </c>
      <c r="T66" cm="1">
        <f t="array" ref="T66">SUMPRODUCT(TRANSPOSE(A66:L66),$AL$1:$AL$12)</f>
        <v>17440789.580439482</v>
      </c>
      <c r="U66">
        <f t="shared" si="0"/>
        <v>7525194.4195605181</v>
      </c>
      <c r="V66">
        <f t="shared" si="1"/>
        <v>77923.0396765396</v>
      </c>
      <c r="X66">
        <f t="shared" si="2"/>
        <v>17518712.620116021</v>
      </c>
    </row>
    <row r="67" spans="1:24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O67">
        <v>22112941.003151469</v>
      </c>
      <c r="P67">
        <v>15255215</v>
      </c>
      <c r="R67">
        <v>22112941.003151469</v>
      </c>
      <c r="T67" cm="1">
        <f t="array" ref="T67">SUMPRODUCT(TRANSPOSE(A67:L67),$AL$1:$AL$12)</f>
        <v>17137361.617709398</v>
      </c>
      <c r="U67">
        <f t="shared" ref="U67:U130" si="3">P67-T67</f>
        <v>-1882146.6177093983</v>
      </c>
      <c r="V67">
        <f t="shared" si="1"/>
        <v>4975362.3454518579</v>
      </c>
      <c r="X67">
        <f t="shared" si="2"/>
        <v>22112723.963161256</v>
      </c>
    </row>
    <row r="68" spans="1:24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O68">
        <v>18524494.33548288</v>
      </c>
      <c r="P68">
        <v>21190969</v>
      </c>
      <c r="R68">
        <v>18524494.33548288</v>
      </c>
      <c r="T68" cm="1">
        <f t="array" ref="T68">SUMPRODUCT(TRANSPOSE(A68:L68),$AL$1:$AL$12)</f>
        <v>17040040.183139462</v>
      </c>
      <c r="U68">
        <f t="shared" si="3"/>
        <v>4150928.816860538</v>
      </c>
      <c r="V68">
        <f t="shared" si="1"/>
        <v>1484740.7395295047</v>
      </c>
      <c r="X68">
        <f t="shared" si="2"/>
        <v>18524780.922668967</v>
      </c>
    </row>
    <row r="69" spans="1:24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O69">
        <v>23526002.267402757</v>
      </c>
      <c r="P69">
        <v>27028468</v>
      </c>
      <c r="R69">
        <v>23526002.267402757</v>
      </c>
      <c r="T69" cm="1">
        <f t="array" ref="T69">SUMPRODUCT(TRANSPOSE(A69:L69),$AL$1:$AL$12)</f>
        <v>21534127.35571501</v>
      </c>
      <c r="U69">
        <f t="shared" si="3"/>
        <v>5494340.6442849897</v>
      </c>
      <c r="V69">
        <f t="shared" ref="V69:V132" si="4">(1+$AB$14)*U68-($AB$14)*U67</f>
        <v>1991691.1188279579</v>
      </c>
      <c r="X69">
        <f t="shared" ref="X69:X132" si="5">T69+V69</f>
        <v>23525818.474542968</v>
      </c>
    </row>
    <row r="70" spans="1:24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O70">
        <v>28393896.045639668</v>
      </c>
      <c r="P70">
        <v>21253990</v>
      </c>
      <c r="R70">
        <v>28393896.045639668</v>
      </c>
      <c r="T70" cm="1">
        <f t="array" ref="T70">SUMPRODUCT(TRANSPOSE(A70:L70),$AL$1:$AL$12)</f>
        <v>23380321.568413693</v>
      </c>
      <c r="U70">
        <f t="shared" si="3"/>
        <v>-2126331.5684136935</v>
      </c>
      <c r="V70">
        <f t="shared" si="4"/>
        <v>5013533.5512497779</v>
      </c>
      <c r="X70">
        <f t="shared" si="5"/>
        <v>28393855.119663469</v>
      </c>
    </row>
    <row r="71" spans="1:24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O71">
        <v>28081970.305775322</v>
      </c>
      <c r="P71">
        <v>20484899</v>
      </c>
      <c r="R71">
        <v>28081970.305775322</v>
      </c>
      <c r="T71" cm="1">
        <f t="array" ref="T71">SUMPRODUCT(TRANSPOSE(A71:L71),$AL$1:$AL$12)</f>
        <v>27481095.447001055</v>
      </c>
      <c r="U71">
        <f t="shared" si="3"/>
        <v>-6996196.4470010549</v>
      </c>
      <c r="V71">
        <f t="shared" si="4"/>
        <v>601107.0165111653</v>
      </c>
      <c r="X71">
        <f t="shared" si="5"/>
        <v>28082202.463512219</v>
      </c>
    </row>
    <row r="72" spans="1:24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O72">
        <v>23309079.992951758</v>
      </c>
      <c r="P72">
        <v>23487184</v>
      </c>
      <c r="R72">
        <v>23309079.992951758</v>
      </c>
      <c r="T72" cm="1">
        <f t="array" ref="T72">SUMPRODUCT(TRANSPOSE(A72:L72),$AL$1:$AL$12)</f>
        <v>28562500.156478837</v>
      </c>
      <c r="U72">
        <f t="shared" si="3"/>
        <v>-5075316.1564788371</v>
      </c>
      <c r="V72">
        <f t="shared" si="4"/>
        <v>-5253271.8069546381</v>
      </c>
      <c r="X72">
        <f t="shared" si="5"/>
        <v>23309228.3495242</v>
      </c>
    </row>
    <row r="73" spans="1:24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O73">
        <v>22066193.43392393</v>
      </c>
      <c r="P73">
        <v>18443804</v>
      </c>
      <c r="R73">
        <v>22066193.43392393</v>
      </c>
      <c r="T73" cm="1">
        <f t="array" ref="T73">SUMPRODUCT(TRANSPOSE(A73:L73),$AL$1:$AL$12)</f>
        <v>27828934.128285594</v>
      </c>
      <c r="U73">
        <f t="shared" si="3"/>
        <v>-9385130.1282855943</v>
      </c>
      <c r="V73">
        <f t="shared" si="4"/>
        <v>-5762799.2124567386</v>
      </c>
      <c r="X73">
        <f t="shared" si="5"/>
        <v>22066134.915828854</v>
      </c>
    </row>
    <row r="74" spans="1:24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O74">
        <v>17969990.82810257</v>
      </c>
      <c r="P74">
        <v>17652619</v>
      </c>
      <c r="R74">
        <v>17969990.82810257</v>
      </c>
      <c r="T74" cm="1">
        <f t="array" ref="T74">SUMPRODUCT(TRANSPOSE(A74:L74),$AL$1:$AL$12)</f>
        <v>25812769.830944143</v>
      </c>
      <c r="U74">
        <f t="shared" si="3"/>
        <v>-8160150.8309441432</v>
      </c>
      <c r="V74">
        <f t="shared" si="4"/>
        <v>-7842647.707775956</v>
      </c>
      <c r="X74">
        <f t="shared" si="5"/>
        <v>17970122.123168185</v>
      </c>
    </row>
    <row r="75" spans="1:24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O75">
        <v>8354668.7581073232</v>
      </c>
      <c r="P75">
        <v>11778488</v>
      </c>
      <c r="R75">
        <v>8354668.7581073232</v>
      </c>
      <c r="T75" cm="1">
        <f t="array" ref="T75">SUMPRODUCT(TRANSPOSE(A75:L75),$AL$1:$AL$12)</f>
        <v>16953202.361546893</v>
      </c>
      <c r="U75">
        <f t="shared" si="3"/>
        <v>-5174714.3615468927</v>
      </c>
      <c r="V75">
        <f t="shared" si="4"/>
        <v>-8598570.9214626495</v>
      </c>
      <c r="X75">
        <f t="shared" si="5"/>
        <v>8354631.4400842432</v>
      </c>
    </row>
    <row r="76" spans="1:24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O76">
        <v>9273180.7487036772</v>
      </c>
      <c r="P76">
        <v>12819089</v>
      </c>
      <c r="R76">
        <v>9273180.7487036772</v>
      </c>
      <c r="T76" cm="1">
        <f t="array" ref="T76">SUMPRODUCT(TRANSPOSE(A76:L76),$AL$1:$AL$12)</f>
        <v>15516291.873692818</v>
      </c>
      <c r="U76">
        <f t="shared" si="3"/>
        <v>-2697202.873692818</v>
      </c>
      <c r="V76">
        <f t="shared" si="4"/>
        <v>-6243202.0739441682</v>
      </c>
      <c r="X76">
        <f t="shared" si="5"/>
        <v>9273089.7997486498</v>
      </c>
    </row>
    <row r="77" spans="1:24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O77">
        <v>11469324.741345221</v>
      </c>
      <c r="P77">
        <v>14598182</v>
      </c>
      <c r="R77">
        <v>11469324.741345221</v>
      </c>
      <c r="T77" cm="1">
        <f t="array" ref="T77">SUMPRODUCT(TRANSPOSE(A77:L77),$AL$1:$AL$12)</f>
        <v>15053153.501117837</v>
      </c>
      <c r="U77">
        <f t="shared" si="3"/>
        <v>-454971.50111783668</v>
      </c>
      <c r="V77">
        <f t="shared" si="4"/>
        <v>-3583904.2351957913</v>
      </c>
      <c r="X77">
        <f t="shared" si="5"/>
        <v>11469249.265922045</v>
      </c>
    </row>
    <row r="78" spans="1:24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O78">
        <v>12834148.366921294</v>
      </c>
      <c r="P78">
        <v>19374494</v>
      </c>
      <c r="R78">
        <v>12834148.366921294</v>
      </c>
      <c r="T78" cm="1">
        <f t="array" ref="T78">SUMPRODUCT(TRANSPOSE(A78:L78),$AL$1:$AL$12)</f>
        <v>14091546.168482695</v>
      </c>
      <c r="U78">
        <f t="shared" si="3"/>
        <v>5282947.8315173052</v>
      </c>
      <c r="V78">
        <f t="shared" si="4"/>
        <v>-1257466.1093624225</v>
      </c>
      <c r="X78">
        <f t="shared" si="5"/>
        <v>12834080.059120271</v>
      </c>
    </row>
    <row r="79" spans="1:24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O79">
        <v>15816491.179149857</v>
      </c>
      <c r="P79">
        <v>13802617</v>
      </c>
      <c r="R79">
        <v>15816491.179149857</v>
      </c>
      <c r="T79" cm="1">
        <f t="array" ref="T79">SUMPRODUCT(TRANSPOSE(A79:L79),$AL$1:$AL$12)</f>
        <v>12586969.87561952</v>
      </c>
      <c r="U79">
        <f t="shared" si="3"/>
        <v>1215647.1243804805</v>
      </c>
      <c r="V79">
        <f t="shared" si="4"/>
        <v>3229346.5023671878</v>
      </c>
      <c r="X79">
        <f t="shared" si="5"/>
        <v>15816316.377986707</v>
      </c>
    </row>
    <row r="80" spans="1:24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O80">
        <v>17600353.520575263</v>
      </c>
      <c r="P80">
        <v>16658472</v>
      </c>
      <c r="R80">
        <v>17600353.520575263</v>
      </c>
      <c r="T80" cm="1">
        <f t="array" ref="T80">SUMPRODUCT(TRANSPOSE(A80:L80),$AL$1:$AL$12)</f>
        <v>14929143.380201794</v>
      </c>
      <c r="U80">
        <f t="shared" si="3"/>
        <v>1729328.6197982058</v>
      </c>
      <c r="V80">
        <f t="shared" si="4"/>
        <v>2671334.0474647502</v>
      </c>
      <c r="X80">
        <f t="shared" si="5"/>
        <v>17600477.427666545</v>
      </c>
    </row>
    <row r="81" spans="1:24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O81">
        <v>21653908.860887282</v>
      </c>
      <c r="P81">
        <v>21246741</v>
      </c>
      <c r="R81">
        <v>21653908.860887282</v>
      </c>
      <c r="T81" cm="1">
        <f t="array" ref="T81">SUMPRODUCT(TRANSPOSE(A81:L81),$AL$1:$AL$12)</f>
        <v>20108411.199399602</v>
      </c>
      <c r="U81">
        <f t="shared" si="3"/>
        <v>1138329.8006003983</v>
      </c>
      <c r="V81">
        <f t="shared" si="4"/>
        <v>1545482.012588202</v>
      </c>
      <c r="X81">
        <f t="shared" si="5"/>
        <v>21653893.211987805</v>
      </c>
    </row>
    <row r="82" spans="1:24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O82">
        <v>22400722.807082158</v>
      </c>
      <c r="P82">
        <v>13033350</v>
      </c>
      <c r="R82">
        <v>22400722.807082158</v>
      </c>
      <c r="T82" cm="1">
        <f t="array" ref="T82">SUMPRODUCT(TRANSPOSE(A82:L82),$AL$1:$AL$12)</f>
        <v>21050892.53340131</v>
      </c>
      <c r="U82">
        <f t="shared" si="3"/>
        <v>-8017542.5334013104</v>
      </c>
      <c r="V82">
        <f t="shared" si="4"/>
        <v>1349848.2779912935</v>
      </c>
      <c r="X82">
        <f t="shared" si="5"/>
        <v>22400740.811392605</v>
      </c>
    </row>
    <row r="83" spans="1:24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O83">
        <v>13061018.50294508</v>
      </c>
      <c r="P83">
        <v>13913636</v>
      </c>
      <c r="R83">
        <v>13061018.50294508</v>
      </c>
      <c r="T83" cm="1">
        <f t="array" ref="T83">SUMPRODUCT(TRANSPOSE(A83:L83),$AL$1:$AL$12)</f>
        <v>17801953.254398588</v>
      </c>
      <c r="U83">
        <f t="shared" si="3"/>
        <v>-3888317.2543985881</v>
      </c>
      <c r="V83">
        <f t="shared" si="4"/>
        <v>-4740655.8250620989</v>
      </c>
      <c r="X83">
        <f t="shared" si="5"/>
        <v>13061297.429336488</v>
      </c>
    </row>
    <row r="84" spans="1:24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O84">
        <v>12951931.841759544</v>
      </c>
      <c r="P84">
        <v>17806858</v>
      </c>
      <c r="R84">
        <v>12951931.841759544</v>
      </c>
      <c r="T84" cm="1">
        <f t="array" ref="T84">SUMPRODUCT(TRANSPOSE(A84:L84),$AL$1:$AL$12)</f>
        <v>18317973.029938951</v>
      </c>
      <c r="U84">
        <f t="shared" si="3"/>
        <v>-511115.02993895113</v>
      </c>
      <c r="V84">
        <f t="shared" si="4"/>
        <v>-5366166.9817536622</v>
      </c>
      <c r="X84">
        <f t="shared" si="5"/>
        <v>12951806.048185289</v>
      </c>
    </row>
    <row r="85" spans="1:24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O85">
        <v>14999111.085725265</v>
      </c>
      <c r="P85">
        <v>15213899</v>
      </c>
      <c r="R85">
        <v>14999111.085725265</v>
      </c>
      <c r="T85" cm="1">
        <f t="array" ref="T85">SUMPRODUCT(TRANSPOSE(A85:L85),$AL$1:$AL$12)</f>
        <v>16718823.908010161</v>
      </c>
      <c r="U85">
        <f t="shared" si="3"/>
        <v>-1504924.9080101606</v>
      </c>
      <c r="V85">
        <f t="shared" si="4"/>
        <v>-1719815.7060730553</v>
      </c>
      <c r="X85">
        <f t="shared" si="5"/>
        <v>14999008.201937106</v>
      </c>
    </row>
    <row r="86" spans="1:24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O86">
        <v>14240692.960790481</v>
      </c>
      <c r="P86">
        <v>13671610</v>
      </c>
      <c r="R86">
        <v>14240692.960790481</v>
      </c>
      <c r="T86" cm="1">
        <f t="array" ref="T86">SUMPRODUCT(TRANSPOSE(A86:L86),$AL$1:$AL$12)</f>
        <v>15389963.589068945</v>
      </c>
      <c r="U86">
        <f t="shared" si="3"/>
        <v>-1718353.5890689455</v>
      </c>
      <c r="V86">
        <f t="shared" si="4"/>
        <v>-1149240.3526484747</v>
      </c>
      <c r="X86">
        <f t="shared" si="5"/>
        <v>14240723.236420471</v>
      </c>
    </row>
    <row r="87" spans="1:24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O87">
        <v>12372796.831573535</v>
      </c>
      <c r="P87">
        <v>12199730</v>
      </c>
      <c r="R87">
        <v>12372796.831573535</v>
      </c>
      <c r="T87" cm="1">
        <f t="array" ref="T87">SUMPRODUCT(TRANSPOSE(A87:L87),$AL$1:$AL$12)</f>
        <v>14014770.797627095</v>
      </c>
      <c r="U87">
        <f t="shared" si="3"/>
        <v>-1815040.7976270951</v>
      </c>
      <c r="V87">
        <f t="shared" si="4"/>
        <v>-1641967.4641180062</v>
      </c>
      <c r="X87">
        <f t="shared" si="5"/>
        <v>12372803.333509089</v>
      </c>
    </row>
    <row r="88" spans="1:24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O88">
        <v>13802338.516175659</v>
      </c>
      <c r="P88">
        <v>18096020</v>
      </c>
      <c r="R88">
        <v>13802338.516175659</v>
      </c>
      <c r="T88" cm="1">
        <f t="array" ref="T88">SUMPRODUCT(TRANSPOSE(A88:L88),$AL$1:$AL$12)</f>
        <v>15582777.907358937</v>
      </c>
      <c r="U88">
        <f t="shared" si="3"/>
        <v>2513242.092641063</v>
      </c>
      <c r="V88">
        <f t="shared" si="4"/>
        <v>-1780436.4456841336</v>
      </c>
      <c r="X88">
        <f t="shared" si="5"/>
        <v>13802341.461674804</v>
      </c>
    </row>
    <row r="89" spans="1:24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O89">
        <v>16994980.32517631</v>
      </c>
      <c r="P89">
        <v>17749747</v>
      </c>
      <c r="R89">
        <v>16994980.32517631</v>
      </c>
      <c r="T89" cm="1">
        <f t="array" ref="T89">SUMPRODUCT(TRANSPOSE(A89:L89),$AL$1:$AL$12)</f>
        <v>16030698.821255665</v>
      </c>
      <c r="U89">
        <f t="shared" si="3"/>
        <v>1719048.1787443347</v>
      </c>
      <c r="V89">
        <f t="shared" si="4"/>
        <v>964149.64621408924</v>
      </c>
      <c r="X89">
        <f t="shared" si="5"/>
        <v>16994848.467469756</v>
      </c>
    </row>
    <row r="90" spans="1:24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O90">
        <v>17928023.678898513</v>
      </c>
      <c r="P90">
        <v>18325642</v>
      </c>
      <c r="R90">
        <v>17928023.678898513</v>
      </c>
      <c r="T90" cm="1">
        <f t="array" ref="T90">SUMPRODUCT(TRANSPOSE(A90:L90),$AL$1:$AL$12)</f>
        <v>15924757.692858452</v>
      </c>
      <c r="U90">
        <f t="shared" si="3"/>
        <v>2400884.307141548</v>
      </c>
      <c r="V90">
        <f t="shared" si="4"/>
        <v>2003290.1805279737</v>
      </c>
      <c r="X90">
        <f t="shared" si="5"/>
        <v>17928047.873386424</v>
      </c>
    </row>
    <row r="91" spans="1:24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O91">
        <v>17571240.540567625</v>
      </c>
      <c r="P91">
        <v>14834732</v>
      </c>
      <c r="R91">
        <v>17571240.540567625</v>
      </c>
      <c r="T91" cm="1">
        <f t="array" ref="T91">SUMPRODUCT(TRANSPOSE(A91:L91),$AL$1:$AL$12)</f>
        <v>15414364.612182381</v>
      </c>
      <c r="U91">
        <f t="shared" si="3"/>
        <v>-579632.61218238063</v>
      </c>
      <c r="V91">
        <f t="shared" si="4"/>
        <v>2156855.1567881852</v>
      </c>
      <c r="X91">
        <f t="shared" si="5"/>
        <v>17571219.768970564</v>
      </c>
    </row>
    <row r="92" spans="1:24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O92">
        <v>15951513.736092038</v>
      </c>
      <c r="P92">
        <v>18395779</v>
      </c>
      <c r="R92">
        <v>15951513.736092038</v>
      </c>
      <c r="T92" cm="1">
        <f t="array" ref="T92">SUMPRODUCT(TRANSPOSE(A92:L92),$AL$1:$AL$12)</f>
        <v>15464510.141933216</v>
      </c>
      <c r="U92">
        <f t="shared" si="3"/>
        <v>2931268.8580667842</v>
      </c>
      <c r="V92">
        <f t="shared" si="4"/>
        <v>487094.39324365341</v>
      </c>
      <c r="X92">
        <f t="shared" si="5"/>
        <v>15951604.535176869</v>
      </c>
    </row>
    <row r="93" spans="1:24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O93">
        <v>17983429.142417856</v>
      </c>
      <c r="P93">
        <v>19580999</v>
      </c>
      <c r="R93">
        <v>17983429.142417856</v>
      </c>
      <c r="T93" cm="1">
        <f t="array" ref="T93">SUMPRODUCT(TRANSPOSE(A93:L93),$AL$1:$AL$12)</f>
        <v>16308604.963723583</v>
      </c>
      <c r="U93">
        <f t="shared" si="3"/>
        <v>3272394.0362764169</v>
      </c>
      <c r="V93">
        <f t="shared" si="4"/>
        <v>1674717.2218646081</v>
      </c>
      <c r="X93">
        <f t="shared" si="5"/>
        <v>17983322.185588192</v>
      </c>
    </row>
    <row r="94" spans="1:24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O94">
        <v>18932951.921545029</v>
      </c>
      <c r="P94">
        <v>13806807</v>
      </c>
      <c r="R94">
        <v>18932951.921545029</v>
      </c>
      <c r="T94" cm="1">
        <f t="array" ref="T94">SUMPRODUCT(TRANSPOSE(A94:L94),$AL$1:$AL$12)</f>
        <v>15782636.194441743</v>
      </c>
      <c r="U94">
        <f t="shared" si="3"/>
        <v>-1975829.1944417432</v>
      </c>
      <c r="V94">
        <f t="shared" si="4"/>
        <v>3150305.3349951897</v>
      </c>
      <c r="X94">
        <f t="shared" si="5"/>
        <v>18932941.529436931</v>
      </c>
    </row>
    <row r="95" spans="1:24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O95">
        <v>15895593.57198379</v>
      </c>
      <c r="P95">
        <v>12830608</v>
      </c>
      <c r="R95">
        <v>15895593.57198379</v>
      </c>
      <c r="T95" cm="1">
        <f t="array" ref="T95">SUMPRODUCT(TRANSPOSE(A95:L95),$AL$1:$AL$12)</f>
        <v>15993243.555111166</v>
      </c>
      <c r="U95">
        <f t="shared" si="3"/>
        <v>-3162635.5551111661</v>
      </c>
      <c r="V95">
        <f t="shared" si="4"/>
        <v>-97490.100167713594</v>
      </c>
      <c r="X95">
        <f t="shared" si="5"/>
        <v>15895753.454943452</v>
      </c>
    </row>
    <row r="96" spans="1:24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O96">
        <v>14092209.421790583</v>
      </c>
      <c r="P96">
        <v>14208616</v>
      </c>
      <c r="R96">
        <v>14092209.421790583</v>
      </c>
      <c r="T96" cm="1">
        <f t="array" ref="T96">SUMPRODUCT(TRANSPOSE(A96:L96),$AL$1:$AL$12)</f>
        <v>16830123.13553299</v>
      </c>
      <c r="U96">
        <f t="shared" si="3"/>
        <v>-2621507.1355329901</v>
      </c>
      <c r="V96">
        <f t="shared" si="4"/>
        <v>-2737877.5586275794</v>
      </c>
      <c r="X96">
        <f t="shared" si="5"/>
        <v>14092245.576905411</v>
      </c>
    </row>
    <row r="97" spans="1:24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O97">
        <v>13352389.084966477</v>
      </c>
      <c r="P97">
        <v>13867647</v>
      </c>
      <c r="R97">
        <v>13352389.084966477</v>
      </c>
      <c r="T97" cm="1">
        <f t="array" ref="T97">SUMPRODUCT(TRANSPOSE(A97:L97),$AL$1:$AL$12)</f>
        <v>16167549.596818227</v>
      </c>
      <c r="U97">
        <f t="shared" si="3"/>
        <v>-2299902.5968182273</v>
      </c>
      <c r="V97">
        <f t="shared" si="4"/>
        <v>-2815176.9969000192</v>
      </c>
      <c r="X97">
        <f t="shared" si="5"/>
        <v>13352372.599918209</v>
      </c>
    </row>
    <row r="98" spans="1:24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O98">
        <v>13134722.795524588</v>
      </c>
      <c r="P98">
        <v>12233306</v>
      </c>
      <c r="R98">
        <v>13134722.795524588</v>
      </c>
      <c r="T98" cm="1">
        <f t="array" ref="T98">SUMPRODUCT(TRANSPOSE(A98:L98),$AL$1:$AL$12)</f>
        <v>15549717.859321531</v>
      </c>
      <c r="U98">
        <f t="shared" si="3"/>
        <v>-3316411.8593215309</v>
      </c>
      <c r="V98">
        <f t="shared" si="4"/>
        <v>-2415004.8612242411</v>
      </c>
      <c r="X98">
        <f t="shared" si="5"/>
        <v>13134712.998097289</v>
      </c>
    </row>
    <row r="99" spans="1:24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O99">
        <v>13022230.854748512</v>
      </c>
      <c r="P99">
        <v>9669782</v>
      </c>
      <c r="R99">
        <v>13022230.854748512</v>
      </c>
      <c r="T99" cm="1">
        <f t="array" ref="T99">SUMPRODUCT(TRANSPOSE(A99:L99),$AL$1:$AL$12)</f>
        <v>15974865.016168855</v>
      </c>
      <c r="U99">
        <f t="shared" si="3"/>
        <v>-6305083.0161688551</v>
      </c>
      <c r="V99">
        <f t="shared" si="4"/>
        <v>-2952603.1942715985</v>
      </c>
      <c r="X99">
        <f t="shared" si="5"/>
        <v>13022261.821897257</v>
      </c>
    </row>
    <row r="100" spans="1:24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O100">
        <v>9749186.6874853075</v>
      </c>
      <c r="P100">
        <v>14227642</v>
      </c>
      <c r="R100">
        <v>9749186.6874853075</v>
      </c>
      <c r="T100" cm="1">
        <f t="array" ref="T100">SUMPRODUCT(TRANSPOSE(A100:L100),$AL$1:$AL$12)</f>
        <v>14984715.344115725</v>
      </c>
      <c r="U100">
        <f t="shared" si="3"/>
        <v>-757073.34411572479</v>
      </c>
      <c r="V100">
        <f t="shared" si="4"/>
        <v>-5235437.6091331979</v>
      </c>
      <c r="X100">
        <f t="shared" si="5"/>
        <v>9749277.7349825278</v>
      </c>
    </row>
    <row r="101" spans="1:24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O101">
        <v>13022377.804091437</v>
      </c>
      <c r="P101">
        <v>14992770</v>
      </c>
      <c r="R101">
        <v>13022377.804091437</v>
      </c>
      <c r="T101" cm="1">
        <f t="array" ref="T101">SUMPRODUCT(TRANSPOSE(A101:L101),$AL$1:$AL$12)</f>
        <v>15764914.794119064</v>
      </c>
      <c r="U101">
        <f t="shared" si="3"/>
        <v>-772144.79411906376</v>
      </c>
      <c r="V101">
        <f t="shared" si="4"/>
        <v>-2742706.0057435399</v>
      </c>
      <c r="X101">
        <f t="shared" si="5"/>
        <v>13022208.788375523</v>
      </c>
    </row>
    <row r="102" spans="1:24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O102">
        <v>14305025.147779642</v>
      </c>
      <c r="P102">
        <v>19429187</v>
      </c>
      <c r="R102">
        <v>14305025.147779642</v>
      </c>
      <c r="T102" cm="1">
        <f t="array" ref="T102">SUMPRODUCT(TRANSPOSE(A102:L102),$AL$1:$AL$12)</f>
        <v>15071776.329082293</v>
      </c>
      <c r="U102">
        <f t="shared" si="3"/>
        <v>4357410.6709177066</v>
      </c>
      <c r="V102">
        <f t="shared" si="4"/>
        <v>-766750.72216286871</v>
      </c>
      <c r="X102">
        <f t="shared" si="5"/>
        <v>14305025.606919425</v>
      </c>
    </row>
    <row r="103" spans="1:24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O103">
        <v>17354494.003841162</v>
      </c>
      <c r="P103">
        <v>12058988</v>
      </c>
      <c r="R103">
        <v>17354494.003841162</v>
      </c>
      <c r="T103" cm="1">
        <f t="array" ref="T103">SUMPRODUCT(TRANSPOSE(A103:L103),$AL$1:$AL$12)</f>
        <v>14832794.96601985</v>
      </c>
      <c r="U103">
        <f t="shared" si="3"/>
        <v>-2773806.9660198502</v>
      </c>
      <c r="V103">
        <f t="shared" si="4"/>
        <v>2521542.7699810462</v>
      </c>
      <c r="X103">
        <f t="shared" si="5"/>
        <v>17354337.736000896</v>
      </c>
    </row>
    <row r="104" spans="1:24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O104">
        <v>15041476.942857228</v>
      </c>
      <c r="P104">
        <v>12486284</v>
      </c>
      <c r="R104">
        <v>15041476.942857228</v>
      </c>
      <c r="T104" cm="1">
        <f t="array" ref="T104">SUMPRODUCT(TRANSPOSE(A104:L104),$AL$1:$AL$12)</f>
        <v>15263238.363508435</v>
      </c>
      <c r="U104">
        <f t="shared" si="3"/>
        <v>-2776954.363508435</v>
      </c>
      <c r="V104">
        <f t="shared" si="4"/>
        <v>-221544.17375989864</v>
      </c>
      <c r="X104">
        <f t="shared" si="5"/>
        <v>15041694.189748537</v>
      </c>
    </row>
    <row r="105" spans="1:24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O105">
        <v>12147295.475033503</v>
      </c>
      <c r="P105">
        <v>15954241</v>
      </c>
      <c r="R105">
        <v>12147295.475033503</v>
      </c>
      <c r="T105" cm="1">
        <f t="array" ref="T105">SUMPRODUCT(TRANSPOSE(A105:L105),$AL$1:$AL$12)</f>
        <v>14923123.480863744</v>
      </c>
      <c r="U105">
        <f t="shared" si="3"/>
        <v>1031117.5191362556</v>
      </c>
      <c r="V105">
        <f t="shared" si="4"/>
        <v>-2775827.9099472705</v>
      </c>
      <c r="X105">
        <f t="shared" si="5"/>
        <v>12147295.570916474</v>
      </c>
    </row>
    <row r="106" spans="1:24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O106">
        <v>14793746.925974639</v>
      </c>
      <c r="P106">
        <v>12259984</v>
      </c>
      <c r="R106">
        <v>14793746.925974639</v>
      </c>
      <c r="T106" cm="1">
        <f t="array" ref="T106">SUMPRODUCT(TRANSPOSE(A106:L106),$AL$1:$AL$12)</f>
        <v>15125422.32374624</v>
      </c>
      <c r="U106">
        <f t="shared" si="3"/>
        <v>-2865438.3237462398</v>
      </c>
      <c r="V106">
        <f t="shared" si="4"/>
        <v>-331791.40766227921</v>
      </c>
      <c r="X106">
        <f t="shared" si="5"/>
        <v>14793630.91608396</v>
      </c>
    </row>
    <row r="107" spans="1:24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O107">
        <v>14152405.323781563</v>
      </c>
      <c r="P107">
        <v>12888414</v>
      </c>
      <c r="R107">
        <v>14152405.323781563</v>
      </c>
      <c r="T107" cm="1">
        <f t="array" ref="T107">SUMPRODUCT(TRANSPOSE(A107:L107),$AL$1:$AL$12)</f>
        <v>15623385.01684453</v>
      </c>
      <c r="U107">
        <f t="shared" si="3"/>
        <v>-2734971.0168445297</v>
      </c>
      <c r="V107">
        <f t="shared" si="4"/>
        <v>-1470860.9875785946</v>
      </c>
      <c r="X107">
        <f t="shared" si="5"/>
        <v>14152524.029265935</v>
      </c>
    </row>
    <row r="108" spans="1:24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O108">
        <v>12838654.353861304</v>
      </c>
      <c r="P108">
        <v>20561886</v>
      </c>
      <c r="R108">
        <v>12838654.353861304</v>
      </c>
      <c r="T108" cm="1">
        <f t="array" ref="T108">SUMPRODUCT(TRANSPOSE(A108:L108),$AL$1:$AL$12)</f>
        <v>15620315.645262893</v>
      </c>
      <c r="U108">
        <f t="shared" si="3"/>
        <v>4941570.3547371067</v>
      </c>
      <c r="V108">
        <f t="shared" si="4"/>
        <v>-2781665.2659846516</v>
      </c>
      <c r="X108">
        <f t="shared" si="5"/>
        <v>12838650.379278243</v>
      </c>
    </row>
    <row r="109" spans="1:24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O109">
        <v>18415984.512950152</v>
      </c>
      <c r="P109">
        <v>18343986</v>
      </c>
      <c r="R109">
        <v>18415984.512950152</v>
      </c>
      <c r="T109" cm="1">
        <f t="array" ref="T109">SUMPRODUCT(TRANSPOSE(A109:L109),$AL$1:$AL$12)</f>
        <v>16221614.455355577</v>
      </c>
      <c r="U109">
        <f t="shared" si="3"/>
        <v>2122371.5446444228</v>
      </c>
      <c r="V109">
        <f t="shared" si="4"/>
        <v>2194136.1978480387</v>
      </c>
      <c r="X109">
        <f t="shared" si="5"/>
        <v>18415750.653203614</v>
      </c>
    </row>
    <row r="110" spans="1:24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O110">
        <v>20061815.642409548</v>
      </c>
      <c r="P110">
        <v>11440186</v>
      </c>
      <c r="R110">
        <v>20061815.642409548</v>
      </c>
      <c r="T110" cm="1">
        <f t="array" ref="T110">SUMPRODUCT(TRANSPOSE(A110:L110),$AL$1:$AL$12)</f>
        <v>16930538.7282895</v>
      </c>
      <c r="U110">
        <f t="shared" si="3"/>
        <v>-5490352.7282894999</v>
      </c>
      <c r="V110">
        <f t="shared" si="4"/>
        <v>3131362.7987765945</v>
      </c>
      <c r="X110">
        <f t="shared" si="5"/>
        <v>20061901.527066093</v>
      </c>
    </row>
    <row r="111" spans="1:24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O111">
        <v>14864582.585239936</v>
      </c>
      <c r="P111">
        <v>14311606</v>
      </c>
      <c r="R111">
        <v>14864582.585239936</v>
      </c>
      <c r="T111" cm="1">
        <f t="array" ref="T111">SUMPRODUCT(TRANSPOSE(A111:L111),$AL$1:$AL$12)</f>
        <v>17630573.211855598</v>
      </c>
      <c r="U111">
        <f t="shared" si="3"/>
        <v>-3318967.2118555978</v>
      </c>
      <c r="V111">
        <f t="shared" si="4"/>
        <v>-2765758.7110064491</v>
      </c>
      <c r="X111">
        <f t="shared" si="5"/>
        <v>14864814.500849148</v>
      </c>
    </row>
    <row r="112" spans="1:24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O112">
        <v>12775998.446778443</v>
      </c>
      <c r="P112">
        <v>14393564</v>
      </c>
      <c r="R112">
        <v>12775998.446778443</v>
      </c>
      <c r="T112" cm="1">
        <f t="array" ref="T112">SUMPRODUCT(TRANSPOSE(A112:L112),$AL$1:$AL$12)</f>
        <v>16872038.385427564</v>
      </c>
      <c r="U112">
        <f t="shared" si="3"/>
        <v>-2478474.3854275644</v>
      </c>
      <c r="V112">
        <f t="shared" si="4"/>
        <v>-4096106.0881872913</v>
      </c>
      <c r="X112">
        <f t="shared" si="5"/>
        <v>12775932.297240272</v>
      </c>
    </row>
    <row r="113" spans="1:24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O113">
        <v>13069334.035924243</v>
      </c>
      <c r="P113">
        <v>12813447</v>
      </c>
      <c r="R113">
        <v>13069334.035924243</v>
      </c>
      <c r="T113" cm="1">
        <f t="array" ref="T113">SUMPRODUCT(TRANSPOSE(A113:L113),$AL$1:$AL$12)</f>
        <v>15848595.198982831</v>
      </c>
      <c r="U113">
        <f t="shared" si="3"/>
        <v>-3035148.1989828311</v>
      </c>
      <c r="V113">
        <f t="shared" si="4"/>
        <v>-2779286.7680061576</v>
      </c>
      <c r="X113">
        <f t="shared" si="5"/>
        <v>13069308.430976674</v>
      </c>
    </row>
    <row r="114" spans="1:24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O114">
        <v>9658488.7416620776</v>
      </c>
      <c r="P114">
        <v>17527707</v>
      </c>
      <c r="R114">
        <v>9658488.7416620776</v>
      </c>
      <c r="T114" cm="1">
        <f t="array" ref="T114">SUMPRODUCT(TRANSPOSE(A114:L114),$AL$1:$AL$12)</f>
        <v>12494420.341399847</v>
      </c>
      <c r="U114">
        <f t="shared" si="3"/>
        <v>5033286.6586001534</v>
      </c>
      <c r="V114">
        <f t="shared" si="4"/>
        <v>-2835914.6411114009</v>
      </c>
      <c r="X114">
        <f t="shared" si="5"/>
        <v>9658505.7002884448</v>
      </c>
    </row>
    <row r="115" spans="1:24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O115">
        <v>16989506.201910429</v>
      </c>
      <c r="P115">
        <v>10969218</v>
      </c>
      <c r="R115">
        <v>16989506.201910429</v>
      </c>
      <c r="T115" cm="1">
        <f t="array" ref="T115">SUMPRODUCT(TRANSPOSE(A115:L115),$AL$1:$AL$12)</f>
        <v>14843666.580368357</v>
      </c>
      <c r="U115">
        <f t="shared" si="3"/>
        <v>-3874448.5803683568</v>
      </c>
      <c r="V115">
        <f t="shared" si="4"/>
        <v>2145593.8230712032</v>
      </c>
      <c r="X115">
        <f t="shared" si="5"/>
        <v>16989260.403439559</v>
      </c>
    </row>
    <row r="116" spans="1:24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O116">
        <v>16784718.808185626</v>
      </c>
      <c r="P116">
        <v>17286475</v>
      </c>
      <c r="R116">
        <v>16784718.808185626</v>
      </c>
      <c r="T116" cm="1">
        <f t="array" ref="T116">SUMPRODUCT(TRANSPOSE(A116:L116),$AL$1:$AL$12)</f>
        <v>17471360.313618705</v>
      </c>
      <c r="U116">
        <f t="shared" si="3"/>
        <v>-184885.31361870468</v>
      </c>
      <c r="V116">
        <f t="shared" si="4"/>
        <v>-686370.13834152697</v>
      </c>
      <c r="X116">
        <f t="shared" si="5"/>
        <v>16784990.175277177</v>
      </c>
    </row>
    <row r="117" spans="1:24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O117">
        <v>22292381.985633846</v>
      </c>
      <c r="P117">
        <v>22436434</v>
      </c>
      <c r="R117">
        <v>22292381.985633846</v>
      </c>
      <c r="T117" cm="1">
        <f t="array" ref="T117">SUMPRODUCT(TRANSPOSE(A117:L117),$AL$1:$AL$12)</f>
        <v>23797649.592802607</v>
      </c>
      <c r="U117">
        <f t="shared" si="3"/>
        <v>-1361215.5928026065</v>
      </c>
      <c r="V117">
        <f t="shared" si="4"/>
        <v>-1505380.0067884051</v>
      </c>
      <c r="X117">
        <f t="shared" si="5"/>
        <v>22292269.5860142</v>
      </c>
    </row>
    <row r="118" spans="1:24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O118">
        <v>14872022.268756198</v>
      </c>
      <c r="P118">
        <v>12660854</v>
      </c>
      <c r="R118">
        <v>14872022.268756198</v>
      </c>
      <c r="T118" cm="1">
        <f t="array" ref="T118">SUMPRODUCT(TRANSPOSE(A118:L118),$AL$1:$AL$12)</f>
        <v>15812265.090608187</v>
      </c>
      <c r="U118">
        <f t="shared" si="3"/>
        <v>-3151411.090608187</v>
      </c>
      <c r="V118">
        <f t="shared" si="4"/>
        <v>-940206.98588268808</v>
      </c>
      <c r="X118">
        <f t="shared" si="5"/>
        <v>14872058.104725499</v>
      </c>
    </row>
    <row r="119" spans="1:24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O119">
        <v>15479674.977588115</v>
      </c>
      <c r="P119">
        <v>11383167</v>
      </c>
      <c r="R119">
        <v>15479674.977588115</v>
      </c>
      <c r="T119" cm="1">
        <f t="array" ref="T119">SUMPRODUCT(TRANSPOSE(A119:L119),$AL$1:$AL$12)</f>
        <v>17990429.636418164</v>
      </c>
      <c r="U119">
        <f t="shared" si="3"/>
        <v>-6607262.6364181638</v>
      </c>
      <c r="V119">
        <f t="shared" si="4"/>
        <v>-2510700.1219435697</v>
      </c>
      <c r="X119">
        <f t="shared" si="5"/>
        <v>15479729.514474593</v>
      </c>
    </row>
    <row r="120" spans="1:24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O120">
        <v>13035217.311178397</v>
      </c>
      <c r="P120">
        <v>17214205</v>
      </c>
      <c r="R120">
        <v>13035217.311178397</v>
      </c>
      <c r="T120" cm="1">
        <f t="array" ref="T120">SUMPRODUCT(TRANSPOSE(A120:L120),$AL$1:$AL$12)</f>
        <v>18405735.959128529</v>
      </c>
      <c r="U120">
        <f t="shared" si="3"/>
        <v>-1191530.9591285288</v>
      </c>
      <c r="V120">
        <f t="shared" si="4"/>
        <v>-5370413.3681727732</v>
      </c>
      <c r="X120">
        <f t="shared" si="5"/>
        <v>13035322.590955757</v>
      </c>
    </row>
    <row r="121" spans="1:24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O121">
        <v>14384549.450159296</v>
      </c>
      <c r="P121">
        <v>12381998</v>
      </c>
      <c r="R121">
        <v>14384549.450159296</v>
      </c>
      <c r="T121" cm="1">
        <f t="array" ref="T121">SUMPRODUCT(TRANSPOSE(A121:L121),$AL$1:$AL$12)</f>
        <v>17514205.790618107</v>
      </c>
      <c r="U121">
        <f t="shared" si="3"/>
        <v>-5132207.7906181067</v>
      </c>
      <c r="V121">
        <f t="shared" si="4"/>
        <v>-3129821.3264304893</v>
      </c>
      <c r="X121">
        <f t="shared" si="5"/>
        <v>14384384.464187618</v>
      </c>
    </row>
    <row r="122" spans="1:24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O122">
        <v>16422429.395694166</v>
      </c>
      <c r="P122">
        <v>13281802</v>
      </c>
      <c r="R122">
        <v>16422429.395694166</v>
      </c>
      <c r="T122" cm="1">
        <f t="array" ref="T122">SUMPRODUCT(TRANSPOSE(A122:L122),$AL$1:$AL$12)</f>
        <v>20144388.997917462</v>
      </c>
      <c r="U122">
        <f t="shared" si="3"/>
        <v>-6862586.9979174621</v>
      </c>
      <c r="V122">
        <f t="shared" si="4"/>
        <v>-3721839.5526279868</v>
      </c>
      <c r="X122">
        <f t="shared" si="5"/>
        <v>16422549.445289476</v>
      </c>
    </row>
    <row r="123" spans="1:24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O123">
        <v>13258266.671815068</v>
      </c>
      <c r="P123">
        <v>14982190</v>
      </c>
      <c r="R123">
        <v>13258266.671815068</v>
      </c>
      <c r="T123" cm="1">
        <f t="array" ref="T123">SUMPRODUCT(TRANSPOSE(A123:L123),$AL$1:$AL$12)</f>
        <v>19501603.666070707</v>
      </c>
      <c r="U123">
        <f t="shared" si="3"/>
        <v>-4519413.6660707071</v>
      </c>
      <c r="V123">
        <f t="shared" si="4"/>
        <v>-6243284.2796250228</v>
      </c>
      <c r="X123">
        <f t="shared" si="5"/>
        <v>13258319.386445684</v>
      </c>
    </row>
    <row r="124" spans="1:24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O124">
        <v>10815309.055420753</v>
      </c>
      <c r="P124">
        <v>13092657</v>
      </c>
      <c r="R124">
        <v>10815309.055420753</v>
      </c>
      <c r="T124" cm="1">
        <f t="array" ref="T124">SUMPRODUCT(TRANSPOSE(A124:L124),$AL$1:$AL$12)</f>
        <v>16173273.074041644</v>
      </c>
      <c r="U124">
        <f t="shared" si="3"/>
        <v>-3080616.0740416441</v>
      </c>
      <c r="V124">
        <f t="shared" si="4"/>
        <v>-5358035.4015386607</v>
      </c>
      <c r="X124">
        <f t="shared" si="5"/>
        <v>10815237.672502983</v>
      </c>
    </row>
    <row r="125" spans="1:24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O125">
        <v>14992724.85143912</v>
      </c>
      <c r="P125">
        <v>15566489</v>
      </c>
      <c r="R125">
        <v>14992724.85143912</v>
      </c>
      <c r="T125" cm="1">
        <f t="array" ref="T125">SUMPRODUCT(TRANSPOSE(A125:L125),$AL$1:$AL$12)</f>
        <v>18588242.751840077</v>
      </c>
      <c r="U125">
        <f t="shared" si="3"/>
        <v>-3021753.7518400773</v>
      </c>
      <c r="V125">
        <f t="shared" si="4"/>
        <v>-3595561.7322288454</v>
      </c>
      <c r="X125">
        <f t="shared" si="5"/>
        <v>14992681.019611232</v>
      </c>
    </row>
    <row r="126" spans="1:24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O126">
        <v>12626904.274179364</v>
      </c>
      <c r="P126">
        <v>17679397</v>
      </c>
      <c r="R126">
        <v>12626904.274179364</v>
      </c>
      <c r="T126" cm="1">
        <f t="array" ref="T126">SUMPRODUCT(TRANSPOSE(A126:L126),$AL$1:$AL$12)</f>
        <v>15669723.057941403</v>
      </c>
      <c r="U126">
        <f t="shared" si="3"/>
        <v>2009673.9420585968</v>
      </c>
      <c r="V126">
        <f t="shared" si="4"/>
        <v>-3042820.5769560179</v>
      </c>
      <c r="X126">
        <f t="shared" si="5"/>
        <v>12626902.480985384</v>
      </c>
    </row>
    <row r="127" spans="1:24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O127">
        <v>16510216.455197407</v>
      </c>
      <c r="P127">
        <v>13826410</v>
      </c>
      <c r="R127">
        <v>16510216.455197407</v>
      </c>
      <c r="T127" cm="1">
        <f t="array" ref="T127">SUMPRODUCT(TRANSPOSE(A127:L127),$AL$1:$AL$12)</f>
        <v>16301137.206329631</v>
      </c>
      <c r="U127">
        <f t="shared" si="3"/>
        <v>-2474727.2063296307</v>
      </c>
      <c r="V127">
        <f t="shared" si="4"/>
        <v>208925.97041226132</v>
      </c>
      <c r="X127">
        <f t="shared" si="5"/>
        <v>16510063.176741892</v>
      </c>
    </row>
    <row r="128" spans="1:24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O128">
        <v>15019853.401064554</v>
      </c>
      <c r="P128">
        <v>13413408</v>
      </c>
      <c r="R128">
        <v>15019853.401064554</v>
      </c>
      <c r="T128" cm="1">
        <f t="array" ref="T128">SUMPRODUCT(TRANSPOSE(A128:L128),$AL$1:$AL$12)</f>
        <v>15889750.05011156</v>
      </c>
      <c r="U128">
        <f t="shared" si="3"/>
        <v>-2476342.0501115602</v>
      </c>
      <c r="V128">
        <f t="shared" si="4"/>
        <v>-869760.03532148409</v>
      </c>
      <c r="X128">
        <f t="shared" si="5"/>
        <v>15019990.014790077</v>
      </c>
    </row>
    <row r="129" spans="1:24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O129">
        <v>10317498.231389347</v>
      </c>
      <c r="P129">
        <v>19196683</v>
      </c>
      <c r="R129">
        <v>10317498.231389347</v>
      </c>
      <c r="T129" cm="1">
        <f t="array" ref="T129">SUMPRODUCT(TRANSPOSE(A129:L129),$AL$1:$AL$12)</f>
        <v>12793262.378106289</v>
      </c>
      <c r="U129">
        <f t="shared" si="3"/>
        <v>6403420.6218937114</v>
      </c>
      <c r="V129">
        <f t="shared" si="4"/>
        <v>-2475764.0975220078</v>
      </c>
      <c r="X129">
        <f t="shared" si="5"/>
        <v>10317498.280584281</v>
      </c>
    </row>
    <row r="130" spans="1:24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O130">
        <v>14754335.176414644</v>
      </c>
      <c r="P130">
        <v>11126742</v>
      </c>
      <c r="R130">
        <v>14754335.176414644</v>
      </c>
      <c r="T130" cm="1">
        <f t="array" ref="T130">SUMPRODUCT(TRANSPOSE(A130:L130),$AL$1:$AL$12)</f>
        <v>11528711.099902149</v>
      </c>
      <c r="U130">
        <f t="shared" si="3"/>
        <v>-401969.09990214929</v>
      </c>
      <c r="V130">
        <f t="shared" si="4"/>
        <v>3225353.5615830249</v>
      </c>
      <c r="X130">
        <f t="shared" si="5"/>
        <v>14754064.661485175</v>
      </c>
    </row>
    <row r="131" spans="1:24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O131">
        <v>14785062.005393993</v>
      </c>
      <c r="P131">
        <v>10882387</v>
      </c>
      <c r="R131">
        <v>14785062.005393993</v>
      </c>
      <c r="T131" cm="1">
        <f t="array" ref="T131">SUMPRODUCT(TRANSPOSE(A131:L131),$AL$1:$AL$12)</f>
        <v>12751589.444667615</v>
      </c>
      <c r="U131">
        <f t="shared" ref="U131:U194" si="6">P131-T131</f>
        <v>-1869202.444667615</v>
      </c>
      <c r="V131">
        <f t="shared" si="4"/>
        <v>2033679.8815285892</v>
      </c>
      <c r="X131">
        <f t="shared" si="5"/>
        <v>14785269.326196205</v>
      </c>
    </row>
    <row r="132" spans="1:24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O132">
        <v>11884052.756509168</v>
      </c>
      <c r="P132">
        <v>19622384</v>
      </c>
      <c r="R132">
        <v>11884052.756509168</v>
      </c>
      <c r="T132" cm="1">
        <f t="array" ref="T132">SUMPRODUCT(TRANSPOSE(A132:L132),$AL$1:$AL$12)</f>
        <v>13228177.085185776</v>
      </c>
      <c r="U132">
        <f t="shared" si="6"/>
        <v>6394206.9148142245</v>
      </c>
      <c r="V132">
        <f t="shared" si="4"/>
        <v>-1344079.6305760548</v>
      </c>
      <c r="X132">
        <f t="shared" si="5"/>
        <v>11884097.45460972</v>
      </c>
    </row>
    <row r="133" spans="1:24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O133">
        <v>18509805.805832796</v>
      </c>
      <c r="P133">
        <v>15860643</v>
      </c>
      <c r="R133">
        <v>18509805.805832796</v>
      </c>
      <c r="T133" cm="1">
        <f t="array" ref="T133">SUMPRODUCT(TRANSPOSE(A133:L133),$AL$1:$AL$12)</f>
        <v>15072821.36256264</v>
      </c>
      <c r="U133">
        <f t="shared" si="6"/>
        <v>787821.63743736036</v>
      </c>
      <c r="V133">
        <f t="shared" ref="V133:V196" si="7">(1+$AB$14)*U132-($AB$14)*U131</f>
        <v>3436732.7050556741</v>
      </c>
      <c r="X133">
        <f t="shared" ref="X133:X196" si="8">T133+V133</f>
        <v>18509554.067618314</v>
      </c>
    </row>
    <row r="134" spans="1:24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O134">
        <v>19847188.039804801</v>
      </c>
      <c r="P134">
        <v>19337076</v>
      </c>
      <c r="R134">
        <v>19847188.039804801</v>
      </c>
      <c r="T134" cm="1">
        <f t="array" ref="T134">SUMPRODUCT(TRANSPOSE(A134:L134),$AL$1:$AL$12)</f>
        <v>17053011.905676704</v>
      </c>
      <c r="U134">
        <f t="shared" si="6"/>
        <v>2284064.0943232961</v>
      </c>
      <c r="V134">
        <f t="shared" si="7"/>
        <v>2794346.9282105402</v>
      </c>
      <c r="X134">
        <f t="shared" si="8"/>
        <v>19847358.833887246</v>
      </c>
    </row>
    <row r="135" spans="1:24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O135">
        <v>17069148.034840804</v>
      </c>
      <c r="P135">
        <v>17107591</v>
      </c>
      <c r="R135">
        <v>17069148.034840804</v>
      </c>
      <c r="T135" cm="1">
        <f t="array" ref="T135">SUMPRODUCT(TRANSPOSE(A135:L135),$AL$1:$AL$12)</f>
        <v>15320543.533996835</v>
      </c>
      <c r="U135">
        <f t="shared" si="6"/>
        <v>1787047.4660031646</v>
      </c>
      <c r="V135">
        <f t="shared" si="7"/>
        <v>1748558.9190038198</v>
      </c>
      <c r="X135">
        <f t="shared" si="8"/>
        <v>17069102.453000654</v>
      </c>
    </row>
    <row r="136" spans="1:24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O136">
        <v>15730068.694552159</v>
      </c>
      <c r="P136">
        <v>16741904</v>
      </c>
      <c r="R136">
        <v>15730068.694552159</v>
      </c>
      <c r="T136" cm="1">
        <f t="array" ref="T136">SUMPRODUCT(TRANSPOSE(A136:L136),$AL$1:$AL$12)</f>
        <v>13765154.118490741</v>
      </c>
      <c r="U136">
        <f t="shared" si="6"/>
        <v>2976749.8815092593</v>
      </c>
      <c r="V136">
        <f t="shared" si="7"/>
        <v>1964929.7172789397</v>
      </c>
      <c r="X136">
        <f t="shared" si="8"/>
        <v>15730083.835769679</v>
      </c>
    </row>
    <row r="137" spans="1:24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O137">
        <v>17977609.153151531</v>
      </c>
      <c r="P137">
        <v>16449007</v>
      </c>
      <c r="R137">
        <v>17977609.153151531</v>
      </c>
      <c r="T137" cm="1">
        <f t="array" ref="T137">SUMPRODUCT(TRANSPOSE(A137:L137),$AL$1:$AL$12)</f>
        <v>15426617.522811074</v>
      </c>
      <c r="U137">
        <f t="shared" si="6"/>
        <v>1022389.4771889262</v>
      </c>
      <c r="V137">
        <f t="shared" si="7"/>
        <v>2550955.386999628</v>
      </c>
      <c r="X137">
        <f t="shared" si="8"/>
        <v>17977572.909810703</v>
      </c>
    </row>
    <row r="138" spans="1:24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O138">
        <v>17409814.850584742</v>
      </c>
      <c r="P138">
        <v>22961112</v>
      </c>
      <c r="R138">
        <v>17409814.850584742</v>
      </c>
      <c r="T138" cm="1">
        <f t="array" ref="T138">SUMPRODUCT(TRANSPOSE(A138:L138),$AL$1:$AL$12)</f>
        <v>15688019.32272977</v>
      </c>
      <c r="U138">
        <f t="shared" si="6"/>
        <v>7273092.6772702299</v>
      </c>
      <c r="V138">
        <f t="shared" si="7"/>
        <v>1721855.0658951732</v>
      </c>
      <c r="X138">
        <f t="shared" si="8"/>
        <v>17409874.388624944</v>
      </c>
    </row>
    <row r="139" spans="1:24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O139">
        <v>21385134.563100994</v>
      </c>
      <c r="P139">
        <v>12213936</v>
      </c>
      <c r="R139">
        <v>21385134.563100994</v>
      </c>
      <c r="T139" cm="1">
        <f t="array" ref="T139">SUMPRODUCT(TRANSPOSE(A139:L139),$AL$1:$AL$12)</f>
        <v>16348978.138422746</v>
      </c>
      <c r="U139">
        <f t="shared" si="6"/>
        <v>-4135042.1384227462</v>
      </c>
      <c r="V139">
        <f t="shared" si="7"/>
        <v>5035966.0019611316</v>
      </c>
      <c r="X139">
        <f t="shared" si="8"/>
        <v>21384944.140383877</v>
      </c>
    </row>
    <row r="140" spans="1:24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O140">
        <v>15339027.51850524</v>
      </c>
      <c r="P140">
        <v>15538959</v>
      </c>
      <c r="R140">
        <v>15339027.51850524</v>
      </c>
      <c r="T140" cm="1">
        <f t="array" ref="T140">SUMPRODUCT(TRANSPOSE(A140:L140),$AL$1:$AL$12)</f>
        <v>15391445.746173671</v>
      </c>
      <c r="U140">
        <f t="shared" si="6"/>
        <v>147513.25382632948</v>
      </c>
      <c r="V140">
        <f t="shared" si="7"/>
        <v>-52070.687886230182</v>
      </c>
      <c r="X140">
        <f t="shared" si="8"/>
        <v>15339375.05828744</v>
      </c>
    </row>
    <row r="141" spans="1:24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O141">
        <v>14808926.254025176</v>
      </c>
      <c r="P141">
        <v>20537439</v>
      </c>
      <c r="R141">
        <v>14808926.254025176</v>
      </c>
      <c r="T141" cm="1">
        <f t="array" ref="T141">SUMPRODUCT(TRANSPOSE(A141:L141),$AL$1:$AL$12)</f>
        <v>16194009.110430198</v>
      </c>
      <c r="U141">
        <f t="shared" si="6"/>
        <v>4343429.8895698022</v>
      </c>
      <c r="V141">
        <f t="shared" si="7"/>
        <v>-1385213.3210596147</v>
      </c>
      <c r="X141">
        <f t="shared" si="8"/>
        <v>14808795.789370583</v>
      </c>
    </row>
    <row r="142" spans="1:24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O142">
        <v>17527205.340845264</v>
      </c>
      <c r="P142">
        <v>13175764</v>
      </c>
      <c r="R142">
        <v>17527205.340845264</v>
      </c>
      <c r="T142" cm="1">
        <f t="array" ref="T142">SUMPRODUCT(TRANSPOSE(A142:L142),$AL$1:$AL$12)</f>
        <v>14685366.189934481</v>
      </c>
      <c r="U142">
        <f t="shared" si="6"/>
        <v>-1509602.1899344809</v>
      </c>
      <c r="V142">
        <f t="shared" si="7"/>
        <v>2841711.3256372134</v>
      </c>
      <c r="X142">
        <f t="shared" si="8"/>
        <v>17527077.515571695</v>
      </c>
    </row>
    <row r="143" spans="1:24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O143">
        <v>14981729.619665544</v>
      </c>
      <c r="P143">
        <v>12617955</v>
      </c>
      <c r="R143">
        <v>14981729.619665544</v>
      </c>
      <c r="T143" cm="1">
        <f t="array" ref="T143">SUMPRODUCT(TRANSPOSE(A143:L143),$AL$1:$AL$12)</f>
        <v>14396709.936327163</v>
      </c>
      <c r="U143">
        <f t="shared" si="6"/>
        <v>-1778754.9363271631</v>
      </c>
      <c r="V143">
        <f t="shared" si="7"/>
        <v>585197.99132010213</v>
      </c>
      <c r="X143">
        <f t="shared" si="8"/>
        <v>14981907.927647265</v>
      </c>
    </row>
    <row r="144" spans="1:24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O144">
        <v>14825509.598804338</v>
      </c>
      <c r="P144">
        <v>18646213</v>
      </c>
      <c r="R144">
        <v>14825509.598804338</v>
      </c>
      <c r="T144" cm="1">
        <f t="array" ref="T144">SUMPRODUCT(TRANSPOSE(A144:L144),$AL$1:$AL$12)</f>
        <v>16507942.966722585</v>
      </c>
      <c r="U144">
        <f t="shared" si="6"/>
        <v>2138270.0332774147</v>
      </c>
      <c r="V144">
        <f t="shared" si="7"/>
        <v>-1682425.1683932221</v>
      </c>
      <c r="X144">
        <f t="shared" si="8"/>
        <v>14825517.798329363</v>
      </c>
    </row>
    <row r="145" spans="1:24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O145">
        <v>16315389.591930103</v>
      </c>
      <c r="P145">
        <v>15639027</v>
      </c>
      <c r="R145">
        <v>16315389.591930103</v>
      </c>
      <c r="T145" cm="1">
        <f t="array" ref="T145">SUMPRODUCT(TRANSPOSE(A145:L145),$AL$1:$AL$12)</f>
        <v>15578903.466214083</v>
      </c>
      <c r="U145">
        <f t="shared" si="6"/>
        <v>60123.533785916865</v>
      </c>
      <c r="V145">
        <f t="shared" si="7"/>
        <v>736366.7966559364</v>
      </c>
      <c r="X145">
        <f t="shared" si="8"/>
        <v>16315270.262870019</v>
      </c>
    </row>
    <row r="146" spans="1:24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O146">
        <v>15575482.511608189</v>
      </c>
      <c r="P146">
        <v>15259364</v>
      </c>
      <c r="R146">
        <v>15575482.511608189</v>
      </c>
      <c r="T146" cm="1">
        <f t="array" ref="T146">SUMPRODUCT(TRANSPOSE(A146:L146),$AL$1:$AL$12)</f>
        <v>14771653.654739713</v>
      </c>
      <c r="U146">
        <f t="shared" si="6"/>
        <v>487710.3452602867</v>
      </c>
      <c r="V146">
        <f t="shared" si="7"/>
        <v>803892.16595392395</v>
      </c>
      <c r="X146">
        <f t="shared" si="8"/>
        <v>15575545.820693638</v>
      </c>
    </row>
    <row r="147" spans="1:24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O147">
        <v>16728484.97007075</v>
      </c>
      <c r="P147">
        <v>16040230</v>
      </c>
      <c r="R147">
        <v>16728484.97007075</v>
      </c>
      <c r="T147" cm="1">
        <f t="array" ref="T147">SUMPRODUCT(TRANSPOSE(A147:L147),$AL$1:$AL$12)</f>
        <v>16393794.918543939</v>
      </c>
      <c r="U147">
        <f t="shared" si="6"/>
        <v>-353564.91854393855</v>
      </c>
      <c r="V147">
        <f t="shared" si="7"/>
        <v>334677.02543360973</v>
      </c>
      <c r="X147">
        <f t="shared" si="8"/>
        <v>16728471.943977548</v>
      </c>
    </row>
    <row r="148" spans="1:24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O148">
        <v>15601835.629898073</v>
      </c>
      <c r="P148">
        <v>15080530</v>
      </c>
      <c r="R148">
        <v>15601835.629898073</v>
      </c>
      <c r="T148" cm="1">
        <f t="array" ref="T148">SUMPRODUCT(TRANSPOSE(A148:L148),$AL$1:$AL$12)</f>
        <v>15654333.760310382</v>
      </c>
      <c r="U148">
        <f t="shared" si="6"/>
        <v>-573803.76031038165</v>
      </c>
      <c r="V148">
        <f t="shared" si="7"/>
        <v>-52472.501628406346</v>
      </c>
      <c r="X148">
        <f t="shared" si="8"/>
        <v>15601861.258681975</v>
      </c>
    </row>
    <row r="149" spans="1:24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O149">
        <v>14744793.772848319</v>
      </c>
      <c r="P149">
        <v>16668066</v>
      </c>
      <c r="R149">
        <v>14744793.772848319</v>
      </c>
      <c r="T149" cm="1">
        <f t="array" ref="T149">SUMPRODUCT(TRANSPOSE(A149:L149),$AL$1:$AL$12)</f>
        <v>15239780.76109219</v>
      </c>
      <c r="U149">
        <f t="shared" si="6"/>
        <v>1428285.2389078103</v>
      </c>
      <c r="V149">
        <f t="shared" si="7"/>
        <v>-494980.27884217165</v>
      </c>
      <c r="X149">
        <f t="shared" si="8"/>
        <v>14744800.482250018</v>
      </c>
    </row>
    <row r="150" spans="1:24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O150">
        <v>14104266.042962819</v>
      </c>
      <c r="P150">
        <v>19588791</v>
      </c>
      <c r="R150">
        <v>14104266.042962819</v>
      </c>
      <c r="T150" cm="1">
        <f t="array" ref="T150">SUMPRODUCT(TRANSPOSE(A150:L150),$AL$1:$AL$12)</f>
        <v>13392467.464821197</v>
      </c>
      <c r="U150">
        <f t="shared" si="6"/>
        <v>6196323.5351788029</v>
      </c>
      <c r="V150">
        <f t="shared" si="7"/>
        <v>711737.58608761942</v>
      </c>
      <c r="X150">
        <f t="shared" si="8"/>
        <v>14104205.050908817</v>
      </c>
    </row>
    <row r="151" spans="1:24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O151">
        <v>17542612.557047982</v>
      </c>
      <c r="P151">
        <v>14266763</v>
      </c>
      <c r="R151">
        <v>17542612.557047982</v>
      </c>
      <c r="T151" cm="1">
        <f t="array" ref="T151">SUMPRODUCT(TRANSPOSE(A151:L151),$AL$1:$AL$12)</f>
        <v>13052624.673598217</v>
      </c>
      <c r="U151">
        <f t="shared" si="6"/>
        <v>1214138.3264017832</v>
      </c>
      <c r="V151">
        <f t="shared" si="7"/>
        <v>4489842.6289434144</v>
      </c>
      <c r="X151">
        <f t="shared" si="8"/>
        <v>17542467.302541632</v>
      </c>
    </row>
    <row r="152" spans="1:24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O152">
        <v>19779670.500275526</v>
      </c>
      <c r="P152">
        <v>21454471</v>
      </c>
      <c r="R152">
        <v>19779670.500275526</v>
      </c>
      <c r="T152" cm="1">
        <f t="array" ref="T152">SUMPRODUCT(TRANSPOSE(A152:L152),$AL$1:$AL$12)</f>
        <v>16782559.865974706</v>
      </c>
      <c r="U152">
        <f t="shared" si="6"/>
        <v>4671911.1340252943</v>
      </c>
      <c r="V152">
        <f t="shared" si="7"/>
        <v>2997262.4126230786</v>
      </c>
      <c r="X152">
        <f t="shared" si="8"/>
        <v>19779822.278597783</v>
      </c>
    </row>
    <row r="153" spans="1:24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O153">
        <v>18279986.847312003</v>
      </c>
      <c r="P153">
        <v>21863048</v>
      </c>
      <c r="R153">
        <v>18279986.847312003</v>
      </c>
      <c r="T153" cm="1">
        <f t="array" ref="T153">SUMPRODUCT(TRANSPOSE(A153:L153),$AL$1:$AL$12)</f>
        <v>14845507.262828078</v>
      </c>
      <c r="U153">
        <f t="shared" si="6"/>
        <v>7017540.7371719219</v>
      </c>
      <c r="V153">
        <f t="shared" si="7"/>
        <v>3434374.2461768398</v>
      </c>
      <c r="X153">
        <f t="shared" si="8"/>
        <v>18279881.509004917</v>
      </c>
    </row>
    <row r="154" spans="1:24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O154">
        <v>19520380.425536864</v>
      </c>
      <c r="P154">
        <v>10745403</v>
      </c>
      <c r="R154">
        <v>19520380.425536864</v>
      </c>
      <c r="T154" cm="1">
        <f t="array" ref="T154">SUMPRODUCT(TRANSPOSE(A154:L154),$AL$1:$AL$12)</f>
        <v>13342269.065584993</v>
      </c>
      <c r="U154">
        <f t="shared" si="6"/>
        <v>-2596866.065584993</v>
      </c>
      <c r="V154">
        <f t="shared" si="7"/>
        <v>6178039.9022057438</v>
      </c>
      <c r="X154">
        <f t="shared" si="8"/>
        <v>19520308.967790738</v>
      </c>
    </row>
    <row r="155" spans="1:24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O155">
        <v>15025648.4423072</v>
      </c>
      <c r="P155">
        <v>14335068</v>
      </c>
      <c r="R155">
        <v>15025648.4423072</v>
      </c>
      <c r="T155" cm="1">
        <f t="array" ref="T155">SUMPRODUCT(TRANSPOSE(A155:L155),$AL$1:$AL$12)</f>
        <v>14181811.208465945</v>
      </c>
      <c r="U155">
        <f t="shared" si="6"/>
        <v>153256.79153405502</v>
      </c>
      <c r="V155">
        <f t="shared" si="7"/>
        <v>844130.12912170659</v>
      </c>
      <c r="X155">
        <f t="shared" si="8"/>
        <v>15025941.337587651</v>
      </c>
    </row>
    <row r="156" spans="1:24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O156">
        <v>13195261.517008072</v>
      </c>
      <c r="P156">
        <v>18314778</v>
      </c>
      <c r="R156">
        <v>13195261.517008072</v>
      </c>
      <c r="T156" cm="1">
        <f t="array" ref="T156">SUMPRODUCT(TRANSPOSE(A156:L156),$AL$1:$AL$12)</f>
        <v>14026189.915724518</v>
      </c>
      <c r="U156">
        <f t="shared" si="6"/>
        <v>4288588.0842754822</v>
      </c>
      <c r="V156">
        <f t="shared" si="7"/>
        <v>-831012.17902885226</v>
      </c>
      <c r="X156">
        <f t="shared" si="8"/>
        <v>13195177.736695666</v>
      </c>
    </row>
    <row r="157" spans="1:24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O157">
        <v>17477302.323385201</v>
      </c>
      <c r="P157">
        <v>17621006</v>
      </c>
      <c r="R157">
        <v>17477302.323385201</v>
      </c>
      <c r="T157" cm="1">
        <f t="array" ref="T157">SUMPRODUCT(TRANSPOSE(A157:L157),$AL$1:$AL$12)</f>
        <v>14668623.329192745</v>
      </c>
      <c r="U157">
        <f t="shared" si="6"/>
        <v>2952382.6708072554</v>
      </c>
      <c r="V157">
        <f t="shared" si="7"/>
        <v>2808553.0146033256</v>
      </c>
      <c r="X157">
        <f t="shared" si="8"/>
        <v>17477176.343796071</v>
      </c>
    </row>
    <row r="158" spans="1:24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O158">
        <v>17251136.603534419</v>
      </c>
      <c r="P158">
        <v>16308170</v>
      </c>
      <c r="R158">
        <v>17251136.603534419</v>
      </c>
      <c r="T158" cm="1">
        <f t="array" ref="T158">SUMPRODUCT(TRANSPOSE(A158:L158),$AL$1:$AL$12)</f>
        <v>13820566.721685391</v>
      </c>
      <c r="U158">
        <f t="shared" si="6"/>
        <v>2487603.2783146091</v>
      </c>
      <c r="V158">
        <f t="shared" si="7"/>
        <v>3430610.5882875342</v>
      </c>
      <c r="X158">
        <f t="shared" si="8"/>
        <v>17251177.309972927</v>
      </c>
    </row>
    <row r="159" spans="1:24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O159">
        <v>16330080.813761225</v>
      </c>
      <c r="P159">
        <v>15779061</v>
      </c>
      <c r="R159">
        <v>16330080.813761225</v>
      </c>
      <c r="T159" cm="1">
        <f t="array" ref="T159">SUMPRODUCT(TRANSPOSE(A159:L159),$AL$1:$AL$12)</f>
        <v>13676147.150009191</v>
      </c>
      <c r="U159">
        <f t="shared" si="6"/>
        <v>2102913.8499908093</v>
      </c>
      <c r="V159">
        <f t="shared" si="7"/>
        <v>2653947.8228877271</v>
      </c>
      <c r="X159">
        <f t="shared" si="8"/>
        <v>16330094.972896919</v>
      </c>
    </row>
    <row r="160" spans="1:24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O160">
        <v>15199126.231716126</v>
      </c>
      <c r="P160">
        <v>13978601</v>
      </c>
      <c r="R160">
        <v>15199126.231716126</v>
      </c>
      <c r="T160" cm="1">
        <f t="array" ref="T160">SUMPRODUCT(TRANSPOSE(A160:L160),$AL$1:$AL$12)</f>
        <v>12958543.754586665</v>
      </c>
      <c r="U160">
        <f t="shared" si="6"/>
        <v>1020057.245413335</v>
      </c>
      <c r="V160">
        <f t="shared" si="7"/>
        <v>2240594.1963878972</v>
      </c>
      <c r="X160">
        <f t="shared" si="8"/>
        <v>15199137.950974561</v>
      </c>
    </row>
    <row r="161" spans="1:24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O161">
        <v>15034664.539630359</v>
      </c>
      <c r="P161">
        <v>13575803</v>
      </c>
      <c r="R161">
        <v>15034664.539630359</v>
      </c>
      <c r="T161" cm="1">
        <f t="array" ref="T161">SUMPRODUCT(TRANSPOSE(A161:L161),$AL$1:$AL$12)</f>
        <v>13627085.90380666</v>
      </c>
      <c r="U161">
        <f t="shared" si="6"/>
        <v>-51282.903806660324</v>
      </c>
      <c r="V161">
        <f t="shared" si="7"/>
        <v>1407611.6241916132</v>
      </c>
      <c r="X161">
        <f t="shared" si="8"/>
        <v>15034697.527998274</v>
      </c>
    </row>
    <row r="162" spans="1:24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O162">
        <v>15392590.548385944</v>
      </c>
      <c r="P162">
        <v>19783150</v>
      </c>
      <c r="R162">
        <v>15392590.548385944</v>
      </c>
      <c r="T162" cm="1">
        <f t="array" ref="T162">SUMPRODUCT(TRANSPOSE(A162:L162),$AL$1:$AL$12)</f>
        <v>15060473.450314999</v>
      </c>
      <c r="U162">
        <f t="shared" si="6"/>
        <v>4722676.5496850014</v>
      </c>
      <c r="V162">
        <f t="shared" si="7"/>
        <v>332149.73559917603</v>
      </c>
      <c r="X162">
        <f t="shared" si="8"/>
        <v>15392623.185914174</v>
      </c>
    </row>
    <row r="163" spans="1:24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O163">
        <v>16826342.115716781</v>
      </c>
      <c r="P163">
        <v>12806337</v>
      </c>
      <c r="R163">
        <v>16826342.115716781</v>
      </c>
      <c r="T163" cm="1">
        <f t="array" ref="T163">SUMPRODUCT(TRANSPOSE(A163:L163),$AL$1:$AL$12)</f>
        <v>13812120.219546737</v>
      </c>
      <c r="U163">
        <f t="shared" si="6"/>
        <v>-1005783.2195467371</v>
      </c>
      <c r="V163">
        <f t="shared" si="7"/>
        <v>3014076.4612803357</v>
      </c>
      <c r="X163">
        <f t="shared" si="8"/>
        <v>16826196.680827074</v>
      </c>
    </row>
    <row r="164" spans="1:24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O164">
        <v>15878630.2077858</v>
      </c>
      <c r="P164">
        <v>17449431</v>
      </c>
      <c r="R164">
        <v>15878630.2077858</v>
      </c>
      <c r="T164" cm="1">
        <f t="array" ref="T164">SUMPRODUCT(TRANSPOSE(A164:L164),$AL$1:$AL$12)</f>
        <v>14834372.188909553</v>
      </c>
      <c r="U164">
        <f t="shared" si="6"/>
        <v>2615058.811090447</v>
      </c>
      <c r="V164">
        <f t="shared" si="7"/>
        <v>1044432.531861302</v>
      </c>
      <c r="X164">
        <f t="shared" si="8"/>
        <v>15878804.720770855</v>
      </c>
    </row>
    <row r="165" spans="1:24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O165">
        <v>15553394.172189705</v>
      </c>
      <c r="P165">
        <v>17591404</v>
      </c>
      <c r="R165">
        <v>15553394.172189705</v>
      </c>
      <c r="T165" cm="1">
        <f t="array" ref="T165">SUMPRODUCT(TRANSPOSE(A165:L165),$AL$1:$AL$12)</f>
        <v>14234124.417782629</v>
      </c>
      <c r="U165">
        <f t="shared" si="6"/>
        <v>3357279.5822173711</v>
      </c>
      <c r="V165">
        <f t="shared" si="7"/>
        <v>1319159.4483253988</v>
      </c>
      <c r="X165">
        <f t="shared" si="8"/>
        <v>15553283.866108028</v>
      </c>
    </row>
    <row r="166" spans="1:24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O166">
        <v>16709592.754373195</v>
      </c>
      <c r="P166">
        <v>13772832</v>
      </c>
      <c r="R166">
        <v>16709592.754373195</v>
      </c>
      <c r="T166" cm="1">
        <f t="array" ref="T166">SUMPRODUCT(TRANSPOSE(A166:L166),$AL$1:$AL$12)</f>
        <v>13617931.37497483</v>
      </c>
      <c r="U166">
        <f t="shared" si="6"/>
        <v>154900.62502516992</v>
      </c>
      <c r="V166">
        <f t="shared" si="7"/>
        <v>3091638.7682310445</v>
      </c>
      <c r="X166">
        <f t="shared" si="8"/>
        <v>16709570.143205874</v>
      </c>
    </row>
    <row r="167" spans="1:24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O167">
        <v>15906376.75743651</v>
      </c>
      <c r="P167">
        <v>15566079</v>
      </c>
      <c r="R167">
        <v>15906376.75743651</v>
      </c>
      <c r="T167" cm="1">
        <f t="array" ref="T167">SUMPRODUCT(TRANSPOSE(A167:L167),$AL$1:$AL$12)</f>
        <v>14605442.261568166</v>
      </c>
      <c r="U167">
        <f t="shared" si="6"/>
        <v>960636.73843183368</v>
      </c>
      <c r="V167">
        <f t="shared" si="7"/>
        <v>1301032.0538042586</v>
      </c>
      <c r="X167">
        <f t="shared" si="8"/>
        <v>15906474.315372424</v>
      </c>
    </row>
    <row r="168" spans="1:24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O168">
        <v>15275635.253929516</v>
      </c>
      <c r="P168">
        <v>18090118</v>
      </c>
      <c r="R168">
        <v>15275635.253929516</v>
      </c>
      <c r="T168" cm="1">
        <f t="array" ref="T168">SUMPRODUCT(TRANSPOSE(A168:L168),$AL$1:$AL$12)</f>
        <v>14603346.924374063</v>
      </c>
      <c r="U168">
        <f t="shared" si="6"/>
        <v>3486771.0756259374</v>
      </c>
      <c r="V168">
        <f t="shared" si="7"/>
        <v>672263.78344358865</v>
      </c>
      <c r="X168">
        <f t="shared" si="8"/>
        <v>15275610.707817651</v>
      </c>
    </row>
    <row r="169" spans="1:24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O169">
        <v>17325445.325481571</v>
      </c>
      <c r="P169">
        <v>13953737</v>
      </c>
      <c r="R169">
        <v>17325445.325481571</v>
      </c>
      <c r="T169" cm="1">
        <f t="array" ref="T169">SUMPRODUCT(TRANSPOSE(A169:L169),$AL$1:$AL$12)</f>
        <v>14742700.772457672</v>
      </c>
      <c r="U169">
        <f t="shared" si="6"/>
        <v>-788963.77245767228</v>
      </c>
      <c r="V169">
        <f t="shared" si="7"/>
        <v>2582667.5963441678</v>
      </c>
      <c r="X169">
        <f t="shared" si="8"/>
        <v>17325368.36880184</v>
      </c>
    </row>
    <row r="170" spans="1:24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O170">
        <v>14780208.60011882</v>
      </c>
      <c r="P170">
        <v>13842086</v>
      </c>
      <c r="R170">
        <v>14780208.60011882</v>
      </c>
      <c r="T170" cm="1">
        <f t="array" ref="T170">SUMPRODUCT(TRANSPOSE(A170:L170),$AL$1:$AL$12)</f>
        <v>14039017.127319492</v>
      </c>
      <c r="U170">
        <f t="shared" si="6"/>
        <v>-196931.1273194924</v>
      </c>
      <c r="V170">
        <f t="shared" si="7"/>
        <v>741321.7296714515</v>
      </c>
      <c r="X170">
        <f t="shared" si="8"/>
        <v>14780338.856990945</v>
      </c>
    </row>
    <row r="171" spans="1:24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O171">
        <v>14586426.050178682</v>
      </c>
      <c r="P171">
        <v>14368747</v>
      </c>
      <c r="R171">
        <v>14586426.050178682</v>
      </c>
      <c r="T171" cm="1">
        <f t="array" ref="T171">SUMPRODUCT(TRANSPOSE(A171:L171),$AL$1:$AL$12)</f>
        <v>14995227.625387989</v>
      </c>
      <c r="U171">
        <f t="shared" si="6"/>
        <v>-626480.62538798898</v>
      </c>
      <c r="V171">
        <f t="shared" si="7"/>
        <v>-408819.611014447</v>
      </c>
      <c r="X171">
        <f t="shared" si="8"/>
        <v>14586408.014373543</v>
      </c>
    </row>
    <row r="172" spans="1:24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O172">
        <v>14328373.091118436</v>
      </c>
      <c r="P172">
        <v>14455617</v>
      </c>
      <c r="R172">
        <v>14328373.091118436</v>
      </c>
      <c r="T172" cm="1">
        <f t="array" ref="T172">SUMPRODUCT(TRANSPOSE(A172:L172),$AL$1:$AL$12)</f>
        <v>14801131.037032599</v>
      </c>
      <c r="U172">
        <f t="shared" si="6"/>
        <v>-345514.03703259863</v>
      </c>
      <c r="V172">
        <f t="shared" si="7"/>
        <v>-472744.86002927402</v>
      </c>
      <c r="X172">
        <f t="shared" si="8"/>
        <v>14328386.177003324</v>
      </c>
    </row>
    <row r="173" spans="1:24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O173">
        <v>15790040.138940899</v>
      </c>
      <c r="P173">
        <v>18363331</v>
      </c>
      <c r="R173">
        <v>15790040.138940899</v>
      </c>
      <c r="T173" cm="1">
        <f t="array" ref="T173">SUMPRODUCT(TRANSPOSE(A173:L173),$AL$1:$AL$12)</f>
        <v>16236103.558521546</v>
      </c>
      <c r="U173">
        <f t="shared" si="6"/>
        <v>2127227.4414784536</v>
      </c>
      <c r="V173">
        <f t="shared" si="7"/>
        <v>-446071.97900499287</v>
      </c>
      <c r="X173">
        <f t="shared" si="8"/>
        <v>15790031.579516554</v>
      </c>
    </row>
    <row r="174" spans="1:24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O174">
        <v>22170923.476440683</v>
      </c>
      <c r="P174">
        <v>22790016</v>
      </c>
      <c r="R174">
        <v>22170923.476440683</v>
      </c>
      <c r="T174" cm="1">
        <f t="array" ref="T174">SUMPRODUCT(TRANSPOSE(A174:L174),$AL$1:$AL$12)</f>
        <v>20928614.880012702</v>
      </c>
      <c r="U174">
        <f t="shared" si="6"/>
        <v>1861401.1199872978</v>
      </c>
      <c r="V174">
        <f t="shared" si="7"/>
        <v>1242233.266319348</v>
      </c>
      <c r="X174">
        <f t="shared" si="8"/>
        <v>22170848.146332052</v>
      </c>
    </row>
    <row r="175" spans="1:24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O175">
        <v>17413730.441627536</v>
      </c>
      <c r="P175">
        <v>9498461</v>
      </c>
      <c r="R175">
        <v>17413730.441627536</v>
      </c>
      <c r="T175" cm="1">
        <f t="array" ref="T175">SUMPRODUCT(TRANSPOSE(A175:L175),$AL$1:$AL$12)</f>
        <v>15457198.179366678</v>
      </c>
      <c r="U175">
        <f t="shared" si="6"/>
        <v>-5958737.179366678</v>
      </c>
      <c r="V175">
        <f t="shared" si="7"/>
        <v>1956540.3604489826</v>
      </c>
      <c r="X175">
        <f t="shared" si="8"/>
        <v>17413738.539815661</v>
      </c>
    </row>
    <row r="176" spans="1:24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O176">
        <v>11883386.747288123</v>
      </c>
      <c r="P176">
        <v>11703735</v>
      </c>
      <c r="R176">
        <v>11883386.747288123</v>
      </c>
      <c r="T176" cm="1">
        <f t="array" ref="T176">SUMPRODUCT(TRANSPOSE(A176:L176),$AL$1:$AL$12)</f>
        <v>15043534.663629096</v>
      </c>
      <c r="U176">
        <f t="shared" si="6"/>
        <v>-3339799.663629096</v>
      </c>
      <c r="V176">
        <f t="shared" si="7"/>
        <v>-3159909.6820278903</v>
      </c>
      <c r="X176">
        <f t="shared" si="8"/>
        <v>11883624.981601205</v>
      </c>
    </row>
    <row r="177" spans="1:24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O177">
        <v>9328032.9680505563</v>
      </c>
      <c r="P177">
        <v>17035439</v>
      </c>
      <c r="R177">
        <v>9328032.9680505563</v>
      </c>
      <c r="T177" cm="1">
        <f t="array" ref="T177">SUMPRODUCT(TRANSPOSE(A177:L177),$AL$1:$AL$12)</f>
        <v>13605070.584707147</v>
      </c>
      <c r="U177">
        <f t="shared" si="6"/>
        <v>3430368.4152928535</v>
      </c>
      <c r="V177">
        <f t="shared" si="7"/>
        <v>-4277117.4005115759</v>
      </c>
      <c r="X177">
        <f t="shared" si="8"/>
        <v>9327953.1841955706</v>
      </c>
    </row>
    <row r="178" spans="1:24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O178">
        <v>14429686.089278499</v>
      </c>
      <c r="P178">
        <v>10806877</v>
      </c>
      <c r="R178">
        <v>14429686.089278499</v>
      </c>
      <c r="T178" cm="1">
        <f t="array" ref="T178">SUMPRODUCT(TRANSPOSE(A178:L178),$AL$1:$AL$12)</f>
        <v>13422154.581629023</v>
      </c>
      <c r="U178">
        <f t="shared" si="6"/>
        <v>-2615277.581629023</v>
      </c>
      <c r="V178">
        <f t="shared" si="7"/>
        <v>1007325.259846688</v>
      </c>
      <c r="X178">
        <f t="shared" si="8"/>
        <v>14429479.84147571</v>
      </c>
    </row>
    <row r="179" spans="1:24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O179">
        <v>13604916.304458302</v>
      </c>
      <c r="P179">
        <v>12388388</v>
      </c>
      <c r="R179">
        <v>13604916.304458302</v>
      </c>
      <c r="T179" cm="1">
        <f t="array" ref="T179">SUMPRODUCT(TRANSPOSE(A179:L179),$AL$1:$AL$12)</f>
        <v>14056641.359600985</v>
      </c>
      <c r="U179">
        <f t="shared" si="6"/>
        <v>-1668253.3596009854</v>
      </c>
      <c r="V179">
        <f t="shared" si="7"/>
        <v>-451540.8793306835</v>
      </c>
      <c r="X179">
        <f t="shared" si="8"/>
        <v>13605100.480270302</v>
      </c>
    </row>
    <row r="180" spans="1:24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O180">
        <v>10206230.422728201</v>
      </c>
      <c r="P180">
        <v>16273469</v>
      </c>
      <c r="R180">
        <v>10206230.422728201</v>
      </c>
      <c r="T180" cm="1">
        <f t="array" ref="T180">SUMPRODUCT(TRANSPOSE(A180:L180),$AL$1:$AL$12)</f>
        <v>12213394.901050948</v>
      </c>
      <c r="U180">
        <f t="shared" si="6"/>
        <v>4060074.0989490524</v>
      </c>
      <c r="V180">
        <f t="shared" si="7"/>
        <v>-2007193.3286648202</v>
      </c>
      <c r="X180">
        <f t="shared" si="8"/>
        <v>10206201.572386127</v>
      </c>
    </row>
    <row r="181" spans="1:24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O181">
        <v>14185283.897834536</v>
      </c>
      <c r="P181">
        <v>13023450</v>
      </c>
      <c r="R181">
        <v>14185283.897834536</v>
      </c>
      <c r="T181" cm="1">
        <f t="array" ref="T181">SUMPRODUCT(TRANSPOSE(A181:L181),$AL$1:$AL$12)</f>
        <v>12175203.687346226</v>
      </c>
      <c r="U181">
        <f t="shared" si="6"/>
        <v>848246.3126537744</v>
      </c>
      <c r="V181">
        <f t="shared" si="7"/>
        <v>2009905.7015339937</v>
      </c>
      <c r="X181">
        <f t="shared" si="8"/>
        <v>14185109.388880219</v>
      </c>
    </row>
    <row r="182" spans="1:24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O182">
        <v>13685901.360480558</v>
      </c>
      <c r="P182">
        <v>13334931</v>
      </c>
      <c r="R182">
        <v>13685901.360480558</v>
      </c>
      <c r="T182" cm="1">
        <f t="array" ref="T182">SUMPRODUCT(TRANSPOSE(A182:L182),$AL$1:$AL$12)</f>
        <v>11688239.728898712</v>
      </c>
      <c r="U182">
        <f t="shared" si="6"/>
        <v>1646691.2711012885</v>
      </c>
      <c r="V182">
        <f t="shared" si="7"/>
        <v>1997759.4773688545</v>
      </c>
      <c r="X182">
        <f t="shared" si="8"/>
        <v>13685999.206267565</v>
      </c>
    </row>
    <row r="183" spans="1:24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O183">
        <v>13316696.262082588</v>
      </c>
      <c r="P183">
        <v>14716391</v>
      </c>
      <c r="R183">
        <v>13316696.262082588</v>
      </c>
      <c r="T183" cm="1">
        <f t="array" ref="T183">SUMPRODUCT(TRANSPOSE(A183:L183),$AL$1:$AL$12)</f>
        <v>11955744.117617056</v>
      </c>
      <c r="U183">
        <f t="shared" si="6"/>
        <v>2760646.8823829442</v>
      </c>
      <c r="V183">
        <f t="shared" si="7"/>
        <v>1360927.8204729231</v>
      </c>
      <c r="X183">
        <f t="shared" si="8"/>
        <v>13316671.938089978</v>
      </c>
    </row>
    <row r="184" spans="1:24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O184">
        <v>14229088.151789332</v>
      </c>
      <c r="P184">
        <v>14618887</v>
      </c>
      <c r="R184">
        <v>14229088.151789332</v>
      </c>
      <c r="T184" cm="1">
        <f t="array" ref="T184">SUMPRODUCT(TRANSPOSE(A184:L184),$AL$1:$AL$12)</f>
        <v>11867092.046909595</v>
      </c>
      <c r="U184">
        <f t="shared" si="6"/>
        <v>2751794.9530904051</v>
      </c>
      <c r="V184">
        <f t="shared" si="7"/>
        <v>2361962.1691052397</v>
      </c>
      <c r="X184">
        <f t="shared" si="8"/>
        <v>14229054.216014834</v>
      </c>
    </row>
    <row r="185" spans="1:24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O185">
        <v>16837263.722653408</v>
      </c>
      <c r="P185">
        <v>19884765</v>
      </c>
      <c r="R185">
        <v>16837263.722653408</v>
      </c>
      <c r="T185" cm="1">
        <f t="array" ref="T185">SUMPRODUCT(TRANSPOSE(A185:L185),$AL$1:$AL$12)</f>
        <v>14082300.933736207</v>
      </c>
      <c r="U185">
        <f t="shared" si="6"/>
        <v>5802464.066263793</v>
      </c>
      <c r="V185">
        <f t="shared" si="7"/>
        <v>2754963.0585842049</v>
      </c>
      <c r="X185">
        <f t="shared" si="8"/>
        <v>16837263.992320411</v>
      </c>
    </row>
    <row r="186" spans="1:24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O186">
        <v>19082673.516591046</v>
      </c>
      <c r="P186">
        <v>21800926</v>
      </c>
      <c r="R186">
        <v>19082673.516591046</v>
      </c>
      <c r="T186" cm="1">
        <f t="array" ref="T186">SUMPRODUCT(TRANSPOSE(A186:L186),$AL$1:$AL$12)</f>
        <v>14371950.989716202</v>
      </c>
      <c r="U186">
        <f t="shared" si="6"/>
        <v>7428975.010283798</v>
      </c>
      <c r="V186">
        <f t="shared" si="7"/>
        <v>4710629.5906590372</v>
      </c>
      <c r="X186">
        <f t="shared" si="8"/>
        <v>19082580.580375239</v>
      </c>
    </row>
    <row r="187" spans="1:24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O187">
        <v>20856427.226732083</v>
      </c>
      <c r="P187">
        <v>14302913</v>
      </c>
      <c r="R187">
        <v>20856427.226732083</v>
      </c>
      <c r="T187" cm="1">
        <f t="array" ref="T187">SUMPRODUCT(TRANSPOSE(A187:L187),$AL$1:$AL$12)</f>
        <v>14009530.932946719</v>
      </c>
      <c r="U187">
        <f t="shared" si="6"/>
        <v>293382.06705328077</v>
      </c>
      <c r="V187">
        <f t="shared" si="7"/>
        <v>6846846.7434190381</v>
      </c>
      <c r="X187">
        <f t="shared" si="8"/>
        <v>20856377.676365755</v>
      </c>
    </row>
    <row r="188" spans="1:24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O188">
        <v>16035387.81908964</v>
      </c>
      <c r="P188">
        <v>16992139</v>
      </c>
      <c r="R188">
        <v>16035387.81908964</v>
      </c>
      <c r="T188" cm="1">
        <f t="array" ref="T188">SUMPRODUCT(TRANSPOSE(A188:L188),$AL$1:$AL$12)</f>
        <v>13188394.417835711</v>
      </c>
      <c r="U188">
        <f t="shared" si="6"/>
        <v>3803744.5821642894</v>
      </c>
      <c r="V188">
        <f t="shared" si="7"/>
        <v>2847210.7814354827</v>
      </c>
      <c r="X188">
        <f t="shared" si="8"/>
        <v>16035605.199271193</v>
      </c>
    </row>
    <row r="189" spans="1:24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O189">
        <v>13736997.13723735</v>
      </c>
      <c r="P189">
        <v>19602497</v>
      </c>
      <c r="R189">
        <v>13736997.13723735</v>
      </c>
      <c r="T189" cm="1">
        <f t="array" ref="T189">SUMPRODUCT(TRANSPOSE(A189:L189),$AL$1:$AL$12)</f>
        <v>11189504.358820461</v>
      </c>
      <c r="U189">
        <f t="shared" si="6"/>
        <v>8412992.6411795393</v>
      </c>
      <c r="V189">
        <f t="shared" si="7"/>
        <v>2547385.8380060596</v>
      </c>
      <c r="X189">
        <f t="shared" si="8"/>
        <v>13736890.196826521</v>
      </c>
    </row>
    <row r="190" spans="1:24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O190">
        <v>18806880.29664202</v>
      </c>
      <c r="P190">
        <v>14083908</v>
      </c>
      <c r="R190">
        <v>18806880.29664202</v>
      </c>
      <c r="T190" cm="1">
        <f t="array" ref="T190">SUMPRODUCT(TRANSPOSE(A190:L190),$AL$1:$AL$12)</f>
        <v>12043397.118696373</v>
      </c>
      <c r="U190">
        <f t="shared" si="6"/>
        <v>2040510.881303627</v>
      </c>
      <c r="V190">
        <f t="shared" si="7"/>
        <v>6763342.7608579816</v>
      </c>
      <c r="X190">
        <f t="shared" si="8"/>
        <v>18806739.879554354</v>
      </c>
    </row>
    <row r="191" spans="1:24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O191">
        <v>16516454.105629195</v>
      </c>
      <c r="P191">
        <v>12267646</v>
      </c>
      <c r="R191">
        <v>16516454.105629195</v>
      </c>
      <c r="T191" cm="1">
        <f t="array" ref="T191">SUMPRODUCT(TRANSPOSE(A191:L191),$AL$1:$AL$12)</f>
        <v>12195426.135070365</v>
      </c>
      <c r="U191">
        <f t="shared" si="6"/>
        <v>72219.864929635078</v>
      </c>
      <c r="V191">
        <f t="shared" si="7"/>
        <v>4321222.1031632163</v>
      </c>
      <c r="X191">
        <f t="shared" si="8"/>
        <v>16516648.238233581</v>
      </c>
    </row>
    <row r="192" spans="1:24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O192">
        <v>14072770.080216343</v>
      </c>
      <c r="P192">
        <v>20705138</v>
      </c>
      <c r="R192">
        <v>14072770.080216343</v>
      </c>
      <c r="T192" cm="1">
        <f t="array" ref="T192">SUMPRODUCT(TRANSPOSE(A192:L192),$AL$1:$AL$12)</f>
        <v>13296158.822951706</v>
      </c>
      <c r="U192">
        <f t="shared" si="6"/>
        <v>7408979.1770482939</v>
      </c>
      <c r="V192">
        <f t="shared" si="7"/>
        <v>776671.21968988678</v>
      </c>
      <c r="X192">
        <f t="shared" si="8"/>
        <v>14072830.042641593</v>
      </c>
    </row>
    <row r="193" spans="1:24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O193">
        <v>16442253.688803738</v>
      </c>
      <c r="P193">
        <v>17742866</v>
      </c>
      <c r="R193">
        <v>16442253.688803738</v>
      </c>
      <c r="T193" cm="1">
        <f t="array" ref="T193">SUMPRODUCT(TRANSPOSE(A193:L193),$AL$1:$AL$12)</f>
        <v>11658877.161007227</v>
      </c>
      <c r="U193">
        <f t="shared" si="6"/>
        <v>6083988.8389927726</v>
      </c>
      <c r="V193">
        <f t="shared" si="7"/>
        <v>4783153.0192410257</v>
      </c>
      <c r="X193">
        <f t="shared" si="8"/>
        <v>16442030.180248253</v>
      </c>
    </row>
    <row r="194" spans="1:24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O194">
        <v>19101477.484424748</v>
      </c>
      <c r="P194">
        <v>16490487</v>
      </c>
      <c r="R194">
        <v>19101477.484424748</v>
      </c>
      <c r="T194" cm="1">
        <f t="array" ref="T194">SUMPRODUCT(TRANSPOSE(A194:L194),$AL$1:$AL$12)</f>
        <v>12543314.968222035</v>
      </c>
      <c r="U194">
        <f t="shared" si="6"/>
        <v>3947172.0317779649</v>
      </c>
      <c r="V194">
        <f t="shared" si="7"/>
        <v>6558202.8809828442</v>
      </c>
      <c r="X194">
        <f t="shared" si="8"/>
        <v>19101517.849204879</v>
      </c>
    </row>
    <row r="195" spans="1:24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O195">
        <v>19356934.382854175</v>
      </c>
      <c r="P195">
        <v>14179300</v>
      </c>
      <c r="R195">
        <v>19356934.382854175</v>
      </c>
      <c r="T195" cm="1">
        <f t="array" ref="T195">SUMPRODUCT(TRANSPOSE(A195:L195),$AL$1:$AL$12)</f>
        <v>14645060.712203883</v>
      </c>
      <c r="U195">
        <f t="shared" ref="U195:U203" si="9">P195-T195</f>
        <v>-465760.71220388263</v>
      </c>
      <c r="V195">
        <f t="shared" si="7"/>
        <v>4711938.767080145</v>
      </c>
      <c r="X195">
        <f t="shared" si="8"/>
        <v>19356999.479284026</v>
      </c>
    </row>
    <row r="196" spans="1:24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O196">
        <v>16628142.81453431</v>
      </c>
      <c r="P196">
        <v>14858605</v>
      </c>
      <c r="R196">
        <v>16628142.81453431</v>
      </c>
      <c r="T196" cm="1">
        <f t="array" ref="T196">SUMPRODUCT(TRANSPOSE(A196:L196),$AL$1:$AL$12)</f>
        <v>15514649.334164327</v>
      </c>
      <c r="U196">
        <f t="shared" si="9"/>
        <v>-656044.33416432701</v>
      </c>
      <c r="V196">
        <f t="shared" si="7"/>
        <v>1113627.9168672208</v>
      </c>
      <c r="X196">
        <f t="shared" si="8"/>
        <v>16628277.251031548</v>
      </c>
    </row>
    <row r="197" spans="1:24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O197">
        <v>16842499.163091604</v>
      </c>
      <c r="P197">
        <v>19239765</v>
      </c>
      <c r="R197">
        <v>16842499.163091604</v>
      </c>
      <c r="T197" cm="1">
        <f t="array" ref="T197">SUMPRODUCT(TRANSPOSE(A197:L197),$AL$1:$AL$12)</f>
        <v>17430446.785795968</v>
      </c>
      <c r="U197">
        <f t="shared" si="9"/>
        <v>1809318.214204032</v>
      </c>
      <c r="V197">
        <f t="shared" ref="V197:V203" si="10">(1+$AB$14)*U196-($AB$14)*U195</f>
        <v>-587941.82586468395</v>
      </c>
      <c r="X197">
        <f t="shared" ref="X197:X203" si="11">T197+V197</f>
        <v>16842504.959931284</v>
      </c>
    </row>
    <row r="198" spans="1:24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O198">
        <v>20762353.328241233</v>
      </c>
      <c r="P198">
        <v>23162083</v>
      </c>
      <c r="R198">
        <v>20762353.328241233</v>
      </c>
      <c r="T198" cm="1">
        <f t="array" ref="T198">SUMPRODUCT(TRANSPOSE(A198:L198),$AL$1:$AL$12)</f>
        <v>19835313.264782876</v>
      </c>
      <c r="U198">
        <f t="shared" si="9"/>
        <v>3326769.7352171242</v>
      </c>
      <c r="V198">
        <f t="shared" si="10"/>
        <v>926964.9581429963</v>
      </c>
      <c r="X198">
        <f t="shared" si="11"/>
        <v>20762278.222925872</v>
      </c>
    </row>
    <row r="199" spans="1:24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O199">
        <v>24097228.961763509</v>
      </c>
      <c r="P199">
        <v>15420754</v>
      </c>
      <c r="R199">
        <v>24097228.961763509</v>
      </c>
      <c r="T199" cm="1">
        <f t="array" ref="T199">SUMPRODUCT(TRANSPOSE(A199:L199),$AL$1:$AL$12)</f>
        <v>21313508.897959486</v>
      </c>
      <c r="U199">
        <f t="shared" si="9"/>
        <v>-5892754.8979594857</v>
      </c>
      <c r="V199">
        <f t="shared" si="10"/>
        <v>2783673.8358465387</v>
      </c>
      <c r="X199">
        <f t="shared" si="11"/>
        <v>24097182.733806025</v>
      </c>
    </row>
    <row r="200" spans="1:24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O200">
        <v>18113010.627560277</v>
      </c>
      <c r="P200">
        <v>18898513</v>
      </c>
      <c r="R200">
        <v>18113010.627560277</v>
      </c>
      <c r="T200" cm="1">
        <f t="array" ref="T200">SUMPRODUCT(TRANSPOSE(A200:L200),$AL$1:$AL$12)</f>
        <v>20706378.524814099</v>
      </c>
      <c r="U200">
        <f t="shared" si="9"/>
        <v>-1807865.5248140991</v>
      </c>
      <c r="V200">
        <f t="shared" si="10"/>
        <v>-2593087.0317455768</v>
      </c>
      <c r="X200">
        <f t="shared" si="11"/>
        <v>18113291.493068524</v>
      </c>
    </row>
    <row r="201" spans="1:24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O201">
        <v>25336299.918934055</v>
      </c>
      <c r="P201">
        <v>24338991</v>
      </c>
      <c r="R201">
        <v>25336299.918934055</v>
      </c>
      <c r="T201" cm="1">
        <f t="array" ref="T201">SUMPRODUCT(TRANSPOSE(A201:L201),$AL$1:$AL$12)</f>
        <v>28606022.907480836</v>
      </c>
      <c r="U201">
        <f t="shared" si="9"/>
        <v>-4267031.9074808359</v>
      </c>
      <c r="V201">
        <f t="shared" si="10"/>
        <v>-3269847.4314628332</v>
      </c>
      <c r="X201">
        <f t="shared" si="11"/>
        <v>25336175.476018004</v>
      </c>
    </row>
    <row r="202" spans="1:24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O202">
        <v>20914537.296301562</v>
      </c>
      <c r="P202">
        <v>14927248</v>
      </c>
      <c r="R202">
        <v>20914537.296301562</v>
      </c>
      <c r="T202" cm="1">
        <f t="array" ref="T202">SUMPRODUCT(TRANSPOSE(A202:L202),$AL$1:$AL$12)</f>
        <v>24301508.471980069</v>
      </c>
      <c r="U202">
        <f t="shared" si="9"/>
        <v>-9374260.4719800688</v>
      </c>
      <c r="V202">
        <f t="shared" si="10"/>
        <v>-3386896.2591244108</v>
      </c>
      <c r="X202">
        <f t="shared" si="11"/>
        <v>20914612.212855659</v>
      </c>
    </row>
    <row r="203" spans="1:24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O203">
        <v>19035955.74684326</v>
      </c>
      <c r="P203">
        <v>13754882</v>
      </c>
      <c r="R203">
        <v>19035955.74684326</v>
      </c>
      <c r="T203" cm="1">
        <f t="array" ref="T203">SUMPRODUCT(TRANSPOSE(A203:L203),$AL$1:$AL$12)</f>
        <v>26582494.703258</v>
      </c>
      <c r="U203">
        <f t="shared" si="9"/>
        <v>-12827612.703258</v>
      </c>
      <c r="V203">
        <f t="shared" si="10"/>
        <v>-7546383.3687457936</v>
      </c>
      <c r="X203">
        <f t="shared" si="11"/>
        <v>19036111.334512208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5CE-AE93-48A9-9202-EA3D80ABB8A6}">
  <sheetPr codeName="Tabelle2"/>
  <dimension ref="A1:AG203"/>
  <sheetViews>
    <sheetView topLeftCell="H1" workbookViewId="0">
      <selection activeCell="W3" sqref="W3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  <c r="T1" t="s">
        <v>22</v>
      </c>
      <c r="U1" t="s">
        <v>28</v>
      </c>
      <c r="AB1" t="s">
        <v>29</v>
      </c>
      <c r="AF1" t="s">
        <v>26</v>
      </c>
      <c r="AG1">
        <v>19951380.698889088</v>
      </c>
    </row>
    <row r="2" spans="1:33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23400161.520894945</v>
      </c>
      <c r="T2" cm="1">
        <f t="array" ref="T2">SUMPRODUCT(TRANSPOSE(A2:L2),$AG$2:$AG$13)+$AG$1</f>
        <v>23400161.520894941</v>
      </c>
      <c r="U2">
        <f>P2-T2</f>
        <v>3824987.4791050591</v>
      </c>
      <c r="W2">
        <v>0</v>
      </c>
      <c r="X2">
        <f>U2-W2</f>
        <v>3824987.4791050591</v>
      </c>
      <c r="Y2">
        <f t="shared" ref="Y2:Y4" si="0">T2+X2</f>
        <v>27225149</v>
      </c>
      <c r="AF2" t="s">
        <v>0</v>
      </c>
      <c r="AG2">
        <v>1045983.2180538832</v>
      </c>
    </row>
    <row r="3" spans="1:33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23636330.542255521</v>
      </c>
      <c r="T3" cm="1">
        <f t="array" ref="T3">SUMPRODUCT(TRANSPOSE(A3:L3),$AG$2:$AG$13)+$AG$1</f>
        <v>23141771.070434198</v>
      </c>
      <c r="U3">
        <f t="shared" ref="U3:U66" si="1">P3-T3</f>
        <v>-5176149.0704341978</v>
      </c>
      <c r="W3">
        <f>U3-$AG$14*U2-$AG$15*W2</f>
        <v>-3623589.341832513</v>
      </c>
      <c r="X3">
        <f t="shared" ref="X3:X30" si="2">U3-W3</f>
        <v>-1552559.7286016848</v>
      </c>
      <c r="Y3">
        <f t="shared" si="0"/>
        <v>21589211.341832511</v>
      </c>
      <c r="AF3" t="s">
        <v>1</v>
      </c>
      <c r="AG3">
        <v>-267647.05892860575</v>
      </c>
    </row>
    <row r="4" spans="1:33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23377672.863072649</v>
      </c>
      <c r="T4" cm="1">
        <f t="array" ref="T4">SUMPRODUCT(TRANSPOSE(A4:L4),$AG$2:$AG$13)+$AG$1</f>
        <v>24363219.849863745</v>
      </c>
      <c r="U4">
        <f t="shared" si="1"/>
        <v>1188872.1501362547</v>
      </c>
      <c r="W4">
        <f t="shared" ref="W4:W30" si="3">U4-$AG$14*U3-$AG$15*W3</f>
        <v>1074202.1687398842</v>
      </c>
      <c r="X4">
        <f t="shared" si="2"/>
        <v>114669.98139637057</v>
      </c>
      <c r="Y4">
        <f t="shared" si="0"/>
        <v>24477889.831260115</v>
      </c>
      <c r="AF4" t="s">
        <v>2</v>
      </c>
      <c r="AG4">
        <v>1306793.4550365529</v>
      </c>
    </row>
    <row r="5" spans="1:33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24646095.889623228</v>
      </c>
      <c r="T5" cm="1">
        <f t="array" ref="T5">SUMPRODUCT(TRANSPOSE(A5:L5),$AG$2:$AG$13)+$AG$1</f>
        <v>23939240.386128191</v>
      </c>
      <c r="U5">
        <f t="shared" si="1"/>
        <v>779100.6138718091</v>
      </c>
      <c r="W5">
        <f t="shared" si="3"/>
        <v>672822.82280624134</v>
      </c>
      <c r="X5">
        <f t="shared" si="2"/>
        <v>106277.79106556776</v>
      </c>
      <c r="Y5">
        <f>T5+X5</f>
        <v>24045518.177193757</v>
      </c>
      <c r="AF5" t="s">
        <v>3</v>
      </c>
      <c r="AG5">
        <v>-1579130.7584935327</v>
      </c>
    </row>
    <row r="6" spans="1:33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25503518.575430121</v>
      </c>
      <c r="T6" cm="1">
        <f t="array" ref="T6">SUMPRODUCT(TRANSPOSE(A6:L6),$AG$2:$AG$13)+$AG$1</f>
        <v>25780177.888442978</v>
      </c>
      <c r="U6">
        <f t="shared" si="1"/>
        <v>9166845.1115570217</v>
      </c>
      <c r="W6">
        <f t="shared" si="3"/>
        <v>9114263.4994295798</v>
      </c>
      <c r="X6">
        <f t="shared" si="2"/>
        <v>52581.612127441913</v>
      </c>
      <c r="Y6">
        <f t="shared" ref="Y6:Y30" si="4">T6+X6</f>
        <v>25832759.50057042</v>
      </c>
      <c r="AF6" t="s">
        <v>4</v>
      </c>
      <c r="AG6">
        <v>-1062833.9466907177</v>
      </c>
    </row>
    <row r="7" spans="1:33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25278449.902411215</v>
      </c>
      <c r="T7" cm="1">
        <f t="array" ref="T7">SUMPRODUCT(TRANSPOSE(A7:L7),$AG$2:$AG$13)+$AG$1</f>
        <v>23823654.631883185</v>
      </c>
      <c r="U7">
        <f t="shared" si="1"/>
        <v>2409055.3681168146</v>
      </c>
      <c r="W7">
        <f t="shared" si="3"/>
        <v>1133750.0072560022</v>
      </c>
      <c r="X7">
        <f t="shared" si="2"/>
        <v>1275305.3608608125</v>
      </c>
      <c r="Y7">
        <f t="shared" si="4"/>
        <v>25098959.992743999</v>
      </c>
      <c r="AF7" t="s">
        <v>5</v>
      </c>
      <c r="AG7">
        <v>-260810.23698259165</v>
      </c>
    </row>
    <row r="8" spans="1:33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25312096.986650337</v>
      </c>
      <c r="T8" cm="1">
        <f t="array" ref="T8">SUMPRODUCT(TRANSPOSE(A8:L8),$AG$2:$AG$13)+$AG$1</f>
        <v>25766868.778116122</v>
      </c>
      <c r="U8">
        <f t="shared" si="1"/>
        <v>6924012.2218838781</v>
      </c>
      <c r="W8">
        <f t="shared" si="3"/>
        <v>7280363.8930847999</v>
      </c>
      <c r="X8">
        <f t="shared" si="2"/>
        <v>-356351.67120092176</v>
      </c>
      <c r="Y8">
        <f t="shared" si="4"/>
        <v>25410517.106915198</v>
      </c>
      <c r="AF8" t="s">
        <v>6</v>
      </c>
      <c r="AG8">
        <v>25646.22114919778</v>
      </c>
    </row>
    <row r="9" spans="1:33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25170343.214471005</v>
      </c>
      <c r="T9" cm="1">
        <f t="array" ref="T9">SUMPRODUCT(TRANSPOSE(A9:L9),$AG$2:$AG$13)+$AG$1</f>
        <v>23936072.613850996</v>
      </c>
      <c r="U9">
        <f t="shared" si="1"/>
        <v>5218982.3861490041</v>
      </c>
      <c r="W9">
        <f t="shared" si="3"/>
        <v>4038592.5303798909</v>
      </c>
      <c r="X9">
        <f t="shared" si="2"/>
        <v>1180389.8557691132</v>
      </c>
      <c r="Y9">
        <f t="shared" si="4"/>
        <v>25116462.469620109</v>
      </c>
      <c r="AF9" t="s">
        <v>7</v>
      </c>
      <c r="AG9">
        <v>6359405.2981129494</v>
      </c>
    </row>
    <row r="10" spans="1:33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25110014.729206808</v>
      </c>
      <c r="T10" cm="1">
        <f t="array" ref="T10">SUMPRODUCT(TRANSPOSE(A10:L10),$AG$2:$AG$13)+$AG$1</f>
        <v>25044127.310875092</v>
      </c>
      <c r="U10">
        <f t="shared" si="1"/>
        <v>-3323666.3108750917</v>
      </c>
      <c r="W10">
        <f t="shared" si="3"/>
        <v>-3419100.5894853049</v>
      </c>
      <c r="X10">
        <f t="shared" si="2"/>
        <v>95434.278610213194</v>
      </c>
      <c r="Y10">
        <f t="shared" si="4"/>
        <v>25139561.589485306</v>
      </c>
      <c r="AF10" t="s">
        <v>8</v>
      </c>
      <c r="AG10">
        <v>-2108817.1647445867</v>
      </c>
    </row>
    <row r="11" spans="1:33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25207101.14326863</v>
      </c>
      <c r="T11" cm="1">
        <f t="array" ref="T11">SUMPRODUCT(TRANSPOSE(A11:L11),$AG$2:$AG$13)+$AG$1</f>
        <v>25716059.559617799</v>
      </c>
      <c r="U11">
        <f t="shared" si="1"/>
        <v>-4869311.5596177988</v>
      </c>
      <c r="W11">
        <f t="shared" si="3"/>
        <v>-4344153.6928155348</v>
      </c>
      <c r="X11">
        <f t="shared" si="2"/>
        <v>-525157.866802264</v>
      </c>
      <c r="Y11">
        <f t="shared" si="4"/>
        <v>25190901.692815535</v>
      </c>
      <c r="AF11" t="s">
        <v>9</v>
      </c>
      <c r="AG11">
        <v>1306793.4550365435</v>
      </c>
    </row>
    <row r="12" spans="1:33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24906263.124488212</v>
      </c>
      <c r="T12" cm="1">
        <f t="array" ref="T12">SUMPRODUCT(TRANSPOSE(A12:L12),$AG$2:$AG$13)+$AG$1</f>
        <v>25320005.37281239</v>
      </c>
      <c r="U12">
        <f t="shared" si="1"/>
        <v>4702684.6271876097</v>
      </c>
      <c r="W12">
        <f t="shared" si="3"/>
        <v>5107548.0197905386</v>
      </c>
      <c r="X12">
        <f t="shared" si="2"/>
        <v>-404863.39260292891</v>
      </c>
      <c r="Y12">
        <f t="shared" si="4"/>
        <v>24915141.980209462</v>
      </c>
      <c r="AF12" t="s">
        <v>10</v>
      </c>
      <c r="AG12">
        <v>-260810.23698259928</v>
      </c>
    </row>
    <row r="13" spans="1:33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26772961.441861741</v>
      </c>
      <c r="T13" cm="1">
        <f t="array" ref="T13">SUMPRODUCT(TRANSPOSE(A13:L13),$AG$2:$AG$13)+$AG$1</f>
        <v>25877131.466686606</v>
      </c>
      <c r="U13">
        <f t="shared" si="1"/>
        <v>394035.53331339359</v>
      </c>
      <c r="W13">
        <f t="shared" si="3"/>
        <v>-496927.7570358743</v>
      </c>
      <c r="X13">
        <f t="shared" si="2"/>
        <v>890963.29034926789</v>
      </c>
      <c r="Y13">
        <f t="shared" si="4"/>
        <v>26768094.757035874</v>
      </c>
      <c r="AF13" t="s">
        <v>11</v>
      </c>
      <c r="AG13">
        <v>1045983.2180539761</v>
      </c>
    </row>
    <row r="14" spans="1:33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25523784.321454849</v>
      </c>
      <c r="T14" cm="1">
        <f t="array" ref="T14">SUMPRODUCT(TRANSPOSE(A14:L14),$AG$2:$AG$13)+$AG$1</f>
        <v>25958789.266330458</v>
      </c>
      <c r="U14">
        <f t="shared" si="1"/>
        <v>819746.73366954178</v>
      </c>
      <c r="W14">
        <f t="shared" si="3"/>
        <v>1252083.9432892785</v>
      </c>
      <c r="X14">
        <f t="shared" si="2"/>
        <v>-432337.20961973676</v>
      </c>
      <c r="Y14">
        <f t="shared" si="4"/>
        <v>25526452.05671072</v>
      </c>
      <c r="AF14" t="s">
        <v>19</v>
      </c>
      <c r="AG14">
        <v>-0.40589929694748722</v>
      </c>
    </row>
    <row r="15" spans="1:33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27087460.219909836</v>
      </c>
      <c r="T15" cm="1">
        <f t="array" ref="T15">SUMPRODUCT(TRANSPOSE(A15:L15),$AG$2:$AG$13)+$AG$1</f>
        <v>26732383.746795684</v>
      </c>
      <c r="U15">
        <f t="shared" si="1"/>
        <v>-5780552.7467956841</v>
      </c>
      <c r="W15">
        <f t="shared" si="3"/>
        <v>-6134166.8692210959</v>
      </c>
      <c r="X15">
        <f t="shared" si="2"/>
        <v>353614.12242541183</v>
      </c>
      <c r="Y15">
        <f t="shared" si="4"/>
        <v>27085997.869221095</v>
      </c>
      <c r="AF15" t="s">
        <v>27</v>
      </c>
      <c r="AG15">
        <v>0.54816512021854558</v>
      </c>
    </row>
    <row r="16" spans="1:33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25544391.330252949</v>
      </c>
      <c r="T16" cm="1">
        <f t="array" ref="T16">SUMPRODUCT(TRANSPOSE(A16:L16),$AG$2:$AG$13)+$AG$1</f>
        <v>26561406.950483814</v>
      </c>
      <c r="U16">
        <f t="shared" si="1"/>
        <v>191652.04951618612</v>
      </c>
      <c r="W16">
        <f t="shared" si="3"/>
        <v>1207866.0729311532</v>
      </c>
      <c r="X16">
        <f t="shared" si="2"/>
        <v>-1016214.0234149671</v>
      </c>
      <c r="Y16">
        <f t="shared" si="4"/>
        <v>25545192.927068848</v>
      </c>
      <c r="AF16" t="s">
        <v>20</v>
      </c>
      <c r="AG16">
        <v>13538606457217.563</v>
      </c>
    </row>
    <row r="17" spans="1:25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27180775.542448901</v>
      </c>
      <c r="T17" cm="1">
        <f t="array" ref="T17">SUMPRODUCT(TRANSPOSE(A17:L17),$AG$2:$AG$13)+$AG$1</f>
        <v>26596017.516874067</v>
      </c>
      <c r="U17">
        <f t="shared" si="1"/>
        <v>691667.48312593251</v>
      </c>
      <c r="W17">
        <f t="shared" si="3"/>
        <v>107348.8642068893</v>
      </c>
      <c r="X17">
        <f t="shared" si="2"/>
        <v>584318.61891904322</v>
      </c>
      <c r="Y17">
        <f t="shared" si="4"/>
        <v>27180336.135793112</v>
      </c>
    </row>
    <row r="18" spans="1:25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26423700.520761184</v>
      </c>
      <c r="T18" cm="1">
        <f t="array" ref="T18">SUMPRODUCT(TRANSPOSE(A18:L18),$AG$2:$AG$13)+$AG$1</f>
        <v>26645843.830252621</v>
      </c>
      <c r="U18">
        <f t="shared" si="1"/>
        <v>8300538.1697473787</v>
      </c>
      <c r="W18">
        <f t="shared" si="3"/>
        <v>8522440.6118163392</v>
      </c>
      <c r="X18">
        <f t="shared" si="2"/>
        <v>-221902.44206896052</v>
      </c>
      <c r="Y18">
        <f t="shared" si="4"/>
        <v>26423941.388183661</v>
      </c>
    </row>
    <row r="19" spans="1:25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28009228.526651405</v>
      </c>
      <c r="T19" cm="1">
        <f t="array" ref="T19">SUMPRODUCT(TRANSPOSE(A19:L19),$AG$2:$AG$13)+$AG$1</f>
        <v>26706574.41686967</v>
      </c>
      <c r="U19">
        <f t="shared" si="1"/>
        <v>-3688127.4168696702</v>
      </c>
      <c r="W19">
        <f t="shared" si="3"/>
        <v>-4990649.4920151457</v>
      </c>
      <c r="X19">
        <f t="shared" si="2"/>
        <v>1302522.0751454756</v>
      </c>
      <c r="Y19">
        <f t="shared" si="4"/>
        <v>28009096.492015146</v>
      </c>
    </row>
    <row r="20" spans="1:25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26697325.009779122</v>
      </c>
      <c r="T20" cm="1">
        <f t="array" ref="T20">SUMPRODUCT(TRANSPOSE(A20:L20),$AG$2:$AG$13)+$AG$1</f>
        <v>27936089.039675288</v>
      </c>
      <c r="U20">
        <f t="shared" si="1"/>
        <v>-1934776.0396752879</v>
      </c>
      <c r="W20">
        <f t="shared" si="3"/>
        <v>-696084.38647633325</v>
      </c>
      <c r="X20">
        <f t="shared" si="2"/>
        <v>-1238691.6531989546</v>
      </c>
      <c r="Y20">
        <f t="shared" si="4"/>
        <v>26697397.386476334</v>
      </c>
    </row>
    <row r="21" spans="1:25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31000590.291396342</v>
      </c>
      <c r="T21" cm="1">
        <f t="array" ref="T21">SUMPRODUCT(TRANSPOSE(A21:L21),$AG$2:$AG$13)+$AG$1</f>
        <v>30596795.564151857</v>
      </c>
      <c r="U21">
        <f t="shared" si="1"/>
        <v>9250680.435848143</v>
      </c>
      <c r="W21">
        <f t="shared" si="3"/>
        <v>8846925.3829881512</v>
      </c>
      <c r="X21">
        <f t="shared" si="2"/>
        <v>403755.05285999179</v>
      </c>
      <c r="Y21">
        <f t="shared" si="4"/>
        <v>31000550.617011849</v>
      </c>
    </row>
    <row r="22" spans="1:25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28352047.753014166</v>
      </c>
      <c r="T22" cm="1">
        <f t="array" ref="T22">SUMPRODUCT(TRANSPOSE(A22:L22),$AG$2:$AG$13)+$AG$1</f>
        <v>27257338.270207953</v>
      </c>
      <c r="U22">
        <f t="shared" si="1"/>
        <v>5994423.7297920473</v>
      </c>
      <c r="W22">
        <f t="shared" si="3"/>
        <v>4899692.4988584816</v>
      </c>
      <c r="X22">
        <f t="shared" si="2"/>
        <v>1094731.2309335656</v>
      </c>
      <c r="Y22">
        <f t="shared" si="4"/>
        <v>28352069.501141518</v>
      </c>
    </row>
    <row r="23" spans="1:25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25924398.589392584</v>
      </c>
      <c r="T23" cm="1">
        <f t="array" ref="T23">SUMPRODUCT(TRANSPOSE(A23:L23),$AG$2:$AG$13)+$AG$1</f>
        <v>25671678.517687261</v>
      </c>
      <c r="U23">
        <f t="shared" si="1"/>
        <v>2464334.4823127389</v>
      </c>
      <c r="W23">
        <f t="shared" si="3"/>
        <v>2211626.3321699994</v>
      </c>
      <c r="X23">
        <f t="shared" si="2"/>
        <v>252708.15014273953</v>
      </c>
      <c r="Y23">
        <f t="shared" si="4"/>
        <v>25924386.667830002</v>
      </c>
    </row>
    <row r="24" spans="1:25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25060118.98869767</v>
      </c>
      <c r="T24" cm="1">
        <f t="array" ref="T24">SUMPRODUCT(TRANSPOSE(A24:L24),$AG$2:$AG$13)+$AG$1</f>
        <v>24848060.743244477</v>
      </c>
      <c r="U24">
        <f t="shared" si="1"/>
        <v>2068323.2567555234</v>
      </c>
      <c r="W24">
        <f t="shared" si="3"/>
        <v>1856258.4763172453</v>
      </c>
      <c r="X24">
        <f t="shared" si="2"/>
        <v>212064.7804382781</v>
      </c>
      <c r="Y24">
        <f t="shared" si="4"/>
        <v>25060125.523682754</v>
      </c>
    </row>
    <row r="25" spans="1:25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28394119.121563517</v>
      </c>
      <c r="T25" cm="1">
        <f t="array" ref="T25">SUMPRODUCT(TRANSPOSE(A25:L25),$AG$2:$AG$13)+$AG$1</f>
        <v>28216110.344262779</v>
      </c>
      <c r="U25">
        <f t="shared" si="1"/>
        <v>-1989590.3442627788</v>
      </c>
      <c r="W25">
        <f t="shared" si="3"/>
        <v>-2167595.5393127115</v>
      </c>
      <c r="X25">
        <f t="shared" si="2"/>
        <v>178005.19504993269</v>
      </c>
      <c r="Y25">
        <f t="shared" si="4"/>
        <v>28394115.539312713</v>
      </c>
    </row>
    <row r="26" spans="1:25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23768270.70717667</v>
      </c>
      <c r="T26" cm="1">
        <f t="array" ref="T26">SUMPRODUCT(TRANSPOSE(A26:L26),$AG$2:$AG$13)+$AG$1</f>
        <v>24148899.618284352</v>
      </c>
      <c r="U26">
        <f t="shared" si="1"/>
        <v>3695638.3817156479</v>
      </c>
      <c r="W26">
        <f t="shared" si="3"/>
        <v>4076265.3291584128</v>
      </c>
      <c r="X26">
        <f t="shared" si="2"/>
        <v>-380626.94744276488</v>
      </c>
      <c r="Y26">
        <f t="shared" si="4"/>
        <v>23768272.670841586</v>
      </c>
    </row>
    <row r="27" spans="1:25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25857620.848012634</v>
      </c>
      <c r="T27" cm="1">
        <f t="array" ref="T27">SUMPRODUCT(TRANSPOSE(A27:L27),$AG$2:$AG$13)+$AG$1</f>
        <v>25123210.318309758</v>
      </c>
      <c r="U27">
        <f t="shared" si="1"/>
        <v>-7031906.3183097579</v>
      </c>
      <c r="W27">
        <f t="shared" si="3"/>
        <v>-7766315.7716000378</v>
      </c>
      <c r="X27">
        <f t="shared" si="2"/>
        <v>734409.45329027995</v>
      </c>
      <c r="Y27">
        <f t="shared" si="4"/>
        <v>25857619.771600038</v>
      </c>
    </row>
    <row r="28" spans="1:25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22556536.462445058</v>
      </c>
      <c r="T28" cm="1">
        <f t="array" ref="T28">SUMPRODUCT(TRANSPOSE(A28:L28),$AG$2:$AG$13)+$AG$1</f>
        <v>23959514.640288692</v>
      </c>
      <c r="U28">
        <f t="shared" si="1"/>
        <v>4420124.359711308</v>
      </c>
      <c r="W28">
        <f t="shared" si="3"/>
        <v>5823101.9475031048</v>
      </c>
      <c r="X28">
        <f t="shared" si="2"/>
        <v>-1402977.5877917968</v>
      </c>
      <c r="Y28">
        <f t="shared" si="4"/>
        <v>22556537.052496895</v>
      </c>
    </row>
    <row r="29" spans="1:25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24601119.258858174</v>
      </c>
      <c r="T29" cm="1">
        <f t="array" ref="T29">SUMPRODUCT(TRANSPOSE(A29:L29),$AG$2:$AG$13)+$AG$1</f>
        <v>23203222.926341735</v>
      </c>
      <c r="U29">
        <f t="shared" si="1"/>
        <v>5109465.0736582652</v>
      </c>
      <c r="W29">
        <f t="shared" si="3"/>
        <v>3711569.0645876611</v>
      </c>
      <c r="X29">
        <f t="shared" si="2"/>
        <v>1397896.0090706041</v>
      </c>
      <c r="Y29">
        <f t="shared" si="4"/>
        <v>24601118.93541234</v>
      </c>
    </row>
    <row r="30" spans="1:25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23429774.123431236</v>
      </c>
      <c r="T30" cm="1">
        <f t="array" ref="T30">SUMPRODUCT(TRANSPOSE(A30:L30),$AG$2:$AG$13)+$AG$1</f>
        <v>23469149.879419457</v>
      </c>
      <c r="U30">
        <f t="shared" si="1"/>
        <v>4522386.1205805428</v>
      </c>
      <c r="W30">
        <f t="shared" si="3"/>
        <v>4561761.6992670437</v>
      </c>
      <c r="X30">
        <f t="shared" si="2"/>
        <v>-39375.578686500899</v>
      </c>
      <c r="Y30">
        <f t="shared" si="4"/>
        <v>23429774.300732955</v>
      </c>
    </row>
    <row r="31" spans="1:25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25109217.147639468</v>
      </c>
      <c r="T31" cm="1">
        <f t="array" ref="T31">SUMPRODUCT(TRANSPOSE(A31:L31),$AG$2:$AG$13)+$AG$1</f>
        <v>24444251.747030489</v>
      </c>
      <c r="U31">
        <f t="shared" si="1"/>
        <v>-3078612.7470304891</v>
      </c>
      <c r="W31">
        <f t="shared" ref="W31:W94" si="5">U31-$AG$14*U30-$AG$15*W30</f>
        <v>-3743578.0504488489</v>
      </c>
      <c r="X31">
        <f t="shared" ref="X31:X94" si="6">U31-W31</f>
        <v>664965.30341835972</v>
      </c>
      <c r="Y31">
        <f t="shared" ref="Y31:Y94" si="7">T31+X31</f>
        <v>25109217.05044885</v>
      </c>
    </row>
    <row r="32" spans="1:25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25166468.977615453</v>
      </c>
      <c r="T32" cm="1">
        <f t="array" ref="T32">SUMPRODUCT(TRANSPOSE(A32:L32),$AG$2:$AG$13)+$AG$1</f>
        <v>25968961.193370514</v>
      </c>
      <c r="U32">
        <f t="shared" si="1"/>
        <v>-7820146.1933705136</v>
      </c>
      <c r="W32">
        <f t="shared" si="5"/>
        <v>-7017654.0308919605</v>
      </c>
      <c r="X32">
        <f t="shared" si="6"/>
        <v>-802492.16247855313</v>
      </c>
      <c r="Y32">
        <f t="shared" si="7"/>
        <v>25166469.030891962</v>
      </c>
    </row>
    <row r="33" spans="1:25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26912585.019885201</v>
      </c>
      <c r="T33" cm="1">
        <f t="array" ref="T33">SUMPRODUCT(TRANSPOSE(A33:L33),$AG$2:$AG$13)+$AG$1</f>
        <v>27585226.314261273</v>
      </c>
      <c r="U33">
        <f t="shared" si="1"/>
        <v>-2454237.3142612725</v>
      </c>
      <c r="W33">
        <f t="shared" si="5"/>
        <v>-1781595.9906808799</v>
      </c>
      <c r="X33">
        <f t="shared" si="6"/>
        <v>-672641.32358039264</v>
      </c>
      <c r="Y33">
        <f t="shared" si="7"/>
        <v>26912584.990680881</v>
      </c>
    </row>
    <row r="34" spans="1:25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25750817.825733218</v>
      </c>
      <c r="T34" cm="1">
        <f t="array" ref="T34">SUMPRODUCT(TRANSPOSE(A34:L34),$AG$2:$AG$13)+$AG$1</f>
        <v>25731253.421753533</v>
      </c>
      <c r="U34">
        <f t="shared" si="1"/>
        <v>-4936766.4217535332</v>
      </c>
      <c r="W34">
        <f t="shared" si="5"/>
        <v>-4956330.8417420099</v>
      </c>
      <c r="X34">
        <f t="shared" si="6"/>
        <v>19564.419988476671</v>
      </c>
      <c r="Y34">
        <f t="shared" si="7"/>
        <v>25750817.841742009</v>
      </c>
    </row>
    <row r="35" spans="1:25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24568536.477022007</v>
      </c>
      <c r="T35" cm="1">
        <f t="array" ref="T35">SUMPRODUCT(TRANSPOSE(A35:L35),$AG$2:$AG$13)+$AG$1</f>
        <v>25281594.140169218</v>
      </c>
      <c r="U35">
        <f t="shared" si="1"/>
        <v>-10305941.140169218</v>
      </c>
      <c r="W35">
        <f t="shared" si="5"/>
        <v>-9592883.4682465456</v>
      </c>
      <c r="X35">
        <f t="shared" si="6"/>
        <v>-713057.67192267254</v>
      </c>
      <c r="Y35">
        <f t="shared" si="7"/>
        <v>24568536.468246546</v>
      </c>
    </row>
    <row r="36" spans="1:25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23798118.073581535</v>
      </c>
      <c r="T36" cm="1">
        <f t="array" ref="T36">SUMPRODUCT(TRANSPOSE(A36:L36),$AG$2:$AG$13)+$AG$1</f>
        <v>24873427.934828933</v>
      </c>
      <c r="U36">
        <f t="shared" si="1"/>
        <v>2119428.0651710667</v>
      </c>
      <c r="W36">
        <f t="shared" si="5"/>
        <v>3194737.9216080625</v>
      </c>
      <c r="X36">
        <f t="shared" si="6"/>
        <v>-1075309.8564369958</v>
      </c>
      <c r="Y36">
        <f t="shared" si="7"/>
        <v>23798118.078391939</v>
      </c>
    </row>
    <row r="37" spans="1:25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22084088.158727434</v>
      </c>
      <c r="T37" cm="1">
        <f t="array" ref="T37">SUMPRODUCT(TRANSPOSE(A37:L37),$AG$2:$AG$13)+$AG$1</f>
        <v>21193118.62080922</v>
      </c>
      <c r="U37">
        <f t="shared" si="1"/>
        <v>-1403085.6208092198</v>
      </c>
      <c r="W37">
        <f t="shared" si="5"/>
        <v>-2294055.1560905408</v>
      </c>
      <c r="X37">
        <f t="shared" si="6"/>
        <v>890969.53528132103</v>
      </c>
      <c r="Y37">
        <f t="shared" si="7"/>
        <v>22084088.156090543</v>
      </c>
    </row>
    <row r="38" spans="1:25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19846970.139338631</v>
      </c>
      <c r="T38" cm="1">
        <f t="array" ref="T38">SUMPRODUCT(TRANSPOSE(A38:L38),$AG$2:$AG$13)+$AG$1</f>
        <v>20534979.694166843</v>
      </c>
      <c r="U38">
        <f t="shared" si="1"/>
        <v>-7841268.6941668428</v>
      </c>
      <c r="W38">
        <f t="shared" si="5"/>
        <v>-7153259.1407840885</v>
      </c>
      <c r="X38">
        <f t="shared" si="6"/>
        <v>-688009.55338275433</v>
      </c>
      <c r="Y38">
        <f t="shared" si="7"/>
        <v>19846970.140784089</v>
      </c>
    </row>
    <row r="39" spans="1:25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18610212.976851724</v>
      </c>
      <c r="T39" cm="1">
        <f t="array" ref="T39">SUMPRODUCT(TRANSPOSE(A39:L39),$AG$2:$AG$13)+$AG$1</f>
        <v>19348614.682783034</v>
      </c>
      <c r="U39">
        <f t="shared" si="1"/>
        <v>-7164222.6827830337</v>
      </c>
      <c r="W39">
        <f t="shared" si="5"/>
        <v>-6425820.9760593753</v>
      </c>
      <c r="X39">
        <f t="shared" si="6"/>
        <v>-738401.70672365837</v>
      </c>
      <c r="Y39">
        <f t="shared" si="7"/>
        <v>18610212.976059377</v>
      </c>
    </row>
    <row r="40" spans="1:25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17521556.486540928</v>
      </c>
      <c r="T40" cm="1">
        <f t="array" ref="T40">SUMPRODUCT(TRANSPOSE(A40:L40),$AG$2:$AG$13)+$AG$1</f>
        <v>18136014.46470283</v>
      </c>
      <c r="U40">
        <f t="shared" si="1"/>
        <v>-4908577.4647028297</v>
      </c>
      <c r="W40">
        <f t="shared" si="5"/>
        <v>-4294119.4869752657</v>
      </c>
      <c r="X40">
        <f t="shared" si="6"/>
        <v>-614457.97772756405</v>
      </c>
      <c r="Y40">
        <f t="shared" si="7"/>
        <v>17521556.486975268</v>
      </c>
    </row>
    <row r="41" spans="1:25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16391986.141923312</v>
      </c>
      <c r="T41" cm="1">
        <f t="array" ref="T41">SUMPRODUCT(TRANSPOSE(A41:L41),$AG$2:$AG$13)+$AG$1</f>
        <v>16753484.52456066</v>
      </c>
      <c r="U41">
        <f t="shared" si="1"/>
        <v>-3222322.5245606601</v>
      </c>
      <c r="W41">
        <f t="shared" si="5"/>
        <v>-2860824.1416852218</v>
      </c>
      <c r="X41">
        <f t="shared" si="6"/>
        <v>-361498.38287543831</v>
      </c>
      <c r="Y41">
        <f t="shared" si="7"/>
        <v>16391986.141685221</v>
      </c>
    </row>
    <row r="42" spans="1:25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16017911.926232409</v>
      </c>
      <c r="T42" cm="1">
        <f t="array" ref="T42">SUMPRODUCT(TRANSPOSE(A42:L42),$AG$2:$AG$13)+$AG$1</f>
        <v>16278177.488656696</v>
      </c>
      <c r="U42">
        <f t="shared" si="1"/>
        <v>1713969.5113433041</v>
      </c>
      <c r="W42">
        <f t="shared" si="5"/>
        <v>1974235.0736370771</v>
      </c>
      <c r="X42">
        <f t="shared" si="6"/>
        <v>-260265.56229377305</v>
      </c>
      <c r="Y42">
        <f t="shared" si="7"/>
        <v>16017911.926362922</v>
      </c>
    </row>
    <row r="43" spans="1:25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17532691.517396092</v>
      </c>
      <c r="T43" cm="1">
        <f t="array" ref="T43">SUMPRODUCT(TRANSPOSE(A43:L43),$AG$2:$AG$13)+$AG$1</f>
        <v>17146183.730488289</v>
      </c>
      <c r="U43">
        <f t="shared" si="1"/>
        <v>-4943433.7304882891</v>
      </c>
      <c r="W43">
        <f t="shared" si="5"/>
        <v>-5329941.517324551</v>
      </c>
      <c r="X43">
        <f t="shared" si="6"/>
        <v>386507.78683626186</v>
      </c>
      <c r="Y43">
        <f t="shared" si="7"/>
        <v>17532691.517324552</v>
      </c>
    </row>
    <row r="44" spans="1:25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17258228.337467417</v>
      </c>
      <c r="T44" cm="1">
        <f t="array" ref="T44">SUMPRODUCT(TRANSPOSE(A44:L44),$AG$2:$AG$13)+$AG$1</f>
        <v>18173380.094396975</v>
      </c>
      <c r="U44">
        <f t="shared" si="1"/>
        <v>-5487470.0943969749</v>
      </c>
      <c r="W44">
        <f t="shared" si="5"/>
        <v>-4572318.337506636</v>
      </c>
      <c r="X44">
        <f t="shared" si="6"/>
        <v>-915151.75689033885</v>
      </c>
      <c r="Y44">
        <f t="shared" si="7"/>
        <v>17258228.337506637</v>
      </c>
    </row>
    <row r="45" spans="1:25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16053212.108528238</v>
      </c>
      <c r="T45" cm="1">
        <f t="array" ref="T45">SUMPRODUCT(TRANSPOSE(A45:L45),$AG$2:$AG$13)+$AG$1</f>
        <v>16332237.286327431</v>
      </c>
      <c r="U45">
        <f t="shared" si="1"/>
        <v>348142.71367256902</v>
      </c>
      <c r="W45">
        <f t="shared" si="5"/>
        <v>627167.89149326133</v>
      </c>
      <c r="X45">
        <f t="shared" si="6"/>
        <v>-279025.1778206923</v>
      </c>
      <c r="Y45">
        <f t="shared" si="7"/>
        <v>16053212.108506739</v>
      </c>
    </row>
    <row r="46" spans="1:25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17555356.311783057</v>
      </c>
      <c r="T46" cm="1">
        <f t="array" ref="T46">SUMPRODUCT(TRANSPOSE(A46:L46),$AG$2:$AG$13)+$AG$1</f>
        <v>17352875.631874312</v>
      </c>
      <c r="U46">
        <f t="shared" si="1"/>
        <v>-3360792.6318743117</v>
      </c>
      <c r="W46">
        <f t="shared" si="5"/>
        <v>-3563273.3117948412</v>
      </c>
      <c r="X46">
        <f t="shared" si="6"/>
        <v>202480.67992052948</v>
      </c>
      <c r="Y46">
        <f t="shared" si="7"/>
        <v>17555356.31179484</v>
      </c>
    </row>
    <row r="47" spans="1:25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17330294.317477185</v>
      </c>
      <c r="T47" cm="1">
        <f t="array" ref="T47">SUMPRODUCT(TRANSPOSE(A47:L47),$AG$2:$AG$13)+$AG$1</f>
        <v>17919413.094338201</v>
      </c>
      <c r="U47">
        <f t="shared" si="1"/>
        <v>-5224496.094338201</v>
      </c>
      <c r="W47">
        <f t="shared" si="5"/>
        <v>-4635377.3174707256</v>
      </c>
      <c r="X47">
        <f t="shared" si="6"/>
        <v>-589118.77686747536</v>
      </c>
      <c r="Y47">
        <f t="shared" si="7"/>
        <v>17330294.317470726</v>
      </c>
    </row>
    <row r="48" spans="1:25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17515368.170639742</v>
      </c>
      <c r="T48" cm="1">
        <f t="array" ref="T48">SUMPRODUCT(TRANSPOSE(A48:L48),$AG$2:$AG$13)+$AG$1</f>
        <v>17935701.043536175</v>
      </c>
      <c r="U48">
        <f t="shared" si="1"/>
        <v>1445023.956463825</v>
      </c>
      <c r="W48">
        <f t="shared" si="5"/>
        <v>1865356.829356716</v>
      </c>
      <c r="X48">
        <f t="shared" si="6"/>
        <v>-420332.87289289106</v>
      </c>
      <c r="Y48">
        <f t="shared" si="7"/>
        <v>17515368.170643285</v>
      </c>
    </row>
    <row r="49" spans="1:25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17846721.055669568</v>
      </c>
      <c r="T49" cm="1">
        <f t="array" ref="T49">SUMPRODUCT(TRANSPOSE(A49:L49),$AG$2:$AG$13)+$AG$1</f>
        <v>17410731.713053759</v>
      </c>
      <c r="U49">
        <f t="shared" si="1"/>
        <v>-30493.713053759187</v>
      </c>
      <c r="W49">
        <f t="shared" si="5"/>
        <v>-466483.05566762551</v>
      </c>
      <c r="X49">
        <f t="shared" si="6"/>
        <v>435989.34261386632</v>
      </c>
      <c r="Y49">
        <f t="shared" si="7"/>
        <v>17846721.055667624</v>
      </c>
    </row>
    <row r="50" spans="1:25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18304506.787694972</v>
      </c>
      <c r="T50" cm="1">
        <f t="array" ref="T50">SUMPRODUCT(TRANSPOSE(A50:L50),$AG$2:$AG$13)+$AG$1</f>
        <v>18547839.151296154</v>
      </c>
      <c r="U50">
        <f t="shared" si="1"/>
        <v>-3294782.1512961537</v>
      </c>
      <c r="W50">
        <f t="shared" si="5"/>
        <v>-3051449.7876960346</v>
      </c>
      <c r="X50">
        <f t="shared" si="6"/>
        <v>-243332.36360011902</v>
      </c>
      <c r="Y50">
        <f t="shared" si="7"/>
        <v>18304506.787696034</v>
      </c>
    </row>
    <row r="51" spans="1:25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17362705.324997045</v>
      </c>
      <c r="T51" cm="1">
        <f t="array" ref="T51">SUMPRODUCT(TRANSPOSE(A51:L51),$AG$2:$AG$13)+$AG$1</f>
        <v>17698053.905903477</v>
      </c>
      <c r="U51">
        <f t="shared" si="1"/>
        <v>-3079139.9059034772</v>
      </c>
      <c r="W51">
        <f t="shared" si="5"/>
        <v>-2743791.324996463</v>
      </c>
      <c r="X51">
        <f t="shared" si="6"/>
        <v>-335348.5809070142</v>
      </c>
      <c r="Y51">
        <f t="shared" si="7"/>
        <v>17362705.324996464</v>
      </c>
    </row>
    <row r="52" spans="1:25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16850016.100843005</v>
      </c>
      <c r="T52" cm="1">
        <f t="array" ref="T52">SUMPRODUCT(TRANSPOSE(A52:L52),$AG$2:$AG$13)+$AG$1</f>
        <v>17104246.079355441</v>
      </c>
      <c r="U52">
        <f t="shared" si="1"/>
        <v>-2596781.079355441</v>
      </c>
      <c r="W52">
        <f t="shared" si="5"/>
        <v>-2342551.1008433257</v>
      </c>
      <c r="X52">
        <f t="shared" si="6"/>
        <v>-254229.97851211531</v>
      </c>
      <c r="Y52">
        <f t="shared" si="7"/>
        <v>16850016.100843325</v>
      </c>
    </row>
    <row r="53" spans="1:25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17022333.236576203</v>
      </c>
      <c r="T53" cm="1">
        <f t="array" ref="T53">SUMPRODUCT(TRANSPOSE(A53:L53),$AG$2:$AG$13)+$AG$1</f>
        <v>17252406.427950986</v>
      </c>
      <c r="U53">
        <f t="shared" si="1"/>
        <v>2068676.5720490143</v>
      </c>
      <c r="W53">
        <f t="shared" si="5"/>
        <v>2298749.7634239718</v>
      </c>
      <c r="X53">
        <f t="shared" si="6"/>
        <v>-230073.19137495756</v>
      </c>
      <c r="Y53">
        <f t="shared" si="7"/>
        <v>17022333.236576028</v>
      </c>
    </row>
    <row r="54" spans="1:25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17112113.142067797</v>
      </c>
      <c r="T54" cm="1">
        <f t="array" ref="T54">SUMPRODUCT(TRANSPOSE(A54:L54),$AG$2:$AG$13)+$AG$1</f>
        <v>16691693.067854671</v>
      </c>
      <c r="U54">
        <f t="shared" si="1"/>
        <v>4688149.9321453292</v>
      </c>
      <c r="W54">
        <f t="shared" si="5"/>
        <v>4267729.8579321075</v>
      </c>
      <c r="X54">
        <f t="shared" si="6"/>
        <v>420420.07421322167</v>
      </c>
      <c r="Y54">
        <f t="shared" si="7"/>
        <v>17112113.142067894</v>
      </c>
    </row>
    <row r="55" spans="1:25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20364230.524549637</v>
      </c>
      <c r="T55" cm="1">
        <f t="array" ref="T55">SUMPRODUCT(TRANSPOSE(A55:L55),$AG$2:$AG$13)+$AG$1</f>
        <v>19927726.635358155</v>
      </c>
      <c r="U55">
        <f t="shared" si="1"/>
        <v>-1893064.6353581548</v>
      </c>
      <c r="W55">
        <f t="shared" si="5"/>
        <v>-2329568.5245495858</v>
      </c>
      <c r="X55">
        <f t="shared" si="6"/>
        <v>436503.88919143099</v>
      </c>
      <c r="Y55">
        <f t="shared" si="7"/>
        <v>20364230.524549585</v>
      </c>
    </row>
    <row r="56" spans="1:25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16809078.205472402</v>
      </c>
      <c r="T56" cm="1">
        <f t="array" ref="T56">SUMPRODUCT(TRANSPOSE(A56:L56),$AG$2:$AG$13)+$AG$1</f>
        <v>17317672.811221469</v>
      </c>
      <c r="U56">
        <f t="shared" si="1"/>
        <v>4145152.1887785308</v>
      </c>
      <c r="W56">
        <f t="shared" si="5"/>
        <v>4653746.7945275679</v>
      </c>
      <c r="X56">
        <f t="shared" si="6"/>
        <v>-508594.60574903712</v>
      </c>
      <c r="Y56">
        <f t="shared" si="7"/>
        <v>16809078.205472432</v>
      </c>
    </row>
    <row r="57" spans="1:25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17106056.916634664</v>
      </c>
      <c r="T57" cm="1">
        <f t="array" ref="T57">SUMPRODUCT(TRANSPOSE(A57:L57),$AG$2:$AG$13)+$AG$1</f>
        <v>16237549.604711317</v>
      </c>
      <c r="U57">
        <f t="shared" si="1"/>
        <v>5428834.3952886835</v>
      </c>
      <c r="W57">
        <f t="shared" si="5"/>
        <v>4560327.0833653519</v>
      </c>
      <c r="X57">
        <f t="shared" si="6"/>
        <v>868507.31192333158</v>
      </c>
      <c r="Y57">
        <f t="shared" si="7"/>
        <v>17106056.916634649</v>
      </c>
    </row>
    <row r="58" spans="1:25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17101539.535752196</v>
      </c>
      <c r="T58" cm="1">
        <f t="array" ref="T58">SUMPRODUCT(TRANSPOSE(A58:L58),$AG$2:$AG$13)+$AG$1</f>
        <v>16805287.356155362</v>
      </c>
      <c r="U58">
        <f t="shared" si="1"/>
        <v>-1723144.356155362</v>
      </c>
      <c r="W58">
        <f t="shared" si="5"/>
        <v>-2019396.5357522056</v>
      </c>
      <c r="X58">
        <f t="shared" si="6"/>
        <v>296252.17959684366</v>
      </c>
      <c r="Y58">
        <f t="shared" si="7"/>
        <v>17101539.535752207</v>
      </c>
    </row>
    <row r="59" spans="1:25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19097754.979608241</v>
      </c>
      <c r="T59" cm="1">
        <f t="array" ref="T59">SUMPRODUCT(TRANSPOSE(A59:L59),$AG$2:$AG$13)+$AG$1</f>
        <v>19505294.641695265</v>
      </c>
      <c r="U59">
        <f t="shared" si="1"/>
        <v>-2782690.6416952647</v>
      </c>
      <c r="W59">
        <f t="shared" si="5"/>
        <v>-2375150.979608234</v>
      </c>
      <c r="X59">
        <f t="shared" si="6"/>
        <v>-407539.66208703071</v>
      </c>
      <c r="Y59">
        <f t="shared" si="7"/>
        <v>19097754.979608234</v>
      </c>
    </row>
    <row r="60" spans="1:25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17346311.194056891</v>
      </c>
      <c r="T60" cm="1">
        <f t="array" ref="T60">SUMPRODUCT(TRANSPOSE(A60:L60),$AG$2:$AG$13)+$AG$1</f>
        <v>17518793.94124458</v>
      </c>
      <c r="U60">
        <f t="shared" si="1"/>
        <v>8993142.0587554201</v>
      </c>
      <c r="W60">
        <f t="shared" si="5"/>
        <v>9165624.8059431035</v>
      </c>
      <c r="X60">
        <f t="shared" si="6"/>
        <v>-172482.74718768336</v>
      </c>
      <c r="Y60">
        <f t="shared" si="7"/>
        <v>17346311.194056898</v>
      </c>
    </row>
    <row r="61" spans="1:25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19342561.716506075</v>
      </c>
      <c r="T61" cm="1">
        <f t="array" ref="T61">SUMPRODUCT(TRANSPOSE(A61:L61),$AG$2:$AG$13)+$AG$1</f>
        <v>17968595.931875892</v>
      </c>
      <c r="U61">
        <f t="shared" si="1"/>
        <v>717936.06812410802</v>
      </c>
      <c r="W61">
        <f t="shared" si="5"/>
        <v>-656029.71650607418</v>
      </c>
      <c r="X61">
        <f t="shared" si="6"/>
        <v>1373965.7846301822</v>
      </c>
      <c r="Y61">
        <f t="shared" si="7"/>
        <v>19342561.716506075</v>
      </c>
    </row>
    <row r="62" spans="1:25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18906879.349481095</v>
      </c>
      <c r="T62" cm="1">
        <f t="array" ref="T62">SUMPRODUCT(TRANSPOSE(A62:L62),$AG$2:$AG$13)+$AG$1</f>
        <v>19557901.703201409</v>
      </c>
      <c r="U62">
        <f t="shared" si="1"/>
        <v>2292271.2967985906</v>
      </c>
      <c r="W62">
        <f t="shared" si="5"/>
        <v>2943293.6505188998</v>
      </c>
      <c r="X62">
        <f t="shared" si="6"/>
        <v>-651022.35372030921</v>
      </c>
      <c r="Y62">
        <f t="shared" si="7"/>
        <v>18906879.349481098</v>
      </c>
    </row>
    <row r="63" spans="1:25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17711520.657628886</v>
      </c>
      <c r="T63" cm="1">
        <f t="array" ref="T63">SUMPRODUCT(TRANSPOSE(A63:L63),$AG$2:$AG$13)+$AG$1</f>
        <v>17028541.047637165</v>
      </c>
      <c r="U63">
        <f t="shared" si="1"/>
        <v>-2120875.0476371646</v>
      </c>
      <c r="W63">
        <f t="shared" si="5"/>
        <v>-2803854.6576288864</v>
      </c>
      <c r="X63">
        <f t="shared" si="6"/>
        <v>682979.60999172181</v>
      </c>
      <c r="Y63">
        <f t="shared" si="7"/>
        <v>17711520.657628886</v>
      </c>
    </row>
    <row r="64" spans="1:25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17875688.754925855</v>
      </c>
      <c r="T64" cm="1">
        <f t="array" ref="T64">SUMPRODUCT(TRANSPOSE(A64:L64),$AG$2:$AG$13)+$AG$1</f>
        <v>18551802.389650926</v>
      </c>
      <c r="U64">
        <f t="shared" si="1"/>
        <v>-1359531.389650926</v>
      </c>
      <c r="W64">
        <f t="shared" si="5"/>
        <v>-683417.75492585241</v>
      </c>
      <c r="X64">
        <f t="shared" si="6"/>
        <v>-676113.63472507359</v>
      </c>
      <c r="Y64">
        <f t="shared" si="7"/>
        <v>17875688.754925851</v>
      </c>
    </row>
    <row r="65" spans="1:25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19586586.096416857</v>
      </c>
      <c r="T65" cm="1">
        <f t="array" ref="T65">SUMPRODUCT(TRANSPOSE(A65:L65),$AG$2:$AG$13)+$AG$1</f>
        <v>19409379.036967922</v>
      </c>
      <c r="U65">
        <f t="shared" si="1"/>
        <v>-2762710.036967922</v>
      </c>
      <c r="W65">
        <f t="shared" si="5"/>
        <v>-2939917.0964168548</v>
      </c>
      <c r="X65">
        <f t="shared" si="6"/>
        <v>177207.05944893276</v>
      </c>
      <c r="Y65">
        <f t="shared" si="7"/>
        <v>19586586.096416853</v>
      </c>
    </row>
    <row r="66" spans="1:25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18937508.291659817</v>
      </c>
      <c r="T66" cm="1">
        <f t="array" ref="T66">SUMPRODUCT(TRANSPOSE(A66:L66),$AG$2:$AG$13)+$AG$1</f>
        <v>19427686.238574672</v>
      </c>
      <c r="U66">
        <f t="shared" si="1"/>
        <v>5538297.7614253275</v>
      </c>
      <c r="W66">
        <f t="shared" si="5"/>
        <v>6028475.7083401848</v>
      </c>
      <c r="X66">
        <f t="shared" si="6"/>
        <v>-490177.94691485725</v>
      </c>
      <c r="Y66">
        <f t="shared" si="7"/>
        <v>18937508.291659817</v>
      </c>
    </row>
    <row r="67" spans="1:25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20809013.975153357</v>
      </c>
      <c r="T67" cm="1">
        <f t="array" ref="T67">SUMPRODUCT(TRANSPOSE(A67:L67),$AG$2:$AG$13)+$AG$1</f>
        <v>19752405.03140486</v>
      </c>
      <c r="U67">
        <f t="shared" ref="U67:U130" si="8">P67-T67</f>
        <v>-4497190.0314048603</v>
      </c>
      <c r="W67">
        <f t="shared" si="5"/>
        <v>-5553798.9751533568</v>
      </c>
      <c r="X67">
        <f t="shared" si="6"/>
        <v>1056608.9437484965</v>
      </c>
      <c r="Y67">
        <f t="shared" si="7"/>
        <v>20809013.975153357</v>
      </c>
    </row>
    <row r="68" spans="1:25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19448170.84275917</v>
      </c>
      <c r="T68" cm="1">
        <f t="array" ref="T68">SUMPRODUCT(TRANSPOSE(A68:L68),$AG$2:$AG$13)+$AG$1</f>
        <v>20667163.453657266</v>
      </c>
      <c r="U68">
        <f t="shared" si="8"/>
        <v>523805.54634273425</v>
      </c>
      <c r="W68">
        <f t="shared" si="5"/>
        <v>1742798.1572408285</v>
      </c>
      <c r="X68">
        <f t="shared" si="6"/>
        <v>-1218992.6108980943</v>
      </c>
      <c r="Y68">
        <f t="shared" si="7"/>
        <v>19448170.84275917</v>
      </c>
    </row>
    <row r="69" spans="1:25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19620125.670874387</v>
      </c>
      <c r="T69" cm="1">
        <f t="array" ref="T69">SUMPRODUCT(TRANSPOSE(A69:L69),$AG$2:$AG$13)+$AG$1</f>
        <v>18877396.812491518</v>
      </c>
      <c r="U69">
        <f t="shared" si="8"/>
        <v>8151071.1875084825</v>
      </c>
      <c r="W69">
        <f t="shared" si="5"/>
        <v>7408342.3291256139</v>
      </c>
      <c r="X69">
        <f t="shared" si="6"/>
        <v>742728.85838286858</v>
      </c>
      <c r="Y69">
        <f t="shared" si="7"/>
        <v>19620125.670874387</v>
      </c>
    </row>
    <row r="70" spans="1:25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20550763.46325824</v>
      </c>
      <c r="T70" cm="1">
        <f t="array" ref="T70">SUMPRODUCT(TRANSPOSE(A70:L70),$AG$2:$AG$13)+$AG$1</f>
        <v>19798282.664171573</v>
      </c>
      <c r="U70">
        <f t="shared" si="8"/>
        <v>1455707.3358284272</v>
      </c>
      <c r="W70">
        <f t="shared" si="5"/>
        <v>703226.53674175777</v>
      </c>
      <c r="X70">
        <f t="shared" si="6"/>
        <v>752480.79908666946</v>
      </c>
      <c r="Y70">
        <f t="shared" si="7"/>
        <v>20550763.463258244</v>
      </c>
    </row>
    <row r="71" spans="1:25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16686684.750978611</v>
      </c>
      <c r="T71" cm="1">
        <f t="array" ref="T71">SUMPRODUCT(TRANSPOSE(A71:L71),$AG$2:$AG$13)+$AG$1</f>
        <v>16892071.076098748</v>
      </c>
      <c r="U71">
        <f t="shared" si="8"/>
        <v>3592827.9239012524</v>
      </c>
      <c r="W71">
        <f t="shared" si="5"/>
        <v>3798214.2490213937</v>
      </c>
      <c r="X71">
        <f t="shared" si="6"/>
        <v>-205386.32512014126</v>
      </c>
      <c r="Y71">
        <f t="shared" si="7"/>
        <v>16686684.750978606</v>
      </c>
    </row>
    <row r="72" spans="1:25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16280819.187617101</v>
      </c>
      <c r="T72" cm="1">
        <f t="array" ref="T72">SUMPRODUCT(TRANSPOSE(A72:L72),$AG$2:$AG$13)+$AG$1</f>
        <v>15657096.945551312</v>
      </c>
      <c r="U72">
        <f t="shared" si="8"/>
        <v>7830087.0544486884</v>
      </c>
      <c r="W72">
        <f t="shared" si="5"/>
        <v>7206364.812382903</v>
      </c>
      <c r="X72">
        <f t="shared" si="6"/>
        <v>623722.24206578545</v>
      </c>
      <c r="Y72">
        <f t="shared" si="7"/>
        <v>16280819.187617097</v>
      </c>
    </row>
    <row r="73" spans="1:25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16702239.795793695</v>
      </c>
      <c r="T73" cm="1">
        <f t="array" ref="T73">SUMPRODUCT(TRANSPOSE(A73:L73),$AG$2:$AG$13)+$AG$1</f>
        <v>15930188.792513467</v>
      </c>
      <c r="U73">
        <f t="shared" si="8"/>
        <v>2513615.2074865326</v>
      </c>
      <c r="W73">
        <f t="shared" si="5"/>
        <v>1741564.204206306</v>
      </c>
      <c r="X73">
        <f t="shared" si="6"/>
        <v>772051.00328022661</v>
      </c>
      <c r="Y73">
        <f t="shared" si="7"/>
        <v>16702239.795793694</v>
      </c>
    </row>
    <row r="74" spans="1:25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15778182.390778106</v>
      </c>
      <c r="T74" cm="1">
        <f t="array" ref="T74">SUMPRODUCT(TRANSPOSE(A74:L74),$AG$2:$AG$13)+$AG$1</f>
        <v>15843792.284926338</v>
      </c>
      <c r="U74">
        <f t="shared" si="8"/>
        <v>1808826.7150736619</v>
      </c>
      <c r="W74">
        <f t="shared" si="5"/>
        <v>1874436.6092218922</v>
      </c>
      <c r="X74">
        <f t="shared" si="6"/>
        <v>-65609.89414823032</v>
      </c>
      <c r="Y74">
        <f t="shared" si="7"/>
        <v>15778182.390778108</v>
      </c>
    </row>
    <row r="75" spans="1:25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14521009.447703103</v>
      </c>
      <c r="T75" cm="1">
        <f t="array" ref="T75">SUMPRODUCT(TRANSPOSE(A75:L75),$AG$2:$AG$13)+$AG$1</f>
        <v>14227710.170415174</v>
      </c>
      <c r="U75">
        <f t="shared" si="8"/>
        <v>-2449222.1704151742</v>
      </c>
      <c r="W75">
        <f t="shared" si="5"/>
        <v>-2742521.4477031035</v>
      </c>
      <c r="X75">
        <f t="shared" si="6"/>
        <v>293299.27728792932</v>
      </c>
      <c r="Y75">
        <f t="shared" si="7"/>
        <v>14521009.447703104</v>
      </c>
    </row>
    <row r="76" spans="1:25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14380038.042099601</v>
      </c>
      <c r="T76" cm="1">
        <f t="array" ref="T76">SUMPRODUCT(TRANSPOSE(A76:L76),$AG$2:$AG$13)+$AG$1</f>
        <v>14889255.084141996</v>
      </c>
      <c r="U76">
        <f t="shared" si="8"/>
        <v>-2070166.0841419958</v>
      </c>
      <c r="W76">
        <f t="shared" si="5"/>
        <v>-1560949.0420996025</v>
      </c>
      <c r="X76">
        <f t="shared" si="6"/>
        <v>-509217.04204239324</v>
      </c>
      <c r="Y76">
        <f t="shared" si="7"/>
        <v>14380038.042099603</v>
      </c>
    </row>
    <row r="77" spans="1:25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16232335.698503761</v>
      </c>
      <c r="T77" cm="1">
        <f t="array" ref="T77">SUMPRODUCT(TRANSPOSE(A77:L77),$AG$2:$AG$13)+$AG$1</f>
        <v>16247714.559703544</v>
      </c>
      <c r="U77">
        <f t="shared" si="8"/>
        <v>-1649532.5597035438</v>
      </c>
      <c r="W77">
        <f t="shared" si="5"/>
        <v>-1634153.6985037602</v>
      </c>
      <c r="X77">
        <f t="shared" si="6"/>
        <v>-15378.861199783627</v>
      </c>
      <c r="Y77">
        <f t="shared" si="7"/>
        <v>16232335.698503761</v>
      </c>
    </row>
    <row r="78" spans="1:25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15488859.25009519</v>
      </c>
      <c r="T78" cm="1">
        <f t="array" ref="T78">SUMPRODUCT(TRANSPOSE(A78:L78),$AG$2:$AG$13)+$AG$1</f>
        <v>15715101.202415429</v>
      </c>
      <c r="U78">
        <f t="shared" si="8"/>
        <v>3659392.7975845709</v>
      </c>
      <c r="W78">
        <f t="shared" si="5"/>
        <v>3885634.7499048086</v>
      </c>
      <c r="X78">
        <f t="shared" si="6"/>
        <v>-226241.95232023764</v>
      </c>
      <c r="Y78">
        <f t="shared" si="7"/>
        <v>15488859.250095192</v>
      </c>
    </row>
    <row r="79" spans="1:25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16640509.062470196</v>
      </c>
      <c r="T79" cm="1">
        <f t="array" ref="T79">SUMPRODUCT(TRANSPOSE(A79:L79),$AG$2:$AG$13)+$AG$1</f>
        <v>15995884.586457549</v>
      </c>
      <c r="U79">
        <f t="shared" si="8"/>
        <v>-2193267.5864575487</v>
      </c>
      <c r="W79">
        <f t="shared" si="5"/>
        <v>-2837892.0624702005</v>
      </c>
      <c r="X79">
        <f t="shared" si="6"/>
        <v>644624.47601265181</v>
      </c>
      <c r="Y79">
        <f t="shared" si="7"/>
        <v>16640509.062470201</v>
      </c>
    </row>
    <row r="80" spans="1:25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18049812.438015036</v>
      </c>
      <c r="T80" cm="1">
        <f t="array" ref="T80">SUMPRODUCT(TRANSPOSE(A80:L80),$AG$2:$AG$13)+$AG$1</f>
        <v>18715200.110245436</v>
      </c>
      <c r="U80">
        <f t="shared" si="8"/>
        <v>-2056728.1102454364</v>
      </c>
      <c r="W80">
        <f t="shared" si="5"/>
        <v>-1391340.438015034</v>
      </c>
      <c r="X80">
        <f t="shared" si="6"/>
        <v>-665387.67223040247</v>
      </c>
      <c r="Y80">
        <f t="shared" si="7"/>
        <v>18049812.438015033</v>
      </c>
    </row>
    <row r="81" spans="1:25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16059233.713467102</v>
      </c>
      <c r="T81" cm="1">
        <f t="array" ref="T81">SUMPRODUCT(TRANSPOSE(A81:L81),$AG$2:$AG$13)+$AG$1</f>
        <v>15987093.517975779</v>
      </c>
      <c r="U81">
        <f t="shared" si="8"/>
        <v>5259647.4820242207</v>
      </c>
      <c r="W81">
        <f t="shared" si="5"/>
        <v>5187507.2865328994</v>
      </c>
      <c r="X81">
        <f t="shared" si="6"/>
        <v>72140.195491321385</v>
      </c>
      <c r="Y81">
        <f t="shared" si="7"/>
        <v>16059233.713467101</v>
      </c>
    </row>
    <row r="82" spans="1:25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15541569.459557539</v>
      </c>
      <c r="T82" cm="1">
        <f t="array" ref="T82">SUMPRODUCT(TRANSPOSE(A82:L82),$AG$2:$AG$13)+$AG$1</f>
        <v>14832846.119345903</v>
      </c>
      <c r="U82">
        <f t="shared" si="8"/>
        <v>-1799496.1193459034</v>
      </c>
      <c r="W82">
        <f t="shared" si="5"/>
        <v>-2508219.4595575389</v>
      </c>
      <c r="X82">
        <f t="shared" si="6"/>
        <v>708723.34021163546</v>
      </c>
      <c r="Y82">
        <f t="shared" si="7"/>
        <v>15541569.459557539</v>
      </c>
    </row>
    <row r="83" spans="1:25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14129230.043793283</v>
      </c>
      <c r="T83" cm="1">
        <f t="array" ref="T83">SUMPRODUCT(TRANSPOSE(A83:L83),$AG$2:$AG$13)+$AG$1</f>
        <v>14773734.255673902</v>
      </c>
      <c r="U83">
        <f t="shared" si="8"/>
        <v>-860098.25567390211</v>
      </c>
      <c r="W83">
        <f t="shared" si="5"/>
        <v>-215594.04379328224</v>
      </c>
      <c r="X83">
        <f t="shared" si="6"/>
        <v>-644504.21188061987</v>
      </c>
      <c r="Y83">
        <f t="shared" si="7"/>
        <v>14129230.043793282</v>
      </c>
    </row>
    <row r="84" spans="1:25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15019752.149991456</v>
      </c>
      <c r="T84" cm="1">
        <f t="array" ref="T84">SUMPRODUCT(TRANSPOSE(A84:L84),$AG$2:$AG$13)+$AG$1</f>
        <v>14788820.007642008</v>
      </c>
      <c r="U84">
        <f t="shared" si="8"/>
        <v>3018037.9923579916</v>
      </c>
      <c r="W84">
        <f t="shared" si="5"/>
        <v>2787105.8500085417</v>
      </c>
      <c r="X84">
        <f t="shared" si="6"/>
        <v>230932.14234944992</v>
      </c>
      <c r="Y84">
        <f t="shared" si="7"/>
        <v>15019752.149991458</v>
      </c>
    </row>
    <row r="85" spans="1:25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15433781.81150344</v>
      </c>
      <c r="T85" cm="1">
        <f t="array" ref="T85">SUMPRODUCT(TRANSPOSE(A85:L85),$AG$2:$AG$13)+$AG$1</f>
        <v>15131007.097430613</v>
      </c>
      <c r="U85">
        <f t="shared" si="8"/>
        <v>82891.902569387108</v>
      </c>
      <c r="W85">
        <f t="shared" si="5"/>
        <v>-219882.81150344224</v>
      </c>
      <c r="X85">
        <f t="shared" si="6"/>
        <v>302774.71407282935</v>
      </c>
      <c r="Y85">
        <f t="shared" si="7"/>
        <v>15433781.811503442</v>
      </c>
    </row>
    <row r="86" spans="1:25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14566731.509778589</v>
      </c>
      <c r="T86" cm="1">
        <f t="array" ref="T86">SUMPRODUCT(TRANSPOSE(A86:L86),$AG$2:$AG$13)+$AG$1</f>
        <v>14720909.362555921</v>
      </c>
      <c r="U86">
        <f t="shared" si="8"/>
        <v>-1049299.3625559211</v>
      </c>
      <c r="W86">
        <f t="shared" si="5"/>
        <v>-895121.50977859099</v>
      </c>
      <c r="X86">
        <f t="shared" si="6"/>
        <v>-154177.85277733009</v>
      </c>
      <c r="Y86">
        <f t="shared" si="7"/>
        <v>14566731.509778591</v>
      </c>
    </row>
    <row r="87" spans="1:25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16644353.012778355</v>
      </c>
      <c r="T87" cm="1">
        <f t="array" ref="T87">SUMPRODUCT(TRANSPOSE(A87:L87),$AG$2:$AG$13)+$AG$1</f>
        <v>16709117.529247448</v>
      </c>
      <c r="U87">
        <f t="shared" si="8"/>
        <v>-4509387.5292474478</v>
      </c>
      <c r="W87">
        <f t="shared" si="5"/>
        <v>-4444623.0127783557</v>
      </c>
      <c r="X87">
        <f t="shared" si="6"/>
        <v>-64764.516469092108</v>
      </c>
      <c r="Y87">
        <f t="shared" si="7"/>
        <v>16644353.012778357</v>
      </c>
    </row>
    <row r="88" spans="1:25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16813535.074919067</v>
      </c>
      <c r="T88" cm="1">
        <f t="array" ref="T88">SUMPRODUCT(TRANSPOSE(A88:L88),$AG$2:$AG$13)+$AG$1</f>
        <v>17419565.155259527</v>
      </c>
      <c r="U88">
        <f t="shared" si="8"/>
        <v>676454.84474047273</v>
      </c>
      <c r="W88">
        <f t="shared" si="5"/>
        <v>1282484.925080929</v>
      </c>
      <c r="X88">
        <f t="shared" si="6"/>
        <v>-606030.08034045622</v>
      </c>
      <c r="Y88">
        <f t="shared" si="7"/>
        <v>16813535.074919071</v>
      </c>
    </row>
    <row r="89" spans="1:25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15902489.683999268</v>
      </c>
      <c r="T89" cm="1">
        <f t="array" ref="T89">SUMPRODUCT(TRANSPOSE(A89:L89),$AG$2:$AG$13)+$AG$1</f>
        <v>15474048.726760684</v>
      </c>
      <c r="U89">
        <f t="shared" si="8"/>
        <v>2275698.2732393164</v>
      </c>
      <c r="W89">
        <f t="shared" si="5"/>
        <v>1847257.3160007359</v>
      </c>
      <c r="X89">
        <f t="shared" si="6"/>
        <v>428440.95723858057</v>
      </c>
      <c r="Y89">
        <f t="shared" si="7"/>
        <v>15902489.683999265</v>
      </c>
    </row>
    <row r="90" spans="1:25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14886405.895510627</v>
      </c>
      <c r="T90" cm="1">
        <f t="array" ref="T90">SUMPRODUCT(TRANSPOSE(A90:L90),$AG$2:$AG$13)+$AG$1</f>
        <v>14797508.195982948</v>
      </c>
      <c r="U90">
        <f t="shared" si="8"/>
        <v>3528133.8040170521</v>
      </c>
      <c r="W90">
        <f t="shared" si="5"/>
        <v>3439236.1044893702</v>
      </c>
      <c r="X90">
        <f t="shared" si="6"/>
        <v>88897.699527681805</v>
      </c>
      <c r="Y90">
        <f t="shared" si="7"/>
        <v>14886405.895510629</v>
      </c>
    </row>
    <row r="91" spans="1:25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15882260.147890596</v>
      </c>
      <c r="T91" cm="1">
        <f t="array" ref="T91">SUMPRODUCT(TRANSPOSE(A91:L91),$AG$2:$AG$13)+$AG$1</f>
        <v>15429057.905800402</v>
      </c>
      <c r="U91">
        <f t="shared" si="8"/>
        <v>-594325.90580040216</v>
      </c>
      <c r="W91">
        <f t="shared" si="5"/>
        <v>-1047528.147890595</v>
      </c>
      <c r="X91">
        <f t="shared" si="6"/>
        <v>453202.24209019286</v>
      </c>
      <c r="Y91">
        <f t="shared" si="7"/>
        <v>15882260.147890596</v>
      </c>
    </row>
    <row r="92" spans="1:25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17200106.406705823</v>
      </c>
      <c r="T92" cm="1">
        <f t="array" ref="T92">SUMPRODUCT(TRANSPOSE(A92:L92),$AG$2:$AG$13)+$AG$1</f>
        <v>17533088.332504518</v>
      </c>
      <c r="U92">
        <f t="shared" si="8"/>
        <v>862690.66749548167</v>
      </c>
      <c r="W92">
        <f t="shared" si="5"/>
        <v>1195672.5932941781</v>
      </c>
      <c r="X92">
        <f t="shared" si="6"/>
        <v>-332981.92579869647</v>
      </c>
      <c r="Y92">
        <f t="shared" si="7"/>
        <v>17200106.406705823</v>
      </c>
    </row>
    <row r="93" spans="1:25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17115139.322023805</v>
      </c>
      <c r="T93" cm="1">
        <f t="array" ref="T93">SUMPRODUCT(TRANSPOSE(A93:L93),$AG$2:$AG$13)+$AG$1</f>
        <v>16809878.84659826</v>
      </c>
      <c r="U93">
        <f t="shared" si="8"/>
        <v>2771120.1534017399</v>
      </c>
      <c r="W93">
        <f t="shared" si="5"/>
        <v>2465859.677976191</v>
      </c>
      <c r="X93">
        <f t="shared" si="6"/>
        <v>305260.47542554885</v>
      </c>
      <c r="Y93">
        <f t="shared" si="7"/>
        <v>17115139.322023809</v>
      </c>
    </row>
    <row r="94" spans="1:25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15782767.511679471</v>
      </c>
      <c r="T94" cm="1">
        <f t="array" ref="T94">SUMPRODUCT(TRANSPOSE(A94:L94),$AG$2:$AG$13)+$AG$1</f>
        <v>15555864.966882365</v>
      </c>
      <c r="U94">
        <f t="shared" si="8"/>
        <v>-1749057.9668823648</v>
      </c>
      <c r="W94">
        <f t="shared" si="5"/>
        <v>-1975960.5116794687</v>
      </c>
      <c r="X94">
        <f t="shared" si="6"/>
        <v>226902.54479710385</v>
      </c>
      <c r="Y94">
        <f t="shared" si="7"/>
        <v>15782767.511679469</v>
      </c>
    </row>
    <row r="95" spans="1:25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15951240.231071983</v>
      </c>
      <c r="T95" cm="1">
        <f t="array" ref="T95">SUMPRODUCT(TRANSPOSE(A95:L95),$AG$2:$AG$13)+$AG$1</f>
        <v>16324451.463425903</v>
      </c>
      <c r="U95">
        <f t="shared" si="8"/>
        <v>-3493843.4634259026</v>
      </c>
      <c r="W95">
        <f t="shared" ref="W95:W158" si="9">U95-$AG$14*U94-$AG$15*W94</f>
        <v>-3120632.2310719816</v>
      </c>
      <c r="X95">
        <f t="shared" ref="X95:X158" si="10">U95-W95</f>
        <v>-373211.23235392105</v>
      </c>
      <c r="Y95">
        <f t="shared" ref="Y95:Y158" si="11">T95+X95</f>
        <v>15951240.231071983</v>
      </c>
    </row>
    <row r="96" spans="1:25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15358373.960279785</v>
      </c>
      <c r="T96" cm="1">
        <f t="array" ref="T96">SUMPRODUCT(TRANSPOSE(A96:L96),$AG$2:$AG$13)+$AG$1</f>
        <v>15650847.09693408</v>
      </c>
      <c r="U96">
        <f t="shared" si="8"/>
        <v>-1442231.0969340801</v>
      </c>
      <c r="W96">
        <f t="shared" si="9"/>
        <v>-1149757.9602797867</v>
      </c>
      <c r="X96">
        <f t="shared" si="10"/>
        <v>-292473.1366542934</v>
      </c>
      <c r="Y96">
        <f t="shared" si="11"/>
        <v>15358373.960279787</v>
      </c>
    </row>
    <row r="97" spans="1:25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14867864.608041372</v>
      </c>
      <c r="T97" cm="1">
        <f t="array" ref="T97">SUMPRODUCT(TRANSPOSE(A97:L97),$AG$2:$AG$13)+$AG$1</f>
        <v>14912721.230279023</v>
      </c>
      <c r="U97">
        <f t="shared" si="8"/>
        <v>-1045074.2302790228</v>
      </c>
      <c r="W97">
        <f t="shared" si="9"/>
        <v>-1000217.6080413703</v>
      </c>
      <c r="X97">
        <f t="shared" si="10"/>
        <v>-44856.62223765254</v>
      </c>
      <c r="Y97">
        <f t="shared" si="11"/>
        <v>14867864.60804137</v>
      </c>
    </row>
    <row r="98" spans="1:25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15721943.136143409</v>
      </c>
      <c r="T98" cm="1">
        <f t="array" ref="T98">SUMPRODUCT(TRANSPOSE(A98:L98),$AG$2:$AG$13)+$AG$1</f>
        <v>15846032.64617192</v>
      </c>
      <c r="U98">
        <f t="shared" si="8"/>
        <v>-3612726.64617192</v>
      </c>
      <c r="W98">
        <f t="shared" si="9"/>
        <v>-3488637.1361434078</v>
      </c>
      <c r="X98">
        <f t="shared" si="10"/>
        <v>-124089.51002851222</v>
      </c>
      <c r="Y98">
        <f t="shared" si="11"/>
        <v>15721943.136143409</v>
      </c>
    </row>
    <row r="99" spans="1:25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16074680.435588047</v>
      </c>
      <c r="T99" cm="1">
        <f t="array" ref="T99">SUMPRODUCT(TRANSPOSE(A99:L99),$AG$2:$AG$13)+$AG$1</f>
        <v>16520626.424976345</v>
      </c>
      <c r="U99">
        <f t="shared" si="8"/>
        <v>-6850844.4249763452</v>
      </c>
      <c r="W99">
        <f t="shared" si="9"/>
        <v>-6404898.4355880469</v>
      </c>
      <c r="X99">
        <f t="shared" si="10"/>
        <v>-445945.98938829824</v>
      </c>
      <c r="Y99">
        <f t="shared" si="11"/>
        <v>16074680.435588047</v>
      </c>
    </row>
    <row r="100" spans="1:25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15114518.430618318</v>
      </c>
      <c r="T100" cm="1">
        <f t="array" ref="T100">SUMPRODUCT(TRANSPOSE(A100:L100),$AG$2:$AG$13)+$AG$1</f>
        <v>15844707.415955501</v>
      </c>
      <c r="U100">
        <f t="shared" si="8"/>
        <v>-1617065.4159555007</v>
      </c>
      <c r="W100">
        <f t="shared" si="9"/>
        <v>-886876.43061831454</v>
      </c>
      <c r="X100">
        <f t="shared" si="10"/>
        <v>-730188.98533718614</v>
      </c>
      <c r="Y100">
        <f t="shared" si="11"/>
        <v>15114518.430618314</v>
      </c>
    </row>
    <row r="101" spans="1:25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15779156.416911157</v>
      </c>
      <c r="T101" cm="1">
        <f t="array" ref="T101">SUMPRODUCT(TRANSPOSE(A101:L101),$AG$2:$AG$13)+$AG$1</f>
        <v>15608945.426665612</v>
      </c>
      <c r="U101">
        <f t="shared" si="8"/>
        <v>-616175.42666561157</v>
      </c>
      <c r="W101">
        <f t="shared" si="9"/>
        <v>-786386.4169111622</v>
      </c>
      <c r="X101">
        <f t="shared" si="10"/>
        <v>170210.99024555064</v>
      </c>
      <c r="Y101">
        <f t="shared" si="11"/>
        <v>15779156.416911162</v>
      </c>
    </row>
    <row r="102" spans="1:25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15592490.47545293</v>
      </c>
      <c r="T102" cm="1">
        <f t="array" ref="T102">SUMPRODUCT(TRANSPOSE(A102:L102),$AG$2:$AG$13)+$AG$1</f>
        <v>15773454.90773738</v>
      </c>
      <c r="U102">
        <f t="shared" si="8"/>
        <v>3655732.0922626201</v>
      </c>
      <c r="W102">
        <f t="shared" si="9"/>
        <v>3836696.5245470689</v>
      </c>
      <c r="X102">
        <f t="shared" si="10"/>
        <v>-180964.43228444876</v>
      </c>
      <c r="Y102">
        <f t="shared" si="11"/>
        <v>15592490.475452932</v>
      </c>
    </row>
    <row r="103" spans="1:25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16725706.970020445</v>
      </c>
      <c r="T103" cm="1">
        <f t="array" ref="T103">SUMPRODUCT(TRANSPOSE(A103:L103),$AG$2:$AG$13)+$AG$1</f>
        <v>16106422.844477791</v>
      </c>
      <c r="U103">
        <f t="shared" si="8"/>
        <v>-4047434.8444777913</v>
      </c>
      <c r="W103">
        <f t="shared" si="9"/>
        <v>-4666718.9700204479</v>
      </c>
      <c r="X103">
        <f t="shared" si="10"/>
        <v>619284.12554265652</v>
      </c>
      <c r="Y103">
        <f t="shared" si="11"/>
        <v>16725706.970020447</v>
      </c>
    </row>
    <row r="104" spans="1:25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15774567.816342391</v>
      </c>
      <c r="T104" cm="1">
        <f t="array" ref="T104">SUMPRODUCT(TRANSPOSE(A104:L104),$AG$2:$AG$13)+$AG$1</f>
        <v>16689849.423755519</v>
      </c>
      <c r="U104">
        <f t="shared" si="8"/>
        <v>-4203565.4237555191</v>
      </c>
      <c r="W104">
        <f t="shared" si="9"/>
        <v>-3288283.8163423906</v>
      </c>
      <c r="X104">
        <f t="shared" si="10"/>
        <v>-915281.60741312848</v>
      </c>
      <c r="Y104">
        <f t="shared" si="11"/>
        <v>15774567.816342391</v>
      </c>
    </row>
    <row r="105" spans="1:25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14948867.455386467</v>
      </c>
      <c r="T105" cm="1">
        <f t="array" ref="T105">SUMPRODUCT(TRANSPOSE(A105:L105),$AG$2:$AG$13)+$AG$1</f>
        <v>15045165.698709361</v>
      </c>
      <c r="U105">
        <f t="shared" si="8"/>
        <v>909075.30129063874</v>
      </c>
      <c r="W105">
        <f t="shared" si="9"/>
        <v>1005373.5446135316</v>
      </c>
      <c r="X105">
        <f t="shared" si="10"/>
        <v>-96298.243322892813</v>
      </c>
      <c r="Y105">
        <f t="shared" si="11"/>
        <v>14948867.455386469</v>
      </c>
    </row>
    <row r="106" spans="1:25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16778986.764790442</v>
      </c>
      <c r="T106" cm="1">
        <f t="array" ref="T106">SUMPRODUCT(TRANSPOSE(A106:L106),$AG$2:$AG$13)+$AG$1</f>
        <v>16596869.080509018</v>
      </c>
      <c r="U106">
        <f t="shared" si="8"/>
        <v>-4336885.0805090182</v>
      </c>
      <c r="W106">
        <f t="shared" si="9"/>
        <v>-4519002.7647904446</v>
      </c>
      <c r="X106">
        <f t="shared" si="10"/>
        <v>182117.68428142648</v>
      </c>
      <c r="Y106">
        <f t="shared" si="11"/>
        <v>16778986.764790446</v>
      </c>
    </row>
    <row r="107" spans="1:25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15378783.762704905</v>
      </c>
      <c r="T107" cm="1">
        <f t="array" ref="T107">SUMPRODUCT(TRANSPOSE(A107:L107),$AG$2:$AG$13)+$AG$1</f>
        <v>16095604.851413541</v>
      </c>
      <c r="U107">
        <f t="shared" si="8"/>
        <v>-3207190.8514135405</v>
      </c>
      <c r="W107">
        <f t="shared" si="9"/>
        <v>-2490369.7627049037</v>
      </c>
      <c r="X107">
        <f t="shared" si="10"/>
        <v>-716821.08870863682</v>
      </c>
      <c r="Y107">
        <f t="shared" si="11"/>
        <v>15378783.762704903</v>
      </c>
    </row>
    <row r="108" spans="1:25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15675833.781190408</v>
      </c>
      <c r="T108" cm="1">
        <f t="array" ref="T108">SUMPRODUCT(TRANSPOSE(A108:L108),$AG$2:$AG$13)+$AG$1</f>
        <v>15739171.109787002</v>
      </c>
      <c r="U108">
        <f t="shared" si="8"/>
        <v>4822714.8902129978</v>
      </c>
      <c r="W108">
        <f t="shared" si="9"/>
        <v>4886052.2188095935</v>
      </c>
      <c r="X108">
        <f t="shared" si="10"/>
        <v>-63337.328596595675</v>
      </c>
      <c r="Y108">
        <f t="shared" si="11"/>
        <v>15675833.781190407</v>
      </c>
    </row>
    <row r="109" spans="1:25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16507605.970655344</v>
      </c>
      <c r="T109" cm="1">
        <f t="array" ref="T109">SUMPRODUCT(TRANSPOSE(A109:L109),$AG$2:$AG$13)+$AG$1</f>
        <v>15786779.152053125</v>
      </c>
      <c r="U109">
        <f t="shared" si="8"/>
        <v>2557206.8479468748</v>
      </c>
      <c r="W109">
        <f t="shared" si="9"/>
        <v>1836380.029344657</v>
      </c>
      <c r="X109">
        <f t="shared" si="10"/>
        <v>720826.81860221783</v>
      </c>
      <c r="Y109">
        <f t="shared" si="11"/>
        <v>16507605.970655343</v>
      </c>
    </row>
    <row r="110" spans="1:25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15747949.366865998</v>
      </c>
      <c r="T110" cm="1">
        <f t="array" ref="T110">SUMPRODUCT(TRANSPOSE(A110:L110),$AG$2:$AG$13)+$AG$1</f>
        <v>15779278.349044286</v>
      </c>
      <c r="U110">
        <f t="shared" si="8"/>
        <v>-4339092.3490442857</v>
      </c>
      <c r="W110">
        <f t="shared" si="9"/>
        <v>-4307763.3668659991</v>
      </c>
      <c r="X110">
        <f t="shared" si="10"/>
        <v>-31328.982178286649</v>
      </c>
      <c r="Y110">
        <f t="shared" si="11"/>
        <v>15747949.366866</v>
      </c>
    </row>
    <row r="111" spans="1:25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16499124.965230657</v>
      </c>
      <c r="T111" cm="1">
        <f t="array" ref="T111">SUMPRODUCT(TRANSPOSE(A111:L111),$AG$2:$AG$13)+$AG$1</f>
        <v>17099256.055234507</v>
      </c>
      <c r="U111">
        <f t="shared" si="8"/>
        <v>-2787650.0552345067</v>
      </c>
      <c r="W111">
        <f t="shared" si="9"/>
        <v>-2187518.9652306554</v>
      </c>
      <c r="X111">
        <f t="shared" si="10"/>
        <v>-600131.09000385134</v>
      </c>
      <c r="Y111">
        <f t="shared" si="11"/>
        <v>16499124.965230655</v>
      </c>
    </row>
    <row r="112" spans="1:25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16264570.389840078</v>
      </c>
      <c r="T112" cm="1">
        <f t="array" ref="T112">SUMPRODUCT(TRANSPOSE(A112:L112),$AG$2:$AG$13)+$AG$1</f>
        <v>16332186.78884078</v>
      </c>
      <c r="U112">
        <f t="shared" si="8"/>
        <v>-1938622.78884078</v>
      </c>
      <c r="W112">
        <f t="shared" si="9"/>
        <v>-1871006.3898400795</v>
      </c>
      <c r="X112">
        <f t="shared" si="10"/>
        <v>-67616.399000700563</v>
      </c>
      <c r="Y112">
        <f t="shared" si="11"/>
        <v>16264570.389840079</v>
      </c>
    </row>
    <row r="113" spans="1:25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15437620.871887965</v>
      </c>
      <c r="T113" cm="1">
        <f t="array" ref="T113">SUMPRODUCT(TRANSPOSE(A113:L113),$AG$2:$AG$13)+$AG$1</f>
        <v>15676355.687467471</v>
      </c>
      <c r="U113">
        <f t="shared" si="8"/>
        <v>-2862908.6874674708</v>
      </c>
      <c r="W113">
        <f t="shared" si="9"/>
        <v>-2624173.8718879661</v>
      </c>
      <c r="X113">
        <f t="shared" si="10"/>
        <v>-238734.81557950471</v>
      </c>
      <c r="Y113">
        <f t="shared" si="11"/>
        <v>15437620.871887967</v>
      </c>
    </row>
    <row r="114" spans="1:25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16331751.21501763</v>
      </c>
      <c r="T114" cm="1">
        <f t="array" ref="T114">SUMPRODUCT(TRANSPOSE(A114:L114),$AG$2:$AG$13)+$AG$1</f>
        <v>16608179.177507561</v>
      </c>
      <c r="U114">
        <f t="shared" si="8"/>
        <v>919527.8224924393</v>
      </c>
      <c r="W114">
        <f t="shared" si="9"/>
        <v>1195955.7849823725</v>
      </c>
      <c r="X114">
        <f t="shared" si="10"/>
        <v>-276427.96248993324</v>
      </c>
      <c r="Y114">
        <f t="shared" si="11"/>
        <v>16331751.215017628</v>
      </c>
    </row>
    <row r="115" spans="1:25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18576930.429765947</v>
      </c>
      <c r="T115" cm="1">
        <f t="array" ref="T115">SUMPRODUCT(TRANSPOSE(A115:L115),$AG$2:$AG$13)+$AG$1</f>
        <v>18294584.879788354</v>
      </c>
      <c r="U115">
        <f t="shared" si="8"/>
        <v>-7325366.879788354</v>
      </c>
      <c r="W115">
        <f t="shared" si="9"/>
        <v>-7607712.4297659472</v>
      </c>
      <c r="X115">
        <f t="shared" si="10"/>
        <v>282345.54997759312</v>
      </c>
      <c r="Y115">
        <f t="shared" si="11"/>
        <v>18576930.429765947</v>
      </c>
    </row>
    <row r="116" spans="1:25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16121314.697865522</v>
      </c>
      <c r="T116" cm="1">
        <f t="array" ref="T116">SUMPRODUCT(TRANSPOSE(A116:L116),$AG$2:$AG$13)+$AG$1</f>
        <v>17318236.030127794</v>
      </c>
      <c r="U116">
        <f t="shared" si="8"/>
        <v>-31761.03012779355</v>
      </c>
      <c r="W116">
        <f t="shared" si="9"/>
        <v>1165160.3021344794</v>
      </c>
      <c r="X116">
        <f t="shared" si="10"/>
        <v>-1196921.3322622729</v>
      </c>
      <c r="Y116">
        <f t="shared" si="11"/>
        <v>16121314.69786552</v>
      </c>
    </row>
    <row r="117" spans="1:25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18175925.484881431</v>
      </c>
      <c r="T117" cm="1">
        <f t="array" ref="T117">SUMPRODUCT(TRANSPOSE(A117:L117),$AG$2:$AG$13)+$AG$1</f>
        <v>17524333.467988804</v>
      </c>
      <c r="U117">
        <f t="shared" si="8"/>
        <v>4912100.532011196</v>
      </c>
      <c r="W117">
        <f t="shared" si="9"/>
        <v>4260508.5151185729</v>
      </c>
      <c r="X117">
        <f t="shared" si="10"/>
        <v>651592.01689262316</v>
      </c>
      <c r="Y117">
        <f t="shared" si="11"/>
        <v>18175925.484881427</v>
      </c>
    </row>
    <row r="118" spans="1:25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13430976.799294377</v>
      </c>
      <c r="T118" cm="1">
        <f t="array" ref="T118">SUMPRODUCT(TRANSPOSE(A118:L118),$AG$2:$AG$13)+$AG$1</f>
        <v>13089332.789390989</v>
      </c>
      <c r="U118">
        <f t="shared" si="8"/>
        <v>-428478.78939098865</v>
      </c>
      <c r="W118">
        <f t="shared" si="9"/>
        <v>-770122.79929437581</v>
      </c>
      <c r="X118">
        <f t="shared" si="10"/>
        <v>341644.00990338717</v>
      </c>
      <c r="Y118">
        <f t="shared" si="11"/>
        <v>13430976.799294375</v>
      </c>
    </row>
    <row r="119" spans="1:25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17607296.323896371</v>
      </c>
      <c r="T119" cm="1">
        <f t="array" ref="T119">SUMPRODUCT(TRANSPOSE(A119:L119),$AG$2:$AG$13)+$AG$1</f>
        <v>17855531.541383907</v>
      </c>
      <c r="U119">
        <f t="shared" si="8"/>
        <v>-6472364.5413839072</v>
      </c>
      <c r="W119">
        <f t="shared" si="9"/>
        <v>-6224129.3238963755</v>
      </c>
      <c r="X119">
        <f t="shared" si="10"/>
        <v>-248235.21748753171</v>
      </c>
      <c r="Y119">
        <f t="shared" si="11"/>
        <v>17607296.323896375</v>
      </c>
    </row>
    <row r="120" spans="1:25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14009161.161052544</v>
      </c>
      <c r="T120" cm="1">
        <f t="array" ref="T120">SUMPRODUCT(TRANSPOSE(A120:L120),$AG$2:$AG$13)+$AG$1</f>
        <v>14793883.543206405</v>
      </c>
      <c r="U120">
        <f t="shared" si="8"/>
        <v>2420321.4567935951</v>
      </c>
      <c r="W120">
        <f t="shared" si="9"/>
        <v>3205043.8389474531</v>
      </c>
      <c r="X120">
        <f t="shared" si="10"/>
        <v>-784722.38215385797</v>
      </c>
      <c r="Y120">
        <f t="shared" si="11"/>
        <v>14009161.161052547</v>
      </c>
    </row>
    <row r="121" spans="1:25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16051615.332233563</v>
      </c>
      <c r="T121" cm="1">
        <f t="array" ref="T121">SUMPRODUCT(TRANSPOSE(A121:L121),$AG$2:$AG$13)+$AG$1</f>
        <v>15277128.868650662</v>
      </c>
      <c r="U121">
        <f t="shared" si="8"/>
        <v>-2895130.8686506618</v>
      </c>
      <c r="W121">
        <f t="shared" si="9"/>
        <v>-3669617.3322335631</v>
      </c>
      <c r="X121">
        <f t="shared" si="10"/>
        <v>774486.46358290128</v>
      </c>
      <c r="Y121">
        <f t="shared" si="11"/>
        <v>16051615.332233563</v>
      </c>
    </row>
    <row r="122" spans="1:25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14869258.742685392</v>
      </c>
      <c r="T122" cm="1">
        <f t="array" ref="T122">SUMPRODUCT(TRANSPOSE(A122:L122),$AG$2:$AG$13)+$AG$1</f>
        <v>15705683.384608991</v>
      </c>
      <c r="U122">
        <f t="shared" si="8"/>
        <v>-2423881.3846089914</v>
      </c>
      <c r="W122">
        <f t="shared" si="9"/>
        <v>-1587456.7426853934</v>
      </c>
      <c r="X122">
        <f t="shared" si="10"/>
        <v>-836424.64192359801</v>
      </c>
      <c r="Y122">
        <f t="shared" si="11"/>
        <v>14869258.742685392</v>
      </c>
    </row>
    <row r="123" spans="1:25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14495725.184185738</v>
      </c>
      <c r="T123" cm="1">
        <f t="array" ref="T123">SUMPRODUCT(TRANSPOSE(A123:L123),$AG$2:$AG$13)+$AG$1</f>
        <v>14382061.850484729</v>
      </c>
      <c r="U123">
        <f t="shared" si="8"/>
        <v>600128.14951527119</v>
      </c>
      <c r="W123">
        <f t="shared" si="9"/>
        <v>486464.81581425911</v>
      </c>
      <c r="X123">
        <f t="shared" si="10"/>
        <v>113663.33370101207</v>
      </c>
      <c r="Y123">
        <f t="shared" si="11"/>
        <v>14495725.184185741</v>
      </c>
    </row>
    <row r="124" spans="1:25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14970297.090091551</v>
      </c>
      <c r="T124" cm="1">
        <f t="array" ref="T124">SUMPRODUCT(TRANSPOSE(A124:L124),$AG$2:$AG$13)+$AG$1</f>
        <v>14947225.639815282</v>
      </c>
      <c r="U124">
        <f t="shared" si="8"/>
        <v>-1854568.6398152821</v>
      </c>
      <c r="W124">
        <f t="shared" si="9"/>
        <v>-1877640.0900915528</v>
      </c>
      <c r="X124">
        <f t="shared" si="10"/>
        <v>23071.450276270742</v>
      </c>
      <c r="Y124">
        <f t="shared" si="11"/>
        <v>14970297.090091553</v>
      </c>
    </row>
    <row r="125" spans="1:25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15198356.31122064</v>
      </c>
      <c r="T125" cm="1">
        <f t="array" ref="T125">SUMPRODUCT(TRANSPOSE(A125:L125),$AG$2:$AG$13)+$AG$1</f>
        <v>15474845.009890959</v>
      </c>
      <c r="U125">
        <f t="shared" si="8"/>
        <v>91643.990109041333</v>
      </c>
      <c r="W125">
        <f t="shared" si="9"/>
        <v>368132.68877935747</v>
      </c>
      <c r="X125">
        <f t="shared" si="10"/>
        <v>-276488.69867031614</v>
      </c>
      <c r="Y125">
        <f t="shared" si="11"/>
        <v>15198356.311220642</v>
      </c>
    </row>
    <row r="126" spans="1:25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14292195.298416711</v>
      </c>
      <c r="T126" cm="1">
        <f t="array" ref="T126">SUMPRODUCT(TRANSPOSE(A126:L126),$AG$2:$AG$13)+$AG$1</f>
        <v>14127596.02997032</v>
      </c>
      <c r="U126">
        <f t="shared" si="8"/>
        <v>3551800.9700296801</v>
      </c>
      <c r="W126">
        <f t="shared" si="9"/>
        <v>3387201.7015832895</v>
      </c>
      <c r="X126">
        <f t="shared" si="10"/>
        <v>164599.26844639052</v>
      </c>
      <c r="Y126">
        <f t="shared" si="11"/>
        <v>14292195.298416711</v>
      </c>
    </row>
    <row r="127" spans="1:25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16523457.61175335</v>
      </c>
      <c r="T127" cm="1">
        <f t="array" ref="T127">SUMPRODUCT(TRANSPOSE(A127:L127),$AG$2:$AG$13)+$AG$1</f>
        <v>16108385.300432937</v>
      </c>
      <c r="U127">
        <f t="shared" si="8"/>
        <v>-2281975.3004329372</v>
      </c>
      <c r="W127">
        <f t="shared" si="9"/>
        <v>-2697047.6117533529</v>
      </c>
      <c r="X127">
        <f t="shared" si="10"/>
        <v>415072.3113204157</v>
      </c>
      <c r="Y127">
        <f t="shared" si="11"/>
        <v>16523457.611753352</v>
      </c>
    </row>
    <row r="128" spans="1:25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14547553.324690288</v>
      </c>
      <c r="T128" cm="1">
        <f t="array" ref="T128">SUMPRODUCT(TRANSPOSE(A128:L128),$AG$2:$AG$13)+$AG$1</f>
        <v>15099728.582924943</v>
      </c>
      <c r="U128">
        <f t="shared" si="8"/>
        <v>-1686320.5829249434</v>
      </c>
      <c r="W128">
        <f t="shared" si="9"/>
        <v>-1134145.3246902858</v>
      </c>
      <c r="X128">
        <f t="shared" si="10"/>
        <v>-552175.25823465758</v>
      </c>
      <c r="Y128">
        <f t="shared" si="11"/>
        <v>14547553.324690286</v>
      </c>
    </row>
    <row r="129" spans="1:25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15775594.136861552</v>
      </c>
      <c r="T129" cm="1">
        <f t="array" ref="T129">SUMPRODUCT(TRANSPOSE(A129:L129),$AG$2:$AG$13)+$AG$1</f>
        <v>15712816.706078393</v>
      </c>
      <c r="U129">
        <f t="shared" si="8"/>
        <v>3483866.2939216066</v>
      </c>
      <c r="W129">
        <f t="shared" si="9"/>
        <v>3421088.8631384475</v>
      </c>
      <c r="X129">
        <f t="shared" si="10"/>
        <v>62777.4307831591</v>
      </c>
      <c r="Y129">
        <f t="shared" si="11"/>
        <v>15775594.136861552</v>
      </c>
    </row>
    <row r="130" spans="1:25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16040024.297646519</v>
      </c>
      <c r="T130" cm="1">
        <f t="array" ref="T130">SUMPRODUCT(TRANSPOSE(A130:L130),$AG$2:$AG$13)+$AG$1</f>
        <v>15578801.589067733</v>
      </c>
      <c r="U130">
        <f t="shared" si="8"/>
        <v>-4452059.5890677329</v>
      </c>
      <c r="W130">
        <f t="shared" si="9"/>
        <v>-4913282.2976465197</v>
      </c>
      <c r="X130">
        <f t="shared" si="10"/>
        <v>461222.70857878681</v>
      </c>
      <c r="Y130">
        <f t="shared" si="11"/>
        <v>16040024.297646519</v>
      </c>
    </row>
    <row r="131" spans="1:25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15428805.066315459</v>
      </c>
      <c r="T131" cm="1">
        <f t="array" ref="T131">SUMPRODUCT(TRANSPOSE(A131:L131),$AG$2:$AG$13)+$AG$1</f>
        <v>16315007.19050161</v>
      </c>
      <c r="U131">
        <f t="shared" ref="U131:U194" si="12">P131-T131</f>
        <v>-5432620.1905016098</v>
      </c>
      <c r="W131">
        <f t="shared" si="9"/>
        <v>-4546418.0663154647</v>
      </c>
      <c r="X131">
        <f t="shared" si="10"/>
        <v>-886202.12418614514</v>
      </c>
      <c r="Y131">
        <f t="shared" si="11"/>
        <v>15428805.066315465</v>
      </c>
    </row>
    <row r="132" spans="1:25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15265351.870444555</v>
      </c>
      <c r="T132" cm="1">
        <f t="array" ref="T132">SUMPRODUCT(TRANSPOSE(A132:L132),$AG$2:$AG$13)+$AG$1</f>
        <v>15552442.960422812</v>
      </c>
      <c r="U132">
        <f t="shared" si="12"/>
        <v>4069941.039577188</v>
      </c>
      <c r="W132">
        <f t="shared" si="9"/>
        <v>4357032.1295554452</v>
      </c>
      <c r="X132">
        <f t="shared" si="10"/>
        <v>-287091.08997825719</v>
      </c>
      <c r="Y132">
        <f t="shared" si="11"/>
        <v>15265351.870444555</v>
      </c>
    </row>
    <row r="133" spans="1:25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17085672.139364555</v>
      </c>
      <c r="T133" cm="1">
        <f t="array" ref="T133">SUMPRODUCT(TRANSPOSE(A133:L133),$AG$2:$AG$13)+$AG$1</f>
        <v>16349285.304852836</v>
      </c>
      <c r="U133">
        <f t="shared" si="12"/>
        <v>-488642.30485283583</v>
      </c>
      <c r="W133">
        <f t="shared" si="9"/>
        <v>-1225029.1393645562</v>
      </c>
      <c r="X133">
        <f t="shared" si="10"/>
        <v>736386.83451172034</v>
      </c>
      <c r="Y133">
        <f t="shared" si="11"/>
        <v>17085672.139364555</v>
      </c>
    </row>
    <row r="134" spans="1:25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15924983.860625952</v>
      </c>
      <c r="T134" cm="1">
        <f t="array" ref="T134">SUMPRODUCT(TRANSPOSE(A134:L134),$AG$2:$AG$13)+$AG$1</f>
        <v>16398162.538078379</v>
      </c>
      <c r="U134">
        <f t="shared" si="12"/>
        <v>2938913.4619216211</v>
      </c>
      <c r="W134">
        <f t="shared" si="9"/>
        <v>3412092.1393740484</v>
      </c>
      <c r="X134">
        <f t="shared" si="10"/>
        <v>-473178.67745242734</v>
      </c>
      <c r="Y134">
        <f t="shared" si="11"/>
        <v>15924983.860625952</v>
      </c>
    </row>
    <row r="135" spans="1:25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13870962.703976814</v>
      </c>
      <c r="T135" cm="1">
        <f t="array" ref="T135">SUMPRODUCT(TRANSPOSE(A135:L135),$AG$2:$AG$13)+$AG$1</f>
        <v>13193475.714183575</v>
      </c>
      <c r="U135">
        <f t="shared" si="12"/>
        <v>3914115.2858164255</v>
      </c>
      <c r="W135">
        <f t="shared" si="9"/>
        <v>3236628.2960231872</v>
      </c>
      <c r="X135">
        <f t="shared" si="10"/>
        <v>677486.98979323823</v>
      </c>
      <c r="Y135">
        <f t="shared" si="11"/>
        <v>13870962.703976814</v>
      </c>
    </row>
    <row r="136" spans="1:25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15182151.365773434</v>
      </c>
      <c r="T136" cm="1">
        <f t="array" ref="T136">SUMPRODUCT(TRANSPOSE(A136:L136),$AG$2:$AG$13)+$AG$1</f>
        <v>14996681.269465435</v>
      </c>
      <c r="U136">
        <f t="shared" si="12"/>
        <v>1745222.7305345647</v>
      </c>
      <c r="W136">
        <f t="shared" si="9"/>
        <v>1559752.6342265683</v>
      </c>
      <c r="X136">
        <f t="shared" si="10"/>
        <v>185470.09630799643</v>
      </c>
      <c r="Y136">
        <f t="shared" si="11"/>
        <v>15182151.365773432</v>
      </c>
    </row>
    <row r="137" spans="1:25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13939372.043954464</v>
      </c>
      <c r="T137" cm="1">
        <f t="array" ref="T137">SUMPRODUCT(TRANSPOSE(A137:L137),$AG$2:$AG$13)+$AG$1</f>
        <v>13792754.733043216</v>
      </c>
      <c r="U137">
        <f t="shared" si="12"/>
        <v>2656252.2669567838</v>
      </c>
      <c r="W137">
        <f t="shared" si="9"/>
        <v>2509634.9560455377</v>
      </c>
      <c r="X137">
        <f t="shared" si="10"/>
        <v>146617.31091124611</v>
      </c>
      <c r="Y137">
        <f t="shared" si="11"/>
        <v>13939372.043954462</v>
      </c>
    </row>
    <row r="138" spans="1:25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14297370.994795164</v>
      </c>
      <c r="T138" cm="1">
        <f t="array" ref="T138">SUMPRODUCT(TRANSPOSE(A138:L138),$AG$2:$AG$13)+$AG$1</f>
        <v>13999847.575082723</v>
      </c>
      <c r="U138">
        <f t="shared" si="12"/>
        <v>8961264.4249172769</v>
      </c>
      <c r="W138">
        <f t="shared" si="9"/>
        <v>8663741.0052048378</v>
      </c>
      <c r="X138">
        <f t="shared" si="10"/>
        <v>297523.41971243918</v>
      </c>
      <c r="Y138">
        <f t="shared" si="11"/>
        <v>14297370.994795162</v>
      </c>
    </row>
    <row r="139" spans="1:25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16220529.156797871</v>
      </c>
      <c r="T139" cm="1">
        <f t="array" ref="T139">SUMPRODUCT(TRANSPOSE(A139:L139),$AG$2:$AG$13)+$AG$1</f>
        <v>15108739.456971873</v>
      </c>
      <c r="U139">
        <f t="shared" si="12"/>
        <v>-2894803.4569718726</v>
      </c>
      <c r="W139">
        <f t="shared" si="9"/>
        <v>-4006593.1567978743</v>
      </c>
      <c r="X139">
        <f t="shared" si="10"/>
        <v>1111789.6998260017</v>
      </c>
      <c r="Y139">
        <f t="shared" si="11"/>
        <v>16220529.156797875</v>
      </c>
    </row>
    <row r="140" spans="1:25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12474260.600338656</v>
      </c>
      <c r="T140" cm="1">
        <f t="array" ref="T140">SUMPRODUCT(TRANSPOSE(A140:L140),$AG$2:$AG$13)+$AG$1</f>
        <v>13495536.531815525</v>
      </c>
      <c r="U140">
        <f t="shared" si="12"/>
        <v>2043422.4681844749</v>
      </c>
      <c r="W140">
        <f t="shared" si="9"/>
        <v>3064698.3996613449</v>
      </c>
      <c r="X140">
        <f t="shared" si="10"/>
        <v>-1021275.9314768701</v>
      </c>
      <c r="Y140">
        <f t="shared" si="11"/>
        <v>12474260.600338655</v>
      </c>
    </row>
    <row r="141" spans="1:25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17061478.118454829</v>
      </c>
      <c r="T141" cm="1">
        <f t="array" ref="T141">SUMPRODUCT(TRANSPOSE(A141:L141),$AG$2:$AG$13)+$AG$1</f>
        <v>16210941.094973661</v>
      </c>
      <c r="U141">
        <f t="shared" si="12"/>
        <v>4326497.905026339</v>
      </c>
      <c r="W141">
        <f t="shared" si="9"/>
        <v>3475960.8815451711</v>
      </c>
      <c r="X141">
        <f t="shared" si="10"/>
        <v>850537.02348116785</v>
      </c>
      <c r="Y141">
        <f t="shared" si="11"/>
        <v>17061478.118454829</v>
      </c>
    </row>
    <row r="142" spans="1:25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13583838.596534632</v>
      </c>
      <c r="T142" cm="1">
        <f t="array" ref="T142">SUMPRODUCT(TRANSPOSE(A142:L142),$AG$2:$AG$13)+$AG$1</f>
        <v>13434560.539922431</v>
      </c>
      <c r="U142">
        <f t="shared" si="12"/>
        <v>-258796.53992243111</v>
      </c>
      <c r="W142">
        <f t="shared" si="9"/>
        <v>-408074.59653463401</v>
      </c>
      <c r="X142">
        <f t="shared" si="10"/>
        <v>149278.0566122029</v>
      </c>
      <c r="Y142">
        <f t="shared" si="11"/>
        <v>13583838.596534634</v>
      </c>
    </row>
    <row r="143" spans="1:25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15263619.432252973</v>
      </c>
      <c r="T143" cm="1">
        <f t="array" ref="T143">SUMPRODUCT(TRANSPOSE(A143:L143),$AG$2:$AG$13)+$AG$1</f>
        <v>15382266.358913556</v>
      </c>
      <c r="U143">
        <f t="shared" si="12"/>
        <v>-2764311.3589135557</v>
      </c>
      <c r="W143">
        <f t="shared" si="9"/>
        <v>-2645664.4322529705</v>
      </c>
      <c r="X143">
        <f t="shared" si="10"/>
        <v>-118646.92666058522</v>
      </c>
      <c r="Y143">
        <f t="shared" si="11"/>
        <v>15263619.43225297</v>
      </c>
    </row>
    <row r="144" spans="1:25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14826687.060937248</v>
      </c>
      <c r="T144" cm="1">
        <f t="array" ref="T144">SUMPRODUCT(TRANSPOSE(A144:L144),$AG$2:$AG$13)+$AG$1</f>
        <v>15154915.985374164</v>
      </c>
      <c r="U144">
        <f t="shared" si="12"/>
        <v>3491297.0146258362</v>
      </c>
      <c r="W144">
        <f t="shared" si="9"/>
        <v>3819525.9390627504</v>
      </c>
      <c r="X144">
        <f t="shared" si="10"/>
        <v>-328228.92443691427</v>
      </c>
      <c r="Y144">
        <f t="shared" si="11"/>
        <v>14826687.06093725</v>
      </c>
    </row>
    <row r="145" spans="1:25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13769949.563315155</v>
      </c>
      <c r="T145" cm="1">
        <f t="array" ref="T145">SUMPRODUCT(TRANSPOSE(A145:L145),$AG$2:$AG$13)+$AG$1</f>
        <v>13093333.671422455</v>
      </c>
      <c r="U145">
        <f t="shared" si="12"/>
        <v>2545693.3285775445</v>
      </c>
      <c r="W145">
        <f t="shared" si="9"/>
        <v>1869077.4366848466</v>
      </c>
      <c r="X145">
        <f t="shared" si="10"/>
        <v>676615.89189269789</v>
      </c>
      <c r="Y145">
        <f t="shared" si="11"/>
        <v>13769949.563315153</v>
      </c>
    </row>
    <row r="146" spans="1:25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14850488.463455552</v>
      </c>
      <c r="T146" cm="1">
        <f t="array" ref="T146">SUMPRODUCT(TRANSPOSE(A146:L146),$AG$2:$AG$13)+$AG$1</f>
        <v>14859220.537990965</v>
      </c>
      <c r="U146">
        <f t="shared" si="12"/>
        <v>400143.46200903505</v>
      </c>
      <c r="W146">
        <f t="shared" si="9"/>
        <v>408875.53654444905</v>
      </c>
      <c r="X146">
        <f t="shared" si="10"/>
        <v>-8732.0745354139945</v>
      </c>
      <c r="Y146">
        <f t="shared" si="11"/>
        <v>14850488.46345555</v>
      </c>
    </row>
    <row r="147" spans="1:25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15220617.531330282</v>
      </c>
      <c r="T147" cm="1">
        <f t="array" ref="T147">SUMPRODUCT(TRANSPOSE(A147:L147),$AG$2:$AG$13)+$AG$1</f>
        <v>15158904.173593573</v>
      </c>
      <c r="U147">
        <f t="shared" si="12"/>
        <v>881325.82640642673</v>
      </c>
      <c r="W147">
        <f t="shared" si="9"/>
        <v>819612.46866971743</v>
      </c>
      <c r="X147">
        <f t="shared" si="10"/>
        <v>61713.357736709295</v>
      </c>
      <c r="Y147">
        <f t="shared" si="11"/>
        <v>15220617.531330282</v>
      </c>
    </row>
    <row r="148" spans="1:25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16413964.970361674</v>
      </c>
      <c r="T148" cm="1">
        <f t="array" ref="T148">SUMPRODUCT(TRANSPOSE(A148:L148),$AG$2:$AG$13)+$AG$1</f>
        <v>16322411.536260754</v>
      </c>
      <c r="U148">
        <f t="shared" si="12"/>
        <v>-1241881.5362607539</v>
      </c>
      <c r="W148">
        <f t="shared" si="9"/>
        <v>-1333434.9703616765</v>
      </c>
      <c r="X148">
        <f t="shared" si="10"/>
        <v>91553.434100922663</v>
      </c>
      <c r="Y148">
        <f t="shared" si="11"/>
        <v>16413964.970361676</v>
      </c>
    </row>
    <row r="149" spans="1:25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15001843.649915457</v>
      </c>
      <c r="T149" cm="1">
        <f t="array" ref="T149">SUMPRODUCT(TRANSPOSE(A149:L149),$AG$2:$AG$13)+$AG$1</f>
        <v>15228707.348287072</v>
      </c>
      <c r="U149">
        <f t="shared" si="12"/>
        <v>1439358.651712928</v>
      </c>
      <c r="W149">
        <f t="shared" si="9"/>
        <v>1666222.3500845437</v>
      </c>
      <c r="X149">
        <f t="shared" si="10"/>
        <v>-226863.69837161573</v>
      </c>
      <c r="Y149">
        <f t="shared" si="11"/>
        <v>15001843.649915457</v>
      </c>
    </row>
    <row r="150" spans="1:25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13954270.412203066</v>
      </c>
      <c r="T150" cm="1">
        <f t="array" ref="T150">SUMPRODUCT(TRANSPOSE(A150:L150),$AG$2:$AG$13)+$AG$1</f>
        <v>13625140.102143701</v>
      </c>
      <c r="U150">
        <f t="shared" si="12"/>
        <v>5963650.8978562988</v>
      </c>
      <c r="W150">
        <f t="shared" si="9"/>
        <v>5634520.5877969377</v>
      </c>
      <c r="X150">
        <f t="shared" si="10"/>
        <v>329130.31005936116</v>
      </c>
      <c r="Y150">
        <f t="shared" si="11"/>
        <v>13954270.412203062</v>
      </c>
    </row>
    <row r="151" spans="1:25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16194247.042810334</v>
      </c>
      <c r="T151" cm="1">
        <f t="array" ref="T151">SUMPRODUCT(TRANSPOSE(A151:L151),$AG$2:$AG$13)+$AG$1</f>
        <v>15526241.094106883</v>
      </c>
      <c r="U151">
        <f t="shared" si="12"/>
        <v>-1259478.0941068828</v>
      </c>
      <c r="W151">
        <f t="shared" si="9"/>
        <v>-1927484.0428103385</v>
      </c>
      <c r="X151">
        <f t="shared" si="10"/>
        <v>668005.94870345574</v>
      </c>
      <c r="Y151">
        <f t="shared" si="11"/>
        <v>16194247.042810339</v>
      </c>
    </row>
    <row r="152" spans="1:25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19554102.721146435</v>
      </c>
      <c r="T152" cm="1">
        <f t="array" ref="T152">SUMPRODUCT(TRANSPOSE(A152:L152),$AG$2:$AG$13)+$AG$1</f>
        <v>20099460.970274154</v>
      </c>
      <c r="U152">
        <f t="shared" si="12"/>
        <v>1355010.0297258459</v>
      </c>
      <c r="W152">
        <f t="shared" si="9"/>
        <v>1900368.2788535585</v>
      </c>
      <c r="X152">
        <f t="shared" si="10"/>
        <v>-545358.24912771257</v>
      </c>
      <c r="Y152">
        <f t="shared" si="11"/>
        <v>19554102.721146442</v>
      </c>
    </row>
    <row r="153" spans="1:25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13296383.650917824</v>
      </c>
      <c r="T153" cm="1">
        <f t="array" ref="T153">SUMPRODUCT(TRANSPOSE(A153:L153),$AG$2:$AG$13)+$AG$1</f>
        <v>12804665.663303066</v>
      </c>
      <c r="U153">
        <f t="shared" si="12"/>
        <v>9058382.336696934</v>
      </c>
      <c r="W153">
        <f t="shared" si="9"/>
        <v>8566664.3490821756</v>
      </c>
      <c r="X153">
        <f t="shared" si="10"/>
        <v>491717.98761475831</v>
      </c>
      <c r="Y153">
        <f t="shared" si="11"/>
        <v>13296383.650917824</v>
      </c>
    </row>
    <row r="154" spans="1:25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15981957.298776301</v>
      </c>
      <c r="T154" cm="1">
        <f t="array" ref="T154">SUMPRODUCT(TRANSPOSE(A154:L154),$AG$2:$AG$13)+$AG$1</f>
        <v>14962801.727936566</v>
      </c>
      <c r="U154">
        <f t="shared" si="12"/>
        <v>-4217398.7279365659</v>
      </c>
      <c r="W154">
        <f t="shared" si="9"/>
        <v>-5236554.2987763025</v>
      </c>
      <c r="X154">
        <f t="shared" si="10"/>
        <v>1019155.5708397366</v>
      </c>
      <c r="Y154">
        <f t="shared" si="11"/>
        <v>15981957.298776302</v>
      </c>
    </row>
    <row r="155" spans="1:25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14949869.46072308</v>
      </c>
      <c r="T155" cm="1">
        <f t="array" ref="T155">SUMPRODUCT(TRANSPOSE(A155:L155),$AG$2:$AG$13)+$AG$1</f>
        <v>16108526.698826052</v>
      </c>
      <c r="U155">
        <f t="shared" si="12"/>
        <v>-1773458.6988260522</v>
      </c>
      <c r="W155">
        <f t="shared" si="9"/>
        <v>-614801.46072307788</v>
      </c>
      <c r="X155">
        <f t="shared" si="10"/>
        <v>-1158657.2381029744</v>
      </c>
      <c r="Y155">
        <f t="shared" si="11"/>
        <v>14949869.460723078</v>
      </c>
    </row>
    <row r="156" spans="1:25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16585059.370589465</v>
      </c>
      <c r="T156" cm="1">
        <f t="array" ref="T156">SUMPRODUCT(TRANSPOSE(A156:L156),$AG$2:$AG$13)+$AG$1</f>
        <v>16202226.448198371</v>
      </c>
      <c r="U156">
        <f t="shared" si="12"/>
        <v>2112551.5518016294</v>
      </c>
      <c r="W156">
        <f t="shared" si="9"/>
        <v>1729718.6294105325</v>
      </c>
      <c r="X156">
        <f t="shared" si="10"/>
        <v>382832.92239109683</v>
      </c>
      <c r="Y156">
        <f t="shared" si="11"/>
        <v>16585059.370589467</v>
      </c>
    </row>
    <row r="157" spans="1:25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15651035.307032311</v>
      </c>
      <c r="T157" cm="1">
        <f t="array" ref="T157">SUMPRODUCT(TRANSPOSE(A157:L157),$AG$2:$AG$13)+$AG$1</f>
        <v>15560347.076238832</v>
      </c>
      <c r="U157">
        <f t="shared" si="12"/>
        <v>2060658.9237611685</v>
      </c>
      <c r="W157">
        <f t="shared" si="9"/>
        <v>1969970.6929676903</v>
      </c>
      <c r="X157">
        <f t="shared" si="10"/>
        <v>90688.2307934782</v>
      </c>
      <c r="Y157">
        <f t="shared" si="11"/>
        <v>15651035.307032309</v>
      </c>
    </row>
    <row r="158" spans="1:25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14836001.576890783</v>
      </c>
      <c r="T158" cm="1">
        <f t="array" ref="T158">SUMPRODUCT(TRANSPOSE(A158:L158),$AG$2:$AG$13)+$AG$1</f>
        <v>14592552.363556361</v>
      </c>
      <c r="U158">
        <f t="shared" si="12"/>
        <v>1715617.6364436392</v>
      </c>
      <c r="W158">
        <f t="shared" si="9"/>
        <v>1472168.4231092175</v>
      </c>
      <c r="X158">
        <f t="shared" si="10"/>
        <v>243449.21333442163</v>
      </c>
      <c r="Y158">
        <f t="shared" si="11"/>
        <v>14836001.576890782</v>
      </c>
    </row>
    <row r="159" spans="1:25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16285490.236352012</v>
      </c>
      <c r="T159" cm="1">
        <f t="array" ref="T159">SUMPRODUCT(TRANSPOSE(A159:L159),$AG$2:$AG$13)+$AG$1</f>
        <v>16174866.848179583</v>
      </c>
      <c r="U159">
        <f t="shared" si="12"/>
        <v>-395805.84817958251</v>
      </c>
      <c r="W159">
        <f t="shared" ref="W159:W203" si="13">U159-$AG$14*U158-$AG$15*W158</f>
        <v>-506429.23635201051</v>
      </c>
      <c r="X159">
        <f t="shared" ref="X159:X203" si="14">U159-W159</f>
        <v>110623.38817242801</v>
      </c>
      <c r="Y159">
        <f t="shared" ref="Y159:Y203" si="15">T159+X159</f>
        <v>16285490.23635201</v>
      </c>
    </row>
    <row r="160" spans="1:25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14534475.699849</v>
      </c>
      <c r="T160" cm="1">
        <f t="array" ref="T160">SUMPRODUCT(TRANSPOSE(A160:L160),$AG$2:$AG$13)+$AG$1</f>
        <v>14651425.22757229</v>
      </c>
      <c r="U160">
        <f t="shared" si="12"/>
        <v>-672824.22757229023</v>
      </c>
      <c r="W160">
        <f t="shared" si="13"/>
        <v>-555874.69984900067</v>
      </c>
      <c r="X160">
        <f t="shared" si="14"/>
        <v>-116949.52772328956</v>
      </c>
      <c r="Y160">
        <f t="shared" si="15"/>
        <v>14534475.699849</v>
      </c>
    </row>
    <row r="161" spans="1:25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16356160.352618923</v>
      </c>
      <c r="T161" cm="1">
        <f t="array" ref="T161">SUMPRODUCT(TRANSPOSE(A161:L161),$AG$2:$AG$13)+$AG$1</f>
        <v>16387772.593347266</v>
      </c>
      <c r="U161">
        <f t="shared" si="12"/>
        <v>-2811969.5933472663</v>
      </c>
      <c r="W161">
        <f t="shared" si="13"/>
        <v>-2780357.3526189197</v>
      </c>
      <c r="X161">
        <f t="shared" si="14"/>
        <v>-31612.240728346631</v>
      </c>
      <c r="Y161">
        <f t="shared" si="15"/>
        <v>16356160.35261892</v>
      </c>
    </row>
    <row r="162" spans="1:25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15444791.015461741</v>
      </c>
      <c r="T162" cm="1">
        <f t="array" ref="T162">SUMPRODUCT(TRANSPOSE(A162:L162),$AG$2:$AG$13)+$AG$1</f>
        <v>15827509.456933241</v>
      </c>
      <c r="U162">
        <f t="shared" si="12"/>
        <v>3955640.5430667587</v>
      </c>
      <c r="W162">
        <f t="shared" si="13"/>
        <v>4338358.984538259</v>
      </c>
      <c r="X162">
        <f t="shared" si="14"/>
        <v>-382718.44147150032</v>
      </c>
      <c r="Y162">
        <f t="shared" si="15"/>
        <v>15444791.015461741</v>
      </c>
    </row>
    <row r="163" spans="1:25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15803147.211284455</v>
      </c>
      <c r="T163" cm="1">
        <f t="array" ref="T163">SUMPRODUCT(TRANSPOSE(A163:L163),$AG$2:$AG$13)+$AG$1</f>
        <v>15030601.852381606</v>
      </c>
      <c r="U163">
        <f t="shared" si="12"/>
        <v>-2224264.8523816057</v>
      </c>
      <c r="W163">
        <f t="shared" si="13"/>
        <v>-2996810.211284454</v>
      </c>
      <c r="X163">
        <f t="shared" si="14"/>
        <v>772545.35890284833</v>
      </c>
      <c r="Y163">
        <f t="shared" si="15"/>
        <v>15803147.211284455</v>
      </c>
    </row>
    <row r="164" spans="1:25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14613698.961828891</v>
      </c>
      <c r="T164" cm="1">
        <f t="array" ref="T164">SUMPRODUCT(TRANSPOSE(A164:L164),$AG$2:$AG$13)+$AG$1</f>
        <v>15353618.251763098</v>
      </c>
      <c r="U164">
        <f t="shared" si="12"/>
        <v>2095812.7482369021</v>
      </c>
      <c r="W164">
        <f t="shared" si="13"/>
        <v>2835732.0381711097</v>
      </c>
      <c r="X164">
        <f t="shared" si="14"/>
        <v>-739919.28993420769</v>
      </c>
      <c r="Y164">
        <f t="shared" si="15"/>
        <v>14613698.961828891</v>
      </c>
    </row>
    <row r="165" spans="1:25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17175938.464919571</v>
      </c>
      <c r="T165" cm="1">
        <f t="array" ref="T165">SUMPRODUCT(TRANSPOSE(A165:L165),$AG$2:$AG$13)+$AG$1</f>
        <v>16472177.992350863</v>
      </c>
      <c r="U165">
        <f t="shared" si="12"/>
        <v>1119226.0076491367</v>
      </c>
      <c r="W165">
        <f t="shared" si="13"/>
        <v>415465.5350804287</v>
      </c>
      <c r="X165">
        <f t="shared" si="14"/>
        <v>703760.47256870801</v>
      </c>
      <c r="Y165">
        <f t="shared" si="15"/>
        <v>17175938.464919571</v>
      </c>
    </row>
    <row r="166" spans="1:25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14384330.940031875</v>
      </c>
      <c r="T166" cm="1">
        <f t="array" ref="T166">SUMPRODUCT(TRANSPOSE(A166:L166),$AG$2:$AG$13)+$AG$1</f>
        <v>14610880.274677973</v>
      </c>
      <c r="U166">
        <f t="shared" si="12"/>
        <v>-838048.27467797324</v>
      </c>
      <c r="W166">
        <f t="shared" si="13"/>
        <v>-611498.9400318712</v>
      </c>
      <c r="X166">
        <f t="shared" si="14"/>
        <v>-226549.33464610204</v>
      </c>
      <c r="Y166">
        <f t="shared" si="15"/>
        <v>14384330.940031871</v>
      </c>
    </row>
    <row r="167" spans="1:25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17431709.987855993</v>
      </c>
      <c r="T167" cm="1">
        <f t="array" ref="T167">SUMPRODUCT(TRANSPOSE(A167:L167),$AG$2:$AG$13)+$AG$1</f>
        <v>17426749.172332235</v>
      </c>
      <c r="U167">
        <f t="shared" si="12"/>
        <v>-1860670.1723322347</v>
      </c>
      <c r="W167">
        <f t="shared" si="13"/>
        <v>-1865630.9878559951</v>
      </c>
      <c r="X167">
        <f t="shared" si="14"/>
        <v>4960.8155237603933</v>
      </c>
      <c r="Y167">
        <f t="shared" si="15"/>
        <v>17431709.987855993</v>
      </c>
    </row>
    <row r="168" spans="1:25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14846927.50727066</v>
      </c>
      <c r="T168" cm="1">
        <f t="array" ref="T168">SUMPRODUCT(TRANSPOSE(A168:L168),$AG$2:$AG$13)+$AG$1</f>
        <v>15114356.627211371</v>
      </c>
      <c r="U168">
        <f t="shared" si="12"/>
        <v>2975761.3727886286</v>
      </c>
      <c r="W168">
        <f t="shared" si="13"/>
        <v>3243190.4927293397</v>
      </c>
      <c r="X168">
        <f t="shared" si="14"/>
        <v>-267429.11994071119</v>
      </c>
      <c r="Y168">
        <f t="shared" si="15"/>
        <v>14846927.50727066</v>
      </c>
    </row>
    <row r="169" spans="1:25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16368908.748864427</v>
      </c>
      <c r="T169" cm="1">
        <f t="array" ref="T169">SUMPRODUCT(TRANSPOSE(A169:L169),$AG$2:$AG$13)+$AG$1</f>
        <v>15798964.291624194</v>
      </c>
      <c r="U169">
        <f t="shared" si="12"/>
        <v>-1845227.291624194</v>
      </c>
      <c r="W169">
        <f t="shared" si="13"/>
        <v>-2415171.7488644226</v>
      </c>
      <c r="X169">
        <f t="shared" si="14"/>
        <v>569944.45724022854</v>
      </c>
      <c r="Y169">
        <f t="shared" si="15"/>
        <v>16368908.748864423</v>
      </c>
    </row>
    <row r="170" spans="1:25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14938800.690080229</v>
      </c>
      <c r="T170" cm="1">
        <f t="array" ref="T170">SUMPRODUCT(TRANSPOSE(A170:L170),$AG$2:$AG$13)+$AG$1</f>
        <v>15513737.14176636</v>
      </c>
      <c r="U170">
        <f t="shared" si="12"/>
        <v>-1671651.14176636</v>
      </c>
      <c r="W170">
        <f t="shared" si="13"/>
        <v>-1096714.690080235</v>
      </c>
      <c r="X170">
        <f t="shared" si="14"/>
        <v>-574936.45168612502</v>
      </c>
      <c r="Y170">
        <f t="shared" si="15"/>
        <v>14938800.690080235</v>
      </c>
    </row>
    <row r="171" spans="1:25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16756530.40090251</v>
      </c>
      <c r="T171" cm="1">
        <f t="array" ref="T171">SUMPRODUCT(TRANSPOSE(A171:L171),$AG$2:$AG$13)+$AG$1</f>
        <v>16679189.11765136</v>
      </c>
      <c r="U171">
        <f t="shared" si="12"/>
        <v>-2310442.1176513601</v>
      </c>
      <c r="W171">
        <f t="shared" si="13"/>
        <v>-2387783.4009025129</v>
      </c>
      <c r="X171">
        <f t="shared" si="14"/>
        <v>77341.28325115284</v>
      </c>
      <c r="Y171">
        <f t="shared" si="15"/>
        <v>16756530.400902513</v>
      </c>
    </row>
    <row r="172" spans="1:25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15352214.66237401</v>
      </c>
      <c r="T172" cm="1">
        <f t="array" ref="T172">SUMPRODUCT(TRANSPOSE(A172:L172),$AG$2:$AG$13)+$AG$1</f>
        <v>15723307.406193029</v>
      </c>
      <c r="U172">
        <f t="shared" si="12"/>
        <v>-1267690.4061930291</v>
      </c>
      <c r="W172">
        <f t="shared" si="13"/>
        <v>-896597.66237400612</v>
      </c>
      <c r="X172">
        <f t="shared" si="14"/>
        <v>-371092.74381902302</v>
      </c>
      <c r="Y172">
        <f t="shared" si="15"/>
        <v>15352214.662374007</v>
      </c>
    </row>
    <row r="173" spans="1:25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17117956.440605089</v>
      </c>
      <c r="T173" cm="1">
        <f t="array" ref="T173">SUMPRODUCT(TRANSPOSE(A173:L173),$AG$2:$AG$13)+$AG$1</f>
        <v>17094885.361367181</v>
      </c>
      <c r="U173">
        <f t="shared" si="12"/>
        <v>1268445.6386328191</v>
      </c>
      <c r="W173">
        <f t="shared" si="13"/>
        <v>1245374.5593949079</v>
      </c>
      <c r="X173">
        <f t="shared" si="14"/>
        <v>23071.079237911152</v>
      </c>
      <c r="Y173">
        <f t="shared" si="15"/>
        <v>17117956.440605093</v>
      </c>
    </row>
    <row r="174" spans="1:25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17472124.850697868</v>
      </c>
      <c r="T174" cm="1">
        <f t="array" ref="T174">SUMPRODUCT(TRANSPOSE(A174:L174),$AG$2:$AG$13)+$AG$1</f>
        <v>17304315.148567207</v>
      </c>
      <c r="U174">
        <f t="shared" si="12"/>
        <v>5485700.8514327928</v>
      </c>
      <c r="W174">
        <f t="shared" si="13"/>
        <v>5317891.1493021324</v>
      </c>
      <c r="X174">
        <f t="shared" si="14"/>
        <v>167809.70213066041</v>
      </c>
      <c r="Y174">
        <f t="shared" si="15"/>
        <v>17472124.850697868</v>
      </c>
    </row>
    <row r="175" spans="1:25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14446487.444791049</v>
      </c>
      <c r="T175" cm="1">
        <f t="array" ref="T175">SUMPRODUCT(TRANSPOSE(A175:L175),$AG$2:$AG$13)+$AG$1</f>
        <v>13758047.122485507</v>
      </c>
      <c r="U175">
        <f t="shared" si="12"/>
        <v>-4259586.1224855073</v>
      </c>
      <c r="W175">
        <f t="shared" si="13"/>
        <v>-4948026.4447910469</v>
      </c>
      <c r="X175">
        <f t="shared" si="14"/>
        <v>688440.32230553962</v>
      </c>
      <c r="Y175">
        <f t="shared" si="15"/>
        <v>14446487.444791047</v>
      </c>
    </row>
    <row r="176" spans="1:25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14448269.20782833</v>
      </c>
      <c r="T176" cm="1">
        <f t="array" ref="T176">SUMPRODUCT(TRANSPOSE(A176:L176),$AG$2:$AG$13)+$AG$1</f>
        <v>15431641.706377614</v>
      </c>
      <c r="U176">
        <f t="shared" si="12"/>
        <v>-3727906.7063776143</v>
      </c>
      <c r="W176">
        <f t="shared" si="13"/>
        <v>-2744534.2078283275</v>
      </c>
      <c r="X176">
        <f t="shared" si="14"/>
        <v>-983372.49854928674</v>
      </c>
      <c r="Y176">
        <f t="shared" si="15"/>
        <v>14448269.207828328</v>
      </c>
    </row>
    <row r="177" spans="1:25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15500227.583529469</v>
      </c>
      <c r="T177" cm="1">
        <f t="array" ref="T177">SUMPRODUCT(TRANSPOSE(A177:L177),$AG$2:$AG$13)+$AG$1</f>
        <v>15491530.796303097</v>
      </c>
      <c r="U177">
        <f t="shared" si="12"/>
        <v>1543908.2036969028</v>
      </c>
      <c r="W177">
        <f t="shared" si="13"/>
        <v>1535211.4164705325</v>
      </c>
      <c r="X177">
        <f t="shared" si="14"/>
        <v>8696.787226370303</v>
      </c>
      <c r="Y177">
        <f t="shared" si="15"/>
        <v>15500227.583529467</v>
      </c>
    </row>
    <row r="178" spans="1:25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16228066.579122216</v>
      </c>
      <c r="T178" cm="1">
        <f t="array" ref="T178">SUMPRODUCT(TRANSPOSE(A178:L178),$AG$2:$AG$13)+$AG$1</f>
        <v>16013188.482883794</v>
      </c>
      <c r="U178">
        <f t="shared" si="12"/>
        <v>-5206311.4828837942</v>
      </c>
      <c r="W178">
        <f t="shared" si="13"/>
        <v>-5421189.5791222164</v>
      </c>
      <c r="X178">
        <f t="shared" si="14"/>
        <v>214878.09623842221</v>
      </c>
      <c r="Y178">
        <f t="shared" si="15"/>
        <v>16228066.579122216</v>
      </c>
    </row>
    <row r="179" spans="1:25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15277288.813822493</v>
      </c>
      <c r="T179" cm="1">
        <f t="array" ref="T179">SUMPRODUCT(TRANSPOSE(A179:L179),$AG$2:$AG$13)+$AG$1</f>
        <v>16135757.680597387</v>
      </c>
      <c r="U179">
        <f t="shared" si="12"/>
        <v>-3747369.6805973873</v>
      </c>
      <c r="W179">
        <f t="shared" si="13"/>
        <v>-2888900.813822493</v>
      </c>
      <c r="X179">
        <f t="shared" si="14"/>
        <v>-858468.8667748943</v>
      </c>
      <c r="Y179">
        <f t="shared" si="15"/>
        <v>15277288.813822493</v>
      </c>
    </row>
    <row r="180" spans="1:25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14838320.056449171</v>
      </c>
      <c r="T180" cm="1">
        <f t="array" ref="T180">SUMPRODUCT(TRANSPOSE(A180:L180),$AG$2:$AG$13)+$AG$1</f>
        <v>14900859.999600824</v>
      </c>
      <c r="U180">
        <f t="shared" si="12"/>
        <v>1372609.000399176</v>
      </c>
      <c r="W180">
        <f t="shared" si="13"/>
        <v>1435148.9435508279</v>
      </c>
      <c r="X180">
        <f t="shared" si="14"/>
        <v>-62539.943151651882</v>
      </c>
      <c r="Y180">
        <f t="shared" si="15"/>
        <v>14838320.056449171</v>
      </c>
    </row>
    <row r="181" spans="1:25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17322405.801243007</v>
      </c>
      <c r="T181" cm="1">
        <f t="array" ref="T181">SUMPRODUCT(TRANSPOSE(A181:L181),$AG$2:$AG$13)+$AG$1</f>
        <v>17092848.236315776</v>
      </c>
      <c r="U181">
        <f t="shared" si="12"/>
        <v>-4069398.2363157757</v>
      </c>
      <c r="W181">
        <f t="shared" si="13"/>
        <v>-4298955.8012430146</v>
      </c>
      <c r="X181">
        <f t="shared" si="14"/>
        <v>229557.56492723897</v>
      </c>
      <c r="Y181">
        <f t="shared" si="15"/>
        <v>17322405.801243015</v>
      </c>
    </row>
    <row r="182" spans="1:25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14515730.828483164</v>
      </c>
      <c r="T182" cm="1">
        <f t="array" ref="T182">SUMPRODUCT(TRANSPOSE(A182:L182),$AG$2:$AG$13)+$AG$1</f>
        <v>15220502.568965837</v>
      </c>
      <c r="U182">
        <f t="shared" si="12"/>
        <v>-1885571.5689658374</v>
      </c>
      <c r="W182">
        <f t="shared" si="13"/>
        <v>-1180799.8284831638</v>
      </c>
      <c r="X182">
        <f t="shared" si="14"/>
        <v>-704771.74048267351</v>
      </c>
      <c r="Y182">
        <f t="shared" si="15"/>
        <v>14515730.828483164</v>
      </c>
    </row>
    <row r="183" spans="1:25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16845172.384374861</v>
      </c>
      <c r="T183" cm="1">
        <f t="array" ref="T183">SUMPRODUCT(TRANSPOSE(A183:L183),$AG$2:$AG$13)+$AG$1</f>
        <v>16727093.490121964</v>
      </c>
      <c r="U183">
        <f t="shared" si="12"/>
        <v>-2010702.4901219644</v>
      </c>
      <c r="W183">
        <f t="shared" si="13"/>
        <v>-2128781.3843748565</v>
      </c>
      <c r="X183">
        <f t="shared" si="14"/>
        <v>118078.89425289212</v>
      </c>
      <c r="Y183">
        <f t="shared" si="15"/>
        <v>16845172.384374857</v>
      </c>
    </row>
    <row r="184" spans="1:25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15486847.631172488</v>
      </c>
      <c r="T184" cm="1">
        <f t="array" ref="T184">SUMPRODUCT(TRANSPOSE(A184:L184),$AG$2:$AG$13)+$AG$1</f>
        <v>15837628.607546268</v>
      </c>
      <c r="U184">
        <f t="shared" si="12"/>
        <v>-1218741.607546268</v>
      </c>
      <c r="W184">
        <f t="shared" si="13"/>
        <v>-867960.63117249007</v>
      </c>
      <c r="X184">
        <f t="shared" si="14"/>
        <v>-350780.97637377796</v>
      </c>
      <c r="Y184">
        <f t="shared" si="15"/>
        <v>15486847.631172489</v>
      </c>
    </row>
    <row r="185" spans="1:25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18755723.980799075</v>
      </c>
      <c r="T185" cm="1">
        <f t="array" ref="T185">SUMPRODUCT(TRANSPOSE(A185:L185),$AG$2:$AG$13)+$AG$1</f>
        <v>18736823.362867028</v>
      </c>
      <c r="U185">
        <f t="shared" si="12"/>
        <v>1147941.6371329725</v>
      </c>
      <c r="W185">
        <f t="shared" si="13"/>
        <v>1129041.0192009248</v>
      </c>
      <c r="X185">
        <f t="shared" si="14"/>
        <v>18900.617932047695</v>
      </c>
      <c r="Y185">
        <f t="shared" si="15"/>
        <v>18755723.980799075</v>
      </c>
    </row>
    <row r="186" spans="1:25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14685444.327566309</v>
      </c>
      <c r="T186" cm="1">
        <f t="array" ref="T186">SUMPRODUCT(TRANSPOSE(A186:L186),$AG$2:$AG$13)+$AG$1</f>
        <v>14532492.124993388</v>
      </c>
      <c r="U186">
        <f t="shared" si="12"/>
        <v>7268433.8750066124</v>
      </c>
      <c r="W186">
        <f t="shared" si="13"/>
        <v>7115481.6724336892</v>
      </c>
      <c r="X186">
        <f t="shared" si="14"/>
        <v>152952.20257292315</v>
      </c>
      <c r="Y186">
        <f t="shared" si="15"/>
        <v>14685444.327566311</v>
      </c>
    </row>
    <row r="187" spans="1:25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16585515.944241013</v>
      </c>
      <c r="T187" cm="1">
        <f t="array" ref="T187">SUMPRODUCT(TRANSPOSE(A187:L187),$AG$2:$AG$13)+$AG$1</f>
        <v>15635309.27763303</v>
      </c>
      <c r="U187">
        <f t="shared" si="12"/>
        <v>-1332396.27763303</v>
      </c>
      <c r="W187">
        <f t="shared" si="13"/>
        <v>-2282602.9442410166</v>
      </c>
      <c r="X187">
        <f t="shared" si="14"/>
        <v>950206.66660798667</v>
      </c>
      <c r="Y187">
        <f t="shared" si="15"/>
        <v>16585515.944241017</v>
      </c>
    </row>
    <row r="188" spans="1:25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14567105.314345783</v>
      </c>
      <c r="T188" cm="1">
        <f t="array" ref="T188">SUMPRODUCT(TRANSPOSE(A188:L188),$AG$2:$AG$13)+$AG$1</f>
        <v>15277529.919340171</v>
      </c>
      <c r="U188">
        <f t="shared" si="12"/>
        <v>1714609.0806598291</v>
      </c>
      <c r="W188">
        <f t="shared" si="13"/>
        <v>2425033.6856542164</v>
      </c>
      <c r="X188">
        <f t="shared" si="14"/>
        <v>-710424.60499438737</v>
      </c>
      <c r="Y188">
        <f t="shared" si="15"/>
        <v>14567105.314345784</v>
      </c>
    </row>
    <row r="189" spans="1:25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16106665.893505078</v>
      </c>
      <c r="T189" cm="1">
        <f t="array" ref="T189">SUMPRODUCT(TRANSPOSE(A189:L189),$AG$2:$AG$13)+$AG$1</f>
        <v>15473305.632054016</v>
      </c>
      <c r="U189">
        <f t="shared" si="12"/>
        <v>4129191.367945984</v>
      </c>
      <c r="W189">
        <f t="shared" si="13"/>
        <v>3495831.1064949203</v>
      </c>
      <c r="X189">
        <f t="shared" si="14"/>
        <v>633360.26145106368</v>
      </c>
      <c r="Y189">
        <f t="shared" si="15"/>
        <v>16106665.89350508</v>
      </c>
    </row>
    <row r="190" spans="1:25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16717389.153360941</v>
      </c>
      <c r="T190" cm="1">
        <f t="array" ref="T190">SUMPRODUCT(TRANSPOSE(A190:L190),$AG$2:$AG$13)+$AG$1</f>
        <v>16477132.347816328</v>
      </c>
      <c r="U190">
        <f t="shared" si="12"/>
        <v>-2393224.3478163276</v>
      </c>
      <c r="W190">
        <f t="shared" si="13"/>
        <v>-2633481.1533609387</v>
      </c>
      <c r="X190">
        <f t="shared" si="14"/>
        <v>240256.80554461107</v>
      </c>
      <c r="Y190">
        <f t="shared" si="15"/>
        <v>16717389.153360939</v>
      </c>
    </row>
    <row r="191" spans="1:25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15526284.016806144</v>
      </c>
      <c r="T191" cm="1">
        <f t="array" ref="T191">SUMPRODUCT(TRANSPOSE(A191:L191),$AG$2:$AG$13)+$AG$1</f>
        <v>15998458.449615266</v>
      </c>
      <c r="U191">
        <f t="shared" si="12"/>
        <v>-3730812.4496152662</v>
      </c>
      <c r="W191">
        <f t="shared" si="13"/>
        <v>-3258638.0168061489</v>
      </c>
      <c r="X191">
        <f t="shared" si="14"/>
        <v>-472174.43280911725</v>
      </c>
      <c r="Y191">
        <f t="shared" si="15"/>
        <v>15526284.016806148</v>
      </c>
    </row>
    <row r="192" spans="1:25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16845078.475280069</v>
      </c>
      <c r="T192" cm="1">
        <f t="array" ref="T192">SUMPRODUCT(TRANSPOSE(A192:L192),$AG$2:$AG$13)+$AG$1</f>
        <v>17117016.025169566</v>
      </c>
      <c r="U192">
        <f t="shared" si="12"/>
        <v>3588121.9748304337</v>
      </c>
      <c r="W192">
        <f t="shared" si="13"/>
        <v>3860059.5247199303</v>
      </c>
      <c r="X192">
        <f t="shared" si="14"/>
        <v>-271937.54988949653</v>
      </c>
      <c r="Y192">
        <f t="shared" si="15"/>
        <v>16845078.475280069</v>
      </c>
    </row>
    <row r="193" spans="1:25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17715976.41831604</v>
      </c>
      <c r="T193" cm="1">
        <f t="array" ref="T193">SUMPRODUCT(TRANSPOSE(A193:L193),$AG$2:$AG$13)+$AG$1</f>
        <v>17056442.611842699</v>
      </c>
      <c r="U193">
        <f t="shared" si="12"/>
        <v>686423.38815730065</v>
      </c>
      <c r="W193">
        <f t="shared" si="13"/>
        <v>26889.581683960743</v>
      </c>
      <c r="X193">
        <f t="shared" si="14"/>
        <v>659533.80647333991</v>
      </c>
      <c r="Y193">
        <f t="shared" si="15"/>
        <v>17715976.41831604</v>
      </c>
    </row>
    <row r="194" spans="1:25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16104812.788001997</v>
      </c>
      <c r="T194" cm="1">
        <f t="array" ref="T194">SUMPRODUCT(TRANSPOSE(A194:L194),$AG$2:$AG$13)+$AG$1</f>
        <v>16368691.627886944</v>
      </c>
      <c r="U194">
        <f t="shared" si="12"/>
        <v>121795.37211305648</v>
      </c>
      <c r="W194">
        <f t="shared" si="13"/>
        <v>385674.2119980022</v>
      </c>
      <c r="X194">
        <f t="shared" si="14"/>
        <v>-263878.83988494572</v>
      </c>
      <c r="Y194">
        <f t="shared" si="15"/>
        <v>16104812.788001997</v>
      </c>
    </row>
    <row r="195" spans="1:25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16015677.65001321</v>
      </c>
      <c r="T195" cm="1">
        <f t="array" ref="T195">SUMPRODUCT(TRANSPOSE(A195:L195),$AG$2:$AG$13)+$AG$1</f>
        <v>15853701.155140279</v>
      </c>
      <c r="U195">
        <f t="shared" ref="U195:U203" si="16">P195-T195</f>
        <v>-1674401.1551402789</v>
      </c>
      <c r="W195">
        <f t="shared" si="13"/>
        <v>-1836377.6500132093</v>
      </c>
      <c r="X195">
        <f t="shared" si="14"/>
        <v>161976.49487293046</v>
      </c>
      <c r="Y195">
        <f t="shared" si="15"/>
        <v>16015677.650013208</v>
      </c>
    </row>
    <row r="196" spans="1:25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16617723.995763831</v>
      </c>
      <c r="T196" cm="1">
        <f t="array" ref="T196">SUMPRODUCT(TRANSPOSE(A196:L196),$AG$2:$AG$13)+$AG$1</f>
        <v>16944723.919370465</v>
      </c>
      <c r="U196">
        <f t="shared" si="16"/>
        <v>-2086118.919370465</v>
      </c>
      <c r="W196">
        <f t="shared" si="13"/>
        <v>-1759118.9957638234</v>
      </c>
      <c r="X196">
        <f t="shared" si="14"/>
        <v>-326999.92360664159</v>
      </c>
      <c r="Y196">
        <f t="shared" si="15"/>
        <v>16617723.995763823</v>
      </c>
    </row>
    <row r="197" spans="1:25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17457008.418811459</v>
      </c>
      <c r="T197" cm="1">
        <f t="array" ref="T197">SUMPRODUCT(TRANSPOSE(A197:L197),$AG$2:$AG$13)+$AG$1</f>
        <v>17574541.891881742</v>
      </c>
      <c r="U197">
        <f t="shared" si="16"/>
        <v>1665223.1081182584</v>
      </c>
      <c r="W197">
        <f t="shared" si="13"/>
        <v>1782756.5811885383</v>
      </c>
      <c r="X197">
        <f t="shared" si="14"/>
        <v>-117533.47307027993</v>
      </c>
      <c r="Y197">
        <f t="shared" si="15"/>
        <v>17457008.418811463</v>
      </c>
    </row>
    <row r="198" spans="1:25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17694612.875774574</v>
      </c>
      <c r="T198" cm="1">
        <f t="array" ref="T198">SUMPRODUCT(TRANSPOSE(A198:L198),$AG$2:$AG$13)+$AG$1</f>
        <v>17393280.78897287</v>
      </c>
      <c r="U198">
        <f t="shared" si="16"/>
        <v>5768802.2110271305</v>
      </c>
      <c r="W198">
        <f t="shared" si="13"/>
        <v>5467470.1242254227</v>
      </c>
      <c r="X198">
        <f t="shared" si="14"/>
        <v>301332.08680170774</v>
      </c>
      <c r="Y198">
        <f t="shared" si="15"/>
        <v>17694612.875774577</v>
      </c>
    </row>
    <row r="199" spans="1:25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18387803.109585453</v>
      </c>
      <c r="T199" cm="1">
        <f t="array" ref="T199">SUMPRODUCT(TRANSPOSE(A199:L199),$AG$2:$AG$13)+$AG$1</f>
        <v>17732279.453333139</v>
      </c>
      <c r="U199">
        <f t="shared" si="16"/>
        <v>-2311525.4533331394</v>
      </c>
      <c r="W199">
        <f t="shared" si="13"/>
        <v>-2967049.1095854524</v>
      </c>
      <c r="X199">
        <f t="shared" si="14"/>
        <v>655523.65625231294</v>
      </c>
      <c r="Y199">
        <f t="shared" si="15"/>
        <v>18387803.109585453</v>
      </c>
    </row>
    <row r="200" spans="1:25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16163467.267118428</v>
      </c>
      <c r="T200" cm="1">
        <f t="array" ref="T200">SUMPRODUCT(TRANSPOSE(A200:L200),$AG$2:$AG$13)+$AG$1</f>
        <v>16851653.542584524</v>
      </c>
      <c r="U200">
        <f t="shared" si="16"/>
        <v>2046859.4574154764</v>
      </c>
      <c r="W200">
        <f t="shared" si="13"/>
        <v>2735045.7328815716</v>
      </c>
      <c r="X200">
        <f t="shared" si="14"/>
        <v>-688186.27546609519</v>
      </c>
      <c r="Y200">
        <f t="shared" si="15"/>
        <v>16163467.267118428</v>
      </c>
    </row>
    <row r="201" spans="1:25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20209567.255510479</v>
      </c>
      <c r="T201" cm="1">
        <f t="array" ref="T201">SUMPRODUCT(TRANSPOSE(A201:L201),$AG$2:$AG$13)+$AG$1</f>
        <v>19541129.397257488</v>
      </c>
      <c r="U201">
        <f t="shared" si="16"/>
        <v>4797861.6027425118</v>
      </c>
      <c r="W201">
        <f t="shared" si="13"/>
        <v>4129423.7444895217</v>
      </c>
      <c r="X201">
        <f t="shared" si="14"/>
        <v>668437.85825299006</v>
      </c>
      <c r="Y201">
        <f t="shared" si="15"/>
        <v>20209567.255510479</v>
      </c>
    </row>
    <row r="202" spans="1:25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16100285.173283702</v>
      </c>
      <c r="T202" cm="1">
        <f t="array" ref="T202">SUMPRODUCT(TRANSPOSE(A202:L202),$AG$2:$AG$13)+$AG$1</f>
        <v>15784127.761356821</v>
      </c>
      <c r="U202">
        <f t="shared" si="16"/>
        <v>-856879.76135682128</v>
      </c>
      <c r="W202">
        <f t="shared" si="13"/>
        <v>-1173037.1732837069</v>
      </c>
      <c r="X202">
        <f t="shared" si="14"/>
        <v>316157.4119268856</v>
      </c>
      <c r="Y202">
        <f t="shared" si="15"/>
        <v>16100285.173283707</v>
      </c>
    </row>
    <row r="203" spans="1:25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19401477.750411998</v>
      </c>
      <c r="T203" cm="1">
        <f t="array" ref="T203">SUMPRODUCT(TRANSPOSE(A203:L203),$AG$2:$AG$13)+$AG$1</f>
        <v>19696688.920822624</v>
      </c>
      <c r="U203">
        <f t="shared" si="16"/>
        <v>-5941806.9208226241</v>
      </c>
      <c r="W203">
        <f t="shared" si="13"/>
        <v>-5646595.7504120022</v>
      </c>
      <c r="X203">
        <f t="shared" si="14"/>
        <v>-295211.17041062191</v>
      </c>
      <c r="Y203">
        <f t="shared" si="15"/>
        <v>19401477.750412002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78A7-67F7-43B5-9E0C-6726C13AB4CA}">
  <sheetPr codeName="Tabelle3"/>
  <dimension ref="A1:AG203"/>
  <sheetViews>
    <sheetView topLeftCell="G1" workbookViewId="0">
      <selection activeCell="AB24" sqref="AB24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  <c r="T1" t="s">
        <v>22</v>
      </c>
      <c r="U1" t="s">
        <v>33</v>
      </c>
      <c r="AF1" t="s">
        <v>26</v>
      </c>
      <c r="AG1">
        <v>19951380.698889121</v>
      </c>
    </row>
    <row r="2" spans="1:33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23400161.520909443</v>
      </c>
      <c r="T2" cm="1">
        <f t="array" ref="T2">SUMPRODUCT(TRANSPOSE(A2:L2),$AG$2:$AG$13)+$AG$1</f>
        <v>23400161.520909443</v>
      </c>
      <c r="U2">
        <f>P2-T2</f>
        <v>3824987.4790905565</v>
      </c>
      <c r="W2">
        <v>0</v>
      </c>
      <c r="X2">
        <f>U2-W2</f>
        <v>3824987.4790905565</v>
      </c>
      <c r="Y2">
        <f>T2+X2</f>
        <v>27225149</v>
      </c>
      <c r="AC2" t="s">
        <v>34</v>
      </c>
      <c r="AF2" t="s">
        <v>0</v>
      </c>
      <c r="AG2">
        <v>1045983.2180540983</v>
      </c>
    </row>
    <row r="3" spans="1:33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23771002.219128106</v>
      </c>
      <c r="T3" cm="1">
        <f t="array" ref="T3">SUMPRODUCT(TRANSPOSE(A3:L3),$AG$2:$AG$13)+$AG$1</f>
        <v>23141771.070447132</v>
      </c>
      <c r="U3">
        <f t="shared" ref="U3:U66" si="0">P3-T3</f>
        <v>-5176149.070447132</v>
      </c>
      <c r="W3">
        <v>0</v>
      </c>
      <c r="X3">
        <f t="shared" ref="X3:X32" si="1">U3-W3</f>
        <v>-5176149.070447132</v>
      </c>
      <c r="Y3">
        <f t="shared" ref="Y3:Y32" si="2">T3+X3</f>
        <v>17965622</v>
      </c>
      <c r="AF3" t="s">
        <v>1</v>
      </c>
      <c r="AG3">
        <v>-267647.05892632616</v>
      </c>
    </row>
    <row r="4" spans="1:33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23548139.131440211</v>
      </c>
      <c r="T4" cm="1">
        <f t="array" ref="T4">SUMPRODUCT(TRANSPOSE(A4:L4),$AG$2:$AG$13)+$AG$1</f>
        <v>24363219.849877372</v>
      </c>
      <c r="U4">
        <f t="shared" si="0"/>
        <v>1188872.1501226276</v>
      </c>
      <c r="W4">
        <f>U4-(U3*$AG$14+U2*$AG$15+W3*$AG$16+W2*$AG$17)</f>
        <v>1577824.6322736396</v>
      </c>
      <c r="X4">
        <f t="shared" si="1"/>
        <v>-388952.48215101194</v>
      </c>
      <c r="Y4">
        <f t="shared" si="2"/>
        <v>23974267.36772636</v>
      </c>
      <c r="AF4" t="s">
        <v>2</v>
      </c>
      <c r="AG4">
        <v>1306793.455036269</v>
      </c>
    </row>
    <row r="5" spans="1:33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24471666.13413984</v>
      </c>
      <c r="T5" cm="1">
        <f t="array" ref="T5">SUMPRODUCT(TRANSPOSE(A5:L5),$AG$2:$AG$13)+$AG$1</f>
        <v>23939240.386141416</v>
      </c>
      <c r="U5">
        <f t="shared" si="0"/>
        <v>779100.61385858431</v>
      </c>
      <c r="W5">
        <f t="shared" ref="W5:W68" si="3">U5-(U4*$AG$14+U3*$AG$15+W4*$AG$16+W3*$AG$17)</f>
        <v>2957656.2982906415</v>
      </c>
      <c r="X5">
        <f t="shared" si="1"/>
        <v>-2178555.6844320572</v>
      </c>
      <c r="Y5">
        <f t="shared" si="2"/>
        <v>21760684.70170936</v>
      </c>
      <c r="AF5" t="s">
        <v>3</v>
      </c>
      <c r="AG5">
        <v>-1579130.7584935112</v>
      </c>
    </row>
    <row r="6" spans="1:33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25586451.522131748</v>
      </c>
      <c r="T6" cm="1">
        <f t="array" ref="T6">SUMPRODUCT(TRANSPOSE(A6:L6),$AG$2:$AG$13)+$AG$1</f>
        <v>25780177.888458159</v>
      </c>
      <c r="U6">
        <f t="shared" si="0"/>
        <v>9166845.1115418412</v>
      </c>
      <c r="W6">
        <f t="shared" si="3"/>
        <v>9822645.4873871934</v>
      </c>
      <c r="X6">
        <f t="shared" si="1"/>
        <v>-655800.37584535219</v>
      </c>
      <c r="Y6">
        <f t="shared" si="2"/>
        <v>25124377.512612805</v>
      </c>
      <c r="AF6" t="s">
        <v>4</v>
      </c>
      <c r="AG6">
        <v>-1062833.9466898509</v>
      </c>
    </row>
    <row r="7" spans="1:33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25462748.261212427</v>
      </c>
      <c r="T7" cm="1">
        <f t="array" ref="T7">SUMPRODUCT(TRANSPOSE(A7:L7),$AG$2:$AG$13)+$AG$1</f>
        <v>23823654.631897144</v>
      </c>
      <c r="U7">
        <f t="shared" si="0"/>
        <v>2409055.368102856</v>
      </c>
      <c r="W7">
        <f t="shared" si="3"/>
        <v>2235501.5001960592</v>
      </c>
      <c r="X7">
        <f t="shared" si="1"/>
        <v>173553.86790679675</v>
      </c>
      <c r="Y7">
        <f t="shared" si="2"/>
        <v>23997208.499803942</v>
      </c>
      <c r="AF7" t="s">
        <v>5</v>
      </c>
      <c r="AG7">
        <v>-260810.23698211773</v>
      </c>
    </row>
    <row r="8" spans="1:33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26012915.012473181</v>
      </c>
      <c r="T8" cm="1">
        <f t="array" ref="T8">SUMPRODUCT(TRANSPOSE(A8:L8),$AG$2:$AG$13)+$AG$1</f>
        <v>25766868.778132413</v>
      </c>
      <c r="U8">
        <f t="shared" si="0"/>
        <v>6924012.2218675874</v>
      </c>
      <c r="W8">
        <f t="shared" si="3"/>
        <v>7281139.0413209852</v>
      </c>
      <c r="X8">
        <f t="shared" si="1"/>
        <v>-357126.81945339777</v>
      </c>
      <c r="Y8">
        <f t="shared" si="2"/>
        <v>25409741.958679013</v>
      </c>
      <c r="AF8" t="s">
        <v>6</v>
      </c>
      <c r="AG8">
        <v>25646.221147584194</v>
      </c>
    </row>
    <row r="9" spans="1:33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25771425.735908315</v>
      </c>
      <c r="T9" cm="1">
        <f t="array" ref="T9">SUMPRODUCT(TRANSPOSE(A9:L9),$AG$2:$AG$13)+$AG$1</f>
        <v>23936072.613864634</v>
      </c>
      <c r="U9">
        <f t="shared" si="0"/>
        <v>5218982.3861353658</v>
      </c>
      <c r="W9">
        <f t="shared" si="3"/>
        <v>4256545.9019390447</v>
      </c>
      <c r="X9">
        <f t="shared" si="1"/>
        <v>962436.48419632111</v>
      </c>
      <c r="Y9">
        <f t="shared" si="2"/>
        <v>24898509.098060954</v>
      </c>
      <c r="AF9" t="s">
        <v>7</v>
      </c>
      <c r="AG9">
        <v>6359405.2981126169</v>
      </c>
    </row>
    <row r="10" spans="1:33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26092019.061295152</v>
      </c>
      <c r="T10" cm="1">
        <f t="array" ref="T10">SUMPRODUCT(TRANSPOSE(A10:L10),$AG$2:$AG$13)+$AG$1</f>
        <v>25044127.310888384</v>
      </c>
      <c r="U10">
        <f t="shared" si="0"/>
        <v>-3323666.3108883835</v>
      </c>
      <c r="W10">
        <f t="shared" si="3"/>
        <v>-3855469.7342659505</v>
      </c>
      <c r="X10">
        <f t="shared" si="1"/>
        <v>531803.42337756697</v>
      </c>
      <c r="Y10">
        <f t="shared" si="2"/>
        <v>25575930.73426595</v>
      </c>
      <c r="AF10" t="s">
        <v>8</v>
      </c>
      <c r="AG10">
        <v>-2108817.1647440633</v>
      </c>
    </row>
    <row r="11" spans="1:33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26085388.897893734</v>
      </c>
      <c r="T11" cm="1">
        <f t="array" ref="T11">SUMPRODUCT(TRANSPOSE(A11:L11),$AG$2:$AG$13)+$AG$1</f>
        <v>25716059.559631325</v>
      </c>
      <c r="U11">
        <f t="shared" si="0"/>
        <v>-4869311.5596313253</v>
      </c>
      <c r="W11">
        <f t="shared" si="3"/>
        <v>-4688220.3864745405</v>
      </c>
      <c r="X11">
        <f t="shared" si="1"/>
        <v>-181091.17315678485</v>
      </c>
      <c r="Y11">
        <f t="shared" si="2"/>
        <v>25534968.386474542</v>
      </c>
      <c r="AF11" t="s">
        <v>9</v>
      </c>
      <c r="AG11">
        <v>1306793.4550362597</v>
      </c>
    </row>
    <row r="12" spans="1:33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25319920.954505946</v>
      </c>
      <c r="T12" cm="1">
        <f t="array" ref="T12">SUMPRODUCT(TRANSPOSE(A12:L12),$AG$2:$AG$13)+$AG$1</f>
        <v>25320005.372825135</v>
      </c>
      <c r="U12">
        <f t="shared" si="0"/>
        <v>4702684.6271748655</v>
      </c>
      <c r="W12">
        <f t="shared" si="3"/>
        <v>5083987.7427074397</v>
      </c>
      <c r="X12">
        <f t="shared" si="1"/>
        <v>-381303.11553257424</v>
      </c>
      <c r="Y12">
        <f t="shared" si="2"/>
        <v>24938702.257292561</v>
      </c>
      <c r="AF12" t="s">
        <v>10</v>
      </c>
      <c r="AG12">
        <v>-260810.23698213027</v>
      </c>
    </row>
    <row r="13" spans="1:33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27036318.315519955</v>
      </c>
      <c r="T13" cm="1">
        <f t="array" ref="T13">SUMPRODUCT(TRANSPOSE(A13:L13),$AG$2:$AG$13)+$AG$1</f>
        <v>25877131.466698669</v>
      </c>
      <c r="U13">
        <f t="shared" si="0"/>
        <v>394035.5333013311</v>
      </c>
      <c r="W13">
        <f t="shared" si="3"/>
        <v>-403710.33027192741</v>
      </c>
      <c r="X13">
        <f t="shared" si="1"/>
        <v>797745.86357325851</v>
      </c>
      <c r="Y13">
        <f t="shared" si="2"/>
        <v>26674877.330271926</v>
      </c>
      <c r="AF13" t="s">
        <v>11</v>
      </c>
      <c r="AG13">
        <v>1045983.2180541912</v>
      </c>
    </row>
    <row r="14" spans="1:33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26068484.34993349</v>
      </c>
      <c r="T14" cm="1">
        <f t="array" ref="T14">SUMPRODUCT(TRANSPOSE(A14:L14),$AG$2:$AG$13)+$AG$1</f>
        <v>25958789.266342364</v>
      </c>
      <c r="U14">
        <f t="shared" si="0"/>
        <v>819746.73365763575</v>
      </c>
      <c r="W14">
        <f t="shared" si="3"/>
        <v>984707.93632465182</v>
      </c>
      <c r="X14">
        <f t="shared" si="1"/>
        <v>-164961.20266701607</v>
      </c>
      <c r="Y14">
        <f t="shared" si="2"/>
        <v>25793828.063675348</v>
      </c>
      <c r="AF14" t="s">
        <v>19</v>
      </c>
      <c r="AG14">
        <v>0.39926331460474962</v>
      </c>
    </row>
    <row r="15" spans="1:33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27433892.808651172</v>
      </c>
      <c r="T15" cm="1">
        <f t="array" ref="T15">SUMPRODUCT(TRANSPOSE(A15:L15),$AG$2:$AG$13)+$AG$1</f>
        <v>26732383.746807758</v>
      </c>
      <c r="U15">
        <f t="shared" si="0"/>
        <v>-5780552.7468077578</v>
      </c>
      <c r="W15">
        <f t="shared" si="3"/>
        <v>-6238878.8800928267</v>
      </c>
      <c r="X15">
        <f t="shared" si="1"/>
        <v>458326.13328506891</v>
      </c>
      <c r="Y15">
        <f t="shared" si="2"/>
        <v>27190709.880092826</v>
      </c>
      <c r="AF15" t="s">
        <v>30</v>
      </c>
      <c r="AG15">
        <v>0.43861423384394937</v>
      </c>
    </row>
    <row r="16" spans="1:33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25838601.768464267</v>
      </c>
      <c r="T16" cm="1">
        <f t="array" ref="T16">SUMPRODUCT(TRANSPOSE(A16:L16),$AG$2:$AG$13)+$AG$1</f>
        <v>26561406.950496063</v>
      </c>
      <c r="U16">
        <f t="shared" si="0"/>
        <v>191652.04950393736</v>
      </c>
      <c r="W16">
        <f t="shared" si="3"/>
        <v>1106964.1202393388</v>
      </c>
      <c r="X16">
        <f t="shared" si="1"/>
        <v>-915312.07073540147</v>
      </c>
      <c r="Y16">
        <f t="shared" si="2"/>
        <v>25646094.87976066</v>
      </c>
      <c r="AF16" t="s">
        <v>27</v>
      </c>
      <c r="AG16">
        <v>-0.24267339544782077</v>
      </c>
    </row>
    <row r="17" spans="1:33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27080554.463331711</v>
      </c>
      <c r="T17" cm="1">
        <f t="array" ref="T17">SUMPRODUCT(TRANSPOSE(A17:L17),$AG$2:$AG$13)+$AG$1</f>
        <v>26596017.516886305</v>
      </c>
      <c r="U17">
        <f t="shared" si="0"/>
        <v>691667.48311369494</v>
      </c>
      <c r="W17">
        <f t="shared" si="3"/>
        <v>372265.9537105374</v>
      </c>
      <c r="X17">
        <f t="shared" si="1"/>
        <v>319401.52940315753</v>
      </c>
      <c r="Y17">
        <f t="shared" si="2"/>
        <v>26915419.046289463</v>
      </c>
      <c r="AF17" t="s">
        <v>31</v>
      </c>
      <c r="AG17">
        <v>-0.48838027013518481</v>
      </c>
    </row>
    <row r="18" spans="1:33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26509246.360872813</v>
      </c>
      <c r="T18" cm="1">
        <f t="array" ref="T18">SUMPRODUCT(TRANSPOSE(A18:L18),$AG$2:$AG$13)+$AG$1</f>
        <v>26645843.830264777</v>
      </c>
      <c r="U18">
        <f t="shared" si="0"/>
        <v>8300538.1697352231</v>
      </c>
      <c r="W18">
        <f t="shared" si="3"/>
        <v>8571277.8800341357</v>
      </c>
      <c r="X18">
        <f t="shared" si="1"/>
        <v>-270739.7102989126</v>
      </c>
      <c r="Y18">
        <f t="shared" si="2"/>
        <v>26375104.119965866</v>
      </c>
      <c r="AF18" t="s">
        <v>20</v>
      </c>
      <c r="AG18">
        <v>13337475657229.713</v>
      </c>
    </row>
    <row r="19" spans="1:33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28175733.723414794</v>
      </c>
      <c r="T19" cm="1">
        <f t="array" ref="T19">SUMPRODUCT(TRANSPOSE(A19:L19),$AG$2:$AG$13)+$AG$1</f>
        <v>26706574.416881405</v>
      </c>
      <c r="U19">
        <f t="shared" si="0"/>
        <v>-3688127.4168814048</v>
      </c>
      <c r="W19">
        <f t="shared" si="3"/>
        <v>-5043774.5492038513</v>
      </c>
      <c r="X19">
        <f t="shared" si="1"/>
        <v>1355647.1323224464</v>
      </c>
      <c r="Y19">
        <f t="shared" si="2"/>
        <v>28062221.54920385</v>
      </c>
    </row>
    <row r="20" spans="1:33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27235345.905451387</v>
      </c>
      <c r="T20" cm="1">
        <f t="array" ref="T20">SUMPRODUCT(TRANSPOSE(A20:L20),$AG$2:$AG$13)+$AG$1</f>
        <v>27936089.03968741</v>
      </c>
      <c r="U20">
        <f t="shared" si="0"/>
        <v>-1934776.03968741</v>
      </c>
      <c r="W20">
        <f t="shared" si="3"/>
        <v>-1140923.1416233545</v>
      </c>
      <c r="X20">
        <f t="shared" si="1"/>
        <v>-793852.89806405548</v>
      </c>
      <c r="Y20">
        <f t="shared" si="2"/>
        <v>27142236.141623355</v>
      </c>
    </row>
    <row r="21" spans="1:33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31024732.855055001</v>
      </c>
      <c r="T21" cm="1">
        <f t="array" ref="T21">SUMPRODUCT(TRANSPOSE(A21:L21),$AG$2:$AG$13)+$AG$1</f>
        <v>30596795.564168714</v>
      </c>
      <c r="U21">
        <f t="shared" si="0"/>
        <v>9250680.435831286</v>
      </c>
      <c r="W21">
        <f t="shared" si="3"/>
        <v>8900679.0421651527</v>
      </c>
      <c r="X21">
        <f t="shared" si="1"/>
        <v>350001.39366613328</v>
      </c>
      <c r="Y21">
        <f t="shared" si="2"/>
        <v>30946796.957834847</v>
      </c>
    </row>
    <row r="22" spans="1:33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28563899.547447715</v>
      </c>
      <c r="T22" cm="1">
        <f t="array" ref="T22">SUMPRODUCT(TRANSPOSE(A22:L22),$AG$2:$AG$13)+$AG$1</f>
        <v>27257338.270225849</v>
      </c>
      <c r="U22">
        <f t="shared" si="0"/>
        <v>5994423.729774151</v>
      </c>
      <c r="W22">
        <f t="shared" si="3"/>
        <v>4752340.3597659431</v>
      </c>
      <c r="X22">
        <f t="shared" si="1"/>
        <v>1242083.3700082079</v>
      </c>
      <c r="Y22">
        <f t="shared" si="2"/>
        <v>28499421.640234057</v>
      </c>
    </row>
    <row r="23" spans="1:33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26676138.589243799</v>
      </c>
      <c r="T23" cm="1">
        <f t="array" ref="T23">SUMPRODUCT(TRANSPOSE(A23:L23),$AG$2:$AG$13)+$AG$1</f>
        <v>25671678.517705318</v>
      </c>
      <c r="U23">
        <f t="shared" si="0"/>
        <v>2464334.4822946824</v>
      </c>
      <c r="W23">
        <f t="shared" si="3"/>
        <v>1513683.4893296519</v>
      </c>
      <c r="X23">
        <f t="shared" si="1"/>
        <v>950650.99296503048</v>
      </c>
      <c r="Y23">
        <f t="shared" si="2"/>
        <v>26622329.510670349</v>
      </c>
    </row>
    <row r="24" spans="1:33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25817517.206498463</v>
      </c>
      <c r="T24" cm="1">
        <f t="array" ref="T24">SUMPRODUCT(TRANSPOSE(A24:L24),$AG$2:$AG$13)+$AG$1</f>
        <v>24848060.743259892</v>
      </c>
      <c r="U24">
        <f t="shared" si="0"/>
        <v>2068323.2567401081</v>
      </c>
      <c r="W24">
        <f t="shared" si="3"/>
        <v>1143445.3121392396</v>
      </c>
      <c r="X24">
        <f t="shared" si="1"/>
        <v>924877.9446008685</v>
      </c>
      <c r="Y24">
        <f t="shared" si="2"/>
        <v>25772938.687860761</v>
      </c>
    </row>
    <row r="25" spans="1:33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29143177.636754218</v>
      </c>
      <c r="T25" cm="1">
        <f t="array" ref="T25">SUMPRODUCT(TRANSPOSE(A25:L25),$AG$2:$AG$13)+$AG$1</f>
        <v>28216110.344282426</v>
      </c>
      <c r="U25">
        <f t="shared" si="0"/>
        <v>-1989590.3442824259</v>
      </c>
      <c r="W25">
        <f t="shared" si="3"/>
        <v>-2879551.2165057729</v>
      </c>
      <c r="X25">
        <f t="shared" si="1"/>
        <v>889960.87222334696</v>
      </c>
      <c r="Y25">
        <f t="shared" si="2"/>
        <v>29106071.216505773</v>
      </c>
    </row>
    <row r="26" spans="1:33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24432850.242975716</v>
      </c>
      <c r="T26" cm="1">
        <f t="array" ref="T26">SUMPRODUCT(TRANSPOSE(A26:L26),$AG$2:$AG$13)+$AG$1</f>
        <v>24148899.61830271</v>
      </c>
      <c r="U26">
        <f t="shared" si="0"/>
        <v>3695638.3816972896</v>
      </c>
      <c r="W26">
        <f t="shared" si="3"/>
        <v>3442458.456016425</v>
      </c>
      <c r="X26">
        <f t="shared" si="1"/>
        <v>253179.9256808646</v>
      </c>
      <c r="Y26">
        <f t="shared" si="2"/>
        <v>24402079.543983575</v>
      </c>
    </row>
    <row r="27" spans="1:33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26322594.411093742</v>
      </c>
      <c r="T27" cm="1">
        <f t="array" ref="T27">SUMPRODUCT(TRANSPOSE(A27:L27),$AG$2:$AG$13)+$AG$1</f>
        <v>25123210.318326965</v>
      </c>
      <c r="U27">
        <f t="shared" si="0"/>
        <v>-7031906.318326965</v>
      </c>
      <c r="W27">
        <f t="shared" si="3"/>
        <v>-8205699.4224388227</v>
      </c>
      <c r="X27">
        <f t="shared" si="1"/>
        <v>1173793.1041118577</v>
      </c>
      <c r="Y27">
        <f t="shared" si="2"/>
        <v>26297003.422438823</v>
      </c>
    </row>
    <row r="28" spans="1:33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23104199.419928476</v>
      </c>
      <c r="T28" cm="1">
        <f t="array" ref="T28">SUMPRODUCT(TRANSPOSE(A28:L28),$AG$2:$AG$13)+$AG$1</f>
        <v>23959514.640306983</v>
      </c>
      <c r="U28">
        <f t="shared" si="0"/>
        <v>4420124.3596930169</v>
      </c>
      <c r="W28">
        <f t="shared" si="3"/>
        <v>5296670.8367968751</v>
      </c>
      <c r="X28">
        <f t="shared" si="1"/>
        <v>-876546.47710385825</v>
      </c>
      <c r="Y28">
        <f t="shared" si="2"/>
        <v>23082968.163203124</v>
      </c>
    </row>
    <row r="29" spans="1:33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24623511.694517434</v>
      </c>
      <c r="T29" cm="1">
        <f t="array" ref="T29">SUMPRODUCT(TRANSPOSE(A29:L29),$AG$2:$AG$13)+$AG$1</f>
        <v>23203222.92636041</v>
      </c>
      <c r="U29">
        <f t="shared" si="0"/>
        <v>5109465.0736395903</v>
      </c>
      <c r="W29">
        <f t="shared" si="3"/>
        <v>3706825.1690549138</v>
      </c>
      <c r="X29">
        <f t="shared" si="1"/>
        <v>1402639.9045846765</v>
      </c>
      <c r="Y29">
        <f t="shared" si="2"/>
        <v>24605862.830945086</v>
      </c>
    </row>
    <row r="30" spans="1:33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23976220.727858629</v>
      </c>
      <c r="T30" cm="1">
        <f t="array" ref="T30">SUMPRODUCT(TRANSPOSE(A30:L30),$AG$2:$AG$13)+$AG$1</f>
        <v>23469149.879438251</v>
      </c>
      <c r="U30">
        <f t="shared" si="0"/>
        <v>4522386.1205617487</v>
      </c>
      <c r="W30">
        <f t="shared" si="3"/>
        <v>4029972.0840794863</v>
      </c>
      <c r="X30">
        <f t="shared" si="1"/>
        <v>492414.03648226243</v>
      </c>
      <c r="Y30">
        <f t="shared" si="2"/>
        <v>23961563.915920515</v>
      </c>
    </row>
    <row r="31" spans="1:33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25714830.619032815</v>
      </c>
      <c r="T31" cm="1">
        <f t="array" ref="T31">SUMPRODUCT(TRANSPOSE(A31:L31),$AG$2:$AG$13)+$AG$1</f>
        <v>24444251.747048967</v>
      </c>
      <c r="U31">
        <f t="shared" si="0"/>
        <v>-3078612.7470489666</v>
      </c>
      <c r="W31">
        <f t="shared" si="3"/>
        <v>-4337012.4414833719</v>
      </c>
      <c r="X31">
        <f t="shared" si="1"/>
        <v>1258399.6944344053</v>
      </c>
      <c r="Y31">
        <f t="shared" si="2"/>
        <v>25702651.441483371</v>
      </c>
    </row>
    <row r="32" spans="1:33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25817799.059060741</v>
      </c>
      <c r="T32" cm="1">
        <f t="array" ref="T32">SUMPRODUCT(TRANSPOSE(A32:L32),$AG$2:$AG$13)+$AG$1</f>
        <v>25968961.193388619</v>
      </c>
      <c r="U32">
        <f t="shared" si="0"/>
        <v>-7820146.1933886185</v>
      </c>
      <c r="W32">
        <f t="shared" si="3"/>
        <v>-7658870.6672483366</v>
      </c>
      <c r="X32">
        <f t="shared" si="1"/>
        <v>-161275.52614028193</v>
      </c>
      <c r="Y32">
        <f t="shared" si="2"/>
        <v>25807685.667248338</v>
      </c>
    </row>
    <row r="33" spans="1:25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27097720.961054977</v>
      </c>
      <c r="T33" cm="1">
        <f t="array" ref="T33">SUMPRODUCT(TRANSPOSE(A33:L33),$AG$2:$AG$13)+$AG$1</f>
        <v>27585226.314280994</v>
      </c>
      <c r="U33">
        <f t="shared" si="0"/>
        <v>-2454237.3142809942</v>
      </c>
      <c r="W33">
        <f t="shared" si="3"/>
        <v>-1958331.9109340175</v>
      </c>
      <c r="X33">
        <f t="shared" ref="X33:X96" si="4">U33-W33</f>
        <v>-495905.40334697673</v>
      </c>
      <c r="Y33">
        <f t="shared" ref="Y33:Y96" si="5">T33+X33</f>
        <v>27089320.910934016</v>
      </c>
    </row>
    <row r="34" spans="1:25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25543991.923885763</v>
      </c>
      <c r="T34" cm="1">
        <f t="array" ref="T34">SUMPRODUCT(TRANSPOSE(A34:L34),$AG$2:$AG$13)+$AG$1</f>
        <v>25731253.421772707</v>
      </c>
      <c r="U34">
        <f t="shared" si="0"/>
        <v>-4936766.4217727073</v>
      </c>
      <c r="W34">
        <f t="shared" si="3"/>
        <v>-4742528.4453267558</v>
      </c>
      <c r="X34">
        <f t="shared" si="4"/>
        <v>-194237.9764459515</v>
      </c>
      <c r="Y34">
        <f t="shared" si="5"/>
        <v>25537015.445326757</v>
      </c>
    </row>
    <row r="35" spans="1:25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24347151.958251074</v>
      </c>
      <c r="T35" cm="1">
        <f t="array" ref="T35">SUMPRODUCT(TRANSPOSE(A35:L35),$AG$2:$AG$13)+$AG$1</f>
        <v>25281594.140187547</v>
      </c>
      <c r="U35">
        <f t="shared" si="0"/>
        <v>-10305941.140187547</v>
      </c>
      <c r="W35">
        <f t="shared" si="3"/>
        <v>-9365704.1444381829</v>
      </c>
      <c r="X35">
        <f t="shared" si="4"/>
        <v>-940236.99574936368</v>
      </c>
      <c r="Y35">
        <f t="shared" si="5"/>
        <v>24341357.144438185</v>
      </c>
    </row>
    <row r="36" spans="1:25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23187084.783802096</v>
      </c>
      <c r="T36" cm="1">
        <f t="array" ref="T36">SUMPRODUCT(TRANSPOSE(A36:L36),$AG$2:$AG$13)+$AG$1</f>
        <v>24873427.934852567</v>
      </c>
      <c r="U36">
        <f t="shared" si="0"/>
        <v>2119428.0651474334</v>
      </c>
      <c r="W36">
        <f t="shared" si="3"/>
        <v>3810583.7579095163</v>
      </c>
      <c r="X36">
        <f t="shared" si="4"/>
        <v>-1691155.6927620829</v>
      </c>
      <c r="Y36">
        <f t="shared" si="5"/>
        <v>23182272.242090482</v>
      </c>
    </row>
    <row r="37" spans="1:25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21172291.598290998</v>
      </c>
      <c r="T37" cm="1">
        <f t="array" ref="T37">SUMPRODUCT(TRANSPOSE(A37:L37),$AG$2:$AG$13)+$AG$1</f>
        <v>21193118.620835301</v>
      </c>
      <c r="U37">
        <f t="shared" si="0"/>
        <v>-1403085.6208353005</v>
      </c>
      <c r="W37">
        <f t="shared" si="3"/>
        <v>-1378260.8388449177</v>
      </c>
      <c r="X37">
        <f t="shared" si="4"/>
        <v>-24824.78199038282</v>
      </c>
      <c r="Y37">
        <f t="shared" si="5"/>
        <v>21168293.838844918</v>
      </c>
    </row>
    <row r="38" spans="1:25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19381164.266409483</v>
      </c>
      <c r="T38" cm="1">
        <f t="array" ref="T38">SUMPRODUCT(TRANSPOSE(A38:L38),$AG$2:$AG$13)+$AG$1</f>
        <v>20534979.694192629</v>
      </c>
      <c r="U38">
        <f t="shared" si="0"/>
        <v>-7841268.6941926293</v>
      </c>
      <c r="W38">
        <f t="shared" si="3"/>
        <v>-6684132.7080403306</v>
      </c>
      <c r="X38">
        <f t="shared" si="4"/>
        <v>-1157135.9861522987</v>
      </c>
      <c r="Y38">
        <f t="shared" si="5"/>
        <v>19377843.708040331</v>
      </c>
    </row>
    <row r="39" spans="1:25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17900405.077953771</v>
      </c>
      <c r="T39" cm="1">
        <f t="array" ref="T39">SUMPRODUCT(TRANSPOSE(A39:L39),$AG$2:$AG$13)+$AG$1</f>
        <v>19348614.682810716</v>
      </c>
      <c r="U39">
        <f t="shared" si="0"/>
        <v>-7164222.6828107163</v>
      </c>
      <c r="W39">
        <f t="shared" si="3"/>
        <v>-5713255.0093365852</v>
      </c>
      <c r="X39">
        <f t="shared" si="4"/>
        <v>-1450967.6734741312</v>
      </c>
      <c r="Y39">
        <f t="shared" si="5"/>
        <v>17897647.009336583</v>
      </c>
    </row>
    <row r="40" spans="1:25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16489455.474356966</v>
      </c>
      <c r="T40" cm="1">
        <f t="array" ref="T40">SUMPRODUCT(TRANSPOSE(A40:L40),$AG$2:$AG$13)+$AG$1</f>
        <v>18136014.464732252</v>
      </c>
      <c r="U40">
        <f t="shared" si="0"/>
        <v>-4908577.4647322521</v>
      </c>
      <c r="W40">
        <f t="shared" si="3"/>
        <v>-3259727.638906009</v>
      </c>
      <c r="X40">
        <f t="shared" si="4"/>
        <v>-1648849.825826243</v>
      </c>
      <c r="Y40">
        <f t="shared" si="5"/>
        <v>16487164.638906009</v>
      </c>
    </row>
    <row r="41" spans="1:25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15234532.599826461</v>
      </c>
      <c r="T41" cm="1">
        <f t="array" ref="T41">SUMPRODUCT(TRANSPOSE(A41:L41),$AG$2:$AG$13)+$AG$1</f>
        <v>16753484.524587473</v>
      </c>
      <c r="U41">
        <f t="shared" si="0"/>
        <v>-3222322.5245874729</v>
      </c>
      <c r="W41">
        <f t="shared" si="3"/>
        <v>-1701467.7720952579</v>
      </c>
      <c r="X41">
        <f t="shared" si="4"/>
        <v>-1520854.752492215</v>
      </c>
      <c r="Y41">
        <f t="shared" si="5"/>
        <v>15232629.772095257</v>
      </c>
    </row>
    <row r="42" spans="1:25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14845118.531978136</v>
      </c>
      <c r="T42" cm="1">
        <f t="array" ref="T42">SUMPRODUCT(TRANSPOSE(A42:L42),$AG$2:$AG$13)+$AG$1</f>
        <v>16278177.488681627</v>
      </c>
      <c r="U42">
        <f t="shared" si="0"/>
        <v>1713969.5113183726</v>
      </c>
      <c r="W42">
        <f t="shared" si="3"/>
        <v>3148609.0008124849</v>
      </c>
      <c r="X42">
        <f t="shared" si="4"/>
        <v>-1434639.4894941123</v>
      </c>
      <c r="Y42">
        <f t="shared" si="5"/>
        <v>14843537.999187514</v>
      </c>
    </row>
    <row r="43" spans="1:25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16485344.871464113</v>
      </c>
      <c r="T43" cm="1">
        <f t="array" ref="T43">SUMPRODUCT(TRANSPOSE(A43:L43),$AG$2:$AG$13)+$AG$1</f>
        <v>17146183.730511326</v>
      </c>
      <c r="U43">
        <f t="shared" si="0"/>
        <v>-4943433.7305113263</v>
      </c>
      <c r="W43">
        <f t="shared" si="3"/>
        <v>-4281282.0064092046</v>
      </c>
      <c r="X43">
        <f t="shared" si="4"/>
        <v>-662151.72410212178</v>
      </c>
      <c r="Y43">
        <f t="shared" si="5"/>
        <v>16484032.006409205</v>
      </c>
    </row>
    <row r="44" spans="1:25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16453745.00174845</v>
      </c>
      <c r="T44" cm="1">
        <f t="array" ref="T44">SUMPRODUCT(TRANSPOSE(A44:L44),$AG$2:$AG$13)+$AG$1</f>
        <v>18173380.094422799</v>
      </c>
      <c r="U44">
        <f t="shared" si="0"/>
        <v>-5487470.0944227986</v>
      </c>
      <c r="W44">
        <f t="shared" si="3"/>
        <v>-3766744.5086868247</v>
      </c>
      <c r="X44">
        <f t="shared" si="4"/>
        <v>-1720725.5857359739</v>
      </c>
      <c r="Y44">
        <f t="shared" si="5"/>
        <v>16452654.508686826</v>
      </c>
    </row>
    <row r="45" spans="1:25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14978919.525723193</v>
      </c>
      <c r="T45" cm="1">
        <f t="array" ref="T45">SUMPRODUCT(TRANSPOSE(A45:L45),$AG$2:$AG$13)+$AG$1</f>
        <v>16332237.286349284</v>
      </c>
      <c r="U45">
        <f t="shared" si="0"/>
        <v>348142.71365071647</v>
      </c>
      <c r="W45">
        <f t="shared" si="3"/>
        <v>1702366.2680884651</v>
      </c>
      <c r="X45">
        <f t="shared" si="4"/>
        <v>-1354223.5544377486</v>
      </c>
      <c r="Y45">
        <f t="shared" si="5"/>
        <v>14978013.731911534</v>
      </c>
    </row>
    <row r="46" spans="1:25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16512230.837541664</v>
      </c>
      <c r="T46" cm="1">
        <f t="array" ref="T46">SUMPRODUCT(TRANSPOSE(A46:L46),$AG$2:$AG$13)+$AG$1</f>
        <v>17352875.631894603</v>
      </c>
      <c r="U46">
        <f t="shared" si="0"/>
        <v>-3360792.6318946034</v>
      </c>
      <c r="W46">
        <f t="shared" si="3"/>
        <v>-2519395.4526052731</v>
      </c>
      <c r="X46">
        <f t="shared" si="4"/>
        <v>-841397.17928933026</v>
      </c>
      <c r="Y46">
        <f t="shared" si="5"/>
        <v>16511478.452605274</v>
      </c>
    </row>
    <row r="47" spans="1:25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16510885.343596859</v>
      </c>
      <c r="T47" cm="1">
        <f t="array" ref="T47">SUMPRODUCT(TRANSPOSE(A47:L47),$AG$2:$AG$13)+$AG$1</f>
        <v>17919413.094358586</v>
      </c>
      <c r="U47">
        <f t="shared" si="0"/>
        <v>-5224496.0943585858</v>
      </c>
      <c r="W47">
        <f t="shared" si="3"/>
        <v>-3815343.3891468383</v>
      </c>
      <c r="X47">
        <f t="shared" si="4"/>
        <v>-1409152.7052117474</v>
      </c>
      <c r="Y47">
        <f t="shared" si="5"/>
        <v>16510260.389146838</v>
      </c>
    </row>
    <row r="48" spans="1:25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16532484.402427433</v>
      </c>
      <c r="T48" cm="1">
        <f t="array" ref="T48">SUMPRODUCT(TRANSPOSE(A48:L48),$AG$2:$AG$13)+$AG$1</f>
        <v>17935701.043556761</v>
      </c>
      <c r="U48">
        <f t="shared" si="0"/>
        <v>1445023.956443239</v>
      </c>
      <c r="W48">
        <f t="shared" si="3"/>
        <v>2848759.7027988797</v>
      </c>
      <c r="X48">
        <f t="shared" si="4"/>
        <v>-1403735.7463556407</v>
      </c>
      <c r="Y48">
        <f t="shared" si="5"/>
        <v>16531965.297201119</v>
      </c>
    </row>
    <row r="49" spans="1:25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16868589.849353615</v>
      </c>
      <c r="T49" cm="1">
        <f t="array" ref="T49">SUMPRODUCT(TRANSPOSE(A49:L49),$AG$2:$AG$13)+$AG$1</f>
        <v>17410731.713073235</v>
      </c>
      <c r="U49">
        <f t="shared" si="0"/>
        <v>-30493.713073235005</v>
      </c>
      <c r="W49">
        <f t="shared" si="3"/>
        <v>512079.33888486936</v>
      </c>
      <c r="X49">
        <f t="shared" si="4"/>
        <v>-542573.05195810436</v>
      </c>
      <c r="Y49">
        <f t="shared" si="5"/>
        <v>16868158.661115132</v>
      </c>
    </row>
    <row r="50" spans="1:25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17654284.300524879</v>
      </c>
      <c r="T50" cm="1">
        <f t="array" ref="T50">SUMPRODUCT(TRANSPOSE(A50:L50),$AG$2:$AG$13)+$AG$1</f>
        <v>18547839.151316535</v>
      </c>
      <c r="U50">
        <f t="shared" si="0"/>
        <v>-3294782.1513165347</v>
      </c>
      <c r="W50">
        <f t="shared" si="3"/>
        <v>-2400869.1407928001</v>
      </c>
      <c r="X50">
        <f t="shared" si="4"/>
        <v>-893913.01052373461</v>
      </c>
      <c r="Y50">
        <f t="shared" si="5"/>
        <v>17653926.140792802</v>
      </c>
    </row>
    <row r="51" spans="1:25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16702028.4064322</v>
      </c>
      <c r="T51" cm="1">
        <f t="array" ref="T51">SUMPRODUCT(TRANSPOSE(A51:L51),$AG$2:$AG$13)+$AG$1</f>
        <v>17698053.905923076</v>
      </c>
      <c r="U51">
        <f t="shared" si="0"/>
        <v>-3079139.905923076</v>
      </c>
      <c r="W51">
        <f t="shared" si="3"/>
        <v>-2082816.9072580358</v>
      </c>
      <c r="X51">
        <f t="shared" si="4"/>
        <v>-996322.99866504013</v>
      </c>
      <c r="Y51">
        <f t="shared" si="5"/>
        <v>16701730.907258036</v>
      </c>
    </row>
    <row r="52" spans="1:25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16107948.608508125</v>
      </c>
      <c r="T52" cm="1">
        <f t="array" ref="T52">SUMPRODUCT(TRANSPOSE(A52:L52),$AG$2:$AG$13)+$AG$1</f>
        <v>17104246.079373691</v>
      </c>
      <c r="U52">
        <f t="shared" si="0"/>
        <v>-2596781.0793736912</v>
      </c>
      <c r="W52">
        <f t="shared" si="3"/>
        <v>-1600236.495940719</v>
      </c>
      <c r="X52">
        <f t="shared" si="4"/>
        <v>-996544.5834329722</v>
      </c>
      <c r="Y52">
        <f t="shared" si="5"/>
        <v>16107701.495940719</v>
      </c>
    </row>
    <row r="53" spans="1:25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16270799.183948746</v>
      </c>
      <c r="T53" cm="1">
        <f t="array" ref="T53">SUMPRODUCT(TRANSPOSE(A53:L53),$AG$2:$AG$13)+$AG$1</f>
        <v>17252406.427968793</v>
      </c>
      <c r="U53">
        <f t="shared" si="0"/>
        <v>2068676.5720312074</v>
      </c>
      <c r="W53">
        <f t="shared" si="3"/>
        <v>3050489.0760213598</v>
      </c>
      <c r="X53">
        <f t="shared" si="4"/>
        <v>-981812.50399015239</v>
      </c>
      <c r="Y53">
        <f t="shared" si="5"/>
        <v>16270593.92397864</v>
      </c>
    </row>
    <row r="54" spans="1:25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16420076.475763278</v>
      </c>
      <c r="T54" cm="1">
        <f t="array" ref="T54">SUMPRODUCT(TRANSPOSE(A54:L54),$AG$2:$AG$13)+$AG$1</f>
        <v>16691693.067870608</v>
      </c>
      <c r="U54">
        <f t="shared" si="0"/>
        <v>4688149.9321293924</v>
      </c>
      <c r="W54">
        <f t="shared" si="3"/>
        <v>4959937.0204118555</v>
      </c>
      <c r="X54">
        <f t="shared" si="4"/>
        <v>-271787.08828246314</v>
      </c>
      <c r="Y54">
        <f t="shared" si="5"/>
        <v>16419905.979588144</v>
      </c>
    </row>
    <row r="55" spans="1:25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20013582.089648806</v>
      </c>
      <c r="T55" cm="1">
        <f t="array" ref="T55">SUMPRODUCT(TRANSPOSE(A55:L55),$AG$2:$AG$13)+$AG$1</f>
        <v>19927726.635378148</v>
      </c>
      <c r="U55">
        <f t="shared" si="0"/>
        <v>-1893064.6353781484</v>
      </c>
      <c r="W55">
        <f t="shared" si="3"/>
        <v>-1978778.4694141233</v>
      </c>
      <c r="X55">
        <f t="shared" si="4"/>
        <v>85713.834035974927</v>
      </c>
      <c r="Y55">
        <f t="shared" si="5"/>
        <v>20013440.469414122</v>
      </c>
    </row>
    <row r="56" spans="1:25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16676109.983436514</v>
      </c>
      <c r="T56" cm="1">
        <f t="array" ref="T56">SUMPRODUCT(TRANSPOSE(A56:L56),$AG$2:$AG$13)+$AG$1</f>
        <v>17317672.811243247</v>
      </c>
      <c r="U56">
        <f t="shared" si="0"/>
        <v>4145152.1887567528</v>
      </c>
      <c r="W56">
        <f t="shared" si="3"/>
        <v>4786832.6510828454</v>
      </c>
      <c r="X56">
        <f t="shared" si="4"/>
        <v>-641680.46232609265</v>
      </c>
      <c r="Y56">
        <f t="shared" si="5"/>
        <v>16675992.348917155</v>
      </c>
    </row>
    <row r="57" spans="1:25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16867088.854423512</v>
      </c>
      <c r="T57" cm="1">
        <f t="array" ref="T57">SUMPRODUCT(TRANSPOSE(A57:L57),$AG$2:$AG$13)+$AG$1</f>
        <v>16237549.60473091</v>
      </c>
      <c r="U57">
        <f t="shared" si="0"/>
        <v>5428834.3952690903</v>
      </c>
      <c r="W57">
        <f t="shared" si="3"/>
        <v>4799392.8569570091</v>
      </c>
      <c r="X57">
        <f t="shared" si="4"/>
        <v>629441.53831208125</v>
      </c>
      <c r="Y57">
        <f t="shared" si="5"/>
        <v>16866991.143042989</v>
      </c>
    </row>
    <row r="58" spans="1:25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17288546.101289682</v>
      </c>
      <c r="T58" cm="1">
        <f t="array" ref="T58">SUMPRODUCT(TRANSPOSE(A58:L58),$AG$2:$AG$13)+$AG$1</f>
        <v>16805287.356173262</v>
      </c>
      <c r="U58">
        <f t="shared" si="0"/>
        <v>-1723144.356173262</v>
      </c>
      <c r="W58">
        <f t="shared" si="3"/>
        <v>-2206321.9387932457</v>
      </c>
      <c r="X58">
        <f t="shared" si="4"/>
        <v>483177.5826199837</v>
      </c>
      <c r="Y58">
        <f t="shared" si="5"/>
        <v>17288464.938793246</v>
      </c>
    </row>
    <row r="59" spans="1:25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19390024.626160294</v>
      </c>
      <c r="T59" cm="1">
        <f t="array" ref="T59">SUMPRODUCT(TRANSPOSE(A59:L59),$AG$2:$AG$13)+$AG$1</f>
        <v>19505294.641716179</v>
      </c>
      <c r="U59">
        <f t="shared" si="0"/>
        <v>-2782690.6417161785</v>
      </c>
      <c r="W59">
        <f t="shared" si="3"/>
        <v>-2667353.2098470423</v>
      </c>
      <c r="X59">
        <f t="shared" si="4"/>
        <v>-115337.43186913617</v>
      </c>
      <c r="Y59">
        <f t="shared" si="5"/>
        <v>19389957.20984704</v>
      </c>
    </row>
    <row r="60" spans="1:25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17376847.773580626</v>
      </c>
      <c r="T60" cm="1">
        <f t="array" ref="T60">SUMPRODUCT(TRANSPOSE(A60:L60),$AG$2:$AG$13)+$AG$1</f>
        <v>17518793.941264857</v>
      </c>
      <c r="U60">
        <f t="shared" si="0"/>
        <v>8993142.0587351434</v>
      </c>
      <c r="W60">
        <f t="shared" si="3"/>
        <v>9135144.2246865686</v>
      </c>
      <c r="X60">
        <f t="shared" si="4"/>
        <v>-142002.16595142521</v>
      </c>
      <c r="Y60">
        <f t="shared" si="5"/>
        <v>17376791.77531343</v>
      </c>
    </row>
    <row r="61" spans="1:25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19424572.64352591</v>
      </c>
      <c r="T61" cm="1">
        <f t="array" ref="T61">SUMPRODUCT(TRANSPOSE(A61:L61),$AG$2:$AG$13)+$AG$1</f>
        <v>17968595.931895237</v>
      </c>
      <c r="U61">
        <f t="shared" si="0"/>
        <v>717936.06810476258</v>
      </c>
      <c r="W61">
        <f t="shared" si="3"/>
        <v>-737994.12939695455</v>
      </c>
      <c r="X61">
        <f t="shared" si="4"/>
        <v>1455930.1975017171</v>
      </c>
      <c r="Y61">
        <f t="shared" si="5"/>
        <v>19424526.129396953</v>
      </c>
    </row>
    <row r="62" spans="1:25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19506773.324638318</v>
      </c>
      <c r="T62" cm="1">
        <f t="array" ref="T62">SUMPRODUCT(TRANSPOSE(A62:L62),$AG$2:$AG$13)+$AG$1</f>
        <v>19557901.703225318</v>
      </c>
      <c r="U62">
        <f t="shared" si="0"/>
        <v>2292271.2967746817</v>
      </c>
      <c r="W62">
        <f t="shared" si="3"/>
        <v>2343438.3115819432</v>
      </c>
      <c r="X62">
        <f t="shared" si="4"/>
        <v>-51167.014807261527</v>
      </c>
      <c r="Y62">
        <f t="shared" si="5"/>
        <v>19506734.688418057</v>
      </c>
    </row>
    <row r="63" spans="1:25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18050421.594792981</v>
      </c>
      <c r="T63" cm="1">
        <f t="array" ref="T63">SUMPRODUCT(TRANSPOSE(A63:L63),$AG$2:$AG$13)+$AG$1</f>
        <v>17028541.047659095</v>
      </c>
      <c r="U63">
        <f t="shared" si="0"/>
        <v>-2120875.0476590954</v>
      </c>
      <c r="W63">
        <f t="shared" si="3"/>
        <v>-3142723.5022223573</v>
      </c>
      <c r="X63">
        <f t="shared" si="4"/>
        <v>1021848.4545632619</v>
      </c>
      <c r="Y63">
        <f t="shared" si="5"/>
        <v>18050389.502222359</v>
      </c>
    </row>
    <row r="64" spans="1:25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18328630.61163877</v>
      </c>
      <c r="T64" cm="1">
        <f t="array" ref="T64">SUMPRODUCT(TRANSPOSE(A64:L64),$AG$2:$AG$13)+$AG$1</f>
        <v>18551802.389671441</v>
      </c>
      <c r="U64">
        <f t="shared" si="0"/>
        <v>-1359531.3896714412</v>
      </c>
      <c r="W64">
        <f t="shared" si="3"/>
        <v>-1136332.9544603033</v>
      </c>
      <c r="X64">
        <f t="shared" si="4"/>
        <v>-223198.43521113787</v>
      </c>
      <c r="Y64">
        <f t="shared" si="5"/>
        <v>18328603.954460304</v>
      </c>
    </row>
    <row r="65" spans="1:25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19746946.115685664</v>
      </c>
      <c r="T65" cm="1">
        <f t="array" ref="T65">SUMPRODUCT(TRANSPOSE(A65:L65),$AG$2:$AG$13)+$AG$1</f>
        <v>19409379.036988117</v>
      </c>
      <c r="U65">
        <f t="shared" si="0"/>
        <v>-2762710.0369881168</v>
      </c>
      <c r="W65">
        <f t="shared" si="3"/>
        <v>-3100254.9733246369</v>
      </c>
      <c r="X65">
        <f t="shared" si="4"/>
        <v>337544.93633652013</v>
      </c>
      <c r="Y65">
        <f t="shared" si="5"/>
        <v>19746923.973324638</v>
      </c>
    </row>
    <row r="66" spans="1:25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19035658.041657675</v>
      </c>
      <c r="T66" cm="1">
        <f t="array" ref="T66">SUMPRODUCT(TRANSPOSE(A66:L66),$AG$2:$AG$13)+$AG$1</f>
        <v>19427686.238593329</v>
      </c>
      <c r="U66">
        <f t="shared" si="0"/>
        <v>5538297.7614066713</v>
      </c>
      <c r="W66">
        <f t="shared" si="3"/>
        <v>5930344.3505403781</v>
      </c>
      <c r="X66">
        <f t="shared" si="4"/>
        <v>-392046.58913370688</v>
      </c>
      <c r="Y66">
        <f t="shared" si="5"/>
        <v>19035639.649459623</v>
      </c>
    </row>
    <row r="67" spans="1:25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20826862.045534782</v>
      </c>
      <c r="T67" cm="1">
        <f t="array" ref="T67">SUMPRODUCT(TRANSPOSE(A67:L67),$AG$2:$AG$13)+$AG$1</f>
        <v>19752405.031422637</v>
      </c>
      <c r="U67">
        <f t="shared" ref="U67:U130" si="6">P67-T67</f>
        <v>-4497190.0314226374</v>
      </c>
      <c r="W67">
        <f t="shared" si="3"/>
        <v>-5571631.768343199</v>
      </c>
      <c r="X67">
        <f t="shared" si="4"/>
        <v>1074441.7369205616</v>
      </c>
      <c r="Y67">
        <f t="shared" si="5"/>
        <v>20826846.768343199</v>
      </c>
    </row>
    <row r="68" spans="1:25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19756612.997994367</v>
      </c>
      <c r="T68" cm="1">
        <f t="array" ref="T68">SUMPRODUCT(TRANSPOSE(A68:L68),$AG$2:$AG$13)+$AG$1</f>
        <v>20667163.453676973</v>
      </c>
      <c r="U68">
        <f t="shared" si="6"/>
        <v>523805.54632302746</v>
      </c>
      <c r="W68">
        <f t="shared" si="3"/>
        <v>1434368.6917600078</v>
      </c>
      <c r="X68">
        <f t="shared" si="4"/>
        <v>-910563.1454369803</v>
      </c>
      <c r="Y68">
        <f t="shared" si="5"/>
        <v>19756600.308239993</v>
      </c>
    </row>
    <row r="69" spans="1:25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19487004.038969185</v>
      </c>
      <c r="T69" cm="1">
        <f t="array" ref="T69">SUMPRODUCT(TRANSPOSE(A69:L69),$AG$2:$AG$13)+$AG$1</f>
        <v>18877396.812511519</v>
      </c>
      <c r="U69">
        <f t="shared" si="6"/>
        <v>8151071.1874884814</v>
      </c>
      <c r="W69">
        <f t="shared" ref="W69:W132" si="7">U69-(U68*$AG$14+U67*$AG$15+W68*$AG$16+W67*$AG$17)</f>
        <v>7541474.5015745051</v>
      </c>
      <c r="X69">
        <f t="shared" si="4"/>
        <v>609596.68591397628</v>
      </c>
      <c r="Y69">
        <f t="shared" si="5"/>
        <v>19486993.498425495</v>
      </c>
    </row>
    <row r="70" spans="1:25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20751831.094677854</v>
      </c>
      <c r="T70" cm="1">
        <f t="array" ref="T70">SUMPRODUCT(TRANSPOSE(A70:L70),$AG$2:$AG$13)+$AG$1</f>
        <v>19798282.664196596</v>
      </c>
      <c r="U70">
        <f t="shared" si="6"/>
        <v>1455707.3358034045</v>
      </c>
      <c r="W70">
        <f t="shared" si="7"/>
        <v>502167.66065924626</v>
      </c>
      <c r="X70">
        <f t="shared" si="4"/>
        <v>953539.67514415819</v>
      </c>
      <c r="Y70">
        <f t="shared" si="5"/>
        <v>20751822.339340754</v>
      </c>
    </row>
    <row r="71" spans="1:25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17243494.642911587</v>
      </c>
      <c r="T71" cm="1">
        <f t="array" ref="T71">SUMPRODUCT(TRANSPOSE(A71:L71),$AG$2:$AG$13)+$AG$1</f>
        <v>16892071.076127358</v>
      </c>
      <c r="U71">
        <f t="shared" si="6"/>
        <v>3592827.9238726422</v>
      </c>
      <c r="W71">
        <f t="shared" si="7"/>
        <v>3241411.6295704083</v>
      </c>
      <c r="X71">
        <f t="shared" si="4"/>
        <v>351416.29430223396</v>
      </c>
      <c r="Y71">
        <f t="shared" si="5"/>
        <v>17243487.37042959</v>
      </c>
    </row>
    <row r="72" spans="1:25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16698228.185878094</v>
      </c>
      <c r="T72" cm="1">
        <f t="array" ref="T72">SUMPRODUCT(TRANSPOSE(A72:L72),$AG$2:$AG$13)+$AG$1</f>
        <v>15657096.945579421</v>
      </c>
      <c r="U72">
        <f t="shared" si="6"/>
        <v>7830087.0544205792</v>
      </c>
      <c r="W72">
        <f t="shared" si="7"/>
        <v>6788961.8548940811</v>
      </c>
      <c r="X72">
        <f t="shared" si="4"/>
        <v>1041125.1995264981</v>
      </c>
      <c r="Y72">
        <f t="shared" si="5"/>
        <v>16698222.145105919</v>
      </c>
    </row>
    <row r="73" spans="1:25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17401783.876207665</v>
      </c>
      <c r="T73" cm="1">
        <f t="array" ref="T73">SUMPRODUCT(TRANSPOSE(A73:L73),$AG$2:$AG$13)+$AG$1</f>
        <v>15930188.792543126</v>
      </c>
      <c r="U73">
        <f t="shared" si="6"/>
        <v>2513615.2074568737</v>
      </c>
      <c r="W73">
        <f t="shared" si="7"/>
        <v>1042025.1414644336</v>
      </c>
      <c r="X73">
        <f t="shared" si="4"/>
        <v>1471590.0659924401</v>
      </c>
      <c r="Y73">
        <f t="shared" si="5"/>
        <v>17401778.858535565</v>
      </c>
    </row>
    <row r="74" spans="1:25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16713311.622634236</v>
      </c>
      <c r="T74" cm="1">
        <f t="array" ref="T74">SUMPRODUCT(TRANSPOSE(A74:L74),$AG$2:$AG$13)+$AG$1</f>
        <v>15843792.284959985</v>
      </c>
      <c r="U74">
        <f t="shared" si="6"/>
        <v>1808826.7150400151</v>
      </c>
      <c r="W74">
        <f t="shared" si="7"/>
        <v>939311.54521557596</v>
      </c>
      <c r="X74">
        <f t="shared" si="4"/>
        <v>869515.1698244391</v>
      </c>
      <c r="Y74">
        <f t="shared" si="5"/>
        <v>16713307.454784423</v>
      </c>
    </row>
    <row r="75" spans="1:25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15315568.748451861</v>
      </c>
      <c r="T75" cm="1">
        <f t="array" ref="T75">SUMPRODUCT(TRANSPOSE(A75:L75),$AG$2:$AG$13)+$AG$1</f>
        <v>14227710.170440642</v>
      </c>
      <c r="U75">
        <f t="shared" si="6"/>
        <v>-2449222.1704406422</v>
      </c>
      <c r="W75">
        <f t="shared" si="7"/>
        <v>-3537077.2864934788</v>
      </c>
      <c r="X75">
        <f t="shared" si="4"/>
        <v>1087855.1160528366</v>
      </c>
      <c r="Y75">
        <f t="shared" si="5"/>
        <v>15315565.286493478</v>
      </c>
    </row>
    <row r="76" spans="1:25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15104363.87046521</v>
      </c>
      <c r="T76" cm="1">
        <f t="array" ref="T76">SUMPRODUCT(TRANSPOSE(A76:L76),$AG$2:$AG$13)+$AG$1</f>
        <v>14889255.084163036</v>
      </c>
      <c r="U76">
        <f t="shared" si="6"/>
        <v>-2070166.0841630362</v>
      </c>
      <c r="W76">
        <f t="shared" si="7"/>
        <v>-2285271.9948444664</v>
      </c>
      <c r="X76">
        <f t="shared" si="4"/>
        <v>215105.91068143025</v>
      </c>
      <c r="Y76">
        <f t="shared" si="5"/>
        <v>15104360.994844466</v>
      </c>
    </row>
    <row r="77" spans="1:25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16628925.345143583</v>
      </c>
      <c r="T77" cm="1">
        <f t="array" ref="T77">SUMPRODUCT(TRANSPOSE(A77:L77),$AG$2:$AG$13)+$AG$1</f>
        <v>16247714.559724122</v>
      </c>
      <c r="U77">
        <f t="shared" si="6"/>
        <v>-1649532.5597241223</v>
      </c>
      <c r="W77">
        <f t="shared" si="7"/>
        <v>-2030740.9565548494</v>
      </c>
      <c r="X77">
        <f t="shared" si="4"/>
        <v>381208.39683072711</v>
      </c>
      <c r="Y77">
        <f t="shared" si="5"/>
        <v>16628922.956554849</v>
      </c>
    </row>
    <row r="78" spans="1:25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15757389.59557515</v>
      </c>
      <c r="T78" cm="1">
        <f t="array" ref="T78">SUMPRODUCT(TRANSPOSE(A78:L78),$AG$2:$AG$13)+$AG$1</f>
        <v>15715101.202433998</v>
      </c>
      <c r="U78">
        <f t="shared" si="6"/>
        <v>3659392.7975660022</v>
      </c>
      <c r="W78">
        <f t="shared" si="7"/>
        <v>3617106.3884681771</v>
      </c>
      <c r="X78">
        <f t="shared" si="4"/>
        <v>42286.409097825177</v>
      </c>
      <c r="Y78">
        <f t="shared" si="5"/>
        <v>15757387.611531824</v>
      </c>
    </row>
    <row r="79" spans="1:25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16847437.400353715</v>
      </c>
      <c r="T79" cm="1">
        <f t="array" ref="T79">SUMPRODUCT(TRANSPOSE(A79:L79),$AG$2:$AG$13)+$AG$1</f>
        <v>15995884.586475391</v>
      </c>
      <c r="U79">
        <f t="shared" si="6"/>
        <v>-2193267.5864753909</v>
      </c>
      <c r="W79">
        <f t="shared" si="7"/>
        <v>-3044818.7523395601</v>
      </c>
      <c r="X79">
        <f t="shared" si="4"/>
        <v>851551.16586416913</v>
      </c>
      <c r="Y79">
        <f t="shared" si="5"/>
        <v>16847435.752339561</v>
      </c>
    </row>
    <row r="80" spans="1:25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18416945.071057085</v>
      </c>
      <c r="T80" cm="1">
        <f t="array" ref="T80">SUMPRODUCT(TRANSPOSE(A80:L80),$AG$2:$AG$13)+$AG$1</f>
        <v>18715200.110267475</v>
      </c>
      <c r="U80">
        <f t="shared" si="6"/>
        <v>-2056728.1102674752</v>
      </c>
      <c r="W80">
        <f t="shared" si="7"/>
        <v>-1758471.7021602772</v>
      </c>
      <c r="X80">
        <f t="shared" si="4"/>
        <v>-298256.40810719808</v>
      </c>
      <c r="Y80">
        <f t="shared" si="5"/>
        <v>18416943.702160276</v>
      </c>
    </row>
    <row r="81" spans="1:25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16117683.893991314</v>
      </c>
      <c r="T81" cm="1">
        <f t="array" ref="T81">SUMPRODUCT(TRANSPOSE(A81:L81),$AG$2:$AG$13)+$AG$1</f>
        <v>15987093.517999306</v>
      </c>
      <c r="U81">
        <f t="shared" si="6"/>
        <v>5259647.4820006937</v>
      </c>
      <c r="W81">
        <f t="shared" si="7"/>
        <v>5129058.2430611067</v>
      </c>
      <c r="X81">
        <f t="shared" si="4"/>
        <v>130589.23893958703</v>
      </c>
      <c r="Y81">
        <f t="shared" si="5"/>
        <v>16117682.756938893</v>
      </c>
    </row>
    <row r="82" spans="1:25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15644838.032483203</v>
      </c>
      <c r="T82" cm="1">
        <f t="array" ref="T82">SUMPRODUCT(TRANSPOSE(A82:L82),$AG$2:$AG$13)+$AG$1</f>
        <v>14832846.119369948</v>
      </c>
      <c r="U82">
        <f t="shared" si="6"/>
        <v>-1799496.1193699483</v>
      </c>
      <c r="W82">
        <f t="shared" si="7"/>
        <v>-2611487.0880086292</v>
      </c>
      <c r="X82">
        <f t="shared" si="4"/>
        <v>811990.96863868088</v>
      </c>
      <c r="Y82">
        <f t="shared" si="5"/>
        <v>15644837.088008629</v>
      </c>
    </row>
    <row r="83" spans="1:25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14491026.094107095</v>
      </c>
      <c r="T83" cm="1">
        <f t="array" ref="T83">SUMPRODUCT(TRANSPOSE(A83:L83),$AG$2:$AG$13)+$AG$1</f>
        <v>14773734.25569539</v>
      </c>
      <c r="U83">
        <f t="shared" si="6"/>
        <v>-860098.25569538958</v>
      </c>
      <c r="W83">
        <f t="shared" si="7"/>
        <v>-577389.30959426798</v>
      </c>
      <c r="X83">
        <f t="shared" si="4"/>
        <v>-282708.9461011216</v>
      </c>
      <c r="Y83">
        <f t="shared" si="5"/>
        <v>14491025.309594268</v>
      </c>
    </row>
    <row r="84" spans="1:25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15071646.160898007</v>
      </c>
      <c r="T84" cm="1">
        <f t="array" ref="T84">SUMPRODUCT(TRANSPOSE(A84:L84),$AG$2:$AG$13)+$AG$1</f>
        <v>14788820.007661473</v>
      </c>
      <c r="U84">
        <f t="shared" si="6"/>
        <v>3018037.992338527</v>
      </c>
      <c r="W84">
        <f t="shared" si="7"/>
        <v>2735212.4907451263</v>
      </c>
      <c r="X84">
        <f t="shared" si="4"/>
        <v>282825.50159340072</v>
      </c>
      <c r="Y84">
        <f t="shared" si="5"/>
        <v>15071645.509254873</v>
      </c>
    </row>
    <row r="85" spans="1:25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15576970.398289973</v>
      </c>
      <c r="T85" cm="1">
        <f t="array" ref="T85">SUMPRODUCT(TRANSPOSE(A85:L85),$AG$2:$AG$13)+$AG$1</f>
        <v>15131007.097448733</v>
      </c>
      <c r="U85">
        <f t="shared" si="6"/>
        <v>82891.902551267296</v>
      </c>
      <c r="W85">
        <f t="shared" si="7"/>
        <v>-363070.8570129319</v>
      </c>
      <c r="X85">
        <f t="shared" si="4"/>
        <v>445962.75956419919</v>
      </c>
      <c r="Y85">
        <f t="shared" si="5"/>
        <v>15576969.857012931</v>
      </c>
    </row>
    <row r="86" spans="1:25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14830043.752215128</v>
      </c>
      <c r="T86" cm="1">
        <f t="array" ref="T86">SUMPRODUCT(TRANSPOSE(A86:L86),$AG$2:$AG$13)+$AG$1</f>
        <v>14720909.362571692</v>
      </c>
      <c r="U86">
        <f t="shared" si="6"/>
        <v>-1049299.3625716921</v>
      </c>
      <c r="W86">
        <f t="shared" si="7"/>
        <v>-1158433.302611941</v>
      </c>
      <c r="X86">
        <f t="shared" si="4"/>
        <v>109133.94004024891</v>
      </c>
      <c r="Y86">
        <f t="shared" si="5"/>
        <v>14830043.302611941</v>
      </c>
    </row>
    <row r="87" spans="1:25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16784966.315707348</v>
      </c>
      <c r="T87" cm="1">
        <f t="array" ref="T87">SUMPRODUCT(TRANSPOSE(A87:L87),$AG$2:$AG$13)+$AG$1</f>
        <v>16709117.529264364</v>
      </c>
      <c r="U87">
        <f t="shared" si="6"/>
        <v>-4509387.5292643644</v>
      </c>
      <c r="W87">
        <f t="shared" si="7"/>
        <v>-4585235.9422515929</v>
      </c>
      <c r="X87">
        <f t="shared" si="4"/>
        <v>75848.412987228483</v>
      </c>
      <c r="Y87">
        <f t="shared" si="5"/>
        <v>16784965.942251593</v>
      </c>
    </row>
    <row r="88" spans="1:25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16837365.562023025</v>
      </c>
      <c r="T88" cm="1">
        <f t="array" ref="T88">SUMPRODUCT(TRANSPOSE(A88:L88),$AG$2:$AG$13)+$AG$1</f>
        <v>17419565.155277863</v>
      </c>
      <c r="U88">
        <f t="shared" si="6"/>
        <v>676454.84472213686</v>
      </c>
      <c r="W88">
        <f t="shared" si="7"/>
        <v>1258654.7481820812</v>
      </c>
      <c r="X88">
        <f t="shared" si="4"/>
        <v>-582199.9034599443</v>
      </c>
      <c r="Y88">
        <f t="shared" si="5"/>
        <v>16837365.251817919</v>
      </c>
    </row>
    <row r="89" spans="1:25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15700147.778349049</v>
      </c>
      <c r="T89" cm="1">
        <f t="array" ref="T89">SUMPRODUCT(TRANSPOSE(A89:L89),$AG$2:$AG$13)+$AG$1</f>
        <v>15474048.726779122</v>
      </c>
      <c r="U89">
        <f t="shared" si="6"/>
        <v>2275698.2732208781</v>
      </c>
      <c r="W89">
        <f t="shared" si="7"/>
        <v>2049599.4793179012</v>
      </c>
      <c r="X89">
        <f t="shared" si="4"/>
        <v>226098.7939029769</v>
      </c>
      <c r="Y89">
        <f t="shared" si="5"/>
        <v>15700147.520682098</v>
      </c>
    </row>
    <row r="90" spans="1:25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14890728.558202244</v>
      </c>
      <c r="T90" cm="1">
        <f t="array" ref="T90">SUMPRODUCT(TRANSPOSE(A90:L90),$AG$2:$AG$13)+$AG$1</f>
        <v>14797508.195999239</v>
      </c>
      <c r="U90">
        <f t="shared" si="6"/>
        <v>3528133.8040007614</v>
      </c>
      <c r="W90">
        <f t="shared" si="7"/>
        <v>3434913.655824719</v>
      </c>
      <c r="X90">
        <f t="shared" si="4"/>
        <v>93220.148176042363</v>
      </c>
      <c r="Y90">
        <f t="shared" si="5"/>
        <v>14890728.344175281</v>
      </c>
    </row>
    <row r="91" spans="1:25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16001320.027809244</v>
      </c>
      <c r="T91" cm="1">
        <f t="array" ref="T91">SUMPRODUCT(TRANSPOSE(A91:L91),$AG$2:$AG$13)+$AG$1</f>
        <v>15429057.905815238</v>
      </c>
      <c r="U91">
        <f t="shared" si="6"/>
        <v>-594325.90581523813</v>
      </c>
      <c r="W91">
        <f t="shared" si="7"/>
        <v>-1166587.8500311377</v>
      </c>
      <c r="X91">
        <f t="shared" si="4"/>
        <v>572261.94421589957</v>
      </c>
      <c r="Y91">
        <f t="shared" si="5"/>
        <v>16001319.850031137</v>
      </c>
    </row>
    <row r="92" spans="1:25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17448841.429952689</v>
      </c>
      <c r="T92" cm="1">
        <f t="array" ref="T92">SUMPRODUCT(TRANSPOSE(A92:L92),$AG$2:$AG$13)+$AG$1</f>
        <v>17533088.332522139</v>
      </c>
      <c r="U92">
        <f t="shared" si="6"/>
        <v>862690.66747786105</v>
      </c>
      <c r="W92">
        <f t="shared" si="7"/>
        <v>946937.71771587292</v>
      </c>
      <c r="X92">
        <f t="shared" si="4"/>
        <v>-84247.050238011871</v>
      </c>
      <c r="Y92">
        <f t="shared" si="5"/>
        <v>17448841.282284126</v>
      </c>
    </row>
    <row r="93" spans="1:25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17233581.800918244</v>
      </c>
      <c r="T93" cm="1">
        <f t="array" ref="T93">SUMPRODUCT(TRANSPOSE(A93:L93),$AG$2:$AG$13)+$AG$1</f>
        <v>16809878.846617755</v>
      </c>
      <c r="U93">
        <f t="shared" si="6"/>
        <v>2771120.1533822455</v>
      </c>
      <c r="W93">
        <f t="shared" si="7"/>
        <v>2347417.3217403023</v>
      </c>
      <c r="X93">
        <f t="shared" si="4"/>
        <v>423702.83164194319</v>
      </c>
      <c r="Y93">
        <f t="shared" si="5"/>
        <v>17233581.678259697</v>
      </c>
    </row>
    <row r="94" spans="1:25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16008538.66217386</v>
      </c>
      <c r="T94" cm="1">
        <f t="array" ref="T94">SUMPRODUCT(TRANSPOSE(A94:L94),$AG$2:$AG$13)+$AG$1</f>
        <v>15555864.966900952</v>
      </c>
      <c r="U94">
        <f t="shared" si="6"/>
        <v>-1749057.9669009522</v>
      </c>
      <c r="W94">
        <f t="shared" si="7"/>
        <v>-2201731.5602894751</v>
      </c>
      <c r="X94">
        <f t="shared" si="4"/>
        <v>452673.59338852298</v>
      </c>
      <c r="Y94">
        <f t="shared" si="5"/>
        <v>16008538.560289476</v>
      </c>
    </row>
    <row r="95" spans="1:25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16229438.97762656</v>
      </c>
      <c r="T95" cm="1">
        <f t="array" ref="T95">SUMPRODUCT(TRANSPOSE(A95:L95),$AG$2:$AG$13)+$AG$1</f>
        <v>16324451.463444822</v>
      </c>
      <c r="U95">
        <f t="shared" si="6"/>
        <v>-3493843.4634448215</v>
      </c>
      <c r="W95">
        <f t="shared" si="7"/>
        <v>-3398830.8929979182</v>
      </c>
      <c r="X95">
        <f t="shared" si="4"/>
        <v>-95012.570446903352</v>
      </c>
      <c r="Y95">
        <f t="shared" si="5"/>
        <v>16229438.892997919</v>
      </c>
    </row>
    <row r="96" spans="1:25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15388810.012757994</v>
      </c>
      <c r="T96" cm="1">
        <f t="array" ref="T96">SUMPRODUCT(TRANSPOSE(A96:L96),$AG$2:$AG$13)+$AG$1</f>
        <v>15650847.096952498</v>
      </c>
      <c r="U96">
        <f t="shared" si="6"/>
        <v>-1442231.096952498</v>
      </c>
      <c r="W96">
        <f t="shared" si="7"/>
        <v>-1180193.9424625526</v>
      </c>
      <c r="X96">
        <f t="shared" si="4"/>
        <v>-262037.15448994539</v>
      </c>
      <c r="Y96">
        <f t="shared" si="5"/>
        <v>15388809.942462552</v>
      </c>
    </row>
    <row r="97" spans="1:25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14750765.467570864</v>
      </c>
      <c r="T97" cm="1">
        <f t="array" ref="T97">SUMPRODUCT(TRANSPOSE(A97:L97),$AG$2:$AG$13)+$AG$1</f>
        <v>14912721.230295438</v>
      </c>
      <c r="U97">
        <f t="shared" si="6"/>
        <v>-1045074.2302954383</v>
      </c>
      <c r="W97">
        <f t="shared" si="7"/>
        <v>-883118.40918107168</v>
      </c>
      <c r="X97">
        <f t="shared" ref="X97:X160" si="8">U97-W97</f>
        <v>-161955.82111436664</v>
      </c>
      <c r="Y97">
        <f t="shared" ref="Y97:Y160" si="9">T97+X97</f>
        <v>14750765.409181071</v>
      </c>
    </row>
    <row r="98" spans="1:25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15586882.585247407</v>
      </c>
      <c r="T98" cm="1">
        <f t="array" ref="T98">SUMPRODUCT(TRANSPOSE(A98:L98),$AG$2:$AG$13)+$AG$1</f>
        <v>15846032.646188134</v>
      </c>
      <c r="U98">
        <f t="shared" si="6"/>
        <v>-3612726.6461881343</v>
      </c>
      <c r="W98">
        <f t="shared" si="7"/>
        <v>-3353576.5367468502</v>
      </c>
      <c r="X98">
        <f t="shared" si="8"/>
        <v>-259150.10944128409</v>
      </c>
      <c r="Y98">
        <f t="shared" si="9"/>
        <v>15586882.53674685</v>
      </c>
    </row>
    <row r="99" spans="1:25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15864934.229234204</v>
      </c>
      <c r="T99" cm="1">
        <f t="array" ref="T99">SUMPRODUCT(TRANSPOSE(A99:L99),$AG$2:$AG$13)+$AG$1</f>
        <v>16520626.42499334</v>
      </c>
      <c r="U99">
        <f t="shared" si="6"/>
        <v>-6850844.4249933399</v>
      </c>
      <c r="W99">
        <f t="shared" si="7"/>
        <v>-6195152.188947984</v>
      </c>
      <c r="X99">
        <f t="shared" si="8"/>
        <v>-655692.23604535591</v>
      </c>
      <c r="Y99">
        <f t="shared" si="9"/>
        <v>15864934.188947983</v>
      </c>
    </row>
    <row r="100" spans="1:25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14666042.498409167</v>
      </c>
      <c r="T100" cm="1">
        <f t="array" ref="T100">SUMPRODUCT(TRANSPOSE(A100:L100),$AG$2:$AG$13)+$AG$1</f>
        <v>15844707.41597235</v>
      </c>
      <c r="U100">
        <f t="shared" si="6"/>
        <v>-1617065.4159723502</v>
      </c>
      <c r="W100">
        <f t="shared" si="7"/>
        <v>-438400.46494606137</v>
      </c>
      <c r="X100">
        <f t="shared" si="8"/>
        <v>-1178664.9510262888</v>
      </c>
      <c r="Y100">
        <f t="shared" si="9"/>
        <v>14666042.464946061</v>
      </c>
    </row>
    <row r="101" spans="1:25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15090410.90687193</v>
      </c>
      <c r="T101" cm="1">
        <f t="array" ref="T101">SUMPRODUCT(TRANSPOSE(A101:L101),$AG$2:$AG$13)+$AG$1</f>
        <v>15608945.42668134</v>
      </c>
      <c r="U101">
        <f t="shared" si="6"/>
        <v>-616175.42668133974</v>
      </c>
      <c r="W101">
        <f t="shared" si="7"/>
        <v>-97640.879076327663</v>
      </c>
      <c r="X101">
        <f t="shared" si="8"/>
        <v>-518534.54760501208</v>
      </c>
      <c r="Y101">
        <f t="shared" si="9"/>
        <v>15090410.879076328</v>
      </c>
    </row>
    <row r="102" spans="1:25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15055971.760260763</v>
      </c>
      <c r="T102" cm="1">
        <f t="array" ref="T102">SUMPRODUCT(TRANSPOSE(A102:L102),$AG$2:$AG$13)+$AG$1</f>
        <v>15773454.907752126</v>
      </c>
      <c r="U102">
        <f t="shared" si="6"/>
        <v>3655732.0922478735</v>
      </c>
      <c r="W102">
        <f t="shared" si="7"/>
        <v>4373215.2628272101</v>
      </c>
      <c r="X102">
        <f t="shared" si="8"/>
        <v>-717483.17057933658</v>
      </c>
      <c r="Y102">
        <f t="shared" si="9"/>
        <v>15055971.73717279</v>
      </c>
    </row>
    <row r="103" spans="1:25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16282182.145485327</v>
      </c>
      <c r="T103" cm="1">
        <f t="array" ref="T103">SUMPRODUCT(TRANSPOSE(A103:L103),$AG$2:$AG$13)+$AG$1</f>
        <v>16106422.844492111</v>
      </c>
      <c r="U103">
        <f t="shared" si="6"/>
        <v>-4047434.8444921114</v>
      </c>
      <c r="W103">
        <f t="shared" si="7"/>
        <v>-4223194.12630767</v>
      </c>
      <c r="X103">
        <f t="shared" si="8"/>
        <v>175759.28181555867</v>
      </c>
      <c r="Y103">
        <f t="shared" si="9"/>
        <v>16282182.12630767</v>
      </c>
    </row>
    <row r="104" spans="1:25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15566378.125669263</v>
      </c>
      <c r="T104" cm="1">
        <f t="array" ref="T104">SUMPRODUCT(TRANSPOSE(A104:L104),$AG$2:$AG$13)+$AG$1</f>
        <v>16689849.423770774</v>
      </c>
      <c r="U104">
        <f t="shared" si="6"/>
        <v>-4203565.4237707742</v>
      </c>
      <c r="W104">
        <f t="shared" si="7"/>
        <v>-3080094.1097396426</v>
      </c>
      <c r="X104">
        <f t="shared" si="8"/>
        <v>-1123471.3140311316</v>
      </c>
      <c r="Y104">
        <f t="shared" si="9"/>
        <v>15566378.109739643</v>
      </c>
    </row>
    <row r="105" spans="1:25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14401555.298500489</v>
      </c>
      <c r="T105" cm="1">
        <f t="array" ref="T105">SUMPRODUCT(TRANSPOSE(A105:L105),$AG$2:$AG$13)+$AG$1</f>
        <v>15045165.698722836</v>
      </c>
      <c r="U105">
        <f t="shared" si="6"/>
        <v>909075.30127716437</v>
      </c>
      <c r="W105">
        <f t="shared" si="7"/>
        <v>1552685.7147311971</v>
      </c>
      <c r="X105">
        <f t="shared" si="8"/>
        <v>-643610.41345403274</v>
      </c>
      <c r="Y105">
        <f t="shared" si="9"/>
        <v>14401555.285268802</v>
      </c>
    </row>
    <row r="106" spans="1:25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16243547.560666006</v>
      </c>
      <c r="T106" cm="1">
        <f t="array" ref="T106">SUMPRODUCT(TRANSPOSE(A106:L106),$AG$2:$AG$13)+$AG$1</f>
        <v>16596869.08052293</v>
      </c>
      <c r="U106">
        <f t="shared" si="6"/>
        <v>-4336885.0805229302</v>
      </c>
      <c r="W106">
        <f t="shared" si="7"/>
        <v>-3983563.5496753203</v>
      </c>
      <c r="X106">
        <f t="shared" si="8"/>
        <v>-353321.53084760997</v>
      </c>
      <c r="Y106">
        <f t="shared" si="9"/>
        <v>16243547.549675319</v>
      </c>
    </row>
    <row r="107" spans="1:25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14971182.938809413</v>
      </c>
      <c r="T107" cm="1">
        <f t="array" ref="T107">SUMPRODUCT(TRANSPOSE(A107:L107),$AG$2:$AG$13)+$AG$1</f>
        <v>16095604.851427078</v>
      </c>
      <c r="U107">
        <f t="shared" si="6"/>
        <v>-3207190.8514270782</v>
      </c>
      <c r="W107">
        <f t="shared" si="7"/>
        <v>-2082768.9296801668</v>
      </c>
      <c r="X107">
        <f t="shared" si="8"/>
        <v>-1124421.9217469115</v>
      </c>
      <c r="Y107">
        <f t="shared" si="9"/>
        <v>14971182.929680167</v>
      </c>
    </row>
    <row r="108" spans="1:25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15007364.391199414</v>
      </c>
      <c r="T108" cm="1">
        <f t="array" ref="T108">SUMPRODUCT(TRANSPOSE(A108:L108),$AG$2:$AG$13)+$AG$1</f>
        <v>15739171.109800164</v>
      </c>
      <c r="U108">
        <f t="shared" si="6"/>
        <v>4822714.8901998363</v>
      </c>
      <c r="W108">
        <f t="shared" si="7"/>
        <v>5554521.616383642</v>
      </c>
      <c r="X108">
        <f t="shared" si="8"/>
        <v>-731806.72618380561</v>
      </c>
      <c r="Y108">
        <f t="shared" si="9"/>
        <v>15007364.383616358</v>
      </c>
    </row>
    <row r="109" spans="1:25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15974841.36449983</v>
      </c>
      <c r="T109" cm="1">
        <f t="array" ref="T109">SUMPRODUCT(TRANSPOSE(A109:L109),$AG$2:$AG$13)+$AG$1</f>
        <v>15786779.15206599</v>
      </c>
      <c r="U109">
        <f t="shared" si="6"/>
        <v>2557206.8479340095</v>
      </c>
      <c r="W109">
        <f t="shared" si="7"/>
        <v>2369144.64179892</v>
      </c>
      <c r="X109">
        <f t="shared" si="8"/>
        <v>188062.20613508951</v>
      </c>
      <c r="Y109">
        <f t="shared" si="9"/>
        <v>15974841.358201079</v>
      </c>
    </row>
    <row r="110" spans="1:25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15627941.491123654</v>
      </c>
      <c r="T110" cm="1">
        <f t="array" ref="T110">SUMPRODUCT(TRANSPOSE(A110:L110),$AG$2:$AG$13)+$AG$1</f>
        <v>15779278.349056318</v>
      </c>
      <c r="U110">
        <f t="shared" si="6"/>
        <v>-4339092.3490563184</v>
      </c>
      <c r="W110">
        <f t="shared" si="7"/>
        <v>-4187755.4858917012</v>
      </c>
      <c r="X110">
        <f t="shared" si="8"/>
        <v>-151336.86316461721</v>
      </c>
      <c r="Y110">
        <f t="shared" si="9"/>
        <v>15627941.485891702</v>
      </c>
    </row>
    <row r="111" spans="1:25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16347656.331235923</v>
      </c>
      <c r="T111" cm="1">
        <f t="array" ref="T111">SUMPRODUCT(TRANSPOSE(A111:L111),$AG$2:$AG$13)+$AG$1</f>
        <v>17099256.055247843</v>
      </c>
      <c r="U111">
        <f t="shared" si="6"/>
        <v>-2787650.0552478433</v>
      </c>
      <c r="W111">
        <f t="shared" si="7"/>
        <v>-2036050.3268900802</v>
      </c>
      <c r="X111">
        <f t="shared" si="8"/>
        <v>-751599.72835776303</v>
      </c>
      <c r="Y111">
        <f t="shared" si="9"/>
        <v>16347656.326890081</v>
      </c>
    </row>
    <row r="112" spans="1:25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15855305.126776772</v>
      </c>
      <c r="T112" cm="1">
        <f t="array" ref="T112">SUMPRODUCT(TRANSPOSE(A112:L112),$AG$2:$AG$13)+$AG$1</f>
        <v>16332186.788853865</v>
      </c>
      <c r="U112">
        <f t="shared" si="6"/>
        <v>-1938622.7888538651</v>
      </c>
      <c r="W112">
        <f t="shared" si="7"/>
        <v>-1461741.12316697</v>
      </c>
      <c r="X112">
        <f t="shared" si="8"/>
        <v>-476881.66568689514</v>
      </c>
      <c r="Y112">
        <f t="shared" si="9"/>
        <v>15855305.123166971</v>
      </c>
    </row>
    <row r="113" spans="1:25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15028724.227103733</v>
      </c>
      <c r="T113" cm="1">
        <f t="array" ref="T113">SUMPRODUCT(TRANSPOSE(A113:L113),$AG$2:$AG$13)+$AG$1</f>
        <v>15676355.687478926</v>
      </c>
      <c r="U113">
        <f t="shared" si="6"/>
        <v>-2862908.687478926</v>
      </c>
      <c r="W113">
        <f t="shared" si="7"/>
        <v>-2215277.2241053004</v>
      </c>
      <c r="X113">
        <f t="shared" si="8"/>
        <v>-647631.46337362565</v>
      </c>
      <c r="Y113">
        <f t="shared" si="9"/>
        <v>15028724.2241053</v>
      </c>
    </row>
    <row r="114" spans="1:25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15866291.589221941</v>
      </c>
      <c r="T114" cm="1">
        <f t="array" ref="T114">SUMPRODUCT(TRANSPOSE(A114:L114),$AG$2:$AG$13)+$AG$1</f>
        <v>16608179.177518627</v>
      </c>
      <c r="U114">
        <f t="shared" si="6"/>
        <v>919527.82248137332</v>
      </c>
      <c r="W114">
        <f t="shared" si="7"/>
        <v>1661415.4132686518</v>
      </c>
      <c r="X114">
        <f t="shared" si="8"/>
        <v>-741887.59078727849</v>
      </c>
      <c r="Y114">
        <f t="shared" si="9"/>
        <v>15866291.586731348</v>
      </c>
    </row>
    <row r="115" spans="1:25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18084722.47716574</v>
      </c>
      <c r="T115" cm="1">
        <f t="array" ref="T115">SUMPRODUCT(TRANSPOSE(A115:L115),$AG$2:$AG$13)+$AG$1</f>
        <v>18294584.879799895</v>
      </c>
      <c r="U115">
        <f t="shared" si="6"/>
        <v>-7325366.879799895</v>
      </c>
      <c r="W115">
        <f t="shared" si="7"/>
        <v>-7115504.4750969615</v>
      </c>
      <c r="X115">
        <f t="shared" si="8"/>
        <v>-209862.40470293351</v>
      </c>
      <c r="Y115">
        <f t="shared" si="9"/>
        <v>18084722.475096963</v>
      </c>
    </row>
    <row r="116" spans="1:25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15712144.885049995</v>
      </c>
      <c r="T116" cm="1">
        <f t="array" ref="T116">SUMPRODUCT(TRANSPOSE(A116:L116),$AG$2:$AG$13)+$AG$1</f>
        <v>17318236.030143458</v>
      </c>
      <c r="U116">
        <f t="shared" si="6"/>
        <v>-31761.030143458396</v>
      </c>
      <c r="W116">
        <f t="shared" si="7"/>
        <v>1574330.1166683985</v>
      </c>
      <c r="X116">
        <f t="shared" si="8"/>
        <v>-1606091.1468118569</v>
      </c>
      <c r="Y116">
        <f t="shared" si="9"/>
        <v>15712144.883331601</v>
      </c>
    </row>
    <row r="117" spans="1:25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17391666.236387424</v>
      </c>
      <c r="T117" cm="1">
        <f t="array" ref="T117">SUMPRODUCT(TRANSPOSE(A117:L117),$AG$2:$AG$13)+$AG$1</f>
        <v>17524333.46801139</v>
      </c>
      <c r="U117">
        <f t="shared" si="6"/>
        <v>4912100.5319886096</v>
      </c>
      <c r="W117">
        <f t="shared" si="7"/>
        <v>5044767.7650399348</v>
      </c>
      <c r="X117">
        <f t="shared" si="8"/>
        <v>-132667.23305132519</v>
      </c>
      <c r="Y117">
        <f t="shared" si="9"/>
        <v>17391666.234960064</v>
      </c>
    </row>
    <row r="118" spans="1:25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13043520.8003133</v>
      </c>
      <c r="T118" cm="1">
        <f t="array" ref="T118">SUMPRODUCT(TRANSPOSE(A118:L118),$AG$2:$AG$13)+$AG$1</f>
        <v>13089332.789405059</v>
      </c>
      <c r="U118">
        <f t="shared" si="6"/>
        <v>-428478.78940505907</v>
      </c>
      <c r="W118">
        <f t="shared" si="7"/>
        <v>-382666.79912769306</v>
      </c>
      <c r="X118">
        <f t="shared" si="8"/>
        <v>-45811.990277366014</v>
      </c>
      <c r="Y118">
        <f t="shared" si="9"/>
        <v>13043520.799127692</v>
      </c>
    </row>
    <row r="119" spans="1:25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17468070.899703227</v>
      </c>
      <c r="T119" cm="1">
        <f t="array" ref="T119">SUMPRODUCT(TRANSPOSE(A119:L119),$AG$2:$AG$13)+$AG$1</f>
        <v>17855531.541401479</v>
      </c>
      <c r="U119">
        <f t="shared" si="6"/>
        <v>-6472364.5414014794</v>
      </c>
      <c r="W119">
        <f t="shared" si="7"/>
        <v>-6084903.8987184158</v>
      </c>
      <c r="X119">
        <f t="shared" si="8"/>
        <v>-387460.64268306363</v>
      </c>
      <c r="Y119">
        <f t="shared" si="9"/>
        <v>17468070.898718417</v>
      </c>
    </row>
    <row r="120" spans="1:25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13685300.132782767</v>
      </c>
      <c r="T120" cm="1">
        <f t="array" ref="T120">SUMPRODUCT(TRANSPOSE(A120:L120),$AG$2:$AG$13)+$AG$1</f>
        <v>14793883.543222811</v>
      </c>
      <c r="U120">
        <f t="shared" si="6"/>
        <v>2420321.4567771889</v>
      </c>
      <c r="W120">
        <f t="shared" si="7"/>
        <v>3528904.8680352466</v>
      </c>
      <c r="X120">
        <f t="shared" si="8"/>
        <v>-1108583.4112580577</v>
      </c>
      <c r="Y120">
        <f t="shared" si="9"/>
        <v>13685300.131964754</v>
      </c>
    </row>
    <row r="121" spans="1:25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15519978.905366287</v>
      </c>
      <c r="T121" cm="1">
        <f t="array" ref="T121">SUMPRODUCT(TRANSPOSE(A121:L121),$AG$2:$AG$13)+$AG$1</f>
        <v>15277128.868666232</v>
      </c>
      <c r="U121">
        <f t="shared" si="6"/>
        <v>-2895130.8686662316</v>
      </c>
      <c r="W121">
        <f t="shared" si="7"/>
        <v>-3137980.904686816</v>
      </c>
      <c r="X121">
        <f t="shared" si="8"/>
        <v>242850.0360205844</v>
      </c>
      <c r="Y121">
        <f t="shared" si="9"/>
        <v>15519978.904686816</v>
      </c>
    </row>
    <row r="122" spans="1:25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14649408.248031534</v>
      </c>
      <c r="T122" cm="1">
        <f t="array" ref="T122">SUMPRODUCT(TRANSPOSE(A122:L122),$AG$2:$AG$13)+$AG$1</f>
        <v>15705683.384626601</v>
      </c>
      <c r="U122">
        <f t="shared" si="6"/>
        <v>-2423881.3846266009</v>
      </c>
      <c r="W122">
        <f t="shared" si="7"/>
        <v>-1367606.247467143</v>
      </c>
      <c r="X122">
        <f t="shared" si="8"/>
        <v>-1056275.1371594579</v>
      </c>
      <c r="Y122">
        <f t="shared" si="9"/>
        <v>14649408.247467143</v>
      </c>
    </row>
    <row r="123" spans="1:25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14008858.940915117</v>
      </c>
      <c r="T123" cm="1">
        <f t="array" ref="T123">SUMPRODUCT(TRANSPOSE(A123:L123),$AG$2:$AG$13)+$AG$1</f>
        <v>14382061.850500584</v>
      </c>
      <c r="U123">
        <f t="shared" si="6"/>
        <v>600128.14949941635</v>
      </c>
      <c r="W123">
        <f t="shared" si="7"/>
        <v>973331.05955368676</v>
      </c>
      <c r="X123">
        <f t="shared" si="8"/>
        <v>-373202.91005427041</v>
      </c>
      <c r="Y123">
        <f t="shared" si="9"/>
        <v>14008858.940446313</v>
      </c>
    </row>
    <row r="124" spans="1:25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14555396.273390504</v>
      </c>
      <c r="T124" cm="1">
        <f t="array" ref="T124">SUMPRODUCT(TRANSPOSE(A124:L124),$AG$2:$AG$13)+$AG$1</f>
        <v>14947225.639831103</v>
      </c>
      <c r="U124">
        <f t="shared" si="6"/>
        <v>-1854568.6398311034</v>
      </c>
      <c r="W124">
        <f t="shared" si="7"/>
        <v>-1462739.2730010988</v>
      </c>
      <c r="X124">
        <f t="shared" si="8"/>
        <v>-391829.36683000461</v>
      </c>
      <c r="Y124">
        <f t="shared" si="9"/>
        <v>14555396.273001099</v>
      </c>
    </row>
    <row r="125" spans="1:25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14877220.756669395</v>
      </c>
      <c r="T125" cm="1">
        <f t="array" ref="T125">SUMPRODUCT(TRANSPOSE(A125:L125),$AG$2:$AG$13)+$AG$1</f>
        <v>15474845.009907793</v>
      </c>
      <c r="U125">
        <f t="shared" si="6"/>
        <v>91643.990092206746</v>
      </c>
      <c r="W125">
        <f t="shared" si="7"/>
        <v>689268.2436540632</v>
      </c>
      <c r="X125">
        <f t="shared" si="8"/>
        <v>-597624.25356185646</v>
      </c>
      <c r="Y125">
        <f t="shared" si="9"/>
        <v>14877220.756345937</v>
      </c>
    </row>
    <row r="126" spans="1:25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13897851.846651759</v>
      </c>
      <c r="T126" cm="1">
        <f t="array" ref="T126">SUMPRODUCT(TRANSPOSE(A126:L126),$AG$2:$AG$13)+$AG$1</f>
        <v>14127596.029982071</v>
      </c>
      <c r="U126">
        <f t="shared" si="6"/>
        <v>3551800.9700179286</v>
      </c>
      <c r="W126">
        <f t="shared" si="7"/>
        <v>3781545.1536169108</v>
      </c>
      <c r="X126">
        <f t="shared" si="8"/>
        <v>-229744.18359898217</v>
      </c>
      <c r="Y126">
        <f t="shared" si="9"/>
        <v>13897851.846383089</v>
      </c>
    </row>
    <row r="127" spans="1:25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16312380.073776327</v>
      </c>
      <c r="T127" cm="1">
        <f t="array" ref="T127">SUMPRODUCT(TRANSPOSE(A127:L127),$AG$2:$AG$13)+$AG$1</f>
        <v>16108385.300445583</v>
      </c>
      <c r="U127">
        <f t="shared" si="6"/>
        <v>-2281975.3004455827</v>
      </c>
      <c r="W127">
        <f t="shared" si="7"/>
        <v>-2485970.0735531589</v>
      </c>
      <c r="X127">
        <f t="shared" si="8"/>
        <v>203994.77310757618</v>
      </c>
      <c r="Y127">
        <f t="shared" si="9"/>
        <v>16312380.07355316</v>
      </c>
    </row>
    <row r="128" spans="1:25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14502936.777131669</v>
      </c>
      <c r="T128" cm="1">
        <f t="array" ref="T128">SUMPRODUCT(TRANSPOSE(A128:L128),$AG$2:$AG$13)+$AG$1</f>
        <v>15099728.582938779</v>
      </c>
      <c r="U128">
        <f t="shared" si="6"/>
        <v>-1686320.5829387791</v>
      </c>
      <c r="W128">
        <f t="shared" si="7"/>
        <v>-1089528.7769463044</v>
      </c>
      <c r="X128">
        <f t="shared" si="8"/>
        <v>-596791.80599247478</v>
      </c>
      <c r="Y128">
        <f t="shared" si="9"/>
        <v>14502936.776946304</v>
      </c>
    </row>
    <row r="129" spans="1:25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15517122.296571229</v>
      </c>
      <c r="T129" cm="1">
        <f t="array" ref="T129">SUMPRODUCT(TRANSPOSE(A129:L129),$AG$2:$AG$13)+$AG$1</f>
        <v>15712816.706093809</v>
      </c>
      <c r="U129">
        <f t="shared" si="6"/>
        <v>3483866.2939061914</v>
      </c>
      <c r="W129">
        <f t="shared" si="7"/>
        <v>3679560.7035827497</v>
      </c>
      <c r="X129">
        <f t="shared" si="8"/>
        <v>-195694.40967655834</v>
      </c>
      <c r="Y129">
        <f t="shared" si="9"/>
        <v>15517122.296417251</v>
      </c>
    </row>
    <row r="130" spans="1:25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15869310.251561088</v>
      </c>
      <c r="T130" cm="1">
        <f t="array" ref="T130">SUMPRODUCT(TRANSPOSE(A130:L130),$AG$2:$AG$13)+$AG$1</f>
        <v>15578801.589079119</v>
      </c>
      <c r="U130">
        <f t="shared" si="6"/>
        <v>-4452059.5890791193</v>
      </c>
      <c r="W130">
        <f t="shared" si="7"/>
        <v>-4742568.2514331909</v>
      </c>
      <c r="X130">
        <f t="shared" si="8"/>
        <v>290508.66235407162</v>
      </c>
      <c r="Y130">
        <f t="shared" si="9"/>
        <v>15869310.25143319</v>
      </c>
    </row>
    <row r="131" spans="1:25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15419406.757907324</v>
      </c>
      <c r="T131" cm="1">
        <f t="array" ref="T131">SUMPRODUCT(TRANSPOSE(A131:L131),$AG$2:$AG$13)+$AG$1</f>
        <v>16315007.190514483</v>
      </c>
      <c r="U131">
        <f t="shared" ref="U131:U194" si="10">P131-T131</f>
        <v>-5432620.1905144826</v>
      </c>
      <c r="W131">
        <f t="shared" si="7"/>
        <v>-4537019.7578010904</v>
      </c>
      <c r="X131">
        <f t="shared" si="8"/>
        <v>-895600.43271339219</v>
      </c>
      <c r="Y131">
        <f t="shared" si="9"/>
        <v>15419406.757801089</v>
      </c>
    </row>
    <row r="132" spans="1:25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14847851.064185668</v>
      </c>
      <c r="T132" cm="1">
        <f t="array" ref="T132">SUMPRODUCT(TRANSPOSE(A132:L132),$AG$2:$AG$13)+$AG$1</f>
        <v>15552442.960433535</v>
      </c>
      <c r="U132">
        <f t="shared" si="10"/>
        <v>4069941.0395664647</v>
      </c>
      <c r="W132">
        <f t="shared" si="7"/>
        <v>4774532.9359025769</v>
      </c>
      <c r="X132">
        <f t="shared" si="8"/>
        <v>-704591.89633611217</v>
      </c>
      <c r="Y132">
        <f t="shared" si="9"/>
        <v>14847851.064097423</v>
      </c>
    </row>
    <row r="133" spans="1:25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16648577.727710582</v>
      </c>
      <c r="T133" cm="1">
        <f t="array" ref="T133">SUMPRODUCT(TRANSPOSE(A133:L133),$AG$2:$AG$13)+$AG$1</f>
        <v>16349285.304871123</v>
      </c>
      <c r="U133">
        <f t="shared" si="10"/>
        <v>-488642.30487112328</v>
      </c>
      <c r="W133">
        <f t="shared" ref="W133:W196" si="11">U133-(U132*$AG$14+U131*$AG$15+W132*$AG$16+W131*$AG$17)</f>
        <v>-787934.727637287</v>
      </c>
      <c r="X133">
        <f t="shared" si="8"/>
        <v>299292.42276616371</v>
      </c>
      <c r="Y133">
        <f t="shared" si="9"/>
        <v>16648577.727637287</v>
      </c>
    </row>
    <row r="134" spans="1:25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15847622.773458973</v>
      </c>
      <c r="T134" cm="1">
        <f t="array" ref="T134">SUMPRODUCT(TRANSPOSE(A134:L134),$AG$2:$AG$13)+$AG$1</f>
        <v>16398162.538095992</v>
      </c>
      <c r="U134">
        <f t="shared" si="10"/>
        <v>2938913.4619040079</v>
      </c>
      <c r="W134">
        <f t="shared" si="11"/>
        <v>3489453.2266019089</v>
      </c>
      <c r="X134">
        <f t="shared" si="8"/>
        <v>-550539.76469790097</v>
      </c>
      <c r="Y134">
        <f t="shared" si="9"/>
        <v>15847622.77339809</v>
      </c>
    </row>
    <row r="135" spans="1:25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13690564.886588067</v>
      </c>
      <c r="T135" cm="1">
        <f t="array" ref="T135">SUMPRODUCT(TRANSPOSE(A135:L135),$AG$2:$AG$13)+$AG$1</f>
        <v>13193475.714199418</v>
      </c>
      <c r="U135">
        <f t="shared" si="10"/>
        <v>3914115.2858005818</v>
      </c>
      <c r="W135">
        <f t="shared" si="11"/>
        <v>3417026.1134625049</v>
      </c>
      <c r="X135">
        <f t="shared" si="8"/>
        <v>497089.17233807687</v>
      </c>
      <c r="Y135">
        <f t="shared" si="9"/>
        <v>13690564.886537496</v>
      </c>
    </row>
    <row r="136" spans="1:25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15315091.749982497</v>
      </c>
      <c r="T136" cm="1">
        <f t="array" ref="T136">SUMPRODUCT(TRANSPOSE(A136:L136),$AG$2:$AG$13)+$AG$1</f>
        <v>14996681.269479688</v>
      </c>
      <c r="U136">
        <f t="shared" si="10"/>
        <v>1745222.7305203117</v>
      </c>
      <c r="W136">
        <f t="shared" si="11"/>
        <v>1426812.2500595083</v>
      </c>
      <c r="X136">
        <f t="shared" si="8"/>
        <v>318410.48046080349</v>
      </c>
      <c r="Y136">
        <f t="shared" si="9"/>
        <v>15315091.749940492</v>
      </c>
    </row>
    <row r="137" spans="1:25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14191287.312723259</v>
      </c>
      <c r="T137" cm="1">
        <f t="array" ref="T137">SUMPRODUCT(TRANSPOSE(A137:L137),$AG$2:$AG$13)+$AG$1</f>
        <v>13792754.733059246</v>
      </c>
      <c r="U137">
        <f t="shared" si="10"/>
        <v>2656252.2669407539</v>
      </c>
      <c r="W137">
        <f t="shared" si="11"/>
        <v>2257719.6873116344</v>
      </c>
      <c r="X137">
        <f t="shared" si="8"/>
        <v>398532.57962911949</v>
      </c>
      <c r="Y137">
        <f t="shared" si="9"/>
        <v>14191287.312688366</v>
      </c>
    </row>
    <row r="138" spans="1:25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14581155.735878611</v>
      </c>
      <c r="T138" cm="1">
        <f t="array" ref="T138">SUMPRODUCT(TRANSPOSE(A138:L138),$AG$2:$AG$13)+$AG$1</f>
        <v>13999847.575095829</v>
      </c>
      <c r="U138">
        <f t="shared" si="10"/>
        <v>8961264.4249041714</v>
      </c>
      <c r="W138">
        <f t="shared" si="11"/>
        <v>8379956.2641503736</v>
      </c>
      <c r="X138">
        <f t="shared" si="8"/>
        <v>581308.16075379774</v>
      </c>
      <c r="Y138">
        <f t="shared" si="9"/>
        <v>14581155.735849626</v>
      </c>
    </row>
    <row r="139" spans="1:25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16715495.456203938</v>
      </c>
      <c r="T139" cm="1">
        <f t="array" ref="T139">SUMPRODUCT(TRANSPOSE(A139:L139),$AG$2:$AG$13)+$AG$1</f>
        <v>15108739.456986912</v>
      </c>
      <c r="U139">
        <f t="shared" si="10"/>
        <v>-2894803.4569869116</v>
      </c>
      <c r="W139">
        <f t="shared" si="11"/>
        <v>-4501559.456179861</v>
      </c>
      <c r="X139">
        <f t="shared" si="8"/>
        <v>1606755.9991929494</v>
      </c>
      <c r="Y139">
        <f t="shared" si="9"/>
        <v>16715495.456179861</v>
      </c>
    </row>
    <row r="140" spans="1:25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13270089.252519617</v>
      </c>
      <c r="T140" cm="1">
        <f t="array" ref="T140">SUMPRODUCT(TRANSPOSE(A140:L140),$AG$2:$AG$13)+$AG$1</f>
        <v>13495536.531828504</v>
      </c>
      <c r="U140">
        <f t="shared" si="10"/>
        <v>2043422.4681714959</v>
      </c>
      <c r="W140">
        <f t="shared" si="11"/>
        <v>2268869.7475003768</v>
      </c>
      <c r="X140">
        <f t="shared" si="8"/>
        <v>-225447.27932888083</v>
      </c>
      <c r="Y140">
        <f t="shared" si="9"/>
        <v>13270089.252499623</v>
      </c>
    </row>
    <row r="141" spans="1:25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17404981.220153105</v>
      </c>
      <c r="T141" cm="1">
        <f t="array" ref="T141">SUMPRODUCT(TRANSPOSE(A141:L141),$AG$2:$AG$13)+$AG$1</f>
        <v>16210941.094987694</v>
      </c>
      <c r="U141">
        <f t="shared" si="10"/>
        <v>4326497.9050123058</v>
      </c>
      <c r="W141">
        <f t="shared" si="11"/>
        <v>3132457.7798635066</v>
      </c>
      <c r="X141">
        <f t="shared" si="8"/>
        <v>1194040.1251487993</v>
      </c>
      <c r="Y141">
        <f t="shared" si="9"/>
        <v>17404981.220136493</v>
      </c>
    </row>
    <row r="142" spans="1:25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14190011.228708677</v>
      </c>
      <c r="T142" cm="1">
        <f t="array" ref="T142">SUMPRODUCT(TRANSPOSE(A142:L142),$AG$2:$AG$13)+$AG$1</f>
        <v>13434560.539934807</v>
      </c>
      <c r="U142">
        <f t="shared" si="10"/>
        <v>-258796.53993480653</v>
      </c>
      <c r="W142">
        <f t="shared" si="11"/>
        <v>-1014247.2286948755</v>
      </c>
      <c r="X142">
        <f t="shared" si="8"/>
        <v>755450.68876006897</v>
      </c>
      <c r="Y142">
        <f t="shared" si="9"/>
        <v>14190011.228694875</v>
      </c>
    </row>
    <row r="143" spans="1:25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15892902.200524556</v>
      </c>
      <c r="T143" cm="1">
        <f t="array" ref="T143">SUMPRODUCT(TRANSPOSE(A143:L143),$AG$2:$AG$13)+$AG$1</f>
        <v>15382266.358927157</v>
      </c>
      <c r="U143">
        <f t="shared" si="10"/>
        <v>-2764311.3589271568</v>
      </c>
      <c r="W143">
        <f t="shared" si="11"/>
        <v>-3274947.2005130975</v>
      </c>
      <c r="X143">
        <f t="shared" si="8"/>
        <v>510635.84158594068</v>
      </c>
      <c r="Y143">
        <f t="shared" si="9"/>
        <v>15892902.200513098</v>
      </c>
    </row>
    <row r="144" spans="1:25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15227796.916142538</v>
      </c>
      <c r="T144" cm="1">
        <f t="array" ref="T144">SUMPRODUCT(TRANSPOSE(A144:L144),$AG$2:$AG$13)+$AG$1</f>
        <v>15154915.985388089</v>
      </c>
      <c r="U144">
        <f t="shared" si="10"/>
        <v>3491297.014611911</v>
      </c>
      <c r="W144">
        <f t="shared" si="11"/>
        <v>3418416.0838669832</v>
      </c>
      <c r="X144">
        <f t="shared" si="8"/>
        <v>72880.930744927842</v>
      </c>
      <c r="Y144">
        <f t="shared" si="9"/>
        <v>15227796.916133016</v>
      </c>
    </row>
    <row r="145" spans="1:25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14044675.141303785</v>
      </c>
      <c r="T145" cm="1">
        <f t="array" ref="T145">SUMPRODUCT(TRANSPOSE(A145:L145),$AG$2:$AG$13)+$AG$1</f>
        <v>13093333.671434611</v>
      </c>
      <c r="U145">
        <f t="shared" si="10"/>
        <v>2545693.3285653889</v>
      </c>
      <c r="W145">
        <f t="shared" si="11"/>
        <v>1594351.8587041213</v>
      </c>
      <c r="X145">
        <f t="shared" si="8"/>
        <v>951341.4698612676</v>
      </c>
      <c r="Y145">
        <f t="shared" si="9"/>
        <v>14044675.141295878</v>
      </c>
    </row>
    <row r="146" spans="1:25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15350561.309961289</v>
      </c>
      <c r="T146" cm="1">
        <f t="array" ref="T146">SUMPRODUCT(TRANSPOSE(A146:L146),$AG$2:$AG$13)+$AG$1</f>
        <v>14859220.538002525</v>
      </c>
      <c r="U146">
        <f t="shared" si="10"/>
        <v>400143.46199747548</v>
      </c>
      <c r="W146">
        <f t="shared" si="11"/>
        <v>-91197.309954719851</v>
      </c>
      <c r="X146">
        <f t="shared" si="8"/>
        <v>491340.77195219533</v>
      </c>
      <c r="Y146">
        <f t="shared" si="9"/>
        <v>15350561.30995472</v>
      </c>
    </row>
    <row r="147" spans="1:25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15678725.276893767</v>
      </c>
      <c r="T147" cm="1">
        <f t="array" ref="T147">SUMPRODUCT(TRANSPOSE(A147:L147),$AG$2:$AG$13)+$AG$1</f>
        <v>15158904.173605453</v>
      </c>
      <c r="U147">
        <f t="shared" si="10"/>
        <v>881325.82639454678</v>
      </c>
      <c r="W147">
        <f t="shared" si="11"/>
        <v>361504.72311168734</v>
      </c>
      <c r="X147">
        <f t="shared" si="8"/>
        <v>519821.10328285943</v>
      </c>
      <c r="Y147">
        <f t="shared" si="9"/>
        <v>15678725.276888313</v>
      </c>
    </row>
    <row r="148" spans="1:25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16806612.613226164</v>
      </c>
      <c r="T148" cm="1">
        <f t="array" ref="T148">SUMPRODUCT(TRANSPOSE(A148:L148),$AG$2:$AG$13)+$AG$1</f>
        <v>16322411.536273539</v>
      </c>
      <c r="U148">
        <f t="shared" si="10"/>
        <v>-1241881.5362735391</v>
      </c>
      <c r="W148">
        <f t="shared" si="11"/>
        <v>-1726082.6132216349</v>
      </c>
      <c r="X148">
        <f t="shared" si="8"/>
        <v>484201.07694809581</v>
      </c>
      <c r="Y148">
        <f t="shared" si="9"/>
        <v>16806612.613221634</v>
      </c>
    </row>
    <row r="149" spans="1:25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15361754.216142168</v>
      </c>
      <c r="T149" cm="1">
        <f t="array" ref="T149">SUMPRODUCT(TRANSPOSE(A149:L149),$AG$2:$AG$13)+$AG$1</f>
        <v>15228707.348300971</v>
      </c>
      <c r="U149">
        <f t="shared" si="10"/>
        <v>1439358.6516990289</v>
      </c>
      <c r="W149">
        <f t="shared" si="11"/>
        <v>1306311.7838616003</v>
      </c>
      <c r="X149">
        <f t="shared" si="8"/>
        <v>133046.86783742858</v>
      </c>
      <c r="Y149">
        <f t="shared" si="9"/>
        <v>15361754.2161384</v>
      </c>
    </row>
    <row r="150" spans="1:25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14181093.866600268</v>
      </c>
      <c r="T150" cm="1">
        <f t="array" ref="T150">SUMPRODUCT(TRANSPOSE(A150:L150),$AG$2:$AG$13)+$AG$1</f>
        <v>13625140.102154694</v>
      </c>
      <c r="U150">
        <f t="shared" si="10"/>
        <v>5963650.8978453055</v>
      </c>
      <c r="W150">
        <f t="shared" si="11"/>
        <v>5407697.1334028598</v>
      </c>
      <c r="X150">
        <f t="shared" si="8"/>
        <v>555953.76444244571</v>
      </c>
      <c r="Y150">
        <f t="shared" si="9"/>
        <v>14181093.86659714</v>
      </c>
    </row>
    <row r="151" spans="1:25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16588350.184181511</v>
      </c>
      <c r="T151" cm="1">
        <f t="array" ref="T151">SUMPRODUCT(TRANSPOSE(A151:L151),$AG$2:$AG$13)+$AG$1</f>
        <v>15526241.094117396</v>
      </c>
      <c r="U151">
        <f t="shared" si="10"/>
        <v>-1259478.0941173956</v>
      </c>
      <c r="W151">
        <f t="shared" si="11"/>
        <v>-2321587.1841789107</v>
      </c>
      <c r="X151">
        <f t="shared" si="8"/>
        <v>1062109.0900615151</v>
      </c>
      <c r="Y151">
        <f t="shared" si="9"/>
        <v>16588350.184178911</v>
      </c>
    </row>
    <row r="152" spans="1:25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20134714.599227715</v>
      </c>
      <c r="T152" cm="1">
        <f t="array" ref="T152">SUMPRODUCT(TRANSPOSE(A152:L152),$AG$2:$AG$13)+$AG$1</f>
        <v>20099460.970291454</v>
      </c>
      <c r="U152">
        <f t="shared" si="10"/>
        <v>1355010.0297085457</v>
      </c>
      <c r="W152">
        <f t="shared" si="11"/>
        <v>1319756.4007744417</v>
      </c>
      <c r="X152">
        <f t="shared" si="8"/>
        <v>35253.628934103996</v>
      </c>
      <c r="Y152">
        <f t="shared" si="9"/>
        <v>20134714.599225558</v>
      </c>
    </row>
    <row r="153" spans="1:25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13606794.049018186</v>
      </c>
      <c r="T153" cm="1">
        <f t="array" ref="T153">SUMPRODUCT(TRANSPOSE(A153:L153),$AG$2:$AG$13)+$AG$1</f>
        <v>12804665.663315065</v>
      </c>
      <c r="U153">
        <f t="shared" si="10"/>
        <v>9058382.3366849348</v>
      </c>
      <c r="W153">
        <f t="shared" si="11"/>
        <v>8256253.9509836091</v>
      </c>
      <c r="X153">
        <f t="shared" si="8"/>
        <v>802128.38570132572</v>
      </c>
      <c r="Y153">
        <f t="shared" si="9"/>
        <v>13606794.04901639</v>
      </c>
    </row>
    <row r="154" spans="1:25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16525692.003194114</v>
      </c>
      <c r="T154" cm="1">
        <f t="array" ref="T154">SUMPRODUCT(TRANSPOSE(A154:L154),$AG$2:$AG$13)+$AG$1</f>
        <v>14962801.727946742</v>
      </c>
      <c r="U154">
        <f t="shared" si="10"/>
        <v>-4217398.7279467415</v>
      </c>
      <c r="W154">
        <f t="shared" si="11"/>
        <v>-5780289.0031926278</v>
      </c>
      <c r="X154">
        <f t="shared" si="8"/>
        <v>1562890.2752458863</v>
      </c>
      <c r="Y154">
        <f t="shared" si="9"/>
        <v>16525692.003192628</v>
      </c>
    </row>
    <row r="155" spans="1:25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15768340.356368547</v>
      </c>
      <c r="T155" cm="1">
        <f t="array" ref="T155">SUMPRODUCT(TRANSPOSE(A155:L155),$AG$2:$AG$13)+$AG$1</f>
        <v>16108526.698838159</v>
      </c>
      <c r="U155">
        <f t="shared" si="10"/>
        <v>-1773458.6988381594</v>
      </c>
      <c r="W155">
        <f t="shared" si="11"/>
        <v>-1433272.3563673077</v>
      </c>
      <c r="X155">
        <f t="shared" si="8"/>
        <v>-340186.34247085173</v>
      </c>
      <c r="Y155">
        <f t="shared" si="9"/>
        <v>15768340.356367309</v>
      </c>
    </row>
    <row r="156" spans="1:25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16815134.512085617</v>
      </c>
      <c r="T156" cm="1">
        <f t="array" ref="T156">SUMPRODUCT(TRANSPOSE(A156:L156),$AG$2:$AG$13)+$AG$1</f>
        <v>16202226.448210336</v>
      </c>
      <c r="U156">
        <f t="shared" si="10"/>
        <v>2112551.5517896637</v>
      </c>
      <c r="W156">
        <f t="shared" si="11"/>
        <v>1499643.487915413</v>
      </c>
      <c r="X156">
        <f t="shared" si="8"/>
        <v>612908.06387425074</v>
      </c>
      <c r="Y156">
        <f t="shared" si="9"/>
        <v>16815134.512084588</v>
      </c>
    </row>
    <row r="157" spans="1:25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15962005.546055609</v>
      </c>
      <c r="T157" cm="1">
        <f t="array" ref="T157">SUMPRODUCT(TRANSPOSE(A157:L157),$AG$2:$AG$13)+$AG$1</f>
        <v>15560347.076252284</v>
      </c>
      <c r="U157">
        <f t="shared" si="10"/>
        <v>2060658.9237477165</v>
      </c>
      <c r="W157">
        <f t="shared" si="11"/>
        <v>1659000.4539452421</v>
      </c>
      <c r="X157">
        <f t="shared" si="8"/>
        <v>401658.46980247437</v>
      </c>
      <c r="Y157">
        <f t="shared" si="9"/>
        <v>15962005.546054758</v>
      </c>
    </row>
    <row r="158" spans="1:25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15206901.491135502</v>
      </c>
      <c r="T158" cm="1">
        <f t="array" ref="T158">SUMPRODUCT(TRANSPOSE(A158:L158),$AG$2:$AG$13)+$AG$1</f>
        <v>14592552.363568328</v>
      </c>
      <c r="U158">
        <f t="shared" si="10"/>
        <v>1715617.6364316717</v>
      </c>
      <c r="W158">
        <f t="shared" si="11"/>
        <v>1101268.5088652009</v>
      </c>
      <c r="X158">
        <f t="shared" si="8"/>
        <v>614349.12756647076</v>
      </c>
      <c r="Y158">
        <f t="shared" si="9"/>
        <v>15206901.4911348</v>
      </c>
    </row>
    <row r="159" spans="1:25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16686212.70916412</v>
      </c>
      <c r="T159" cm="1">
        <f t="array" ref="T159">SUMPRODUCT(TRANSPOSE(A159:L159),$AG$2:$AG$13)+$AG$1</f>
        <v>16174866.848192398</v>
      </c>
      <c r="U159">
        <f t="shared" si="10"/>
        <v>-395805.84819239751</v>
      </c>
      <c r="W159">
        <f t="shared" si="11"/>
        <v>-907151.70916352666</v>
      </c>
      <c r="X159">
        <f t="shared" si="8"/>
        <v>511345.86097112915</v>
      </c>
      <c r="Y159">
        <f t="shared" si="9"/>
        <v>16686212.709163526</v>
      </c>
    </row>
    <row r="160" spans="1:25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14928192.561465092</v>
      </c>
      <c r="T160" cm="1">
        <f t="array" ref="T160">SUMPRODUCT(TRANSPOSE(A160:L160),$AG$2:$AG$13)+$AG$1</f>
        <v>14651425.227583157</v>
      </c>
      <c r="U160">
        <f t="shared" si="10"/>
        <v>-672824.2275831569</v>
      </c>
      <c r="W160">
        <f t="shared" si="11"/>
        <v>-949591.56146460888</v>
      </c>
      <c r="X160">
        <f t="shared" si="8"/>
        <v>276767.33388145198</v>
      </c>
      <c r="Y160">
        <f t="shared" si="9"/>
        <v>14928192.56146461</v>
      </c>
    </row>
    <row r="161" spans="1:25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16619008.088535238</v>
      </c>
      <c r="T161" cm="1">
        <f t="array" ref="T161">SUMPRODUCT(TRANSPOSE(A161:L161),$AG$2:$AG$13)+$AG$1</f>
        <v>16387772.593357833</v>
      </c>
      <c r="U161">
        <f t="shared" si="10"/>
        <v>-2811969.5933578331</v>
      </c>
      <c r="W161">
        <f t="shared" si="11"/>
        <v>-3043205.0885348311</v>
      </c>
      <c r="X161">
        <f t="shared" ref="X161:X203" si="12">U161-W161</f>
        <v>231235.49517699797</v>
      </c>
      <c r="Y161">
        <f t="shared" ref="Y161:Y203" si="13">T161+X161</f>
        <v>16619008.088534832</v>
      </c>
    </row>
    <row r="162" spans="1:25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15611949.56862691</v>
      </c>
      <c r="T162" cm="1">
        <f t="array" ref="T162">SUMPRODUCT(TRANSPOSE(A162:L162),$AG$2:$AG$13)+$AG$1</f>
        <v>15827509.456946414</v>
      </c>
      <c r="U162">
        <f t="shared" si="10"/>
        <v>3955640.543053586</v>
      </c>
      <c r="W162">
        <f t="shared" si="11"/>
        <v>4171200.4313734267</v>
      </c>
      <c r="X162">
        <f t="shared" si="12"/>
        <v>-215559.88831984065</v>
      </c>
      <c r="Y162">
        <f t="shared" si="13"/>
        <v>15611949.568626573</v>
      </c>
    </row>
    <row r="163" spans="1:25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15850576.069655849</v>
      </c>
      <c r="T163" cm="1">
        <f t="array" ref="T163">SUMPRODUCT(TRANSPOSE(A163:L163),$AG$2:$AG$13)+$AG$1</f>
        <v>15030601.85239359</v>
      </c>
      <c r="U163">
        <f t="shared" si="10"/>
        <v>-2224264.8523935899</v>
      </c>
      <c r="W163">
        <f t="shared" si="11"/>
        <v>-3044239.0696555744</v>
      </c>
      <c r="X163">
        <f t="shared" si="12"/>
        <v>819974.21726198448</v>
      </c>
      <c r="Y163">
        <f t="shared" si="13"/>
        <v>15850576.069655575</v>
      </c>
    </row>
    <row r="164" spans="1:25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14902174.978556322</v>
      </c>
      <c r="T164" cm="1">
        <f t="array" ref="T164">SUMPRODUCT(TRANSPOSE(A164:L164),$AG$2:$AG$13)+$AG$1</f>
        <v>15353618.251802001</v>
      </c>
      <c r="U164">
        <f t="shared" si="10"/>
        <v>2095812.7481979989</v>
      </c>
      <c r="W164">
        <f t="shared" si="11"/>
        <v>2547256.0214439156</v>
      </c>
      <c r="X164">
        <f t="shared" si="12"/>
        <v>-451443.2732459167</v>
      </c>
      <c r="Y164">
        <f t="shared" si="13"/>
        <v>14902174.978556085</v>
      </c>
    </row>
    <row r="165" spans="1:25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17201959.944294576</v>
      </c>
      <c r="T165" cm="1">
        <f t="array" ref="T165">SUMPRODUCT(TRANSPOSE(A165:L165),$AG$2:$AG$13)+$AG$1</f>
        <v>16472177.992360827</v>
      </c>
      <c r="U165">
        <f t="shared" si="10"/>
        <v>1119226.0076391734</v>
      </c>
      <c r="W165">
        <f t="shared" si="11"/>
        <v>389444.05570561928</v>
      </c>
      <c r="X165">
        <f t="shared" si="12"/>
        <v>729781.95193355414</v>
      </c>
      <c r="Y165">
        <f t="shared" si="13"/>
        <v>17201959.944294382</v>
      </c>
    </row>
    <row r="166" spans="1:25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14638462.167928562</v>
      </c>
      <c r="T166" cm="1">
        <f t="array" ref="T166">SUMPRODUCT(TRANSPOSE(A166:L166),$AG$2:$AG$13)+$AG$1</f>
        <v>14610880.274686608</v>
      </c>
      <c r="U166">
        <f t="shared" si="10"/>
        <v>-838048.27468660846</v>
      </c>
      <c r="W166">
        <f t="shared" si="11"/>
        <v>-865630.16792840441</v>
      </c>
      <c r="X166">
        <f t="shared" si="12"/>
        <v>27581.893241795944</v>
      </c>
      <c r="Y166">
        <f t="shared" si="13"/>
        <v>14638462.167928405</v>
      </c>
    </row>
    <row r="167" spans="1:25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17602924.317156777</v>
      </c>
      <c r="T167" cm="1">
        <f t="array" ref="T167">SUMPRODUCT(TRANSPOSE(A167:L167),$AG$2:$AG$13)+$AG$1</f>
        <v>17426749.172342736</v>
      </c>
      <c r="U167">
        <f t="shared" si="10"/>
        <v>-1860670.1723427363</v>
      </c>
      <c r="W167">
        <f t="shared" si="11"/>
        <v>-2036845.3171566485</v>
      </c>
      <c r="X167">
        <f t="shared" si="12"/>
        <v>176175.14481391222</v>
      </c>
      <c r="Y167">
        <f t="shared" si="13"/>
        <v>17602924.31715665</v>
      </c>
    </row>
    <row r="168" spans="1:25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14920924.249267166</v>
      </c>
      <c r="T168" cm="1">
        <f t="array" ref="T168">SUMPRODUCT(TRANSPOSE(A168:L168),$AG$2:$AG$13)+$AG$1</f>
        <v>15114356.627222283</v>
      </c>
      <c r="U168">
        <f t="shared" si="10"/>
        <v>2975761.3727777172</v>
      </c>
      <c r="W168">
        <f t="shared" si="11"/>
        <v>3169193.7507329425</v>
      </c>
      <c r="X168">
        <f t="shared" si="12"/>
        <v>-193432.3779552253</v>
      </c>
      <c r="Y168">
        <f t="shared" si="13"/>
        <v>14920924.249267057</v>
      </c>
    </row>
    <row r="169" spans="1:25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16396636.27661928</v>
      </c>
      <c r="T169" cm="1">
        <f t="array" ref="T169">SUMPRODUCT(TRANSPOSE(A169:L169),$AG$2:$AG$13)+$AG$1</f>
        <v>15798964.2916354</v>
      </c>
      <c r="U169">
        <f t="shared" si="10"/>
        <v>-1845227.2916353997</v>
      </c>
      <c r="W169">
        <f t="shared" si="11"/>
        <v>-2442899.2766191848</v>
      </c>
      <c r="X169">
        <f t="shared" si="12"/>
        <v>597671.98498378508</v>
      </c>
      <c r="Y169">
        <f t="shared" si="13"/>
        <v>16396636.276619185</v>
      </c>
    </row>
    <row r="170" spans="1:25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15127271.833842972</v>
      </c>
      <c r="T170" cm="1">
        <f t="array" ref="T170">SUMPRODUCT(TRANSPOSE(A170:L170),$AG$2:$AG$13)+$AG$1</f>
        <v>15513737.141776562</v>
      </c>
      <c r="U170">
        <f t="shared" si="10"/>
        <v>-1671651.1417765617</v>
      </c>
      <c r="W170">
        <f t="shared" si="11"/>
        <v>-1285185.8338428931</v>
      </c>
      <c r="X170">
        <f t="shared" si="12"/>
        <v>-386465.30793366861</v>
      </c>
      <c r="Y170">
        <f t="shared" si="13"/>
        <v>15127271.833842892</v>
      </c>
    </row>
    <row r="171" spans="1:25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16707361.405855153</v>
      </c>
      <c r="T171" cm="1">
        <f t="array" ref="T171">SUMPRODUCT(TRANSPOSE(A171:L171),$AG$2:$AG$13)+$AG$1</f>
        <v>16679189.117663797</v>
      </c>
      <c r="U171">
        <f t="shared" si="10"/>
        <v>-2310442.117663797</v>
      </c>
      <c r="W171">
        <f t="shared" si="11"/>
        <v>-2338614.4058550848</v>
      </c>
      <c r="X171">
        <f t="shared" si="12"/>
        <v>28172.288191287778</v>
      </c>
      <c r="Y171">
        <f t="shared" si="13"/>
        <v>16707361.405855086</v>
      </c>
    </row>
    <row r="172" spans="1:25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15262801.546514504</v>
      </c>
      <c r="T172" cm="1">
        <f t="array" ref="T172">SUMPRODUCT(TRANSPOSE(A172:L172),$AG$2:$AG$13)+$AG$1</f>
        <v>15723307.406201858</v>
      </c>
      <c r="U172">
        <f t="shared" si="10"/>
        <v>-1267690.4062018581</v>
      </c>
      <c r="W172">
        <f t="shared" si="11"/>
        <v>-807184.54651444987</v>
      </c>
      <c r="X172">
        <f t="shared" si="12"/>
        <v>-460505.8596874082</v>
      </c>
      <c r="Y172">
        <f t="shared" si="13"/>
        <v>15262801.54651445</v>
      </c>
    </row>
    <row r="173" spans="1:25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16913365.638556246</v>
      </c>
      <c r="T173" cm="1">
        <f t="array" ref="T173">SUMPRODUCT(TRANSPOSE(A173:L173),$AG$2:$AG$13)+$AG$1</f>
        <v>17094885.361379679</v>
      </c>
      <c r="U173">
        <f t="shared" si="10"/>
        <v>1268445.6386203207</v>
      </c>
      <c r="W173">
        <f t="shared" si="11"/>
        <v>1449965.3614438022</v>
      </c>
      <c r="X173">
        <f t="shared" si="12"/>
        <v>-181519.72282348154</v>
      </c>
      <c r="Y173">
        <f t="shared" si="13"/>
        <v>16913365.638556197</v>
      </c>
    </row>
    <row r="174" spans="1:25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17297076.891722072</v>
      </c>
      <c r="T174" cm="1">
        <f t="array" ref="T174">SUMPRODUCT(TRANSPOSE(A174:L174),$AG$2:$AG$13)+$AG$1</f>
        <v>17304315.148585722</v>
      </c>
      <c r="U174">
        <f t="shared" si="10"/>
        <v>5485700.8514142781</v>
      </c>
      <c r="W174">
        <f t="shared" si="11"/>
        <v>5492939.1082779635</v>
      </c>
      <c r="X174">
        <f t="shared" si="12"/>
        <v>-7238.2568636853248</v>
      </c>
      <c r="Y174">
        <f t="shared" si="13"/>
        <v>17297076.891722038</v>
      </c>
    </row>
    <row r="175" spans="1:25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14463519.880017227</v>
      </c>
      <c r="T175" cm="1">
        <f t="array" ref="T175">SUMPRODUCT(TRANSPOSE(A175:L175),$AG$2:$AG$13)+$AG$1</f>
        <v>13758047.122497804</v>
      </c>
      <c r="U175">
        <f t="shared" si="10"/>
        <v>-4259586.1224978045</v>
      </c>
      <c r="W175">
        <f t="shared" si="11"/>
        <v>-4965058.880017194</v>
      </c>
      <c r="X175">
        <f t="shared" si="12"/>
        <v>705472.7575193895</v>
      </c>
      <c r="Y175">
        <f t="shared" si="13"/>
        <v>14463519.880017195</v>
      </c>
    </row>
    <row r="176" spans="1:25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14659296.319792479</v>
      </c>
      <c r="T176" cm="1">
        <f t="array" ref="T176">SUMPRODUCT(TRANSPOSE(A176:L176),$AG$2:$AG$13)+$AG$1</f>
        <v>15431641.70638993</v>
      </c>
      <c r="U176">
        <f t="shared" si="10"/>
        <v>-3727906.7063899301</v>
      </c>
      <c r="W176">
        <f t="shared" si="11"/>
        <v>-2955561.3197924513</v>
      </c>
      <c r="X176">
        <f t="shared" si="12"/>
        <v>-772345.38659747876</v>
      </c>
      <c r="Y176">
        <f t="shared" si="13"/>
        <v>14659296.319792451</v>
      </c>
    </row>
    <row r="177" spans="1:25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15276872.202560179</v>
      </c>
      <c r="T177" cm="1">
        <f t="array" ref="T177">SUMPRODUCT(TRANSPOSE(A177:L177),$AG$2:$AG$13)+$AG$1</f>
        <v>15491530.796314202</v>
      </c>
      <c r="U177">
        <f t="shared" si="10"/>
        <v>1543908.2036857978</v>
      </c>
      <c r="W177">
        <f t="shared" si="11"/>
        <v>1758566.7974398378</v>
      </c>
      <c r="X177">
        <f t="shared" si="12"/>
        <v>-214658.59375404008</v>
      </c>
      <c r="Y177">
        <f t="shared" si="13"/>
        <v>15276872.202560162</v>
      </c>
    </row>
    <row r="178" spans="1:25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16011181.905783433</v>
      </c>
      <c r="T178" cm="1">
        <f t="array" ref="T178">SUMPRODUCT(TRANSPOSE(A178:L178),$AG$2:$AG$13)+$AG$1</f>
        <v>16013188.482894482</v>
      </c>
      <c r="U178">
        <f t="shared" si="10"/>
        <v>-5206311.4828944821</v>
      </c>
      <c r="W178">
        <f t="shared" si="11"/>
        <v>-5204304.9057834139</v>
      </c>
      <c r="X178">
        <f t="shared" si="12"/>
        <v>-2006.5771110681817</v>
      </c>
      <c r="Y178">
        <f t="shared" si="13"/>
        <v>16011181.905783415</v>
      </c>
    </row>
    <row r="179" spans="1:25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15138345.629816819</v>
      </c>
      <c r="T179" cm="1">
        <f t="array" ref="T179">SUMPRODUCT(TRANSPOSE(A179:L179),$AG$2:$AG$13)+$AG$1</f>
        <v>16135757.680609219</v>
      </c>
      <c r="U179">
        <f t="shared" si="10"/>
        <v>-3747369.6806092188</v>
      </c>
      <c r="W179">
        <f t="shared" si="11"/>
        <v>-2749957.6298168101</v>
      </c>
      <c r="X179">
        <f t="shared" si="12"/>
        <v>-997412.05079240864</v>
      </c>
      <c r="Y179">
        <f t="shared" si="13"/>
        <v>15138345.62981681</v>
      </c>
    </row>
    <row r="180" spans="1:25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14330131.828774853</v>
      </c>
      <c r="T180" cm="1">
        <f t="array" ref="T180">SUMPRODUCT(TRANSPOSE(A180:L180),$AG$2:$AG$13)+$AG$1</f>
        <v>14900859.999609284</v>
      </c>
      <c r="U180">
        <f t="shared" si="10"/>
        <v>1372609.0003907159</v>
      </c>
      <c r="W180">
        <f t="shared" si="11"/>
        <v>1943337.1712251562</v>
      </c>
      <c r="X180">
        <f t="shared" si="12"/>
        <v>-570728.17083444027</v>
      </c>
      <c r="Y180">
        <f t="shared" si="13"/>
        <v>14330131.828774843</v>
      </c>
    </row>
    <row r="181" spans="1:25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16868659.794356558</v>
      </c>
      <c r="T181" cm="1">
        <f t="array" ref="T181">SUMPRODUCT(TRANSPOSE(A181:L181),$AG$2:$AG$13)+$AG$1</f>
        <v>17092848.236325622</v>
      </c>
      <c r="U181">
        <f t="shared" si="10"/>
        <v>-4069398.2363256216</v>
      </c>
      <c r="W181">
        <f t="shared" si="11"/>
        <v>-3845209.7943565473</v>
      </c>
      <c r="X181">
        <f t="shared" si="12"/>
        <v>-224188.44196907431</v>
      </c>
      <c r="Y181">
        <f t="shared" si="13"/>
        <v>16868659.794356547</v>
      </c>
    </row>
    <row r="182" spans="1:25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14181829.570125349</v>
      </c>
      <c r="T182" cm="1">
        <f t="array" ref="T182">SUMPRODUCT(TRANSPOSE(A182:L182),$AG$2:$AG$13)+$AG$1</f>
        <v>15220502.568974715</v>
      </c>
      <c r="U182">
        <f t="shared" si="10"/>
        <v>-1885571.5689747147</v>
      </c>
      <c r="W182">
        <f t="shared" si="11"/>
        <v>-846898.57012534002</v>
      </c>
      <c r="X182">
        <f t="shared" si="12"/>
        <v>-1038672.9988493747</v>
      </c>
      <c r="Y182">
        <f t="shared" si="13"/>
        <v>14181829.57012534</v>
      </c>
    </row>
    <row r="183" spans="1:25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16272802.295652524</v>
      </c>
      <c r="T183" cm="1">
        <f t="array" ref="T183">SUMPRODUCT(TRANSPOSE(A183:L183),$AG$2:$AG$13)+$AG$1</f>
        <v>16727093.490131192</v>
      </c>
      <c r="U183">
        <f t="shared" si="10"/>
        <v>-2010702.4901311919</v>
      </c>
      <c r="W183">
        <f t="shared" si="11"/>
        <v>-1556411.2956525169</v>
      </c>
      <c r="X183">
        <f t="shared" si="12"/>
        <v>-454291.19447867502</v>
      </c>
      <c r="Y183">
        <f t="shared" si="13"/>
        <v>16272802.295652516</v>
      </c>
    </row>
    <row r="184" spans="1:25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14999098.503862122</v>
      </c>
      <c r="T184" cm="1">
        <f t="array" ref="T184">SUMPRODUCT(TRANSPOSE(A184:L184),$AG$2:$AG$13)+$AG$1</f>
        <v>15837628.607555449</v>
      </c>
      <c r="U184">
        <f t="shared" si="10"/>
        <v>-1218741.607555449</v>
      </c>
      <c r="W184">
        <f t="shared" si="11"/>
        <v>-380211.50386212114</v>
      </c>
      <c r="X184">
        <f t="shared" si="12"/>
        <v>-838530.10369332787</v>
      </c>
      <c r="Y184">
        <f t="shared" si="13"/>
        <v>14999098.50386212</v>
      </c>
    </row>
    <row r="185" spans="1:25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18220689.60244764</v>
      </c>
      <c r="T185" cm="1">
        <f t="array" ref="T185">SUMPRODUCT(TRANSPOSE(A185:L185),$AG$2:$AG$13)+$AG$1</f>
        <v>18736823.362881187</v>
      </c>
      <c r="U185">
        <f t="shared" si="10"/>
        <v>1147941.6371188127</v>
      </c>
      <c r="W185">
        <f t="shared" si="11"/>
        <v>1664075.3975523636</v>
      </c>
      <c r="X185">
        <f t="shared" si="12"/>
        <v>-516133.76043355092</v>
      </c>
      <c r="Y185">
        <f t="shared" si="13"/>
        <v>18220689.602447636</v>
      </c>
    </row>
    <row r="186" spans="1:25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14238126.661521284</v>
      </c>
      <c r="T186" cm="1">
        <f t="array" ref="T186">SUMPRODUCT(TRANSPOSE(A186:L186),$AG$2:$AG$13)+$AG$1</f>
        <v>14532492.125004621</v>
      </c>
      <c r="U186">
        <f t="shared" si="10"/>
        <v>7268433.8749953788</v>
      </c>
      <c r="W186">
        <f t="shared" si="11"/>
        <v>7562799.3384787226</v>
      </c>
      <c r="X186">
        <f t="shared" si="12"/>
        <v>-294365.46348334383</v>
      </c>
      <c r="Y186">
        <f t="shared" si="13"/>
        <v>14238126.661521278</v>
      </c>
    </row>
    <row r="187" spans="1:25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16392840.033482555</v>
      </c>
      <c r="T187" cm="1">
        <f t="array" ref="T187">SUMPRODUCT(TRANSPOSE(A187:L187),$AG$2:$AG$13)+$AG$1</f>
        <v>15635309.27764512</v>
      </c>
      <c r="U187">
        <f t="shared" si="10"/>
        <v>-1332396.2776451204</v>
      </c>
      <c r="W187">
        <f t="shared" si="11"/>
        <v>-2089927.0334825539</v>
      </c>
      <c r="X187">
        <f t="shared" si="12"/>
        <v>757530.75583743351</v>
      </c>
      <c r="Y187">
        <f t="shared" si="13"/>
        <v>16392840.033482553</v>
      </c>
    </row>
    <row r="188" spans="1:25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14747239.22604692</v>
      </c>
      <c r="T188" cm="1">
        <f t="array" ref="T188">SUMPRODUCT(TRANSPOSE(A188:L188),$AG$2:$AG$13)+$AG$1</f>
        <v>15277529.919351064</v>
      </c>
      <c r="U188">
        <f t="shared" si="10"/>
        <v>1714609.0806489363</v>
      </c>
      <c r="W188">
        <f t="shared" si="11"/>
        <v>2244899.7739530844</v>
      </c>
      <c r="X188">
        <f t="shared" si="12"/>
        <v>-530290.69330414804</v>
      </c>
      <c r="Y188">
        <f t="shared" si="13"/>
        <v>14747239.226046916</v>
      </c>
    </row>
    <row r="189" spans="1:25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16049379.842948785</v>
      </c>
      <c r="T189" cm="1">
        <f t="array" ref="T189">SUMPRODUCT(TRANSPOSE(A189:L189),$AG$2:$AG$13)+$AG$1</f>
        <v>15473305.632063532</v>
      </c>
      <c r="U189">
        <f t="shared" si="10"/>
        <v>4129191.3679364678</v>
      </c>
      <c r="W189">
        <f t="shared" si="11"/>
        <v>3553117.1570512205</v>
      </c>
      <c r="X189">
        <f t="shared" si="12"/>
        <v>576074.21088524722</v>
      </c>
      <c r="Y189">
        <f t="shared" si="13"/>
        <v>16049379.842948779</v>
      </c>
    </row>
    <row r="190" spans="1:25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16919207.165319495</v>
      </c>
      <c r="T190" cm="1">
        <f t="array" ref="T190">SUMPRODUCT(TRANSPOSE(A190:L190),$AG$2:$AG$13)+$AG$1</f>
        <v>16477132.347824294</v>
      </c>
      <c r="U190">
        <f t="shared" si="10"/>
        <v>-2393224.3478242941</v>
      </c>
      <c r="W190">
        <f t="shared" si="11"/>
        <v>-2835299.1653194893</v>
      </c>
      <c r="X190">
        <f t="shared" si="12"/>
        <v>442074.8174951952</v>
      </c>
      <c r="Y190">
        <f t="shared" si="13"/>
        <v>16919207.165319487</v>
      </c>
    </row>
    <row r="191" spans="1:25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15806833.230738807</v>
      </c>
      <c r="T191" cm="1">
        <f t="array" ref="T191">SUMPRODUCT(TRANSPOSE(A191:L191),$AG$2:$AG$13)+$AG$1</f>
        <v>15998458.449625604</v>
      </c>
      <c r="U191">
        <f t="shared" si="10"/>
        <v>-3730812.4496256039</v>
      </c>
      <c r="W191">
        <f t="shared" si="11"/>
        <v>-3539187.2307388065</v>
      </c>
      <c r="X191">
        <f t="shared" si="12"/>
        <v>-191625.21888679732</v>
      </c>
      <c r="Y191">
        <f t="shared" si="13"/>
        <v>15806833.230738807</v>
      </c>
    </row>
    <row r="192" spans="1:25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16821307.971320651</v>
      </c>
      <c r="T192" cm="1">
        <f t="array" ref="T192">SUMPRODUCT(TRANSPOSE(A192:L192),$AG$2:$AG$13)+$AG$1</f>
        <v>17117016.02518272</v>
      </c>
      <c r="U192">
        <f t="shared" si="10"/>
        <v>3588121.9748172797</v>
      </c>
      <c r="W192">
        <f t="shared" si="11"/>
        <v>3883830.0286793495</v>
      </c>
      <c r="X192">
        <f t="shared" si="12"/>
        <v>-295708.05386206973</v>
      </c>
      <c r="Y192">
        <f t="shared" si="13"/>
        <v>16821307.971320651</v>
      </c>
    </row>
    <row r="193" spans="1:25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17638627.635925755</v>
      </c>
      <c r="T193" cm="1">
        <f t="array" ref="T193">SUMPRODUCT(TRANSPOSE(A193:L193),$AG$2:$AG$13)+$AG$1</f>
        <v>17056442.611856673</v>
      </c>
      <c r="U193">
        <f t="shared" si="10"/>
        <v>686423.38814332709</v>
      </c>
      <c r="W193">
        <f t="shared" si="11"/>
        <v>104238.36407425185</v>
      </c>
      <c r="X193">
        <f t="shared" si="12"/>
        <v>582185.02406907524</v>
      </c>
      <c r="Y193">
        <f t="shared" si="13"/>
        <v>17638627.635925747</v>
      </c>
    </row>
    <row r="194" spans="1:25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16294474.839680927</v>
      </c>
      <c r="T194" cm="1">
        <f t="array" ref="T194">SUMPRODUCT(TRANSPOSE(A194:L194),$AG$2:$AG$13)+$AG$1</f>
        <v>16368691.627896866</v>
      </c>
      <c r="U194">
        <f t="shared" si="10"/>
        <v>121795.37210313417</v>
      </c>
      <c r="W194">
        <f t="shared" si="11"/>
        <v>196012.16031907499</v>
      </c>
      <c r="X194">
        <f t="shared" si="12"/>
        <v>-74216.788215940818</v>
      </c>
      <c r="Y194">
        <f t="shared" si="13"/>
        <v>16294474.839680925</v>
      </c>
    </row>
    <row r="195" spans="1:25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16104929.750708666</v>
      </c>
      <c r="T195" cm="1">
        <f t="array" ref="T195">SUMPRODUCT(TRANSPOSE(A195:L195),$AG$2:$AG$13)+$AG$1</f>
        <v>15853701.155154919</v>
      </c>
      <c r="U195">
        <f t="shared" ref="U195:U203" si="14">P195-T195</f>
        <v>-1674401.1551549193</v>
      </c>
      <c r="W195">
        <f t="shared" si="11"/>
        <v>-1925629.7507086634</v>
      </c>
      <c r="X195">
        <f t="shared" si="12"/>
        <v>251228.59555374412</v>
      </c>
      <c r="Y195">
        <f t="shared" si="13"/>
        <v>16104929.750708664</v>
      </c>
    </row>
    <row r="196" spans="1:25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16701188.786196871</v>
      </c>
      <c r="T196" cm="1">
        <f t="array" ref="T196">SUMPRODUCT(TRANSPOSE(A196:L196),$AG$2:$AG$13)+$AG$1</f>
        <v>16944723.919387884</v>
      </c>
      <c r="U196">
        <f t="shared" si="14"/>
        <v>-2086118.9193878844</v>
      </c>
      <c r="W196">
        <f t="shared" si="11"/>
        <v>-1842583.7861968656</v>
      </c>
      <c r="X196">
        <f t="shared" si="12"/>
        <v>-243535.13319101883</v>
      </c>
      <c r="Y196">
        <f t="shared" si="13"/>
        <v>16701188.786196865</v>
      </c>
    </row>
    <row r="197" spans="1:25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17394800.599274285</v>
      </c>
      <c r="T197" cm="1">
        <f t="array" ref="T197">SUMPRODUCT(TRANSPOSE(A197:L197),$AG$2:$AG$13)+$AG$1</f>
        <v>17574541.891879525</v>
      </c>
      <c r="U197">
        <f t="shared" si="14"/>
        <v>1665223.108120475</v>
      </c>
      <c r="W197">
        <f t="shared" ref="W197:W203" si="15">U197-(U196*$AG$14+U195*$AG$15+W196*$AG$16+W195*$AG$17)</f>
        <v>1844964.4007257186</v>
      </c>
      <c r="X197">
        <f t="shared" si="12"/>
        <v>-179741.29260524362</v>
      </c>
      <c r="Y197">
        <f t="shared" si="13"/>
        <v>17394800.599274281</v>
      </c>
    </row>
    <row r="198" spans="1:25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17595299.626804706</v>
      </c>
      <c r="T198" cm="1">
        <f t="array" ref="T198">SUMPRODUCT(TRANSPOSE(A198:L198),$AG$2:$AG$13)+$AG$1</f>
        <v>17393280.788989712</v>
      </c>
      <c r="U198">
        <f t="shared" si="14"/>
        <v>5768802.2110102884</v>
      </c>
      <c r="W198">
        <f t="shared" si="15"/>
        <v>5566783.3731952962</v>
      </c>
      <c r="X198">
        <f t="shared" si="12"/>
        <v>202018.83781499229</v>
      </c>
      <c r="Y198">
        <f t="shared" si="13"/>
        <v>17595299.626804702</v>
      </c>
    </row>
    <row r="199" spans="1:25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18513986.667859111</v>
      </c>
      <c r="T199" cm="1">
        <f t="array" ref="T199">SUMPRODUCT(TRANSPOSE(A199:L199),$AG$2:$AG$13)+$AG$1</f>
        <v>17732279.453356437</v>
      </c>
      <c r="U199">
        <f t="shared" si="14"/>
        <v>-2311525.4533564374</v>
      </c>
      <c r="W199">
        <f t="shared" si="15"/>
        <v>-3093232.6678591142</v>
      </c>
      <c r="X199">
        <f t="shared" si="12"/>
        <v>781707.21450267686</v>
      </c>
      <c r="Y199">
        <f t="shared" si="13"/>
        <v>18513986.667859115</v>
      </c>
    </row>
    <row r="200" spans="1:25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16490963.097119723</v>
      </c>
      <c r="T200" cm="1">
        <f t="array" ref="T200">SUMPRODUCT(TRANSPOSE(A200:L200),$AG$2:$AG$13)+$AG$1</f>
        <v>16851653.542606182</v>
      </c>
      <c r="U200">
        <f t="shared" si="14"/>
        <v>2046859.4573938176</v>
      </c>
      <c r="W200">
        <f t="shared" si="15"/>
        <v>2407549.902880278</v>
      </c>
      <c r="X200">
        <f t="shared" si="12"/>
        <v>-360690.44548646035</v>
      </c>
      <c r="Y200">
        <f t="shared" si="13"/>
        <v>16490963.097119723</v>
      </c>
    </row>
    <row r="201" spans="1:25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20270922.819320444</v>
      </c>
      <c r="T201" cm="1">
        <f t="array" ref="T201">SUMPRODUCT(TRANSPOSE(A201:L201),$AG$2:$AG$13)+$AG$1</f>
        <v>19541129.397288047</v>
      </c>
      <c r="U201">
        <f t="shared" si="14"/>
        <v>4797861.6027119532</v>
      </c>
      <c r="W201">
        <f t="shared" si="15"/>
        <v>4068068.1806795555</v>
      </c>
      <c r="X201">
        <f t="shared" si="12"/>
        <v>729793.42203239771</v>
      </c>
      <c r="Y201">
        <f t="shared" si="13"/>
        <v>20270922.819320444</v>
      </c>
    </row>
    <row r="202" spans="1:25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16434507.790337265</v>
      </c>
      <c r="T202" cm="1">
        <f t="array" ref="T202">SUMPRODUCT(TRANSPOSE(A202:L202),$AG$2:$AG$13)+$AG$1</f>
        <v>15784127.76138396</v>
      </c>
      <c r="U202">
        <f t="shared" si="14"/>
        <v>-856879.76138396002</v>
      </c>
      <c r="W202">
        <f t="shared" si="15"/>
        <v>-1507259.7903372673</v>
      </c>
      <c r="X202">
        <f t="shared" si="12"/>
        <v>650380.02895330731</v>
      </c>
      <c r="Y202">
        <f t="shared" si="13"/>
        <v>16434507.790337268</v>
      </c>
    </row>
    <row r="203" spans="1:25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19837986.272201151</v>
      </c>
      <c r="T203" cm="1">
        <f t="array" ref="T203">SUMPRODUCT(TRANSPOSE(A203:L203),$AG$2:$AG$13)+$AG$1</f>
        <v>19696688.920851741</v>
      </c>
      <c r="U203">
        <f t="shared" si="14"/>
        <v>-5941806.920851741</v>
      </c>
      <c r="W203">
        <f t="shared" si="15"/>
        <v>-6083104.2722011451</v>
      </c>
      <c r="X203">
        <f t="shared" si="12"/>
        <v>141297.35134940408</v>
      </c>
      <c r="Y203">
        <f t="shared" si="13"/>
        <v>19837986.272201143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F128-DBFE-465F-A406-9A4DC42BBB09}">
  <sheetPr codeName="Tabelle4"/>
  <dimension ref="A1:R203"/>
  <sheetViews>
    <sheetView tabSelected="1" workbookViewId="0">
      <selection activeCell="T2" sqref="T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</row>
    <row r="2" spans="1:18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14711538.545061477</v>
      </c>
    </row>
    <row r="3" spans="1:18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21822159.897138353</v>
      </c>
    </row>
    <row r="4" spans="1:18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18020236.068703301</v>
      </c>
    </row>
    <row r="5" spans="1:18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24251297.928352986</v>
      </c>
    </row>
    <row r="6" spans="1:18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25637736.686614051</v>
      </c>
    </row>
    <row r="7" spans="1:18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30272601.217477582</v>
      </c>
    </row>
    <row r="8" spans="1:18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29018491.690786466</v>
      </c>
    </row>
    <row r="9" spans="1:18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31400808.252377421</v>
      </c>
    </row>
    <row r="10" spans="1:18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28354088.463822864</v>
      </c>
    </row>
    <row r="11" spans="1:18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25465585.334573597</v>
      </c>
    </row>
    <row r="12" spans="1:18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23847386.034642402</v>
      </c>
    </row>
    <row r="13" spans="1:18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23632329.598678716</v>
      </c>
    </row>
    <row r="14" spans="1:18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23396037.553510498</v>
      </c>
    </row>
    <row r="15" spans="1:18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27598997.57839036</v>
      </c>
    </row>
    <row r="16" spans="1:18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25203216.708933871</v>
      </c>
    </row>
    <row r="17" spans="1:18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25754322.508731045</v>
      </c>
    </row>
    <row r="18" spans="1:18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25656028.795238324</v>
      </c>
    </row>
    <row r="19" spans="1:18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30383697.984163381</v>
      </c>
    </row>
    <row r="20" spans="1:18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26852847.968609951</v>
      </c>
    </row>
    <row r="21" spans="1:18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32106159.041274615</v>
      </c>
    </row>
    <row r="22" spans="1:18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35361015.503915489</v>
      </c>
    </row>
    <row r="23" spans="1:18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33767456.370691076</v>
      </c>
    </row>
    <row r="24" spans="1:18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31961804.708660729</v>
      </c>
    </row>
    <row r="25" spans="1:18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33380140.544246256</v>
      </c>
    </row>
    <row r="26" spans="1:18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28227879.493909456</v>
      </c>
    </row>
    <row r="27" spans="1:18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25386757.929323088</v>
      </c>
    </row>
    <row r="28" spans="1:18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22561475.407861765</v>
      </c>
    </row>
    <row r="29" spans="1:18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25237459.720080204</v>
      </c>
    </row>
    <row r="30" spans="1:18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29672051.560094081</v>
      </c>
    </row>
    <row r="31" spans="1:18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27930535.046297241</v>
      </c>
    </row>
    <row r="32" spans="1:18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26488889.457923505</v>
      </c>
    </row>
    <row r="33" spans="1:18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22193232.046575043</v>
      </c>
    </row>
    <row r="34" spans="1:18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21164360.238638308</v>
      </c>
    </row>
    <row r="35" spans="1:18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19804300.741726246</v>
      </c>
    </row>
    <row r="36" spans="1:18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25158613.27034308</v>
      </c>
    </row>
    <row r="37" spans="1:18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22550994.197092403</v>
      </c>
    </row>
    <row r="38" spans="1:18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17767761.265924271</v>
      </c>
    </row>
    <row r="39" spans="1:18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19695032.226134244</v>
      </c>
    </row>
    <row r="40" spans="1:18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17497493.43402008</v>
      </c>
    </row>
    <row r="41" spans="1:18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12258029.040517597</v>
      </c>
    </row>
    <row r="42" spans="1:18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15220140.752736475</v>
      </c>
    </row>
    <row r="43" spans="1:18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11308131.405793395</v>
      </c>
    </row>
    <row r="44" spans="1:18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14326494.540811226</v>
      </c>
    </row>
    <row r="45" spans="1:18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12210593.323595358</v>
      </c>
    </row>
    <row r="46" spans="1:18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11196438.779089808</v>
      </c>
    </row>
    <row r="47" spans="1:18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11709712.253988281</v>
      </c>
    </row>
    <row r="48" spans="1:18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14486158.365241129</v>
      </c>
    </row>
    <row r="49" spans="1:18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17275100.722874645</v>
      </c>
    </row>
    <row r="50" spans="1:18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14113122.468591215</v>
      </c>
    </row>
    <row r="51" spans="1:18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15223239.051082786</v>
      </c>
    </row>
    <row r="52" spans="1:18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14800982.567906074</v>
      </c>
    </row>
    <row r="53" spans="1:18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13474538.110902023</v>
      </c>
    </row>
    <row r="54" spans="1:18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14890650.360728249</v>
      </c>
    </row>
    <row r="55" spans="1:18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17652354.971041348</v>
      </c>
    </row>
    <row r="56" spans="1:18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19491246.141459748</v>
      </c>
    </row>
    <row r="57" spans="1:18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19767099.098093353</v>
      </c>
    </row>
    <row r="58" spans="1:18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20120767.756437488</v>
      </c>
    </row>
    <row r="59" spans="1:18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16379976.53324558</v>
      </c>
    </row>
    <row r="60" spans="1:18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21616790.945031635</v>
      </c>
    </row>
    <row r="61" spans="1:18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20231947.293909084</v>
      </c>
    </row>
    <row r="62" spans="1:18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18591922.551377214</v>
      </c>
    </row>
    <row r="63" spans="1:18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20082790.267603807</v>
      </c>
    </row>
    <row r="64" spans="1:18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21095091.151897725</v>
      </c>
    </row>
    <row r="65" spans="1:18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18150476.158010468</v>
      </c>
    </row>
    <row r="66" spans="1:18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18000553.198507063</v>
      </c>
    </row>
    <row r="67" spans="1:18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20260592.533487856</v>
      </c>
    </row>
    <row r="68" spans="1:18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17098627.59687417</v>
      </c>
    </row>
    <row r="69" spans="1:18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26270372.289171837</v>
      </c>
    </row>
    <row r="70" spans="1:18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26697627.992700618</v>
      </c>
    </row>
    <row r="71" spans="1:18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28092129.408439852</v>
      </c>
    </row>
    <row r="72" spans="1:18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26979107.288123749</v>
      </c>
    </row>
    <row r="73" spans="1:18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23701991.512853816</v>
      </c>
    </row>
    <row r="74" spans="1:18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17048040.653862946</v>
      </c>
    </row>
    <row r="75" spans="1:18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8927804.89555889</v>
      </c>
    </row>
    <row r="76" spans="1:18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8466361.6162393708</v>
      </c>
    </row>
    <row r="77" spans="1:18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9885623.308958102</v>
      </c>
    </row>
    <row r="78" spans="1:18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11748522.85377444</v>
      </c>
    </row>
    <row r="79" spans="1:18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14609479.71049259</v>
      </c>
    </row>
    <row r="80" spans="1:18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16583140.518412722</v>
      </c>
    </row>
    <row r="81" spans="1:18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23400685.061826959</v>
      </c>
    </row>
    <row r="82" spans="1:18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22777478.149449784</v>
      </c>
    </row>
    <row r="83" spans="1:18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14294306.130409174</v>
      </c>
    </row>
    <row r="84" spans="1:18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15377434.714781508</v>
      </c>
    </row>
    <row r="85" spans="1:18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12763015.331389029</v>
      </c>
    </row>
    <row r="86" spans="1:18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12363243.939033139</v>
      </c>
    </row>
    <row r="87" spans="1:18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13058287.692170151</v>
      </c>
    </row>
    <row r="88" spans="1:18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14529123.656963352</v>
      </c>
    </row>
    <row r="89" spans="1:18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16403241.328308169</v>
      </c>
    </row>
    <row r="90" spans="1:18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16316260.606628716</v>
      </c>
    </row>
    <row r="91" spans="1:18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17785135.874290168</v>
      </c>
    </row>
    <row r="92" spans="1:18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16626637.3308929</v>
      </c>
    </row>
    <row r="93" spans="1:18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18600664.570879884</v>
      </c>
    </row>
    <row r="94" spans="1:18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17522223.854161765</v>
      </c>
    </row>
    <row r="95" spans="1:18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16293032.294816539</v>
      </c>
    </row>
    <row r="96" spans="1:18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16432883.531854257</v>
      </c>
    </row>
    <row r="97" spans="1:18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13762292.698365089</v>
      </c>
    </row>
    <row r="98" spans="1:18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12283747.247946335</v>
      </c>
    </row>
    <row r="99" spans="1:18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12738294.719615007</v>
      </c>
    </row>
    <row r="100" spans="1:18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10683021.554407772</v>
      </c>
    </row>
    <row r="101" spans="1:18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13391844.477905869</v>
      </c>
    </row>
    <row r="102" spans="1:18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12170043.616486579</v>
      </c>
    </row>
    <row r="103" spans="1:18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16350171.368121032</v>
      </c>
    </row>
    <row r="104" spans="1:18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14800686.387628749</v>
      </c>
    </row>
    <row r="105" spans="1:18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15044852.941819888</v>
      </c>
    </row>
    <row r="106" spans="1:18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14525173.372144051</v>
      </c>
    </row>
    <row r="107" spans="1:18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12672096.19552128</v>
      </c>
    </row>
    <row r="108" spans="1:18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13985713.652902033</v>
      </c>
    </row>
    <row r="109" spans="1:18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17628308.198256709</v>
      </c>
    </row>
    <row r="110" spans="1:18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17568396.396130983</v>
      </c>
    </row>
    <row r="111" spans="1:18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17037269.660211053</v>
      </c>
    </row>
    <row r="112" spans="1:18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15903960.55591354</v>
      </c>
    </row>
    <row r="113" spans="1:18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11931681.663883094</v>
      </c>
    </row>
    <row r="114" spans="1:18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8458996.1960700825</v>
      </c>
    </row>
    <row r="115" spans="1:18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15967586.770484379</v>
      </c>
    </row>
    <row r="116" spans="1:18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15588362.159217533</v>
      </c>
    </row>
    <row r="117" spans="1:18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25170574.779736023</v>
      </c>
    </row>
    <row r="118" spans="1:18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14298598.98244039</v>
      </c>
    </row>
    <row r="119" spans="1:18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15486291.181208029</v>
      </c>
    </row>
    <row r="120" spans="1:18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14143436.845955424</v>
      </c>
    </row>
    <row r="121" spans="1:18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14815412.95647902</v>
      </c>
    </row>
    <row r="122" spans="1:18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14838115.234198183</v>
      </c>
    </row>
    <row r="123" spans="1:18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14627912.580310136</v>
      </c>
    </row>
    <row r="124" spans="1:18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11489797.415434344</v>
      </c>
    </row>
    <row r="125" spans="1:18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13725695.809529126</v>
      </c>
    </row>
    <row r="126" spans="1:18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11811129.283358499</v>
      </c>
    </row>
    <row r="127" spans="1:18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15973163.394900762</v>
      </c>
    </row>
    <row r="128" spans="1:18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14206163.258740064</v>
      </c>
    </row>
    <row r="129" spans="1:18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12077900.196162619</v>
      </c>
    </row>
    <row r="130" spans="1:18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13782783.224148866</v>
      </c>
    </row>
    <row r="131" spans="1:18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12273664.67758288</v>
      </c>
    </row>
    <row r="132" spans="1:18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14526533.910002943</v>
      </c>
    </row>
    <row r="133" spans="1:18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18607520.639896125</v>
      </c>
    </row>
    <row r="134" spans="1:18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17301559.395269357</v>
      </c>
    </row>
    <row r="135" spans="1:18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18531961.643470578</v>
      </c>
    </row>
    <row r="136" spans="1:18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15971964.893632017</v>
      </c>
    </row>
    <row r="137" spans="1:18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17772675.264212396</v>
      </c>
    </row>
    <row r="138" spans="1:18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17153264.084115617</v>
      </c>
    </row>
    <row r="139" spans="1:18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21143904.391183555</v>
      </c>
    </row>
    <row r="140" spans="1:18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14923974.290691104</v>
      </c>
    </row>
    <row r="141" spans="1:18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18219744.926898479</v>
      </c>
    </row>
    <row r="142" spans="1:18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15677240.370409478</v>
      </c>
    </row>
    <row r="143" spans="1:18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13444433.623248672</v>
      </c>
    </row>
    <row r="144" spans="1:18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17092160.468738828</v>
      </c>
    </row>
    <row r="145" spans="1:18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16395598.27373158</v>
      </c>
    </row>
    <row r="146" spans="1:18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14053365.861973634</v>
      </c>
    </row>
    <row r="147" spans="1:18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17174412.408494186</v>
      </c>
    </row>
    <row r="148" spans="1:18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15958270.889588011</v>
      </c>
    </row>
    <row r="149" spans="1:18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15069583.218436282</v>
      </c>
    </row>
    <row r="150" spans="1:18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13795582.669116899</v>
      </c>
    </row>
    <row r="151" spans="1:18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16005603.25588344</v>
      </c>
    </row>
    <row r="152" spans="1:18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18848141.112730563</v>
      </c>
    </row>
    <row r="153" spans="1:18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19891045.835294183</v>
      </c>
    </row>
    <row r="154" spans="1:18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18398332.821071871</v>
      </c>
    </row>
    <row r="155" spans="1:18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15271908.89352685</v>
      </c>
    </row>
    <row r="156" spans="1:18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16356342.371517688</v>
      </c>
    </row>
    <row r="157" spans="1:18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16019066.559320768</v>
      </c>
    </row>
    <row r="158" spans="1:18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15103035.754415035</v>
      </c>
    </row>
    <row r="159" spans="1:18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16928735.628742553</v>
      </c>
    </row>
    <row r="160" spans="1:18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16058868.887524633</v>
      </c>
    </row>
    <row r="161" spans="1:18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15380390.571181338</v>
      </c>
    </row>
    <row r="162" spans="1:18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15718479.205707371</v>
      </c>
    </row>
    <row r="163" spans="1:18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16344235.163654372</v>
      </c>
    </row>
    <row r="164" spans="1:18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14916326.765194327</v>
      </c>
    </row>
    <row r="165" spans="1:18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17065312.535688963</v>
      </c>
    </row>
    <row r="166" spans="1:18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15678608.965782516</v>
      </c>
    </row>
    <row r="167" spans="1:18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15761062.212678865</v>
      </c>
    </row>
    <row r="168" spans="1:18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16450293.534067111</v>
      </c>
    </row>
    <row r="169" spans="1:18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16805163.682099514</v>
      </c>
    </row>
    <row r="170" spans="1:18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14227951.529745294</v>
      </c>
    </row>
    <row r="171" spans="1:18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16024913.406280024</v>
      </c>
    </row>
    <row r="172" spans="1:18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14406443.814133445</v>
      </c>
    </row>
    <row r="173" spans="1:18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15563278.115050606</v>
      </c>
    </row>
    <row r="174" spans="1:18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21577808.704693515</v>
      </c>
    </row>
    <row r="175" spans="1:18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16594383.592509344</v>
      </c>
    </row>
    <row r="176" spans="1:18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13276303.345236592</v>
      </c>
    </row>
    <row r="177" spans="1:18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11987313.404216589</v>
      </c>
    </row>
    <row r="178" spans="1:18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12314935.584737537</v>
      </c>
    </row>
    <row r="179" spans="1:18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11265361.896249875</v>
      </c>
    </row>
    <row r="180" spans="1:18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12420103.289286362</v>
      </c>
    </row>
    <row r="181" spans="1:18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13810117.967678793</v>
      </c>
    </row>
    <row r="182" spans="1:18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11765997.570436068</v>
      </c>
    </row>
    <row r="183" spans="1:18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14232676.257897941</v>
      </c>
    </row>
    <row r="184" spans="1:18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14331054.106405796</v>
      </c>
    </row>
    <row r="185" spans="1:18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16354964.460276024</v>
      </c>
    </row>
    <row r="186" spans="1:18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18556298.052615605</v>
      </c>
    </row>
    <row r="187" spans="1:18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19641918.592833474</v>
      </c>
    </row>
    <row r="188" spans="1:18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16657201.993699439</v>
      </c>
    </row>
    <row r="189" spans="1:18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16101748.170413144</v>
      </c>
    </row>
    <row r="190" spans="1:18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16928703.858977236</v>
      </c>
    </row>
    <row r="191" spans="1:18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15135346.296062743</v>
      </c>
    </row>
    <row r="192" spans="1:18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16851752.811705947</v>
      </c>
    </row>
    <row r="193" spans="1:18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16604198.835407691</v>
      </c>
    </row>
    <row r="194" spans="1:18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16134102.261412509</v>
      </c>
    </row>
    <row r="195" spans="1:18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19802812.001793392</v>
      </c>
    </row>
    <row r="196" spans="1:18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18780367.640452206</v>
      </c>
    </row>
    <row r="197" spans="1:18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18584991.593532883</v>
      </c>
    </row>
    <row r="198" spans="1:18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19979894.128397483</v>
      </c>
    </row>
    <row r="199" spans="1:18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22356899.006234568</v>
      </c>
    </row>
    <row r="200" spans="1:18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18920953.392051108</v>
      </c>
    </row>
    <row r="201" spans="1:18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28449784.816023789</v>
      </c>
    </row>
    <row r="202" spans="1:18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19898245.817743458</v>
      </c>
    </row>
    <row r="203" spans="1:18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19759899.208339967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Hennings</dc:creator>
  <cp:lastModifiedBy>Robert Hennings</cp:lastModifiedBy>
  <dcterms:created xsi:type="dcterms:W3CDTF">2022-09-27T07:57:47Z</dcterms:created>
  <dcterms:modified xsi:type="dcterms:W3CDTF">2022-09-27T11:31:49Z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2022-09-27T11:31:49Z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2ca4906f-0ef9-403d-b292-3fd831e4f1f9</vt:lpwstr>
  </property>
  <property fmtid="{D5CDD505-2E9C-101B-9397-08002B2CF9AE}" pid="8" name="MSIP_Label_2e952e98-911c-4aff-840a-f71bc6baaf7f_ContentBits">
    <vt:lpwstr>2</vt:lpwstr>
  </property>
</Properties>
</file>