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showInkAnnotation="0" autoCompressPictures="0"/>
  <mc:AlternateContent xmlns:mc="http://schemas.openxmlformats.org/markup-compatibility/2006">
    <mc:Choice Requires="x15">
      <x15ac:absPath xmlns:x15ac="http://schemas.microsoft.com/office/spreadsheetml/2010/11/ac" url="/Users/derekbriggs/Dropbox/Github/Keck/Original Data/"/>
    </mc:Choice>
  </mc:AlternateContent>
  <bookViews>
    <workbookView xWindow="9640" yWindow="460" windowWidth="14440" windowHeight="13120" tabRatio="500"/>
  </bookViews>
  <sheets>
    <sheet name="Master" sheetId="1" r:id="rId1"/>
    <sheet name="Rated already" sheetId="2" r:id="rId2"/>
    <sheet name="Ordered_needs rating" sheetId="6" r:id="rId3"/>
    <sheet name="Sorted_needs rating" sheetId="8" r:id="rId4"/>
    <sheet name="Overall Rating" sheetId="9" r:id="rId5"/>
    <sheet name="Sheet2"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8" i="9" l="1"/>
  <c r="C67" i="9"/>
  <c r="C66" i="9"/>
  <c r="C65" i="9"/>
  <c r="C64" i="9"/>
  <c r="C63" i="9"/>
  <c r="B57" i="9"/>
  <c r="B56" i="9"/>
  <c r="B54" i="9"/>
  <c r="B51" i="9"/>
  <c r="B48" i="9"/>
  <c r="B46" i="9"/>
  <c r="B45" i="9"/>
  <c r="B44" i="9"/>
  <c r="B43" i="9"/>
  <c r="B41" i="9"/>
  <c r="B40" i="9"/>
  <c r="B39" i="9"/>
  <c r="B38" i="9"/>
  <c r="B35" i="9"/>
  <c r="B29" i="9"/>
  <c r="B27" i="9"/>
  <c r="B25" i="9"/>
  <c r="B23" i="9"/>
  <c r="B22" i="9"/>
  <c r="B21" i="9"/>
  <c r="B20" i="9"/>
  <c r="B19" i="9"/>
  <c r="B18" i="9"/>
  <c r="B16" i="9"/>
  <c r="B15" i="9"/>
  <c r="B14" i="9"/>
  <c r="B11" i="9"/>
  <c r="B10" i="9"/>
  <c r="B9" i="9"/>
  <c r="B8" i="9"/>
  <c r="B7" i="9"/>
  <c r="B5" i="9"/>
  <c r="B4" i="9"/>
</calcChain>
</file>

<file path=xl/sharedStrings.xml><?xml version="1.0" encoding="utf-8"?>
<sst xmlns="http://schemas.openxmlformats.org/spreadsheetml/2006/main" count="882" uniqueCount="343">
  <si>
    <t>Master List of Genetics Faculty Assessment Questions_Keck GCA Study</t>
  </si>
  <si>
    <t>Code (Initials_Year_Exam_Qformat#)</t>
  </si>
  <si>
    <t>Question</t>
  </si>
  <si>
    <t>LG (Researcher-determined)</t>
  </si>
  <si>
    <t>Alt LG if faculty disagree</t>
  </si>
  <si>
    <t>Secondary Final LG (If applicable)</t>
  </si>
  <si>
    <t>Tertiary Final LG (If applicable)</t>
  </si>
  <si>
    <t>Expert Rater LG</t>
  </si>
  <si>
    <t>DOK Score</t>
  </si>
  <si>
    <t>Question format (TF, MC, SA)</t>
  </si>
  <si>
    <t>Exam (FC=final cumulative; E#=Exam #)</t>
  </si>
  <si>
    <t>Year</t>
  </si>
  <si>
    <t>Faculty initials</t>
  </si>
  <si>
    <t>Notes on tables/formulas included in exam</t>
  </si>
  <si>
    <t>KK</t>
  </si>
  <si>
    <t>Chi-squared table, codon table, HW formulas, 9:3:3:1, 9:4:3 ratios; 2n+1, 1/4^n</t>
  </si>
  <si>
    <t>Fall 2015</t>
  </si>
  <si>
    <t>KK_Fa2015_FC_MC26</t>
  </si>
  <si>
    <t xml:space="preserve">26. Fish from strain #1 have a mutation in the Q gene. When examined more closely 'qq' fish have short fins. Fish from strain #2 have a mutation in the P gene. When examined more closely 'pp' fish have two sets of fins. Wild type fish have one set of normal length fins. The Q and P genes follow a recessive epistasis inheritance pattern and P is epistatic to Q. If two fish heterozygous for both Q and P are mated, what is that probability that offspring will have two sets of short fins?
A) 9/16
B) 4/16
C) 3/16
D) 1/16
E) 0
</t>
  </si>
  <si>
    <t>MC</t>
  </si>
  <si>
    <t>FC</t>
  </si>
  <si>
    <t>Fa2015</t>
  </si>
  <si>
    <t>Same question as Sp2015 (1=same; 2=different; 3=similar)</t>
  </si>
  <si>
    <t>KK_Fa2015_FC_MC29</t>
  </si>
  <si>
    <t>KK_Fa2015_FC_MC28</t>
  </si>
  <si>
    <t>Point value</t>
  </si>
  <si>
    <t>KK_Fa2015_FC_MC27</t>
  </si>
  <si>
    <t>KK_Fa2015_FC_MC30</t>
  </si>
  <si>
    <t>KK_Fa2015_FC_MC31</t>
  </si>
  <si>
    <t>KK_Fa2015_FC_MC32</t>
  </si>
  <si>
    <t>KK_Fa2015_FC_MC33</t>
  </si>
  <si>
    <t>KK_Fa2015_FC_MC34</t>
  </si>
  <si>
    <t>KK_Fa2015_FC_MC35</t>
  </si>
  <si>
    <t>KK_Fa2015_FC_MC36</t>
  </si>
  <si>
    <t>KK_Fa2015_FC_MC37</t>
  </si>
  <si>
    <t>KK_Fa2015_FC_MC38</t>
  </si>
  <si>
    <t>KK_Fa2015_FC_MC39</t>
  </si>
  <si>
    <t>KK_Fa2015_FC_MC40</t>
  </si>
  <si>
    <t>KK_Fa2015_FC_SA41</t>
  </si>
  <si>
    <t>KK_Fa2015_FC_SA42</t>
  </si>
  <si>
    <t>KK_Fa2015_FC_SA43</t>
  </si>
  <si>
    <t>KK_Fa2015_FC_SA44</t>
  </si>
  <si>
    <t>KK_Fa2015_FC_SA45</t>
  </si>
  <si>
    <t xml:space="preserve">27.  Which statement below most accurately reflects possibly negative effects of chromosome duplications:
A) Duplicated regions require DNA to be replicated, which delays the cell cycle and wastes energy.
B) Duplicated regions increase gene dosage, which affects processes like development that require specific amounts of gene products.
C) Duplicated regions of chromosomes are quickly lost by looping out during meiosis and have little effect.
D) Duplicated regions of chromosomes do not cause gene dosage effects because the cell can always compensate for extra copies of genes.
</t>
  </si>
  <si>
    <t xml:space="preserve">30. You would like to create a mouse that mimics the human Huntington’s disease phenotype caused by a mutation in the Huntingtin gene.  Dominant mutations in the Huntingtin gene cause Huntington’s disease in humans, and mice have a very similar Huntingtin gene.  Which of the following strategies could you use to generate a mouse with Huntington’s disease symptoms?
A) use gene addition to add the mutant human Huntingtin gene to mice
B) use gene replacement to replace the normal mouse Huntingtin gene with the mutant human Huntingtin gene
C) use gene knockout to “knock-out” the mouse Huntingtin gene
D) A and B
E) all of the above
</t>
  </si>
  <si>
    <t xml:space="preserve">37. Having dimples is a dominant trait. In an isolated population on an island in the artic sea that has been isolated for many generations, 64 people have dimples and 36 do not. How many people in the population are expected to be heterozygous?
A) 24
B) 38
C) 48
D) 60
E) need more information </t>
  </si>
  <si>
    <t>1/(5)</t>
  </si>
  <si>
    <t xml:space="preserve">40. In a mouse model of Hypertrophic Cardiomyopathy (HCM), forcing animals to exercise vigorously results in 4 out of 20 animals dying suddenly during exercise. If mature HCM animals that are expected to have already developed heart pathology are allowed to exercise moderately for two months, the result is the death of 0 out of 20 animals. On sacrifice, these 20 mice show little heart pathology. Which statement below most accurately reflects conclusions about HCM in mice to be drawn from these data? 
A) Moderate exercise prevents disease progression
B) Moderate exercise can reverse existing disease
C) Moderate exercise makes the disease worse
D) Moderate exercise has no effect on disease
</t>
  </si>
  <si>
    <t xml:space="preserve">41. [10 points total] Cells in a particular tumor contain mutated copies of a gene.  The mutant gene promotes tumor growth. Gene therapy can be used to introduce a normal copy of this gene into tumor cells.
 A) [3 points] What is the normal function of  tumor suppressor genes generally?
B) [3 points] Why do mutations in tumor suppressor genes cause cancer?
C) [4 points] In the tumor described above, would you expect the gene therapy to be effective if the mutant gene were a tumor suppressor? (Answer should describe the function of the gene rather than merely stating that the gene is dominant or recessive)
</t>
  </si>
  <si>
    <t>SA</t>
  </si>
  <si>
    <t xml:space="preserve">28. A man (genotype Aabb) has a child with a woman (genotype AABB).  Their child is AaaBb. What happened to create this embryo?
A) The embryo is normal
B) Non-disjunction in meiosis II in the father
C) Non-disjunction in either meiosis I or meiosis II in the father
D) Non-disjunction in meiosis I in the mother
E) Non-disjunction in meiosis I or meiosis II in the mother
</t>
  </si>
  <si>
    <t>VM_Fa2015_FC_MC10</t>
  </si>
  <si>
    <t>VM_Fa2015_FC_MC11</t>
  </si>
  <si>
    <t>VM_Fa2015_FC_MC12</t>
  </si>
  <si>
    <t>VM_Fa2015_FC_MC13</t>
  </si>
  <si>
    <t>VM_Fa2015_FC_MC14</t>
  </si>
  <si>
    <t>VM_Fa2015_FC_MC15</t>
  </si>
  <si>
    <t>VM_Fa2015_FC_MC16</t>
  </si>
  <si>
    <t>VM_Fa2015_FC_MC17</t>
  </si>
  <si>
    <t>VM_Fa2015_FC_MC18</t>
  </si>
  <si>
    <t>VM_Fa2015_FC_MC19</t>
  </si>
  <si>
    <t>VM_Fa2015_FC_MC20</t>
  </si>
  <si>
    <t>VM_Fa2015_FC_MC21</t>
  </si>
  <si>
    <t>VM_Fa2015_FC_MC22</t>
  </si>
  <si>
    <t>VM_Fa2015_FC_MC23</t>
  </si>
  <si>
    <t>VM_Fa2015_FC_MC24</t>
  </si>
  <si>
    <t>VM_Fa2015_FC_MC25</t>
  </si>
  <si>
    <t>VM_Fa2015_FC_MC26</t>
  </si>
  <si>
    <t>VM_Fa2015_FC_MC27</t>
  </si>
  <si>
    <t>VM_Fa2015_FC_MC28</t>
  </si>
  <si>
    <t>VM_Fa2015_FC_MC29</t>
  </si>
  <si>
    <t>VM_Fa2015_FC_MC30</t>
  </si>
  <si>
    <t>VM_Fa2015_FC_MC31</t>
  </si>
  <si>
    <t>VM_Fa2015_FC_MC32</t>
  </si>
  <si>
    <t>10. In peas, the yellow allele is dominant over the green allele. A plant with yellow peas 
was crossed to a plant with green peas. The resulting plants were 50% yellow and 
50% green. What is the genotype of the parents in this cross?
a. YY × yy 
b. YY × Yy 
c. Yy × yy 
d. Yy × Yy 
e. yy × yy</t>
  </si>
  <si>
    <t>11. Assuming independent assortment, what phenotypic ratio would you expect to see 
if an individual with the genotype RrGg is self-crossed?
a. 1:3
b. 9:3:3:1
c. 1:2:1
d. 1:3:2:1
e. 3:1</t>
  </si>
  <si>
    <t>12. Humans have a gene, T, that is involved in muscle formation of the tongue. 
Individuals homozygous for one allele can roll their tongues, while individuals 
homozygous for the other allele cannot. If both parents can roll their tongues, but 
their child cannot, what can be said about the mode of inheritance?
a. Tongue rolling is dominant.
b. Tongue rolling is recessive. 
c. The parents were both homozygous, but the child was heterozygous.
d. Tongue rolling is dominant, and both parents were heterozygous (Tt).
e. Tongue rolling is recessive, and both parents were heterozygous (Tt).</t>
  </si>
  <si>
    <t>13. A mutation results in an enzyme that has reduced activity compared to the wildtype allele. This type of “leaky” mutation is classified as __________.
a. Amorphic or a null mutation
b. hypomorphic
c. hypermorphic
d. neomorphic
e. dominant negative</t>
  </si>
  <si>
    <t>14. In Drosophila melanogaster the w gene is X-linked and red-eyes (w+) is dominant to 
white eyes (w).  If you cross a homozygous red-eyed female to a white-eyed male, 
what proportion of ALL offspring are expected to be red-eyed?
a. 0
b. 1/4
c. 1/2
d. 3/4
e. All offspring of this cross will have red-eyes.</t>
  </si>
  <si>
    <t>16. Snapdragon color is determined by a single gene.  You mate a red-flowered 
snapdragon to a white-flowered snapdragon and get all pink flowers.  This is an 
example of which of the following?
a. Heterozygous advantage
b. Incomplete dominance
c. Co-dominance
d. Variable expressivity
e. Incomplete Penetrance</t>
  </si>
  <si>
    <t>17. In some breeds of chickens, feather color is determined by a single gene with two 
co-dominant alleles.  Black feathers are determined by the FB allele and white 
feathers are determined by the FW allele.  If you mated a true-breeding black chicken 
to a true-breeding white chicken, what are the expected phenotype(s) of the F1 
offspring?
a. All black chickens
b. All white chickens
c. All grey chickens
d. All checkered chickens with both black and white feathers.</t>
  </si>
  <si>
    <t>You are analyzing whether two genes C and D are linked.  You perform a testcross with a 
CcDd F1 individual.  
21. After counting the number of offspring in each phenotype class, you find that more 
offspring than expected have the parental phenotype.  Based solely on this data, are 
C and D linked?
a. Yes, C and D are linked
b. No, C and D are not linked</t>
  </si>
  <si>
    <t>29. Which of the following is TRUE for replication and transcription?
a. Phosphodiester bonds are formed only during replication.
b. Protein-DNA interactions are only required during transcription
c. The whole genome is copied during replication, but only a small part is 
transcribed to mRNA.
d. DNA is unwound only during replication.
e. DNA is the template for DNA replication, but not for transcription.</t>
  </si>
  <si>
    <t>30.  Which of the following components is NOT required for a standard PCR reaction?
a. DNA polymerase
b. Nucleotides
c. Template DNA
d. Primers
e. Helicase</t>
  </si>
  <si>
    <t>31. Which of the following is required for 
DNA polymerase to initiate replication?  
a. 1’ – base on the newly made
strand
b. 2’ – H on the newly made strand
c. 2’ – OH on the newly made
strand
d. 3’ – OH on the newly made
strand
e. 5’ – PO4 on the newly made
strand</t>
  </si>
  <si>
    <t>32. In the DNA band shift assay to the right the samples were loaded into the wells at the top (numbered).  Which of the bands represents “free DNA” (not 
bound to proteins)?</t>
  </si>
  <si>
    <t>E4</t>
  </si>
  <si>
    <t>VM</t>
  </si>
  <si>
    <t>AJ1_Fa2015_E4_SA1</t>
  </si>
  <si>
    <t>AJ1_Fa2015_E4_SA2</t>
  </si>
  <si>
    <t>AJ1_Fa2015_E4_SA3</t>
  </si>
  <si>
    <t>AJ1_Fa2015_E4_SA4</t>
  </si>
  <si>
    <t>AJ1_Fa2015_E4_SA5</t>
  </si>
  <si>
    <t>2a: 9 2b: 9/(6)</t>
  </si>
  <si>
    <t>5a:6  5b:9</t>
  </si>
  <si>
    <t>Total Point value (including GCA)</t>
  </si>
  <si>
    <t>Total Point value (excluding GCA)</t>
  </si>
  <si>
    <r>
      <rPr>
        <b/>
        <sz val="12"/>
        <color theme="1"/>
        <rFont val="Calibri"/>
        <family val="2"/>
        <scheme val="minor"/>
      </rPr>
      <t xml:space="preserve">NOTE: NEED PREVIOUS QUESTION TO ANSWER </t>
    </r>
    <r>
      <rPr>
        <sz val="12"/>
        <color theme="1"/>
        <rFont val="Calibri"/>
        <family val="2"/>
        <scheme val="minor"/>
      </rPr>
      <t>20. Given the pathway for feather color, what is the expected F2 offspring phenotype 
ratio (AaBb x AaBb)?
a. 9:3:3:1
b. 1:1:1:1
c. 12:3:1
d. 9:5:1</t>
    </r>
  </si>
  <si>
    <t>Match the following proteins with their function during replication and transcription.  A 
letter may be used only once!
Proteins :
a. DNA polymerase III
b. Primase
c. RNA polymerase
d. Sigma Factor
e. Helicase
25. This enzyme performs the majority of DNA synthesis.</t>
  </si>
  <si>
    <t>26. This protein binds to the promoter of prokaryotic genes
a. DNA polymerase III
b. Primase
c. RNA polymerase
d. Sigma Factor
e. Helicase</t>
  </si>
  <si>
    <t>27. This protein catalyzes phosphodiester bond formation to create an mRNA
a. DNA polymerase III
b. Primase
c. RNA polymerase
d. Sigma Factor
e. Helicase</t>
  </si>
  <si>
    <t>28. This protein makes a small piece of RNA during DNA replication.
a. DNA polymerase III
b. Primase
c. RNA polymerase
d. Sigma Factor
e. Helicase</t>
  </si>
  <si>
    <t>AJ1</t>
  </si>
  <si>
    <t>AJ2_Fa2015_E4_SA1</t>
  </si>
  <si>
    <t>AJ2_Fa2015_E4_SA2</t>
  </si>
  <si>
    <t>AJ2_Fa2015_E4_SA3</t>
  </si>
  <si>
    <t>AJ2_Fa2015_E4_SA4</t>
  </si>
  <si>
    <t>AJ2_Fa2015_E4_SA5</t>
  </si>
  <si>
    <t>4a:9  4b:3/(9)</t>
  </si>
  <si>
    <t>3a:9  3b:7/(9)</t>
  </si>
  <si>
    <t>1a:6  1b:8/(6)</t>
  </si>
  <si>
    <t>6a:7  6b:6</t>
  </si>
  <si>
    <t>AJ2</t>
  </si>
  <si>
    <r>
      <rPr>
        <b/>
        <sz val="12"/>
        <color theme="1"/>
        <rFont val="Calibri"/>
        <family val="2"/>
        <scheme val="minor"/>
      </rPr>
      <t>EXTRA CREDIT</t>
    </r>
    <r>
      <rPr>
        <sz val="12"/>
        <color theme="1"/>
        <rFont val="Calibri"/>
        <family val="2"/>
        <scheme val="minor"/>
      </rPr>
      <t>: 10</t>
    </r>
  </si>
  <si>
    <t>CG_Fa2015_FC_SA1</t>
  </si>
  <si>
    <t>CG_Fa2015_FC_SA2</t>
  </si>
  <si>
    <t>CG_Fa2015_FC_SA3</t>
  </si>
  <si>
    <t>CG_Fa2015_FC_SA4</t>
  </si>
  <si>
    <t>CG_Fa2015_FC_SA5</t>
  </si>
  <si>
    <t>CG</t>
  </si>
  <si>
    <t>2a:3  2b:1</t>
  </si>
  <si>
    <t>1/(3)</t>
  </si>
  <si>
    <t>1. Describe the difference between homologous chromosomes and sister chromatids. (3 pts)</t>
  </si>
  <si>
    <t>4. Explain how an F‐ cell is converted to an Hfr cell in the presence of F+ cells? (3 pts)</t>
  </si>
  <si>
    <t>EF_Fa2015_E1_SA2</t>
  </si>
  <si>
    <t>EF_Fa2015_E1_SA3</t>
  </si>
  <si>
    <t>MCSA</t>
  </si>
  <si>
    <t>E1</t>
  </si>
  <si>
    <t>EF</t>
  </si>
  <si>
    <t xml:space="preserve">2) A mature human egg is arrested in metaphase of meiosis II (prior to the chromosome
separation step), awaiting fertilization. What is the ploidy of this cell?
[3 pts]
</t>
  </si>
  <si>
    <t>3) Let’s say you wish to measure the genetic distance between two phage genes X and
Y. You have in your possession a phage with an Xam (am=amber) mutation and
another with a Yoc (oc=ochre) mutation. You also possess a wild-type bacterial host
cell (has no nonsense suppressors) and a bacterial strain that has both an amber and
an ochre suppressor (Yes, such strains do exist). Describe precisely the steps and
calculations you will perform to measure the genetic distance between X and Y. [10 pts]</t>
  </si>
  <si>
    <t>EF_Fa2015_E2_MCSA8</t>
  </si>
  <si>
    <t>7a,b,c,d:7  7e:9</t>
  </si>
  <si>
    <t>8a:8  8b,c:8/(4)</t>
  </si>
  <si>
    <t>7/(6)</t>
  </si>
  <si>
    <t>E2</t>
  </si>
  <si>
    <t xml:space="preserve">1) Which of the following statements correctly describe Okazaki fragments? Circle all that apply. [7.5 points: 1.5 pts per correct ans; -1.5 per incorrect] 
 A) They are short-lived fragments
 B) They persist (as fragments) in genomes
 C) They are synthesized 3’ &gt; 5’
 D) They are synthesized in opposite direction of fork movement.
 E) They are primed with DNA
 F) They are primed with RNA
 G) They are stitched together by E. coli DNA polI plus DNA ligase
 H) They are stitched together by E. coli DNA polIII plus DNA ligase
I) To see their slow sedimentation in the centrifuge required that Okazaki impose DNA-denaturing conditions (alkali)
J) To see their slow sedimentation in the centrifuge required that Okazaki use CsCl to retard their movement
</t>
  </si>
  <si>
    <t xml:space="preserve">7a) Your assignment is to stitch together DNA sequences from the DNA tool-kit listed below to create a new Yeast-E. coli shuttle vector.  You want the vector to have the following properties: 1) Replicate to high copy number in E. coli; 2) Behave like a yeast chromosome in a ura3- yeast cell (replicate at each cell cycle and segregate evenly on the mitotic spindle); 3) It’s presence in each cell must be detectable (of course).  Select all tool-kit pieces that are required by circling your answers below (and none extra).     
 DNA tool-kit:
 A) E. coli chromosomal replication origin (= oriC)
 B) E. coli plasmid replication origin
 C) Gene encoding ampicillin resistance
 D) Gene encoding a restriction endonuclease
 E) Gene encoding maltose-binding protein
 F) Yeast chromosomal replication origin (=ARS)
 G) Yeast centromeric DNA
 H) Yeast LEU2 gene
 I) Yeast URA3 gene
 J) Spo11 cut site
 K) phage  int gene
 L) Gene encoding green fluorescent protein (GFP)
7b) You wish to use your yeast-E. coli shuttle vector to study the product of the yeast RAD1 gene (which you also possess the DNA for). Which tool-kit DNA would now be most useful to you if you wanted to examine the cellular location of Rad1 protein? 
 7c) Which tool-kit DNA would now be most useful to you if you wanted to purify the Rad1 protein for biochemical studies? 
 7d) Now you turn your attention to the protein product of the related human RAD1 gene.  If you wanted to overproduce human Rad1 protein in bacteria, which would you use as a source of the Rad1-encoding sequence? Circle your choice 
the genomic RAD1   or  a cDNA copy of the RAD1 mRNA  
Briefly explain your choice
7e) You use your purified human Rad1 protein to generate a specific anti-Rad1 antibody.  You suspect that Rad1 is a DNA-binding protein that acts at many specific sites in the human genome. Describe an experiment that will let you determine the DNA sequence of every one of these sites (within a reasonable amount of time). Your answer may include the name of the experiment (though not necessary), but must include a brief description of the key steps. 
</t>
  </si>
  <si>
    <t xml:space="preserve">8) In your study of a filamentous fungus, you notice a phenotypic difference between two strains of this fungus.  Strain A is frizzy in appearance (fr-) while strain B is normal (fr+).  Your colleague has found that A and B also show detectable allelic differences at two SSLP (simple sequence length polymorphism) sites (SSLP1 and SSLP2) and suggests to you that one or both of these sites may be linked to the fr locus.  To explore this, you cross haploid strain A by strain B and score 100 haploid progeny for frizzy genotype and for SSLP1 &amp; 2 alleles. Eight progeny classes are recovered and the SSLP results are depicted below (the two parent strains are on the left):  [12 pts. total]
8a) Briefly describe how the above data (the band patterns) was generated.  Note: Both SSLP1 &amp; 2 consist of the same 30bp repeating unit (but, of course, at different genomic locations). 
8b) Using the data above, what conclusion can you make about the frizzy gene (circle one)?   
A) The frizzy gene is linked to SSLP1
B) The frizzy gene is linked to SSLP2    [2 pts]
C) The frizzy gene is linked to both SSLP1 and SSLP2
D) The frizzy gene is not linked to either polymorphism
8b) continued Quantitatively describe any linkage relationships between SSLP1, SSLP2 and the fr locus:  
8c) When you identify a molecular marker linked to the frizzy gene, what will be your next step in identifying the frizzy gene sequence (in the absence of DNA sequence for this species)?
</t>
  </si>
  <si>
    <t xml:space="preserve">10) Consider the modified eukaryotic retrotransposon Tx depicted as the thick bar below.  You have inserted a strong regulatable promoter (P) upstream of the Tx retrotransposon allowing you to turn on high level transcription of Tx (dashed arrow).  Also, you have inserted an intron from another gene into Tx.  Finally, you inserted this entire DNA into an exon of geneX of an appropriate host cell, thus inactivating geneX.  When you turn on transcription at P, which of the following do you expect to see as outcomes? (circle all that apply):  [4 pts: 2 per correct; -1 for incorrect]
 A) Tx RNA will appear inserted at new genomic locations
 B) Tx DNA will appear inserted at new genomic locations
 C) The Tx DNA will hop out of geneX allowing it be expressed
 D) Tx DNA that appears at new locations will be missing the intron sequence
 E) Tx DNA that appears at new locations, as well as the original location within        geneX, will be missing the intron sequence
 F) the cell will become antibiotic resistant
 G) Heteroduplex DNA will be found at new Tx insertion sites
</t>
  </si>
  <si>
    <t>EF_Fa2015_E3_SA2</t>
  </si>
  <si>
    <t>EF_Fa2015_E3_SA3</t>
  </si>
  <si>
    <t>EF_Fa2015_E3_SA4</t>
  </si>
  <si>
    <t>EF_Fa2015_E3_SA7</t>
  </si>
  <si>
    <t>EF_Fa2015_E3_SA8</t>
  </si>
  <si>
    <t xml:space="preserve">Problem 2. [8 points total]. One identical twin likes Trump for president while the other likes Clinton. However, this discordance between identical twins is unusual as most
have concordant political orientations. Additionally, some pedigree analyses suggest political orientation is strongly heritable within families, particularly from father to son. Your silly friends at Princeton are making the argument that genes play a strong role in political orientation, and that we are simply “born that way”. How can you prove them wrong? What would your experimental design be, and what would the data supporting your hypothesis look like?
</t>
  </si>
  <si>
    <t xml:space="preserve">Problem 3. [12 points total]. Imprinting is an unusual phenomenon in mammals only, where males silence some genes and females silence other genes in their germ lines and the descendants inherit and maintain those silenced states in all the cells of their bodies. Except, of course, the germ-line where the parental imprints are erased and re- established in the appropriate male or female pattern. Sequence-specific DNA methylations and histone modifications form the molecular basis of sex-specific imprinting, and we can consider the phenomenon as “epigenetic” in its character.
3A. What is the main distinguishing feature between an epigenetic phenomenon and a genetic phenomenon? In other words, please explain briefly the key difference.
3B. One of the best questions asked during the review session was “How did imprinting originate in mammals, and why?” One answer is this… Imprinting probably evolved in ancient mammals through a phenomenon called sexual conflict (SC). SC occurs when the males and females have competing interests in terms of passing on their genes to the next generation. In mammals, males who have larger offspring tend to pass on more of their genes, so expression of the IGF2 gene (encoding a growth factor type of hormone) is enhanced. Females are somewhat harmed by the larger offspring because they require more energy and resources than smaller ones. Females pass on more of their genes by having smaller offspring (and more of them) so females silence the IGF2 gene in their germ lines. We don’t know who (males or females) started the conflict, but regardless we do think imprinting arose in ancient mammals as a way to balance the competing interests of males and females during reproduction. Today, imprinting has expanded to include (perhaps) a few dozen genes that are all potential “warriors” in SC, just like IGF2. Here is the question for you to answer: If you had a child with two chr15 chromosomes (which carries the IGF2 gene and other genes) from yourself and zero chr15 chromosomes from your mate (this phenomenon is called “uniparental disomy”), would your child have higher or lower than normal expression of IGF2? Explain your answer (your explanation carries more weight).
</t>
  </si>
  <si>
    <t xml:space="preserve">Problem 4. [8 points total]. Testosterone is an amazing substance because it binds to a transcription factor called AR (androgen receptor) and causes high expression of genes that cause masculinization (male-specific phenotypes) in many cell types. Athletes who take consume extra testosterone become stronger, more aggressive, and better performing because of the increased AR functioning. [Testosterone is a
performance-enhancing drug in most sports, and therefore illegal as well as dangerous.] Some people lack the normal AR function due to mutations in the gene, and thus they are insensitive to testosterone they normally produce and exhibit a sex-reversal phenotype (where XY individuals develop as females). Can the opposite type of
mutation occur in the AR gene: a mutation that makes AR hyperactive (even with little or no testosterone) such that XX individuals develop as males? Why or why not (again, your explanation carries more weight)?
</t>
  </si>
  <si>
    <t xml:space="preserve">Problem 7 [12 points total]. Please examine the pedigree below. The circles represent females and squares represent males, the black symbols are affected
7A. What is the most likely cause of this inheritance pattern?
7B. How would this pedigree change if the mutation exhibited 50% penetrance? Please don’t use drawings and be as specific and complete as possible.
</t>
  </si>
  <si>
    <t xml:space="preserve">Problem 8. [12 points total]. In an “ideal” population, the frequency of any particular allele of a gene will remain constant in the next generation. The Hardy-Weinberg Law (p2 + 2pq +q2 = 1.0; where p and q are the frequencies of alleles A and a) formalizes that property of ideal populations. But there are no ideal populations anywhere, so allele frequencies are observed to change from generation to generation in real populations.
Please list three different forces that can cause deviation from the unchanging “equilibrium” that is specified by the Hardy-Weinberg Law, and briefly indicate how those three forces work.
</t>
  </si>
  <si>
    <t>5, 1</t>
  </si>
  <si>
    <t>8a:8  8b/(4),c:8/(4)</t>
  </si>
  <si>
    <t>8b/(4)</t>
  </si>
  <si>
    <t>2, 3</t>
  </si>
  <si>
    <t>2b: 3</t>
  </si>
  <si>
    <t>2b: 6</t>
  </si>
  <si>
    <t>2a: 9 2b: 9</t>
  </si>
  <si>
    <t>1b: 6</t>
  </si>
  <si>
    <t>1a:6  1b:8</t>
  </si>
  <si>
    <t>3b: 9</t>
  </si>
  <si>
    <t>3a:9  3b:7</t>
  </si>
  <si>
    <t>4b:9</t>
  </si>
  <si>
    <t>4a:9  4b:3</t>
  </si>
  <si>
    <t>8b:4  8c:4</t>
  </si>
  <si>
    <t>CG_Fa2015_FC_SA6</t>
  </si>
  <si>
    <t>CG_Fa2015_FC_SA7</t>
  </si>
  <si>
    <t>CG_Fa2015_FC_SA8</t>
  </si>
  <si>
    <t>CG_Fa2015_FC_SA9</t>
  </si>
  <si>
    <t>CG_Fa2015_FC_SA10</t>
  </si>
  <si>
    <t>CG_Fa2015_FC_P1</t>
  </si>
  <si>
    <t>CG_Fa2015_FC_P2</t>
  </si>
  <si>
    <t>CG_Fa2015_FC_P3</t>
  </si>
  <si>
    <t>CG_Fa2015_FC_P4</t>
  </si>
  <si>
    <t>CG_Fa2015_FC_P5</t>
  </si>
  <si>
    <t>2a: 3  2b:1</t>
  </si>
  <si>
    <t xml:space="preserve">2. a. What is the number of unique gametes that an individual with the genotype AaBBCCddEeFf could make? (1 pt)
b. If two individuals with the following genotypes are crossed, what is the probability that they produce an offspring that shows an all dominant phenotype? AaBBCcDdEEFf  x  AaBbCCDdEeFf (2 pts)
</t>
  </si>
  <si>
    <t xml:space="preserve">5. Species I is diploid (2n = 8) with chromosomes AABBCCDD; a related Species II is diploid (2n = 4) with chromosomes MMNN. Indicate the chromosomes that would be found in individuals with the following chromosome mutations. (4 pts)
a) monosomic for chromosome A
b) an allotetraploid
c) a tetrasomic for species I
d) an autotriploid for species II 
</t>
  </si>
  <si>
    <t>6. You perform interrupted conjugation using an a+b+c+d+l+m+n+o+ Hfr strain and an F– strain that is a–b–c–d–l–m–n–o–. You observe the following genes transferred together in order from last to first:
n+a+c+m+ o+m+c+a+n+ o+b+d+l+n+
a. What is the map order of the genes? (2 pts)
b. Is the chromosome linear or circular? How do you know? (2 pts)</t>
  </si>
  <si>
    <t xml:space="preserve">8. An RNA molecule has the following percentage of bases: A = 15%, U = 30%, C = 20%, and G = 35%.
a. Is this RNA single‐stranded or double‐stranded? How can you tell based on the base composition? (2 pts)
b.    What would be the percentage of bases in the template strand of the DNA that encodes this RNA
molecule? (2 pts) 
</t>
  </si>
  <si>
    <t>9. Red‐green color blindness is X‐linked recessive. A woman with normal color vision has a father who is red‐green color blind. The woman has four sons, none of whom are color blind. In this family there are no instances of chromosome loss or gain such as occurs due to nondisjunction in meiosis. Below are three explanations for why none of the sons are color blind proposed by three students. For each explanation, decide whether it is valid or not valid (circle your choice) given what you know about this family and how X‐linked genes are inherited. Briefly explain your rationale. (6 pts)
(a) Explanation 1: None of the sons are color blind because the mother does not carry the color‐ blindness allele.   Valid   Not Valid
Rationale:
(b) Explanation 2: None of the sons are color blind because none of them inherited the color‐blindness allele from the mother.   Valid    Not Valid
Rationale:
(c) Explanation 3: None of the sons are color blind because the mother inactivated the X chromosome with the recessive color‐blindness allele, and that is the one each son inherited.
Valid                   Not Valid
Rationale:</t>
  </si>
  <si>
    <t xml:space="preserve">10. An individual that is heterozygous for a pericentric inversion has the following chromosomes: A B • C D E F G H I
A F E D C • B G H I
a) Sketch the pairing of these two chromosomes during prophase I of meiosis. (2 pts)
b) Draw the chromosomes that would ultimately result from a single crossover between B and the centromere (these correspond to the four possible gametes this individual cell could make in meiosis). (4 pts)
c) What percentage of these gametes will lead to viable offspring if fertilization with a normal gamete occurs? (1 pt) 
</t>
  </si>
  <si>
    <t xml:space="preserve">1. Two genes control color in corn snakes as follows:
O‐B‐ snakes are brown, O‐bb are orange, ooB‐ are black, and oobb are albino. An orange snake was mated to a black snake, and a large number of F1 progeny were obtained, all of which were brown. When the F1 snakes were mated to one another, they produced 100 brown offspring, 25 orange, 22 black, and 13 albino.
a. What are the genotypes of the parent and F1 snakes? (3 pts)
b. What proportions of the different colors would have been expected among the F2 snakes if the loci had sorted independently? (2 pts)
c.  Do the observed results differ significantly from what was expected, assuming independent assortment is occurring? Show your work. (2 pts)
d. What is the probability that differences this great between observed and expected values would happen by chance? (1 pt) 
</t>
  </si>
  <si>
    <t>2. A prospective groom, who is normal, has a sister with cystic fibrosis (CF), an autosomal recessive disease. Their parents are normal. The brother plans to marry a woman who has no history of CF in her family. What is the probability that they will produce a CF child? They are both Caucasian and the overall frequency of CF in the Caucasian population is 1/2500—that is, 1 affected child per 2500 births. (Assume the population meets Hardy‐Weinberg assumptions.) (4 pts)</t>
  </si>
  <si>
    <t xml:space="preserve">3. A farmer plants transgenic Bt corn that is genetically modified to produce its own insecticide. Of the corn borer larvae feeding on these Bt corn plants, only 10 percent survive unless they have at least one copy of the dominant resistant allele B that confers resistance to the Bt insecticide. When the farmer first plants Bt corn, the frequency of the B resistance allele in the corn borer population is 0.04.
a. What will be the frequency of the resistance allele after one generation of corn borers fed on Bt corn? Show your work! (4 pts) 
</t>
  </si>
  <si>
    <t xml:space="preserve">4. A DNA sequence encodes a protein with the amino acid sequence Met‐Leu‐Ser‐Ile‐Met‐Ala. A mutation occurs in the DNA sequence so that now it encodes a protein with the amino acid sequence Met‐Leu‐Val.
a.    Propose an explanation for the type of mutation that produces the new amino acid sequence. (2
pts)
b.    Give an example of a second mutation that would produce the following amino acid sequence: Met‐Leu‐Val‐Ile‐Met‐Ala. (2 pts)
</t>
  </si>
  <si>
    <t>Second Primary Final LG</t>
  </si>
  <si>
    <t>Final Primary LG</t>
  </si>
  <si>
    <t xml:space="preserve">5. In the tubular flowers of foxgloves, wild‐type coloration is red while a mutation called white produces white flowers. Another mutation, called peloria, causes the flowers at the apex of the stem to be huge. Yet another mutation, called dwarf, affects stem length. You cross a white‐flowered plant (otherwise phenotypically wild‐type) to a plant that is dwarf and peloria but has wild‐type red flower color. All of the F1 plants are tall with white, normal‐sized flowers. You cross an F1 plant back to the dwarf and peloria parent, and you see the 543 progeny shown in the chart below. (Only mutant traits are noted.)
dwarf, peloria                  172
white                                 162                                                                                         dwarf, peloria, white      56                                                                                                wild type                         48                                                                                             dwarf, white                     51                                                                                          peloria                             43                                                                                              dwarf                                6                                                                                           peloria, white                    5
a. Which alleles are dominant? Define the alleles at each locus. (3 pts)
b. What were the genotypes of the parents in the original cross? (Make sure the order is correct and use linkage notation.) (2 pts)                                                    c.  What is the genotype of the F1 plants? (2 pts)
d. Draw a map showing the linkage relationships of these three loci. Show your work. (4 pts)
e. Is there interference? If so, calculate the coefficient of coincidence and the interference value. (2 pts) 
</t>
  </si>
  <si>
    <t>EF_Fa2015_E2_MC10</t>
  </si>
  <si>
    <t>EF_Fa2015_E2_MCSA7</t>
  </si>
  <si>
    <t>AJ2_Fa2015_E4_SA6_EC</t>
  </si>
  <si>
    <t>chi-squared table, codon table</t>
  </si>
  <si>
    <t>Set 1 Randomization</t>
  </si>
  <si>
    <t>Unique ID</t>
  </si>
  <si>
    <t>Feather color in a particular species of bird is determined by the pathway depicted below.</t>
  </si>
  <si>
    <t>rater set 2</t>
  </si>
  <si>
    <t>ms</t>
  </si>
  <si>
    <t>rb</t>
  </si>
  <si>
    <t>jb</t>
  </si>
  <si>
    <t>EF_Fa2015_E2_MC1</t>
  </si>
  <si>
    <t>EF_Fa2015_E1_MC8</t>
  </si>
  <si>
    <t>8) Consider the human family pedigree below where filled symbols indicate a particular
heart condition. (squares = male; circles = female). What is the most likely mode of
inheritance of this heart condition? [4 pts]
A) autosomal recessive
B) autosomal dominant
C) X-linked recessive
D) X-linked dominant
E) Y-linked
F) mitochondrial
G) chloroplast
H) cannot be determined</t>
  </si>
  <si>
    <t>EF_Fa2015_E1_MCSA1</t>
  </si>
  <si>
    <t>1) An adult female human cell possesses how many unique chromosomes? (“unique”
means if there is more than one copy, count it as one). [4 pts total] 
A) 22
B) 23
C) 24 
D) 25
E) 44
F) 46
G) 47
H) varies depending upon cell cycle stage
Briefly explain your answer.</t>
  </si>
  <si>
    <t>EF_Fa2015_E2_SA2</t>
  </si>
  <si>
    <t>2) What is meant by a primer, and why are primers necessary for DNA replication?</t>
  </si>
  <si>
    <t>EF_Fa2015_E2_MCSA3</t>
  </si>
  <si>
    <t xml:space="preserve">3a) Why are intercalating agents such as acridine orange and proflavin much more likely to cause null mutations than mutagens that cause point mutations (transitions and transversions)? [4 pts.]
3b) Suppose you have obtained a gene null mutant using acridine orange.  Which one of the following mutagens would be most useful in generating an intragenic revertant of the null. 
 A) a transition promoting mutagen
 B) a transversion promoting mutagen
 C) acridine orange  [1 pt]
 D) a transposable element
 E) ultra-violet irradiation
 F) X-ray irradiation
 G) EMS (adds methyl groups to base-pairing oxygens)
Briefly explain your choice.
</t>
  </si>
  <si>
    <r>
      <rPr>
        <b/>
        <sz val="12"/>
        <color theme="4"/>
        <rFont val="Calibri"/>
        <family val="2"/>
        <scheme val="minor"/>
      </rPr>
      <t xml:space="preserve">NOTE: NEED PREVIOUS QUESTION TO ANSWER </t>
    </r>
    <r>
      <rPr>
        <sz val="12"/>
        <color theme="4"/>
        <rFont val="Calibri"/>
        <family val="2"/>
        <scheme val="minor"/>
      </rPr>
      <t>15. Referring to the previous question, in the reciprocal cross, what proportion of the offspring are expected to be red-eyed?
a. 0
b. 1/4
c. 1/2
d. 3/4
e. All offspring of this cross will have red-eyes</t>
    </r>
  </si>
  <si>
    <r>
      <rPr>
        <b/>
        <sz val="12"/>
        <color theme="6"/>
        <rFont val="Calibri"/>
        <family val="2"/>
        <scheme val="minor"/>
      </rPr>
      <t xml:space="preserve">NOTE: NEED PREVIOUS QUESTION TO ANSWER </t>
    </r>
    <r>
      <rPr>
        <sz val="12"/>
        <color theme="6"/>
        <rFont val="Calibri"/>
        <family val="2"/>
        <scheme val="minor"/>
      </rPr>
      <t>18. If you sibling mate the F1 chickens, what is the expected phenotype ratio in the F2?
a. 3 black chickens : 1 white chicken
b. 3 checkered chickens : 1 white chicken
c. 3 grey chickens : 1 white chicken
d. 1 black chicken : 2 grey chickens : 1 white chicken
e. 1 black chicken : 2 checkered chickens : 1 white chicken</t>
    </r>
  </si>
  <si>
    <t>NOTE: NEED PREVIOUS QUESTION TO ANSWER</t>
  </si>
  <si>
    <r>
      <rPr>
        <b/>
        <sz val="12"/>
        <color theme="7"/>
        <rFont val="Calibri"/>
        <family val="2"/>
        <scheme val="minor"/>
      </rPr>
      <t xml:space="preserve">NOTE: NEED PREVIOUS QUESTION TO ANSWER </t>
    </r>
    <r>
      <rPr>
        <sz val="12"/>
        <color theme="7"/>
        <rFont val="Calibri"/>
        <family val="2"/>
        <scheme val="minor"/>
      </rPr>
      <t>24. Looking at the data table in the previous question, what mistake did you likely make in your calculations?
a. Did not account for double recombinants between A and B
b. Did not account for single recombinants between A and B
c. Did not account for single recombinants between A and C
d. Did not account for double recombinants between C and B
e. Double and single recombinants MUST be taken into account between all 
genes.</t>
    </r>
  </si>
  <si>
    <r>
      <rPr>
        <b/>
        <sz val="12"/>
        <color rgb="FFFF0000"/>
        <rFont val="Calibri"/>
        <family val="2"/>
        <scheme val="minor"/>
      </rPr>
      <t xml:space="preserve">NOTE: NEED PREVIOUS QUESTION (ALREADY RATED) TO ANSWER </t>
    </r>
    <r>
      <rPr>
        <sz val="12"/>
        <color rgb="FFFF0000"/>
        <rFont val="Calibri"/>
        <family val="2"/>
        <scheme val="minor"/>
      </rPr>
      <t xml:space="preserve">36. II-1 marries a woman that is not affected by G6PD and is not a carrier for the disorder.  She is pregnant with their first child.  Genetic tests informed her that her child is a boy.  What is the probability that her male child will have G6PD?
A) 0
B) 0.25
C) 0.5
D) 0.75
E) 1  </t>
    </r>
  </si>
  <si>
    <r>
      <t xml:space="preserve">NOTE: NEED PREVIOUS QUESTION TO ANSWER </t>
    </r>
    <r>
      <rPr>
        <sz val="12"/>
        <color theme="2" tint="-0.499984740745262"/>
        <rFont val="Calibri"/>
        <family val="2"/>
        <scheme val="minor"/>
      </rPr>
      <t>33. Considering the male in the first generation, what is his mother’s phenotype? 
A) AA
B) Aa
C) aa
D) more than one of the above are possible</t>
    </r>
    <r>
      <rPr>
        <b/>
        <sz val="12"/>
        <color theme="2" tint="-0.499984740745262"/>
        <rFont val="Calibri"/>
        <family val="2"/>
        <scheme val="minor"/>
      </rPr>
      <t xml:space="preserve"> </t>
    </r>
  </si>
  <si>
    <t>Rand q order</t>
  </si>
  <si>
    <t>Rater 1</t>
  </si>
  <si>
    <t>Rater 2</t>
  </si>
  <si>
    <t>MS</t>
  </si>
  <si>
    <t>JK</t>
  </si>
  <si>
    <t>JB</t>
  </si>
  <si>
    <t>DH</t>
  </si>
  <si>
    <t>RB</t>
  </si>
  <si>
    <t>JA</t>
  </si>
  <si>
    <t xml:space="preserve">rater set 1 </t>
  </si>
  <si>
    <t>276.  Previously rated</t>
  </si>
  <si>
    <t>277. Previously rated</t>
  </si>
  <si>
    <t>278.Previously rated</t>
  </si>
  <si>
    <t>279.Previously rated</t>
  </si>
  <si>
    <t>280.Previously rated</t>
  </si>
  <si>
    <t>281.Previously rated</t>
  </si>
  <si>
    <t>282. Previously rated</t>
  </si>
  <si>
    <t>283.Previously rated</t>
  </si>
  <si>
    <t>284.Previously rated</t>
  </si>
  <si>
    <t>DOK Score_Final Rating</t>
  </si>
  <si>
    <t>Fall 2015 Question Set: Overall Rating</t>
  </si>
  <si>
    <t>Notes:</t>
  </si>
  <si>
    <t>Overall Final Consensus Rating</t>
  </si>
  <si>
    <t>Rater 1 rating</t>
  </si>
  <si>
    <t>Rater 2 rating</t>
  </si>
  <si>
    <t>Green highglighting - no clear consensus, please add your consensus rating in column B.  Yellow highlighting = It appears there is a consensus, but it was not entered in column B - please confirm consensus by removing question mark from rating in column B.</t>
  </si>
  <si>
    <t>Instructions: Any question that is highlighted indicates that the overall rating is not agreed upon by the 2 raters.  Please locate all questions with your initials and contact the other rater (emails at end of this document) for that question to discuss and come to a final overall consensus rating, and enter that in this spreadsheet under "Overall Final Consensus Rating".  Note: I do not need your rating for every subitem, just the overall score.  For your reference, I have included the score by subitem in the 2nd tab of this document.  Your original rated forms submitted with any notes are also in your google drives.  You do not need to discuss any questions that are not highlighted.</t>
  </si>
  <si>
    <t>Rater 1 reasoning</t>
  </si>
  <si>
    <t>Rater 2 Reasoning</t>
  </si>
  <si>
    <t>Question (Note: if the question was in picture format, please look at the original excel file with the questions)</t>
  </si>
  <si>
    <t>28. This protein makes a small piece of RNA during DNA replication.
 a. DNA polymerase III
 b. Primase
 c. RNA polymerase
 d. Sigma Factor
 e. Helicase</t>
  </si>
  <si>
    <t>40. In a mouse model of Hypertrophic Cardiomyopathy (HCM), forcing animals to exercise vigorously results in 4 out of 20 animals dying suddenly during exercise. If mature HCM animals that are expected to have already developed heart pathology are allowed to exercise moderately for two months, the result is the death of 0 out of 20 animals. On sacrifice, these 20 mice show little heart pathology. Which statement below most accurately reflects conclusions about HCM in mice to be drawn from these data? 
 A) Moderate exercise prevents disease progression
 B) Moderate exercise can reverse existing disease
 C) Moderate exercise makes the disease worse
 D) Moderate exercise has no effect on disease</t>
  </si>
  <si>
    <t>I felt like students had to critique the data. They would have to recognize that the two sets of SCO data when added together should be about the same as the A-B data, but it's not.  So then they have to contemplate why not.  I guess it's possible they would have been told about double crossovers and counting those too, but for them to put that idea into practice in analyzing data seems like higher order thinking perhaps.  I could still see this as being anything from a 2 to a 5!  We might need another opinion on this one??</t>
  </si>
  <si>
    <t xml:space="preserve">This was a tricky question w/o knowing classroom context when students would learn common mistakes in 3-point crosses. Now that I look at this question again, this may be a 1 since all they would have to do is recall what their instructor told them about common mistakes. Your thoughts? </t>
  </si>
  <si>
    <t>NOTE: NEED PREVIOUS QUESTION 275 TO ANSWER24. Looking at the data table in the previous question, what mistake did you likely make in your calculations? a. Did not account for double recombinants between A and B b. Did not account for single recombinants between A and B c. Did not account for single recombinants between A and C d. Did not account for double recombinants between C and B e. Double and single recombinants MUST be taken into account between all genes.</t>
  </si>
  <si>
    <t>3rd rater:  I would rate this a 3 since applying to this specific order, but just solving the difference and then understanding why (I almost said 2, but did not because this is a bit more specific).</t>
  </si>
  <si>
    <t>4th rater: ok with 3</t>
  </si>
  <si>
    <t>26. Fish from strain #1 have a mutation in the Q gene. When examined more closely 'qq' fish have short fins. Fish from strain #2 have a mutation in the P gene. When examined more closely 'pp' fish have two sets of fins. Wild type fish have one set of normal length fins. The Q and P genes follow a recessive epistasis inheritance pattern and P is epistatic to Q. If two fish heterozygous for both Q and P are mated, what is that probability that offspring will have two sets of short fins?
 A) 9/16
 B) 4/16
 C) 3/16
 D) 1/16
 E) 0</t>
  </si>
  <si>
    <t>14. In Drosophila melanogaster the w gene is X-linked and red-eyes (w+) is dominant to 
 white eyes (w). If you cross a homozygous red-eyed female to a white-eyed male, 
 what proportion of ALL offspring are expected to be red-eyed?
 a. 0
 b. 1/4
 c. 1/2
 d. 3/4
 e. All offspring of this cross will have red-eyes.</t>
  </si>
  <si>
    <t>Problem 3. [12 points total]. Imprinting is an unusual phenomenon in mammals only, where males silence some genes and females silence other genes in their germ lines and the descendants inherit and maintain those silenced states in all the cells of their bodies. Except, of course, the germ-line where the parental imprints are erased and re- established in the appropriate male or female pattern. Sequence-specific DNA methylations and histone modifications form the molecular basis of sex-specific imprinting, and we can consider the phenomenon as “epigenetic” in its character.
 3A. What is the main distinguishing feature between an epigenetic phenomenon and a genetic phenomenon? In other words, please explain briefly the key difference.
 3B. One of the best questions asked during the review session was “How did imprinting originate in mammals, and why?” One answer is this… Imprinting probably evolved in ancient mammals through a phenomenon called sexual conflict (SC). SC occurs when the males and females have competing interests in terms of passing on their genes to the next generation. In mammals, males who have larger offspring tend to pass on more of their genes, so expression of the IGF2 gene (encoding a growth factor type of hormone) is enhanced. Females are somewhat harmed by the larger offspring because they require more energy and resources than smaller ones. Females pass on more of their genes by having smaller offspring (and more of them) so females silence the IGF2 gene in their germ lines. We don’t know who (males or females) started the conflict, but regardless we do think imprinting arose in ancient mammals as a way to balance the competing interests of males and females during reproduction. Today, imprinting has expanded to include (perhaps) a few dozen genes that are all potential “warriors” in SC, just like IGF2. Here is the question for you to answer: If you had a child with two chr15 chromosomes (which carries the IGF2 gene and other genes) from yourself and zero chr15 chromosomes from your mate (this phenomenon is called “uniparental disomy”), would your child have higher or lower than normal expression of IGF2? Explain your answer (your explanation carries more weight).</t>
  </si>
  <si>
    <t>27. This protein catalyzes phosphodiester bond formation to create an mRNA
 a. DNA polymerase III
 b. Primase
 c. RNA polymerase
 d. Sigma Factor
 e. Helicase</t>
  </si>
  <si>
    <t>I agree with your reasons.  "3" seems best</t>
  </si>
  <si>
    <t>this seems like application to me--one has to consider the specific scenario given, as well as the possible genotypes and make a prediction</t>
  </si>
  <si>
    <t>NOTE: NEED PREVIOUS QUESTION Q249 TO ANSWER. Considering the male in the first generation, what is his mother’s phenotype? A) AA B) Aa C) aa D) more than one of the above are possible</t>
  </si>
  <si>
    <t>Here are my subscores for all of the parts of this question: a.) 4a b.)4a c.)4a d.)3d e.) 3c : Since this seems like a  dihybrid cross, I would think students would look at each trait separately (flower color &amp; stem length) and then combine the information to make conclusions about parts a, b, and c of the question. I saw this as an analysis question (4) where students need to "draw conclusions from multi pieces of information". No?</t>
  </si>
  <si>
    <t>From Michelle: Oh interesting, I guess it depends on what defines "multiple" pieces of data.  I did not view the different traits as different pieces of data.  But I see your point, we can go with a 4</t>
  </si>
  <si>
    <t>5. In the tubular flowers of foxgloves, wild‐type coloration is red while a mutation called white produces white flowers. Another mutation, called peloria, causes the flowers at the apex of the stem to be huge. Yet another mutation, called dwarf, affects stem length. You cross a white‐flowered plant (otherwise phenotypically wild‐type) to a plant that is dwarf and peloria but has wild‐type red flower color. All of the F1 plants are tall with white, normal‐sized flowers. You cross an F1 plant back to the dwarf and peloria parent, and you see the 543 progeny shown in the chart below. (Only mutant traits are noted.)
 dwarf, peloria 172
 white 162 dwarf, peloria, white 56 wild type 48 dwarf, white 51 peloria 43 dwarf 6 peloria, white 5
 a. Which alleles are dominant? Define the alleles at each locus. (3 pts)
 b. What were the genotypes of the parents in the original cross? (Make sure the order is correct and use linkage notation.) (2 pts) c. What is the genotype of the F1 plants? (2 pts)
 d. Draw a map showing the linkage relationships of these three loci. Show your work. (4 pts)
 e. Is there interference? If so, calculate the coefficient of coincidence and the interference value. (2 pts)</t>
  </si>
  <si>
    <t>You are analyzing whether two genes C and D are linked. You perform a testcross with a 
 CcDd F1 individual. 
 21. After counting the number of offspring in each phenotype class, you find that more 
 offspring than expected have the parental phenotype. Based solely on this data, are 
 C and D linked?
 a. Yes, C and D are linked
 b. No, C and D are not linked</t>
  </si>
  <si>
    <t>NOTE: NEED PREVIOUS QUESTION 251 TO ANSWER18. If you sibling mate the F1 chickens, what is the expected phenotype ratio in the F2? a. 3 black chickens : 1 white chicken b. 3 checkered chickens : 1 white chicken c. 3 grey chickens : 1 white chicken d. 1 black chicken : 2 grey chickens : 1 white chicken e. 1 black chicken : 2 checkered chickens : 1 white chicken</t>
  </si>
  <si>
    <t>I feel like students would basically need to repeat verbatim info they got in class, so that's why I feel it's a 1.  I'm having a hard time imagining what they could explain above and beyond the definition from class.</t>
  </si>
  <si>
    <t>my rationale was: if not just a straight definition--ie, if they were expected to explain it, it's a 2. So it's hard to say, i could see 1 or 1 . I need to re-look at the question.  Okay, i have, and now i agree it's just a definition</t>
  </si>
  <si>
    <t>5. Species I is diploid (2n = 8) with chromosomes AABBCCDD; a related Species II is diploid (2n = 4) with chromosomes MMNN. Indicate the chromosomes that would be found in individuals with the following chromosome mutations. (4 pts)
 a) monosomic for chromosome A
 b) an allotetraploid
 c) a tetrasomic for species I
 d) an autotriploid for species II</t>
  </si>
  <si>
    <t>8) Consider the human family pedigree below where filled symbols indicate a particular
 heart condition. (squares = male; circles = female). What is the most likely mode of
 inheritance of this heart condition? [4 pts]
 A) autosomal recessive
 B) autosomal dominant
 C) X-linked recessive
 D) X-linked dominant
 E) Y-linked
 F) mitochondrial
 G) chloroplast
 H) cannot be determined</t>
  </si>
  <si>
    <t>Problem 7 [12 points total]. Please examine the pedigree below. The circles represent females and squares represent males, the black symbols are affected
 7A. What is the most likely cause of this inheritance pattern?
 7B. How would this pedigree change if the mutation exhibited 50% penetrance? Please don’t use drawings and be as specific and complete as possible.</t>
  </si>
  <si>
    <t>13. A mutation results in an enzyme that has reduced activity compared to the wildtype allele. This type of “leaky” mutation is classified as __________.
 a. Amorphic or a null mutation
 b. hypomorphic
 c. hypermorphic
 d. neomorphic
 e. dominant negative</t>
  </si>
  <si>
    <t xml:space="preserve">For the GCA study Bloom’s ratings, we had one question for which we had different ratings.  For question 241 (question below), you voted a 1, and I voted a level 4 and was waivering between a 3 or 4 (Reasoning: I was considering what the student would be doing versus what an expert would do, so in that case, we may consider 3 because you're essentially solving a punnett square, but since they're considering parent and child and concluding about mode of inheritance, so final answer = level 4).  </t>
  </si>
  <si>
    <t xml:space="preserve">I was wondering why we were so far apart, and then I looked at my original spreadsheet…before I transcribed to the final rating sheet and found I had mad a transcription error. I rated this question a 3 since it is an application/  transfer question. Sounds like you came to the same conclusion. Let’s go with 3. </t>
  </si>
  <si>
    <t>12. Humans have a gene, T, that is involved in muscle formation of the tongue. 
 Individuals homozygous for one allele can roll their tongues, while individuals 
 homozygous for the other allele cannot. If both parents can roll their tongues, but 
 their child cannot, what can be said about the mode of inheritance?
 a. Tongue rolling is dominant.
 b. Tongue rolling is recessive. 
 c. The parents were both homozygous, but the child was heterozygous.
 d. Tongue rolling is dominant, and both parents were heterozygous (Tt).
 e. Tongue rolling is recessive, and both parents were heterozygous (Tt).</t>
  </si>
  <si>
    <t>From Michelle:  I am okay with a 2.  I thought that the second question was more of a calculation than it really is</t>
  </si>
  <si>
    <t>cool, let's go with 2</t>
  </si>
  <si>
    <t>8. An RNA molecule has the following percentage of bases: A = 15%, U = 30%, C = 20%, and G = 35%.
 a. Is this RNA single‐stranded or double‐stranded? How can you tell based on the base composition? (2 pts)
 b. What would be the percentage of bases in the template strand of the DNA that encodes this RNA
 molecule? (2 pts)</t>
  </si>
  <si>
    <t>I can see your point Rob, but I thought we had previously given this kind of question a 3 because they have to consider multiple pieces of information (genotype, order, cirularity) to draw their conclusions?  Maybe im misremembering</t>
  </si>
  <si>
    <t>I gave this a 2 because I felt like the student was only looking at one piece of data and just needed to understand the meaning of that data. It could be generalized to any order of genes.</t>
  </si>
  <si>
    <t>6. You perform interrupted conjugation using an a+b+c+d+l+m+n+o+ Hfr strain and an F– strain that is a–b–c–d–l–m–n–o–. You observe the following genes transferred together in order from last to first:
 n+a+c+m+ o+m+c+a+n+ o+b+d+l+n+
 a. What is the map order of the genes? (2 pts)
 b. Is the chromosome linear or circular? How do you know? (2 pts)</t>
  </si>
  <si>
    <t>3a) Why are intercalating agents such as acridine orange and proflavin much more likely to cause null mutations than mutagens that cause point mutations (transitions and transversions)? [4 pts.]
 3b) Suppose you have obtained a gene null mutant using acridine orange. Which one of the following mutagens would be most useful in generating an intragenic revertant of the null. 
  A) a transition promoting mutagen
  B) a transversion promoting mutagen
  C) acridine orange [1 pt]
  D) a transposable element
  E) ultra-violet irradiation
  F) X-ray irradiation
  G) EMS (adds methyl groups to base-pairing oxygens)
 Briefly explain your choice.</t>
  </si>
  <si>
    <t>My original rationale for a 3 was as follows: You need to know what the hypothesis would be, but you're given the number, so you can conclude regarding the null in this specific scenario, so I would say 3 - since 1 piece of data.  However, I would be interested in your input on whether this question would prompt students to consider the hypothesis or just know to look for a single number.</t>
  </si>
  <si>
    <t>I gave this a 2 because the student was given one piece of data and only had to understand that it was beyond the 5% significance level. This idea would be generalizable.</t>
  </si>
  <si>
    <t>NOTE: NEED PREVIOUS QUESTION Q232 TO ANSWER</t>
  </si>
  <si>
    <t>Initially I felt a student would need to show a general understanding of maternal effect, but on revisiting, I agree that it is more specific and a 3 is appropriate.</t>
  </si>
  <si>
    <t>this seems like application to me--one has to consider the specific scenario given, as well as the possible genotypes and make a prediction, but I could be convinced it's only understand, i guess, because it is generalizable</t>
  </si>
  <si>
    <t xml:space="preserve"> It seemed pretty rote in the list part (1), but since they needed to explain how each of the three forces work they would need to understand to provide a reasonable response. That's why I gave a 2. </t>
  </si>
  <si>
    <t>From Michelle: okay I see what you are saying.  Let's give it a 2</t>
  </si>
  <si>
    <t>Problem 8. [12 points total]. In an “ideal” population, the frequency of any particular allele of a gene will remain constant in the next generation. The Hardy-Weinberg Law (p2 + 2pq +q2 = 1.0; where p and q are the frequencies of alleles A and a) formalizes that property of ideal populations. But there are no ideal populations anywhere, so allele frequencies are observed to change from generation to generation in real populations.
 Please list three different forces that can cause deviation from the unchanging “equilibrium” that is specified by the Hardy-Weinberg Law, and briefly indicate how those three forces work.</t>
  </si>
  <si>
    <t>I gave this a 2 because the student was given a cross, but they were really just being asked if they understood what codominance is all about, which involves an intermediate phenotype in the heterozygote. I waffled on this one. I can also see where it would be a 3 because it's a specific scenario.</t>
  </si>
  <si>
    <t>I think i agree with you Rob, it is a definition of codominance, not really a calculation or application</t>
  </si>
  <si>
    <t>17. In some breeds of chickens, feather color is determined by a single gene with two 
 co-dominant alleles. Black feathers are determined by the FB allele and white 
 feathers are determined by the FW allele. If you mated a true-breeding black chicken 
 to a true-breeding white chicken, what are the expected phenotype(s) of the F1 
 offspring?
 a. All black chickens
 b. All white chickens
 c. All grey chickens
 d. All checkered chickens with both black and white feathers.</t>
  </si>
  <si>
    <t>Problem 2. [8 points total]. One identical twin likes Trump for president while the other likes Clinton. However, this discordance between identical twins is unusual as most
 have concordant political orientations. Additionally, some pedigree analyses suggest political orientation is strongly heritable within families, particularly from father to son. Your silly friends at Princeton are making the argument that genes play a strong role in political orientation, and that we are simply “born that way”. How can you prove them wrong? What would your experimental design be, and what would the data supporting your hypothesis look like?</t>
  </si>
  <si>
    <t>Problem 4. [8 points total]. Testosterone is an amazing substance because it binds to a transcription factor called AR (androgen receptor) and causes high expression of genes that cause masculinization (male-specific phenotypes) in many cell types. Athletes who take consume extra testosterone become stronger, more aggressive, and better performing because of the increased AR functioning. [Testosterone is a
 performance-enhancing drug in most sports, and therefore illegal as well as dangerous.] Some people lack the normal AR function due to mutations in the gene, and thus they are insensitive to testosterone they normally produce and exhibit a sex-reversal phenotype (where XY individuals develop as females). Can the opposite type of
 mutation occur in the AR gene: a mutation that makes AR hyperactive (even with little or no testosterone) such that XX individuals develop as males? Why or why not (again, your explanation carries more weight)?</t>
  </si>
  <si>
    <t xml:space="preserve">I was wavering btw 1 and 2 for this one. However, I settled with 2 given the choices I and J. These two choices require some understanding of Okazaki fragment sedimentation through differential centrifugation. I suppose they could memorize this too, but it seemed to go beyond the standard rote presentation of Okazaki frag in texts. Therefore, it seemed a 2 to me. But I may be reading into it too much. </t>
  </si>
  <si>
    <t>I was not confident with it being just a recall question.  I think your reasoning on Okazaki fragments and how it goes beyond just the definition makes sense.  I agree with you that 2 is most appropriate.</t>
  </si>
  <si>
    <t>1) Which of the following statements correctly describe Okazaki fragments? Circle all that apply. [7.5 points: 1.5 pts per correct ans; -1.5 per incorrect] 
  A) They are short-lived fragments
  B) They persist (as fragments) in genomes
  C) They are synthesized 3’ &gt; 5’
  D) They are synthesized in opposite direction of fork movement.
  E) They are primed with DNA
  F) They are primed with RNA
  G) They are stitched together by E. coli DNA polI plus DNA ligase
  H) They are stitched together by E. coli DNA polIII plus DNA ligase
 I) To see their slow sedimentation in the centrifuge required that Okazaki impose DNA-denaturing conditions (alkali)
 J) To see their slow sedimentation in the centrifuge required that Okazaki use CsCl to retard their movement</t>
  </si>
  <si>
    <t>28. A man (genotype Aabb) has a child with a woman (genotype AABB). Their child is AaaBb. What happened to create this embryo?
 A) The embryo is normal
 B) Non-disjunction in meiosis II in the father
 C) Non-disjunction in either meiosis I or meiosis II in the father
 D) Non-disjunction in meiosis I in the mother
 E) Non-disjunction in meiosis I or meiosis II in the mother</t>
  </si>
  <si>
    <t>ja</t>
  </si>
  <si>
    <t>31. Which of the following is required for 
 DNA polymerase to initiate replication? 
 a. 1’ – base on the newly made
 strand
 b. 2’ – H on the newly made strand
 c. 2’ – OH on the newly made
 strand
 d. 3’ – OH on the newly made
 strand
 e. 5’ – PO4 on the newly made
 strand</t>
  </si>
  <si>
    <t>Michelle:I can see that but I thought the rating should be a 3, because it was a specific scenario with transcription going right to left</t>
  </si>
  <si>
    <t>I gave this a 2 because I felt the student was simply relating one thing to another thing. I thought it was a 2B.</t>
  </si>
  <si>
    <t>3) Let’s say you wish to measure the genetic distance between two phage genes X and
 Y. You have in your possession a phage with an Xam (am=amber) mutation and
 another with a Yoc (oc=ochre) mutation. You also possess a wild-type bacterial host
 cell (has no nonsense suppressors) and a bacterial strain that has both an amber and
 an ochre suppressor (Yes, such strains do exist). Describe precisely the steps and
 calculations you will perform to measure the genetic distance between X and Y. [10 pts]</t>
  </si>
  <si>
    <t>10. In peas, the yellow allele is dominant over the green allele. A plant with yellow peas 
 was crossed to a plant with green peas. The resulting plants were 50% yellow and 
 50% green. What is the genotype of the parents in this cross?
 a. YY × yy 
 b. YY × Yy 
 c. Yy × yy 
 d. Yy × Yy 
 e. yy × yy</t>
  </si>
  <si>
    <t>From Michelle: I agree this one was hard, but 4 b said the students needed to compare data sets so I said it was a 3 because there were not multiple data sets (plural)</t>
  </si>
  <si>
    <t>I felt that the student had to go back and forth, using multiple possibilities of what the genotypes were. It seemed like a 4B. However, I can also see where it could be considered a 3. This was a hard one.</t>
  </si>
  <si>
    <t>NOTE: NEED PREVIOUS QUESTION TO ANSWERQ226. Referring to the previous question, in the reciprocal cross, what proportion of the offspring are expected to be red-eyed? a. 0 b. 1/4 c. 1/2 d. 3/4 e. All offspring of this cross will have red-eyes</t>
  </si>
  <si>
    <t>1) An adult female human cell possesses how many unique chromosomes? (“unique”
 means if there is more than one copy, count it as one). [4 pts total] 
 A) 22
 B) 23
 C) 24 
 D) 25
 E) 44
 F) 46
 G) 47
 H) varies depending upon cell cycle stage
 Briefly explain your answer.</t>
  </si>
  <si>
    <t xml:space="preserve">Since this is essentially a compare/ contrast of structures and arrangement of structures-- I saw it as a 2b, where a student would need to understand pertinent information (1) about the two structures and then explain how they differ or relate to one another ...similar to the e.g. under 2b --&gt; describe how something relates to something else. Yes, students could just relate the mental image that they have in their head, but to describe how/ why they differ in any significant way they would need to go beyond the description of two separate sticks || vs. two sticks stuck together by a centromere ...AKA the 'X'.  Not quite sure what to do. </t>
  </si>
  <si>
    <t xml:space="preserve">From Rob: Let's go with 2b. The reason I gave it a 1 is because I thought a student could have simply memorized the definitions for homologous chromosomes and sister chromatids. </t>
  </si>
  <si>
    <t>9. Red‐green color blindness is X‐linked recessive. A woman with normal color vision has a father who is red‐green color blind. The woman has four sons, none of whom are color blind. In this family there are no instances of chromosome loss or gain such as occurs due to nondisjunction in meiosis. Below are three explanations for why none of the sons are color blind proposed by three students. For each explanation, decide whether it is valid or not valid (circle your choice) given what you know about this family and how X‐linked genes are inherited. Briefly explain your rationale. (6 pts)
 (a) Explanation 1: None of the sons are color blind because the mother does not carry the color‐ blindness allele. Valid Not Valid
 Rationale:
 (b) Explanation 2: None of the sons are color blind because none of them inherited the color‐blindness allele from the mother. Valid Not Valid
 Rationale:
 (c) Explanation 3: None of the sons are color blind because the mother inactivated the X chromosome with the recessive color‐blindness allele, and that is the one each son inherited.
 Valid Not Valid
 Rationale:</t>
  </si>
  <si>
    <t xml:space="preserve">My reasoning for a level 2 was that students are comparing both replication and transcription; however, I also could see that this may be memorized, so could go with 1 or 2. </t>
  </si>
  <si>
    <t xml:space="preserve"> Michelle:I said 1 because they were not really comparing the two but finding the memorized fact in common</t>
  </si>
  <si>
    <t>29. Which of the following is TRUE for replication and transcription?
 a. Phosphodiester bonds are formed only during replication.
 b. Protein-DNA interactions are only required during transcription
 c. The whole genome is copied during replication, but only a small part is 
 transcribed to mRNA.
 d. DNA is unwound only during replication.
 e. DNA is the template for DNA replication, but not for transcription.</t>
  </si>
  <si>
    <t>I rated this one 3c, since students would have to apply their knowledge of sex linked inheritance to solve this particular problem using the specific pedigree [transfer knowledge to specific scenario]. Yes? -----SHIFT Scene.  OH...you are right....I was referring to a different question! Looking back on this one. I agree that you could answer the question without knowledge transfer. 2 is more appropriate!</t>
  </si>
  <si>
    <t>I'm not sure we're talking about the same problem.  However I wavered between 2 and 3.  It seems like an apply question, but then I got hung up and thought it might be generalizable and not specific, which is why I ended up with a 2.  However, a 3 seems OK to me.</t>
  </si>
  <si>
    <t>41. [10 points total] Cells in a particular tumor contain mutated copies of a gene. The mutant gene promotes tumor growth. Gene therapy can be used to introduce a normal copy of this gene into tumor cells.
  A) [3 points] What is the normal function of tumor suppressor genes generally?
 B) [3 points] Why do mutations in tumor suppressor genes cause cancer?
 C) [4 points] In the tumor described above, would you expect the gene therapy to be effective if the mutant gene were a tumor suppressor? (Answer should describe the function of the gene rather than merely stating that the gene is dominant or recessive)</t>
  </si>
  <si>
    <t>30. Which of the following components is NOT required for a standard PCR reaction?
 a. DNA polymerase
 b. Nucleotides
 c. Template DNA
 d. Primers
 e. Helicase</t>
  </si>
  <si>
    <t>Since they could work it out it doesn't have to be a recall question, but I'm pretty sure my students just memorize this ratio.</t>
  </si>
  <si>
    <t>I agree with 1 on this--it is most likely just a memorized ratio--i think i was being generous</t>
  </si>
  <si>
    <t>11. Assuming independent assortment, what phenotypic ratio would you expect to see 
 if an individual with the genotype RrGg is self-crossed?
 a. 1:3
 b. 9:3:3:1
 c. 1:2:1
 d. 1:3:2:1
 e. 3:1</t>
  </si>
  <si>
    <t>NOTE: NEED PREVIOUS QUESTION (ALREADY RATED) TO ANSWER36. II-1 marries a woman that is not affected by G6PD and is not a carrier for the disorder. She is pregnant with their first child. Genetic tests informed her that her child is a boy. What is the probability that her male child will have G6PD? A) 0 B) 0.25 C) 0.5 D) 0.75 E) 1</t>
  </si>
  <si>
    <t>My rethinking on this aligns with your score of 4.  I believe it does require students use multiple pieces of data.</t>
  </si>
  <si>
    <t xml:space="preserve">I wavered btw 3c and 4a for this one. In the end, since they needed to do a calculation (for the non-recombinants) and then analyze and integrate this with the recombinants, I decided that this was multiple pieces of data that students need to be able to use to come to a conclusion... an analysis problem. So I guess this comes down to deciding if this is one piece of data or multiple pieces of data. Am I thinking about this correctly? </t>
  </si>
  <si>
    <t xml:space="preserve"> </t>
  </si>
  <si>
    <t>Initial</t>
  </si>
  <si>
    <t>Rater Name</t>
  </si>
  <si>
    <t>Email</t>
  </si>
  <si>
    <t>Jennifer Avena</t>
  </si>
  <si>
    <t>Janet Batzli</t>
  </si>
  <si>
    <t>Rob Brooker</t>
  </si>
  <si>
    <t>Danielle Hamill</t>
  </si>
  <si>
    <t>Jennifer Knight</t>
  </si>
  <si>
    <t>Michelle Smith</t>
  </si>
  <si>
    <t>recode</t>
  </si>
  <si>
    <t>0-5:0, 6-9:1, 10:2</t>
  </si>
  <si>
    <t>0:0, 2.5-9:1, 10:2</t>
  </si>
  <si>
    <t>0-4..5:0, 5-9:1, 10:2</t>
  </si>
  <si>
    <t>bump at 6</t>
  </si>
  <si>
    <t>bump at 5</t>
  </si>
  <si>
    <t>0:0, 2-9:1, 10:39</t>
  </si>
  <si>
    <t>no clear bumps in middle</t>
  </si>
  <si>
    <t>0-4:0, 5-9:1, 10:2</t>
  </si>
  <si>
    <t>0:0, 1-9:1, 10:2</t>
  </si>
  <si>
    <t>exclude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</si>
</sst>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2"/>
      <color theme="1"/>
      <name val="Calibri"/>
      <family val="2"/>
      <scheme val="minor"/>
    </font>
    <font>
      <b/>
      <sz val="12"/>
      <color theme="1"/>
      <name val="Calibri"/>
      <family val="2"/>
      <scheme val="minor"/>
    </font>
    <font>
      <b/>
      <sz val="12"/>
      <color indexed="8"/>
      <name val="Calibri"/>
      <family val="2"/>
    </font>
    <font>
      <u/>
      <sz val="12"/>
      <color theme="10"/>
      <name val="Calibri"/>
      <family val="2"/>
      <scheme val="minor"/>
    </font>
    <font>
      <u/>
      <sz val="12"/>
      <color theme="11"/>
      <name val="Calibri"/>
      <family val="2"/>
      <scheme val="minor"/>
    </font>
    <font>
      <b/>
      <sz val="12"/>
      <color rgb="FFFF0000"/>
      <name val="Calibri"/>
      <family val="2"/>
      <scheme val="minor"/>
    </font>
    <font>
      <sz val="11"/>
      <color rgb="FF000000"/>
      <name val="Calibri"/>
      <family val="2"/>
      <scheme val="minor"/>
    </font>
    <font>
      <sz val="11"/>
      <name val="Calibri"/>
      <family val="2"/>
      <scheme val="minor"/>
    </font>
    <font>
      <sz val="12"/>
      <color rgb="FFFF0000"/>
      <name val="Calibri"/>
      <family val="2"/>
      <scheme val="minor"/>
    </font>
    <font>
      <sz val="12"/>
      <color theme="4"/>
      <name val="Calibri"/>
      <family val="2"/>
      <scheme val="minor"/>
    </font>
    <font>
      <b/>
      <sz val="12"/>
      <color theme="4"/>
      <name val="Calibri"/>
      <family val="2"/>
      <scheme val="minor"/>
    </font>
    <font>
      <sz val="12"/>
      <color theme="6"/>
      <name val="Calibri"/>
      <family val="2"/>
      <scheme val="minor"/>
    </font>
    <font>
      <b/>
      <sz val="12"/>
      <color theme="6"/>
      <name val="Calibri"/>
      <family val="2"/>
      <scheme val="minor"/>
    </font>
    <font>
      <sz val="12"/>
      <color theme="9"/>
      <name val="Calibri"/>
      <family val="2"/>
      <scheme val="minor"/>
    </font>
    <font>
      <b/>
      <sz val="12"/>
      <color theme="9"/>
      <name val="Calibri"/>
      <family val="2"/>
      <scheme val="minor"/>
    </font>
    <font>
      <sz val="12"/>
      <color theme="7"/>
      <name val="Calibri"/>
      <family val="2"/>
      <scheme val="minor"/>
    </font>
    <font>
      <b/>
      <sz val="12"/>
      <color theme="7"/>
      <name val="Calibri"/>
      <family val="2"/>
      <scheme val="minor"/>
    </font>
    <font>
      <sz val="12"/>
      <color theme="2" tint="-0.499984740745262"/>
      <name val="Calibri"/>
      <family val="2"/>
      <scheme val="minor"/>
    </font>
    <font>
      <b/>
      <sz val="12"/>
      <color theme="2" tint="-0.499984740745262"/>
      <name val="Calibri"/>
      <family val="2"/>
      <scheme val="minor"/>
    </font>
    <font>
      <b/>
      <sz val="11"/>
      <name val="Calibri"/>
      <family val="2"/>
      <scheme val="minor"/>
    </font>
    <font>
      <b/>
      <sz val="11"/>
      <color theme="1"/>
      <name val="Calibri"/>
      <family val="2"/>
      <scheme val="minor"/>
    </font>
    <font>
      <sz val="12"/>
      <color rgb="FF000000"/>
      <name val="Calibri"/>
      <family val="2"/>
    </font>
    <font>
      <b/>
      <sz val="12"/>
      <color rgb="FF000000"/>
      <name val="Calibri"/>
      <family val="2"/>
    </font>
    <font>
      <b/>
      <sz val="12"/>
      <name val="Calibri"/>
      <family val="2"/>
    </font>
    <font>
      <b/>
      <sz val="12"/>
      <color rgb="FFFF0000"/>
      <name val="Calibri"/>
      <family val="2"/>
    </font>
    <font>
      <sz val="11"/>
      <name val="Calibri"/>
      <family val="2"/>
    </font>
    <font>
      <sz val="12"/>
      <name val="Calibri"/>
      <family val="2"/>
    </font>
    <font>
      <sz val="10"/>
      <name val="Calibri"/>
      <family val="2"/>
    </font>
    <font>
      <b/>
      <sz val="12"/>
      <color rgb="FF8064A2"/>
      <name val="Calibri"/>
      <family val="2"/>
    </font>
    <font>
      <sz val="11"/>
      <color rgb="FF000000"/>
      <name val="Calibri"/>
      <family val="2"/>
    </font>
    <font>
      <b/>
      <sz val="11"/>
      <color rgb="FF9BBB59"/>
      <name val="Calibri"/>
      <family val="2"/>
    </font>
    <font>
      <b/>
      <sz val="12"/>
      <color rgb="FF4F81BD"/>
      <name val="Calibri"/>
      <family val="2"/>
    </font>
    <font>
      <u/>
      <sz val="12"/>
      <color rgb="FF0000FF"/>
      <name val="Calibri"/>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FF"/>
        <bgColor rgb="FFFFFFFF"/>
      </patternFill>
    </fill>
    <fill>
      <patternFill patternType="solid">
        <fgColor rgb="FF9900FF"/>
        <bgColor rgb="FF9900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1"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96">
    <xf numFmtId="0" fontId="0" fillId="0" borderId="0" xfId="0"/>
    <xf numFmtId="0" fontId="0" fillId="0" borderId="0" xfId="0" applyAlignment="1"/>
    <xf numFmtId="0" fontId="0" fillId="0" borderId="0" xfId="0"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0" xfId="0" applyFill="1" applyAlignment="1">
      <alignment horizontal="left" vertical="top" wrapText="1"/>
    </xf>
    <xf numFmtId="0" fontId="0" fillId="0" borderId="0" xfId="0" applyFont="1" applyAlignment="1">
      <alignment horizontal="left" vertical="top" wrapText="1"/>
    </xf>
    <xf numFmtId="0" fontId="1" fillId="0" borderId="0" xfId="0" applyFont="1" applyBorder="1" applyAlignment="1">
      <alignment vertical="top"/>
    </xf>
    <xf numFmtId="0" fontId="1" fillId="0" borderId="0" xfId="0" applyFont="1" applyBorder="1"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wrapText="1"/>
    </xf>
    <xf numFmtId="0" fontId="1" fillId="0" borderId="0" xfId="0" applyFont="1" applyBorder="1" applyAlignment="1">
      <alignment horizontal="right" vertical="top"/>
    </xf>
    <xf numFmtId="0" fontId="0" fillId="0" borderId="0" xfId="0" applyAlignment="1">
      <alignment vertical="top"/>
    </xf>
    <xf numFmtId="0" fontId="0" fillId="0" borderId="0" xfId="0" applyAlignment="1">
      <alignment horizontal="left" vertical="top"/>
    </xf>
    <xf numFmtId="0" fontId="1" fillId="0" borderId="0" xfId="0" applyFont="1" applyBorder="1" applyAlignment="1">
      <alignment horizontal="right" vertical="top" wrapText="1"/>
    </xf>
    <xf numFmtId="0" fontId="0" fillId="0" borderId="0" xfId="0" applyFont="1" applyAlignment="1">
      <alignment vertical="top" wrapText="1"/>
    </xf>
    <xf numFmtId="0" fontId="0" fillId="0" borderId="0" xfId="0" applyNumberFormat="1" applyAlignment="1">
      <alignment vertical="top" wrapText="1"/>
    </xf>
    <xf numFmtId="0" fontId="1" fillId="0" borderId="0" xfId="0" applyNumberFormat="1" applyFont="1" applyBorder="1" applyAlignment="1">
      <alignment horizontal="right" vertical="top"/>
    </xf>
    <xf numFmtId="0" fontId="1" fillId="0" borderId="0" xfId="0" applyNumberFormat="1" applyFont="1" applyBorder="1" applyAlignment="1">
      <alignment horizontal="right" vertical="top" wrapText="1"/>
    </xf>
    <xf numFmtId="0" fontId="0" fillId="0" borderId="0" xfId="0" applyNumberFormat="1" applyFont="1" applyAlignment="1">
      <alignment vertical="top" wrapText="1"/>
    </xf>
    <xf numFmtId="0" fontId="6" fillId="0" borderId="0" xfId="0" applyFont="1"/>
    <xf numFmtId="0" fontId="1" fillId="0" borderId="0" xfId="0" applyFont="1"/>
    <xf numFmtId="0" fontId="1" fillId="2" borderId="0" xfId="0" applyFont="1" applyFill="1" applyBorder="1" applyAlignment="1">
      <alignment horizontal="center" vertical="top" wrapText="1"/>
    </xf>
    <xf numFmtId="0" fontId="0" fillId="0" borderId="1" xfId="0" applyBorder="1" applyAlignment="1">
      <alignment vertical="top" wrapText="1"/>
    </xf>
    <xf numFmtId="0" fontId="1" fillId="2" borderId="0" xfId="0" applyFont="1" applyFill="1" applyBorder="1" applyAlignment="1">
      <alignment horizontal="center" vertical="center" wrapText="1"/>
    </xf>
    <xf numFmtId="0" fontId="0" fillId="0" borderId="1" xfId="0" applyBorder="1" applyAlignment="1">
      <alignment horizontal="left" vertical="top" wrapText="1"/>
    </xf>
    <xf numFmtId="0" fontId="1" fillId="0" borderId="0" xfId="0" applyFont="1" applyBorder="1" applyAlignment="1">
      <alignment horizontal="center" vertical="top" wrapText="1"/>
    </xf>
    <xf numFmtId="0" fontId="1" fillId="2" borderId="0" xfId="0" applyNumberFormat="1" applyFont="1" applyFill="1" applyBorder="1" applyAlignment="1">
      <alignment horizontal="center" vertical="top" wrapText="1"/>
    </xf>
    <xf numFmtId="0" fontId="0" fillId="0" borderId="1" xfId="0" applyNumberFormat="1" applyBorder="1" applyAlignment="1">
      <alignment vertical="top" wrapText="1"/>
    </xf>
    <xf numFmtId="0" fontId="2" fillId="0" borderId="0" xfId="0" applyFont="1" applyBorder="1" applyAlignment="1">
      <alignment horizontal="center" vertical="top" wrapText="1"/>
    </xf>
    <xf numFmtId="0" fontId="7" fillId="0" borderId="0" xfId="0" applyFont="1" applyFill="1"/>
    <xf numFmtId="0" fontId="0" fillId="0" borderId="0" xfId="0" applyNumberFormat="1" applyFill="1" applyAlignment="1">
      <alignment vertical="top" wrapText="1"/>
    </xf>
    <xf numFmtId="0" fontId="9" fillId="0" borderId="0" xfId="0" applyFont="1" applyAlignment="1">
      <alignment vertical="top" wrapText="1"/>
    </xf>
    <xf numFmtId="0" fontId="9" fillId="0" borderId="0" xfId="0" applyFont="1" applyAlignment="1">
      <alignment horizontal="left" vertical="top" wrapText="1"/>
    </xf>
    <xf numFmtId="0" fontId="11" fillId="0" borderId="0" xfId="0" applyFont="1" applyAlignment="1">
      <alignment vertical="top" wrapText="1"/>
    </xf>
    <xf numFmtId="0" fontId="11"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vertical="top" wrapText="1"/>
    </xf>
    <xf numFmtId="0" fontId="15"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7"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 fillId="0" borderId="0" xfId="0" applyFont="1" applyAlignment="1">
      <alignment vertical="top"/>
    </xf>
    <xf numFmtId="0" fontId="0" fillId="0" borderId="0" xfId="0" applyFill="1"/>
    <xf numFmtId="0" fontId="0" fillId="0" borderId="0" xfId="0" applyFill="1" applyAlignment="1">
      <alignment vertical="top" wrapText="1"/>
    </xf>
    <xf numFmtId="0" fontId="19" fillId="0" borderId="0" xfId="0" applyFont="1" applyFill="1"/>
    <xf numFmtId="0" fontId="20" fillId="0" borderId="0" xfId="0" applyFont="1" applyFill="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5" fillId="3" borderId="1" xfId="0" applyFont="1" applyFill="1" applyBorder="1" applyAlignment="1">
      <alignment vertical="top" wrapText="1"/>
    </xf>
    <xf numFmtId="0" fontId="5" fillId="0" borderId="1" xfId="0" applyFont="1" applyFill="1" applyBorder="1" applyAlignment="1">
      <alignment horizontal="left"/>
    </xf>
    <xf numFmtId="0" fontId="5" fillId="4" borderId="1" xfId="0" applyFont="1" applyFill="1" applyBorder="1" applyAlignment="1">
      <alignment horizontal="left"/>
    </xf>
    <xf numFmtId="0" fontId="5" fillId="3" borderId="1" xfId="0" applyFont="1" applyFill="1" applyBorder="1" applyAlignment="1">
      <alignment horizontal="center" vertical="top" wrapText="1"/>
    </xf>
    <xf numFmtId="0" fontId="5" fillId="3" borderId="1" xfId="0" applyFont="1" applyFill="1" applyBorder="1" applyAlignment="1">
      <alignment vertical="top"/>
    </xf>
    <xf numFmtId="0" fontId="22" fillId="0" borderId="0" xfId="73" applyFont="1"/>
    <xf numFmtId="0" fontId="21" fillId="0" borderId="0" xfId="73" applyFont="1"/>
    <xf numFmtId="0" fontId="21" fillId="0" borderId="0" xfId="73" applyFont="1" applyAlignment="1"/>
    <xf numFmtId="0" fontId="23" fillId="0" borderId="0" xfId="73" applyFont="1" applyAlignment="1">
      <alignment wrapText="1"/>
    </xf>
    <xf numFmtId="0" fontId="21" fillId="0" borderId="0" xfId="73" applyFont="1" applyAlignment="1">
      <alignment wrapText="1"/>
    </xf>
    <xf numFmtId="0" fontId="22" fillId="0" borderId="0" xfId="73" applyFont="1" applyAlignment="1">
      <alignment wrapText="1"/>
    </xf>
    <xf numFmtId="0" fontId="24" fillId="0" borderId="0" xfId="73" applyFont="1" applyAlignment="1">
      <alignment wrapText="1"/>
    </xf>
    <xf numFmtId="0" fontId="22" fillId="0" borderId="4" xfId="73" applyFont="1" applyBorder="1" applyAlignment="1">
      <alignment horizontal="right"/>
    </xf>
    <xf numFmtId="0" fontId="22" fillId="0" borderId="4" xfId="73" applyFont="1" applyBorder="1"/>
    <xf numFmtId="0" fontId="23" fillId="0" borderId="4" xfId="73" applyFont="1" applyBorder="1"/>
    <xf numFmtId="0" fontId="23" fillId="0" borderId="0" xfId="73" applyFont="1" applyAlignment="1"/>
    <xf numFmtId="0" fontId="21" fillId="0" borderId="4" xfId="73" applyFont="1" applyBorder="1"/>
    <xf numFmtId="0" fontId="25" fillId="0" borderId="4" xfId="73" applyFont="1" applyBorder="1"/>
    <xf numFmtId="0" fontId="26" fillId="0" borderId="4" xfId="73" applyFont="1" applyBorder="1"/>
    <xf numFmtId="0" fontId="26" fillId="0" borderId="4" xfId="73" applyFont="1" applyBorder="1" applyAlignment="1">
      <alignment vertical="top"/>
    </xf>
    <xf numFmtId="0" fontId="26" fillId="0" borderId="0" xfId="73" applyFont="1" applyAlignment="1">
      <alignment wrapText="1"/>
    </xf>
    <xf numFmtId="0" fontId="22" fillId="5" borderId="4" xfId="73" applyFont="1" applyFill="1" applyBorder="1" applyAlignment="1">
      <alignment horizontal="right"/>
    </xf>
    <xf numFmtId="0" fontId="26" fillId="0" borderId="0" xfId="73" applyFont="1" applyAlignment="1"/>
    <xf numFmtId="0" fontId="25" fillId="5" borderId="4" xfId="73" applyFont="1" applyFill="1" applyBorder="1"/>
    <xf numFmtId="0" fontId="26" fillId="5" borderId="4" xfId="73" applyFont="1" applyFill="1" applyBorder="1"/>
    <xf numFmtId="0" fontId="26" fillId="5" borderId="4" xfId="73" applyFont="1" applyFill="1" applyBorder="1" applyAlignment="1">
      <alignment vertical="top" wrapText="1"/>
    </xf>
    <xf numFmtId="0" fontId="27" fillId="0" borderId="0" xfId="73" applyFont="1" applyAlignment="1">
      <alignment wrapText="1"/>
    </xf>
    <xf numFmtId="0" fontId="28" fillId="0" borderId="0" xfId="73" applyFont="1" applyAlignment="1"/>
    <xf numFmtId="0" fontId="21" fillId="5" borderId="4" xfId="73" applyFont="1" applyFill="1" applyBorder="1" applyAlignment="1"/>
    <xf numFmtId="0" fontId="26" fillId="5" borderId="0" xfId="73" applyFont="1" applyFill="1" applyAlignment="1">
      <alignment wrapText="1"/>
    </xf>
    <xf numFmtId="0" fontId="29" fillId="5" borderId="0" xfId="73" applyFont="1" applyFill="1" applyAlignment="1">
      <alignment wrapText="1"/>
    </xf>
    <xf numFmtId="0" fontId="29" fillId="0" borderId="0" xfId="73" applyFont="1" applyAlignment="1"/>
    <xf numFmtId="0" fontId="26" fillId="6" borderId="0" xfId="73" applyFont="1" applyFill="1"/>
    <xf numFmtId="0" fontId="30" fillId="0" borderId="0" xfId="73" applyFont="1" applyAlignment="1"/>
    <xf numFmtId="0" fontId="26" fillId="5" borderId="4" xfId="73" applyFont="1" applyFill="1" applyBorder="1" applyAlignment="1">
      <alignment vertical="top"/>
    </xf>
    <xf numFmtId="0" fontId="27" fillId="5" borderId="0" xfId="73" applyFont="1" applyFill="1" applyAlignment="1">
      <alignment wrapText="1"/>
    </xf>
    <xf numFmtId="0" fontId="26" fillId="0" borderId="4" xfId="73" applyFont="1" applyBorder="1" applyAlignment="1">
      <alignment vertical="top" wrapText="1"/>
    </xf>
    <xf numFmtId="0" fontId="25" fillId="5" borderId="0" xfId="73" applyFont="1" applyFill="1" applyAlignment="1">
      <alignment wrapText="1"/>
    </xf>
    <xf numFmtId="0" fontId="21" fillId="5" borderId="0" xfId="73" applyFont="1" applyFill="1" applyAlignment="1">
      <alignment wrapText="1"/>
    </xf>
    <xf numFmtId="0" fontId="21" fillId="5" borderId="4" xfId="73" applyFont="1" applyFill="1" applyBorder="1"/>
    <xf numFmtId="0" fontId="31" fillId="0" borderId="0" xfId="73" applyFont="1" applyAlignment="1"/>
    <xf numFmtId="0" fontId="32" fillId="0" borderId="0" xfId="73" applyFon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 name="Normal 2" xfId="73"/>
  </cellStyles>
  <dxfs count="0"/>
  <tableStyles count="0" defaultTableStyle="TableStyleMedium9" defaultPivotStyle="PivotStyleMedium4"/>
  <colors>
    <mruColors>
      <color rgb="FFCCFF99"/>
      <color rgb="FF99FF33"/>
      <color rgb="FFFFCCFF"/>
      <color rgb="FFFF99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G"/><Relationship Id="rId20" Type="http://schemas.openxmlformats.org/officeDocument/2006/relationships/image" Target="../media/image20.JPG"/><Relationship Id="rId21" Type="http://schemas.openxmlformats.org/officeDocument/2006/relationships/image" Target="../media/image21.JPG"/><Relationship Id="rId10" Type="http://schemas.openxmlformats.org/officeDocument/2006/relationships/image" Target="../media/image10.JPG"/><Relationship Id="rId11" Type="http://schemas.openxmlformats.org/officeDocument/2006/relationships/image" Target="../media/image11.JPG"/><Relationship Id="rId12" Type="http://schemas.openxmlformats.org/officeDocument/2006/relationships/image" Target="../media/image12.JPG"/><Relationship Id="rId13" Type="http://schemas.openxmlformats.org/officeDocument/2006/relationships/image" Target="../media/image13.JPG"/><Relationship Id="rId14" Type="http://schemas.openxmlformats.org/officeDocument/2006/relationships/image" Target="../media/image14.JPG"/><Relationship Id="rId15" Type="http://schemas.openxmlformats.org/officeDocument/2006/relationships/image" Target="../media/image15.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s>
</file>

<file path=xl/drawings/_rels/drawing2.xml.rels><?xml version="1.0" encoding="UTF-8" standalone="yes"?>
<Relationships xmlns="http://schemas.openxmlformats.org/package/2006/relationships"><Relationship Id="rId9" Type="http://schemas.openxmlformats.org/officeDocument/2006/relationships/image" Target="../media/image1.JPG"/><Relationship Id="rId20" Type="http://schemas.openxmlformats.org/officeDocument/2006/relationships/image" Target="../media/image31.JPG"/><Relationship Id="rId21" Type="http://schemas.openxmlformats.org/officeDocument/2006/relationships/image" Target="../media/image32.JPG"/><Relationship Id="rId22" Type="http://schemas.openxmlformats.org/officeDocument/2006/relationships/image" Target="../media/image33.png"/><Relationship Id="rId23" Type="http://schemas.openxmlformats.org/officeDocument/2006/relationships/image" Target="../media/image34.png"/><Relationship Id="rId24" Type="http://schemas.openxmlformats.org/officeDocument/2006/relationships/image" Target="../media/image35.JPG"/><Relationship Id="rId10" Type="http://schemas.openxmlformats.org/officeDocument/2006/relationships/image" Target="../media/image2.JPG"/><Relationship Id="rId11" Type="http://schemas.openxmlformats.org/officeDocument/2006/relationships/image" Target="../media/image3.JPG"/><Relationship Id="rId12" Type="http://schemas.openxmlformats.org/officeDocument/2006/relationships/image" Target="../media/image4.JPG"/><Relationship Id="rId13" Type="http://schemas.openxmlformats.org/officeDocument/2006/relationships/image" Target="../media/image8.JPG"/><Relationship Id="rId14" Type="http://schemas.openxmlformats.org/officeDocument/2006/relationships/image" Target="../media/image9.JPG"/><Relationship Id="rId15" Type="http://schemas.openxmlformats.org/officeDocument/2006/relationships/image" Target="../media/image10.JPG"/><Relationship Id="rId16" Type="http://schemas.openxmlformats.org/officeDocument/2006/relationships/image" Target="../media/image13.JPG"/><Relationship Id="rId17" Type="http://schemas.openxmlformats.org/officeDocument/2006/relationships/image" Target="../media/image14.JPG"/><Relationship Id="rId18" Type="http://schemas.openxmlformats.org/officeDocument/2006/relationships/image" Target="../media/image15.JPG"/><Relationship Id="rId19" Type="http://schemas.openxmlformats.org/officeDocument/2006/relationships/image" Target="../media/image30.JPG"/><Relationship Id="rId1" Type="http://schemas.openxmlformats.org/officeDocument/2006/relationships/image" Target="../media/image22.JPG"/><Relationship Id="rId2" Type="http://schemas.openxmlformats.org/officeDocument/2006/relationships/image" Target="../media/image23.JPG"/><Relationship Id="rId3" Type="http://schemas.openxmlformats.org/officeDocument/2006/relationships/image" Target="../media/image24.JPG"/><Relationship Id="rId4" Type="http://schemas.openxmlformats.org/officeDocument/2006/relationships/image" Target="../media/image25.JPG"/><Relationship Id="rId5" Type="http://schemas.openxmlformats.org/officeDocument/2006/relationships/image" Target="../media/image26.JPG"/><Relationship Id="rId6" Type="http://schemas.openxmlformats.org/officeDocument/2006/relationships/image" Target="../media/image27.JPG"/><Relationship Id="rId7" Type="http://schemas.openxmlformats.org/officeDocument/2006/relationships/image" Target="../media/image28.JPG"/><Relationship Id="rId8" Type="http://schemas.openxmlformats.org/officeDocument/2006/relationships/image" Target="../media/image29.JPG"/></Relationships>
</file>

<file path=xl/drawings/_rels/drawing3.xml.rels><?xml version="1.0" encoding="UTF-8" standalone="yes"?>
<Relationships xmlns="http://schemas.openxmlformats.org/package/2006/relationships"><Relationship Id="rId9" Type="http://schemas.openxmlformats.org/officeDocument/2006/relationships/image" Target="../media/image42.JPG"/><Relationship Id="rId20" Type="http://schemas.openxmlformats.org/officeDocument/2006/relationships/image" Target="../media/image20.JPG"/><Relationship Id="rId21" Type="http://schemas.openxmlformats.org/officeDocument/2006/relationships/image" Target="../media/image21.JPG"/><Relationship Id="rId22" Type="http://schemas.openxmlformats.org/officeDocument/2006/relationships/image" Target="../media/image43.jpg"/><Relationship Id="rId23" Type="http://schemas.openxmlformats.org/officeDocument/2006/relationships/image" Target="../media/image44.JPG"/><Relationship Id="rId24" Type="http://schemas.openxmlformats.org/officeDocument/2006/relationships/image" Target="../media/image45.JPG"/><Relationship Id="rId10" Type="http://schemas.openxmlformats.org/officeDocument/2006/relationships/image" Target="../media/image4.JPG"/><Relationship Id="rId11" Type="http://schemas.openxmlformats.org/officeDocument/2006/relationships/image" Target="../media/image5.JPG"/><Relationship Id="rId12" Type="http://schemas.openxmlformats.org/officeDocument/2006/relationships/image" Target="../media/image6.JPG"/><Relationship Id="rId13" Type="http://schemas.openxmlformats.org/officeDocument/2006/relationships/image" Target="../media/image7.JPG"/><Relationship Id="rId14" Type="http://schemas.openxmlformats.org/officeDocument/2006/relationships/image" Target="../media/image11.JPG"/><Relationship Id="rId15" Type="http://schemas.openxmlformats.org/officeDocument/2006/relationships/image" Target="../media/image12.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36.png"/><Relationship Id="rId2" Type="http://schemas.openxmlformats.org/officeDocument/2006/relationships/image" Target="../media/image37.JPG"/><Relationship Id="rId3" Type="http://schemas.openxmlformats.org/officeDocument/2006/relationships/image" Target="../media/image22.JPG"/><Relationship Id="rId4" Type="http://schemas.openxmlformats.org/officeDocument/2006/relationships/image" Target="../media/image38.JPG"/><Relationship Id="rId5" Type="http://schemas.openxmlformats.org/officeDocument/2006/relationships/image" Target="../media/image39.JPG"/><Relationship Id="rId6" Type="http://schemas.openxmlformats.org/officeDocument/2006/relationships/image" Target="../media/image40.JPG"/><Relationship Id="rId7" Type="http://schemas.openxmlformats.org/officeDocument/2006/relationships/image" Target="../media/image41.JPG"/><Relationship Id="rId8" Type="http://schemas.openxmlformats.org/officeDocument/2006/relationships/image" Target="../media/image28.JPG"/></Relationships>
</file>

<file path=xl/drawings/_rels/drawing4.xml.rels><?xml version="1.0" encoding="UTF-8" standalone="yes"?>
<Relationships xmlns="http://schemas.openxmlformats.org/package/2006/relationships"><Relationship Id="rId9" Type="http://schemas.openxmlformats.org/officeDocument/2006/relationships/image" Target="../media/image42.JPG"/><Relationship Id="rId20" Type="http://schemas.openxmlformats.org/officeDocument/2006/relationships/image" Target="../media/image20.JPG"/><Relationship Id="rId21" Type="http://schemas.openxmlformats.org/officeDocument/2006/relationships/image" Target="../media/image21.JPG"/><Relationship Id="rId22" Type="http://schemas.openxmlformats.org/officeDocument/2006/relationships/image" Target="../media/image43.jpg"/><Relationship Id="rId23" Type="http://schemas.openxmlformats.org/officeDocument/2006/relationships/image" Target="../media/image44.JPG"/><Relationship Id="rId24" Type="http://schemas.openxmlformats.org/officeDocument/2006/relationships/image" Target="../media/image45.JPG"/><Relationship Id="rId10" Type="http://schemas.openxmlformats.org/officeDocument/2006/relationships/image" Target="../media/image4.JPG"/><Relationship Id="rId11" Type="http://schemas.openxmlformats.org/officeDocument/2006/relationships/image" Target="../media/image5.JPG"/><Relationship Id="rId12" Type="http://schemas.openxmlformats.org/officeDocument/2006/relationships/image" Target="../media/image6.JPG"/><Relationship Id="rId13" Type="http://schemas.openxmlformats.org/officeDocument/2006/relationships/image" Target="../media/image7.JPG"/><Relationship Id="rId14" Type="http://schemas.openxmlformats.org/officeDocument/2006/relationships/image" Target="../media/image11.JPG"/><Relationship Id="rId15" Type="http://schemas.openxmlformats.org/officeDocument/2006/relationships/image" Target="../media/image12.JPG"/><Relationship Id="rId16" Type="http://schemas.openxmlformats.org/officeDocument/2006/relationships/image" Target="../media/image16.JPG"/><Relationship Id="rId17" Type="http://schemas.openxmlformats.org/officeDocument/2006/relationships/image" Target="../media/image17.JPG"/><Relationship Id="rId18" Type="http://schemas.openxmlformats.org/officeDocument/2006/relationships/image" Target="../media/image18.JPG"/><Relationship Id="rId19" Type="http://schemas.openxmlformats.org/officeDocument/2006/relationships/image" Target="../media/image19.JPG"/><Relationship Id="rId1" Type="http://schemas.openxmlformats.org/officeDocument/2006/relationships/image" Target="../media/image36.png"/><Relationship Id="rId2" Type="http://schemas.openxmlformats.org/officeDocument/2006/relationships/image" Target="../media/image37.JPG"/><Relationship Id="rId3" Type="http://schemas.openxmlformats.org/officeDocument/2006/relationships/image" Target="../media/image22.JPG"/><Relationship Id="rId4" Type="http://schemas.openxmlformats.org/officeDocument/2006/relationships/image" Target="../media/image38.JPG"/><Relationship Id="rId5" Type="http://schemas.openxmlformats.org/officeDocument/2006/relationships/image" Target="../media/image39.JPG"/><Relationship Id="rId6" Type="http://schemas.openxmlformats.org/officeDocument/2006/relationships/image" Target="../media/image40.JPG"/><Relationship Id="rId7" Type="http://schemas.openxmlformats.org/officeDocument/2006/relationships/image" Target="../media/image41.JPG"/><Relationship Id="rId8" Type="http://schemas.openxmlformats.org/officeDocument/2006/relationships/image" Target="../media/image28.JP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xdr:rowOff>
    </xdr:from>
    <xdr:to>
      <xdr:col>1</xdr:col>
      <xdr:colOff>4905375</xdr:colOff>
      <xdr:row>3</xdr:row>
      <xdr:rowOff>439657</xdr:rowOff>
    </xdr:to>
    <xdr:pic>
      <xdr:nvPicPr>
        <xdr:cNvPr id="17" name="Picture 16"/>
        <xdr:cNvPicPr>
          <a:picLocks noChangeAspect="1"/>
        </xdr:cNvPicPr>
      </xdr:nvPicPr>
      <xdr:blipFill>
        <a:blip xmlns:r="http://schemas.openxmlformats.org/officeDocument/2006/relationships" r:embed="rId1"/>
        <a:stretch>
          <a:fillRect/>
        </a:stretch>
      </xdr:blipFill>
      <xdr:spPr>
        <a:xfrm>
          <a:off x="1571626" y="99631501"/>
          <a:ext cx="4905374" cy="439656"/>
        </a:xfrm>
        <a:prstGeom prst="rect">
          <a:avLst/>
        </a:prstGeom>
      </xdr:spPr>
    </xdr:pic>
    <xdr:clientData/>
  </xdr:twoCellAnchor>
  <xdr:twoCellAnchor>
    <xdr:from>
      <xdr:col>1</xdr:col>
      <xdr:colOff>0</xdr:colOff>
      <xdr:row>3</xdr:row>
      <xdr:rowOff>476250</xdr:rowOff>
    </xdr:from>
    <xdr:to>
      <xdr:col>1</xdr:col>
      <xdr:colOff>5010150</xdr:colOff>
      <xdr:row>3</xdr:row>
      <xdr:rowOff>1149489</xdr:rowOff>
    </xdr:to>
    <xdr:pic>
      <xdr:nvPicPr>
        <xdr:cNvPr id="18" name="Picture 17"/>
        <xdr:cNvPicPr>
          <a:picLocks noChangeAspect="1"/>
        </xdr:cNvPicPr>
      </xdr:nvPicPr>
      <xdr:blipFill>
        <a:blip xmlns:r="http://schemas.openxmlformats.org/officeDocument/2006/relationships" r:embed="rId2"/>
        <a:stretch>
          <a:fillRect/>
        </a:stretch>
      </xdr:blipFill>
      <xdr:spPr>
        <a:xfrm>
          <a:off x="1571625" y="100107750"/>
          <a:ext cx="5010150" cy="673239"/>
        </a:xfrm>
        <a:prstGeom prst="rect">
          <a:avLst/>
        </a:prstGeom>
      </xdr:spPr>
    </xdr:pic>
    <xdr:clientData/>
  </xdr:twoCellAnchor>
  <xdr:twoCellAnchor>
    <xdr:from>
      <xdr:col>1</xdr:col>
      <xdr:colOff>0</xdr:colOff>
      <xdr:row>4</xdr:row>
      <xdr:rowOff>0</xdr:rowOff>
    </xdr:from>
    <xdr:to>
      <xdr:col>1</xdr:col>
      <xdr:colOff>4914095</xdr:colOff>
      <xdr:row>4</xdr:row>
      <xdr:rowOff>581025</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571625" y="100898325"/>
          <a:ext cx="4914095" cy="581025"/>
        </a:xfrm>
        <a:prstGeom prst="rect">
          <a:avLst/>
        </a:prstGeom>
      </xdr:spPr>
    </xdr:pic>
    <xdr:clientData/>
  </xdr:twoCellAnchor>
  <xdr:twoCellAnchor>
    <xdr:from>
      <xdr:col>1</xdr:col>
      <xdr:colOff>371476</xdr:colOff>
      <xdr:row>4</xdr:row>
      <xdr:rowOff>646232</xdr:rowOff>
    </xdr:from>
    <xdr:to>
      <xdr:col>1</xdr:col>
      <xdr:colOff>4724400</xdr:colOff>
      <xdr:row>4</xdr:row>
      <xdr:rowOff>3104481</xdr:rowOff>
    </xdr:to>
    <xdr:pic>
      <xdr:nvPicPr>
        <xdr:cNvPr id="23" name="Picture 22"/>
        <xdr:cNvPicPr>
          <a:picLocks noChangeAspect="1"/>
        </xdr:cNvPicPr>
      </xdr:nvPicPr>
      <xdr:blipFill>
        <a:blip xmlns:r="http://schemas.openxmlformats.org/officeDocument/2006/relationships" r:embed="rId4"/>
        <a:stretch>
          <a:fillRect/>
        </a:stretch>
      </xdr:blipFill>
      <xdr:spPr>
        <a:xfrm>
          <a:off x="1943101" y="101544557"/>
          <a:ext cx="4352924" cy="2458249"/>
        </a:xfrm>
        <a:prstGeom prst="rect">
          <a:avLst/>
        </a:prstGeom>
      </xdr:spPr>
    </xdr:pic>
    <xdr:clientData/>
  </xdr:twoCellAnchor>
  <xdr:twoCellAnchor>
    <xdr:from>
      <xdr:col>1</xdr:col>
      <xdr:colOff>438150</xdr:colOff>
      <xdr:row>4</xdr:row>
      <xdr:rowOff>3051362</xdr:rowOff>
    </xdr:from>
    <xdr:to>
      <xdr:col>1</xdr:col>
      <xdr:colOff>4152900</xdr:colOff>
      <xdr:row>4</xdr:row>
      <xdr:rowOff>5105400</xdr:rowOff>
    </xdr:to>
    <xdr:pic>
      <xdr:nvPicPr>
        <xdr:cNvPr id="24" name="Picture 23"/>
        <xdr:cNvPicPr>
          <a:picLocks noChangeAspect="1"/>
        </xdr:cNvPicPr>
      </xdr:nvPicPr>
      <xdr:blipFill>
        <a:blip xmlns:r="http://schemas.openxmlformats.org/officeDocument/2006/relationships" r:embed="rId5"/>
        <a:stretch>
          <a:fillRect/>
        </a:stretch>
      </xdr:blipFill>
      <xdr:spPr>
        <a:xfrm>
          <a:off x="2009775" y="103949687"/>
          <a:ext cx="3714750" cy="2054038"/>
        </a:xfrm>
        <a:prstGeom prst="rect">
          <a:avLst/>
        </a:prstGeom>
      </xdr:spPr>
    </xdr:pic>
    <xdr:clientData/>
  </xdr:twoCellAnchor>
  <xdr:twoCellAnchor>
    <xdr:from>
      <xdr:col>1</xdr:col>
      <xdr:colOff>85725</xdr:colOff>
      <xdr:row>5</xdr:row>
      <xdr:rowOff>66675</xdr:rowOff>
    </xdr:from>
    <xdr:to>
      <xdr:col>1</xdr:col>
      <xdr:colOff>3990975</xdr:colOff>
      <xdr:row>5</xdr:row>
      <xdr:rowOff>723900</xdr:rowOff>
    </xdr:to>
    <xdr:pic>
      <xdr:nvPicPr>
        <xdr:cNvPr id="25" name="Picture 24"/>
        <xdr:cNvPicPr>
          <a:picLocks noChangeAspect="1"/>
        </xdr:cNvPicPr>
      </xdr:nvPicPr>
      <xdr:blipFill>
        <a:blip xmlns:r="http://schemas.openxmlformats.org/officeDocument/2006/relationships" r:embed="rId6"/>
        <a:stretch>
          <a:fillRect/>
        </a:stretch>
      </xdr:blipFill>
      <xdr:spPr>
        <a:xfrm>
          <a:off x="1657350" y="106156125"/>
          <a:ext cx="3905250" cy="657225"/>
        </a:xfrm>
        <a:prstGeom prst="rect">
          <a:avLst/>
        </a:prstGeom>
      </xdr:spPr>
    </xdr:pic>
    <xdr:clientData/>
  </xdr:twoCellAnchor>
  <xdr:twoCellAnchor>
    <xdr:from>
      <xdr:col>1</xdr:col>
      <xdr:colOff>133350</xdr:colOff>
      <xdr:row>5</xdr:row>
      <xdr:rowOff>609601</xdr:rowOff>
    </xdr:from>
    <xdr:to>
      <xdr:col>1</xdr:col>
      <xdr:colOff>5067300</xdr:colOff>
      <xdr:row>5</xdr:row>
      <xdr:rowOff>1099883</xdr:rowOff>
    </xdr:to>
    <xdr:pic>
      <xdr:nvPicPr>
        <xdr:cNvPr id="26" name="Picture 25"/>
        <xdr:cNvPicPr>
          <a:picLocks noChangeAspect="1"/>
        </xdr:cNvPicPr>
      </xdr:nvPicPr>
      <xdr:blipFill>
        <a:blip xmlns:r="http://schemas.openxmlformats.org/officeDocument/2006/relationships" r:embed="rId7"/>
        <a:stretch>
          <a:fillRect/>
        </a:stretch>
      </xdr:blipFill>
      <xdr:spPr>
        <a:xfrm>
          <a:off x="1704975" y="106699051"/>
          <a:ext cx="4933950" cy="490282"/>
        </a:xfrm>
        <a:prstGeom prst="rect">
          <a:avLst/>
        </a:prstGeom>
      </xdr:spPr>
    </xdr:pic>
    <xdr:clientData/>
  </xdr:twoCellAnchor>
  <xdr:twoCellAnchor>
    <xdr:from>
      <xdr:col>1</xdr:col>
      <xdr:colOff>66675</xdr:colOff>
      <xdr:row>6</xdr:row>
      <xdr:rowOff>95250</xdr:rowOff>
    </xdr:from>
    <xdr:to>
      <xdr:col>1</xdr:col>
      <xdr:colOff>5029200</xdr:colOff>
      <xdr:row>6</xdr:row>
      <xdr:rowOff>1219079</xdr:rowOff>
    </xdr:to>
    <xdr:pic>
      <xdr:nvPicPr>
        <xdr:cNvPr id="27" name="Picture 26"/>
        <xdr:cNvPicPr>
          <a:picLocks noChangeAspect="1"/>
        </xdr:cNvPicPr>
      </xdr:nvPicPr>
      <xdr:blipFill>
        <a:blip xmlns:r="http://schemas.openxmlformats.org/officeDocument/2006/relationships" r:embed="rId8"/>
        <a:stretch>
          <a:fillRect/>
        </a:stretch>
      </xdr:blipFill>
      <xdr:spPr>
        <a:xfrm>
          <a:off x="1638300" y="107375325"/>
          <a:ext cx="4962525" cy="1123829"/>
        </a:xfrm>
        <a:prstGeom prst="rect">
          <a:avLst/>
        </a:prstGeom>
      </xdr:spPr>
    </xdr:pic>
    <xdr:clientData/>
  </xdr:twoCellAnchor>
  <xdr:twoCellAnchor>
    <xdr:from>
      <xdr:col>1</xdr:col>
      <xdr:colOff>47625</xdr:colOff>
      <xdr:row>7</xdr:row>
      <xdr:rowOff>104775</xdr:rowOff>
    </xdr:from>
    <xdr:to>
      <xdr:col>1</xdr:col>
      <xdr:colOff>5001762</xdr:colOff>
      <xdr:row>7</xdr:row>
      <xdr:rowOff>942975</xdr:rowOff>
    </xdr:to>
    <xdr:pic>
      <xdr:nvPicPr>
        <xdr:cNvPr id="28" name="Picture 27"/>
        <xdr:cNvPicPr>
          <a:picLocks noChangeAspect="1"/>
        </xdr:cNvPicPr>
      </xdr:nvPicPr>
      <xdr:blipFill>
        <a:blip xmlns:r="http://schemas.openxmlformats.org/officeDocument/2006/relationships" r:embed="rId9"/>
        <a:stretch>
          <a:fillRect/>
        </a:stretch>
      </xdr:blipFill>
      <xdr:spPr>
        <a:xfrm>
          <a:off x="1619250" y="108708825"/>
          <a:ext cx="4954137" cy="838200"/>
        </a:xfrm>
        <a:prstGeom prst="rect">
          <a:avLst/>
        </a:prstGeom>
      </xdr:spPr>
    </xdr:pic>
    <xdr:clientData/>
  </xdr:twoCellAnchor>
  <xdr:twoCellAnchor>
    <xdr:from>
      <xdr:col>1</xdr:col>
      <xdr:colOff>142875</xdr:colOff>
      <xdr:row>7</xdr:row>
      <xdr:rowOff>942975</xdr:rowOff>
    </xdr:from>
    <xdr:to>
      <xdr:col>1</xdr:col>
      <xdr:colOff>4657725</xdr:colOff>
      <xdr:row>7</xdr:row>
      <xdr:rowOff>1497873</xdr:rowOff>
    </xdr:to>
    <xdr:pic>
      <xdr:nvPicPr>
        <xdr:cNvPr id="29" name="Picture 28"/>
        <xdr:cNvPicPr>
          <a:picLocks noChangeAspect="1"/>
        </xdr:cNvPicPr>
      </xdr:nvPicPr>
      <xdr:blipFill>
        <a:blip xmlns:r="http://schemas.openxmlformats.org/officeDocument/2006/relationships" r:embed="rId10"/>
        <a:stretch>
          <a:fillRect/>
        </a:stretch>
      </xdr:blipFill>
      <xdr:spPr>
        <a:xfrm>
          <a:off x="1714500" y="109547025"/>
          <a:ext cx="4514850" cy="554898"/>
        </a:xfrm>
        <a:prstGeom prst="rect">
          <a:avLst/>
        </a:prstGeom>
      </xdr:spPr>
    </xdr:pic>
    <xdr:clientData/>
  </xdr:twoCellAnchor>
  <xdr:twoCellAnchor>
    <xdr:from>
      <xdr:col>1</xdr:col>
      <xdr:colOff>0</xdr:colOff>
      <xdr:row>8</xdr:row>
      <xdr:rowOff>0</xdr:rowOff>
    </xdr:from>
    <xdr:to>
      <xdr:col>1</xdr:col>
      <xdr:colOff>4991100</xdr:colOff>
      <xdr:row>8</xdr:row>
      <xdr:rowOff>712302</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1571625" y="114938175"/>
          <a:ext cx="4991100" cy="712302"/>
        </a:xfrm>
        <a:prstGeom prst="rect">
          <a:avLst/>
        </a:prstGeom>
      </xdr:spPr>
    </xdr:pic>
    <xdr:clientData/>
  </xdr:twoCellAnchor>
  <xdr:twoCellAnchor>
    <xdr:from>
      <xdr:col>1</xdr:col>
      <xdr:colOff>19051</xdr:colOff>
      <xdr:row>8</xdr:row>
      <xdr:rowOff>766264</xdr:rowOff>
    </xdr:from>
    <xdr:to>
      <xdr:col>1</xdr:col>
      <xdr:colOff>5010151</xdr:colOff>
      <xdr:row>8</xdr:row>
      <xdr:rowOff>1285873</xdr:rowOff>
    </xdr:to>
    <xdr:pic>
      <xdr:nvPicPr>
        <xdr:cNvPr id="20" name="Picture 19"/>
        <xdr:cNvPicPr>
          <a:picLocks noChangeAspect="1"/>
        </xdr:cNvPicPr>
      </xdr:nvPicPr>
      <xdr:blipFill>
        <a:blip xmlns:r="http://schemas.openxmlformats.org/officeDocument/2006/relationships" r:embed="rId12"/>
        <a:stretch>
          <a:fillRect/>
        </a:stretch>
      </xdr:blipFill>
      <xdr:spPr>
        <a:xfrm>
          <a:off x="1590676" y="115704439"/>
          <a:ext cx="4991100" cy="519609"/>
        </a:xfrm>
        <a:prstGeom prst="rect">
          <a:avLst/>
        </a:prstGeom>
      </xdr:spPr>
    </xdr:pic>
    <xdr:clientData/>
  </xdr:twoCellAnchor>
  <xdr:twoCellAnchor>
    <xdr:from>
      <xdr:col>1</xdr:col>
      <xdr:colOff>0</xdr:colOff>
      <xdr:row>9</xdr:row>
      <xdr:rowOff>133350</xdr:rowOff>
    </xdr:from>
    <xdr:to>
      <xdr:col>1</xdr:col>
      <xdr:colOff>5019867</xdr:colOff>
      <xdr:row>9</xdr:row>
      <xdr:rowOff>400049</xdr:rowOff>
    </xdr:to>
    <xdr:pic>
      <xdr:nvPicPr>
        <xdr:cNvPr id="21" name="Picture 20"/>
        <xdr:cNvPicPr>
          <a:picLocks noChangeAspect="1"/>
        </xdr:cNvPicPr>
      </xdr:nvPicPr>
      <xdr:blipFill>
        <a:blip xmlns:r="http://schemas.openxmlformats.org/officeDocument/2006/relationships" r:embed="rId13"/>
        <a:stretch>
          <a:fillRect/>
        </a:stretch>
      </xdr:blipFill>
      <xdr:spPr>
        <a:xfrm>
          <a:off x="1571625" y="116509800"/>
          <a:ext cx="5019867" cy="266699"/>
        </a:xfrm>
        <a:prstGeom prst="rect">
          <a:avLst/>
        </a:prstGeom>
      </xdr:spPr>
    </xdr:pic>
    <xdr:clientData/>
  </xdr:twoCellAnchor>
  <xdr:twoCellAnchor>
    <xdr:from>
      <xdr:col>1</xdr:col>
      <xdr:colOff>28575</xdr:colOff>
      <xdr:row>9</xdr:row>
      <xdr:rowOff>414512</xdr:rowOff>
    </xdr:from>
    <xdr:to>
      <xdr:col>1</xdr:col>
      <xdr:colOff>5057775</xdr:colOff>
      <xdr:row>9</xdr:row>
      <xdr:rowOff>723900</xdr:rowOff>
    </xdr:to>
    <xdr:pic>
      <xdr:nvPicPr>
        <xdr:cNvPr id="30" name="Picture 29"/>
        <xdr:cNvPicPr>
          <a:picLocks noChangeAspect="1"/>
        </xdr:cNvPicPr>
      </xdr:nvPicPr>
      <xdr:blipFill>
        <a:blip xmlns:r="http://schemas.openxmlformats.org/officeDocument/2006/relationships" r:embed="rId14"/>
        <a:stretch>
          <a:fillRect/>
        </a:stretch>
      </xdr:blipFill>
      <xdr:spPr>
        <a:xfrm>
          <a:off x="1600200" y="116790962"/>
          <a:ext cx="5029200" cy="309388"/>
        </a:xfrm>
        <a:prstGeom prst="rect">
          <a:avLst/>
        </a:prstGeom>
      </xdr:spPr>
    </xdr:pic>
    <xdr:clientData/>
  </xdr:twoCellAnchor>
  <xdr:twoCellAnchor>
    <xdr:from>
      <xdr:col>1</xdr:col>
      <xdr:colOff>66676</xdr:colOff>
      <xdr:row>9</xdr:row>
      <xdr:rowOff>770951</xdr:rowOff>
    </xdr:from>
    <xdr:to>
      <xdr:col>1</xdr:col>
      <xdr:colOff>4991100</xdr:colOff>
      <xdr:row>9</xdr:row>
      <xdr:rowOff>1142138</xdr:rowOff>
    </xdr:to>
    <xdr:pic>
      <xdr:nvPicPr>
        <xdr:cNvPr id="31" name="Picture 30"/>
        <xdr:cNvPicPr>
          <a:picLocks noChangeAspect="1"/>
        </xdr:cNvPicPr>
      </xdr:nvPicPr>
      <xdr:blipFill>
        <a:blip xmlns:r="http://schemas.openxmlformats.org/officeDocument/2006/relationships" r:embed="rId15"/>
        <a:stretch>
          <a:fillRect/>
        </a:stretch>
      </xdr:blipFill>
      <xdr:spPr>
        <a:xfrm>
          <a:off x="1638301" y="117147401"/>
          <a:ext cx="4924424" cy="371187"/>
        </a:xfrm>
        <a:prstGeom prst="rect">
          <a:avLst/>
        </a:prstGeom>
      </xdr:spPr>
    </xdr:pic>
    <xdr:clientData/>
  </xdr:twoCellAnchor>
  <xdr:twoCellAnchor>
    <xdr:from>
      <xdr:col>1</xdr:col>
      <xdr:colOff>38101</xdr:colOff>
      <xdr:row>10</xdr:row>
      <xdr:rowOff>89212</xdr:rowOff>
    </xdr:from>
    <xdr:to>
      <xdr:col>1</xdr:col>
      <xdr:colOff>4991100</xdr:colOff>
      <xdr:row>10</xdr:row>
      <xdr:rowOff>1095365</xdr:rowOff>
    </xdr:to>
    <xdr:pic>
      <xdr:nvPicPr>
        <xdr:cNvPr id="32" name="Picture 31"/>
        <xdr:cNvPicPr>
          <a:picLocks noChangeAspect="1"/>
        </xdr:cNvPicPr>
      </xdr:nvPicPr>
      <xdr:blipFill>
        <a:blip xmlns:r="http://schemas.openxmlformats.org/officeDocument/2006/relationships" r:embed="rId16"/>
        <a:stretch>
          <a:fillRect/>
        </a:stretch>
      </xdr:blipFill>
      <xdr:spPr>
        <a:xfrm>
          <a:off x="1609726" y="117761062"/>
          <a:ext cx="4952999" cy="1006153"/>
        </a:xfrm>
        <a:prstGeom prst="rect">
          <a:avLst/>
        </a:prstGeom>
      </xdr:spPr>
    </xdr:pic>
    <xdr:clientData/>
  </xdr:twoCellAnchor>
  <xdr:twoCellAnchor>
    <xdr:from>
      <xdr:col>1</xdr:col>
      <xdr:colOff>104775</xdr:colOff>
      <xdr:row>10</xdr:row>
      <xdr:rowOff>1177947</xdr:rowOff>
    </xdr:from>
    <xdr:to>
      <xdr:col>1</xdr:col>
      <xdr:colOff>5079073</xdr:colOff>
      <xdr:row>10</xdr:row>
      <xdr:rowOff>1628774</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1676400" y="118849797"/>
          <a:ext cx="4974298" cy="450827"/>
        </a:xfrm>
        <a:prstGeom prst="rect">
          <a:avLst/>
        </a:prstGeom>
      </xdr:spPr>
    </xdr:pic>
    <xdr:clientData/>
  </xdr:twoCellAnchor>
  <xdr:twoCellAnchor>
    <xdr:from>
      <xdr:col>0</xdr:col>
      <xdr:colOff>1533525</xdr:colOff>
      <xdr:row>10</xdr:row>
      <xdr:rowOff>1737367</xdr:rowOff>
    </xdr:from>
    <xdr:to>
      <xdr:col>1</xdr:col>
      <xdr:colOff>5019675</xdr:colOff>
      <xdr:row>10</xdr:row>
      <xdr:rowOff>2105024</xdr:rowOff>
    </xdr:to>
    <xdr:pic>
      <xdr:nvPicPr>
        <xdr:cNvPr id="34" name="Picture 33"/>
        <xdr:cNvPicPr>
          <a:picLocks noChangeAspect="1"/>
        </xdr:cNvPicPr>
      </xdr:nvPicPr>
      <xdr:blipFill>
        <a:blip xmlns:r="http://schemas.openxmlformats.org/officeDocument/2006/relationships" r:embed="rId18"/>
        <a:stretch>
          <a:fillRect/>
        </a:stretch>
      </xdr:blipFill>
      <xdr:spPr>
        <a:xfrm>
          <a:off x="1533525" y="119409217"/>
          <a:ext cx="5057775" cy="367657"/>
        </a:xfrm>
        <a:prstGeom prst="rect">
          <a:avLst/>
        </a:prstGeom>
      </xdr:spPr>
    </xdr:pic>
    <xdr:clientData/>
  </xdr:twoCellAnchor>
  <xdr:twoCellAnchor>
    <xdr:from>
      <xdr:col>1</xdr:col>
      <xdr:colOff>66677</xdr:colOff>
      <xdr:row>11</xdr:row>
      <xdr:rowOff>60611</xdr:rowOff>
    </xdr:from>
    <xdr:to>
      <xdr:col>1</xdr:col>
      <xdr:colOff>4991101</xdr:colOff>
      <xdr:row>11</xdr:row>
      <xdr:rowOff>590549</xdr:rowOff>
    </xdr:to>
    <xdr:pic>
      <xdr:nvPicPr>
        <xdr:cNvPr id="35" name="Picture 34"/>
        <xdr:cNvPicPr>
          <a:picLocks noChangeAspect="1"/>
        </xdr:cNvPicPr>
      </xdr:nvPicPr>
      <xdr:blipFill>
        <a:blip xmlns:r="http://schemas.openxmlformats.org/officeDocument/2006/relationships" r:embed="rId19"/>
        <a:stretch>
          <a:fillRect/>
        </a:stretch>
      </xdr:blipFill>
      <xdr:spPr>
        <a:xfrm>
          <a:off x="1638302" y="119970836"/>
          <a:ext cx="4924424" cy="529938"/>
        </a:xfrm>
        <a:prstGeom prst="rect">
          <a:avLst/>
        </a:prstGeom>
      </xdr:spPr>
    </xdr:pic>
    <xdr:clientData/>
  </xdr:twoCellAnchor>
  <xdr:twoCellAnchor>
    <xdr:from>
      <xdr:col>1</xdr:col>
      <xdr:colOff>85726</xdr:colOff>
      <xdr:row>11</xdr:row>
      <xdr:rowOff>692987</xdr:rowOff>
    </xdr:from>
    <xdr:to>
      <xdr:col>1</xdr:col>
      <xdr:colOff>5019675</xdr:colOff>
      <xdr:row>11</xdr:row>
      <xdr:rowOff>1057274</xdr:rowOff>
    </xdr:to>
    <xdr:pic>
      <xdr:nvPicPr>
        <xdr:cNvPr id="36" name="Picture 35"/>
        <xdr:cNvPicPr>
          <a:picLocks noChangeAspect="1"/>
        </xdr:cNvPicPr>
      </xdr:nvPicPr>
      <xdr:blipFill>
        <a:blip xmlns:r="http://schemas.openxmlformats.org/officeDocument/2006/relationships" r:embed="rId20"/>
        <a:stretch>
          <a:fillRect/>
        </a:stretch>
      </xdr:blipFill>
      <xdr:spPr>
        <a:xfrm>
          <a:off x="1657351" y="120603212"/>
          <a:ext cx="4933949" cy="364287"/>
        </a:xfrm>
        <a:prstGeom prst="rect">
          <a:avLst/>
        </a:prstGeom>
      </xdr:spPr>
    </xdr:pic>
    <xdr:clientData/>
  </xdr:twoCellAnchor>
  <xdr:twoCellAnchor>
    <xdr:from>
      <xdr:col>1</xdr:col>
      <xdr:colOff>47626</xdr:colOff>
      <xdr:row>12</xdr:row>
      <xdr:rowOff>105656</xdr:rowOff>
    </xdr:from>
    <xdr:to>
      <xdr:col>1</xdr:col>
      <xdr:colOff>5038726</xdr:colOff>
      <xdr:row>12</xdr:row>
      <xdr:rowOff>786713</xdr:rowOff>
    </xdr:to>
    <xdr:pic>
      <xdr:nvPicPr>
        <xdr:cNvPr id="37" name="Picture 36"/>
        <xdr:cNvPicPr>
          <a:picLocks noChangeAspect="1"/>
        </xdr:cNvPicPr>
      </xdr:nvPicPr>
      <xdr:blipFill>
        <a:blip xmlns:r="http://schemas.openxmlformats.org/officeDocument/2006/relationships" r:embed="rId21"/>
        <a:stretch>
          <a:fillRect/>
        </a:stretch>
      </xdr:blipFill>
      <xdr:spPr>
        <a:xfrm>
          <a:off x="1619251" y="121101731"/>
          <a:ext cx="4991100" cy="681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27</xdr:row>
      <xdr:rowOff>0</xdr:rowOff>
    </xdr:from>
    <xdr:to>
      <xdr:col>2</xdr:col>
      <xdr:colOff>5030680</xdr:colOff>
      <xdr:row>27</xdr:row>
      <xdr:rowOff>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74800" y="14684374"/>
          <a:ext cx="5030680" cy="1590675"/>
        </a:xfrm>
        <a:prstGeom prst="rect">
          <a:avLst/>
        </a:prstGeom>
      </xdr:spPr>
    </xdr:pic>
    <xdr:clientData/>
  </xdr:twoCellAnchor>
  <xdr:twoCellAnchor>
    <xdr:from>
      <xdr:col>2</xdr:col>
      <xdr:colOff>85724</xdr:colOff>
      <xdr:row>13</xdr:row>
      <xdr:rowOff>64393</xdr:rowOff>
    </xdr:from>
    <xdr:to>
      <xdr:col>2</xdr:col>
      <xdr:colOff>4901045</xdr:colOff>
      <xdr:row>13</xdr:row>
      <xdr:rowOff>2733674</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0524" y="17590393"/>
          <a:ext cx="4815321" cy="2669281"/>
        </a:xfrm>
        <a:prstGeom prst="rect">
          <a:avLst/>
        </a:prstGeom>
      </xdr:spPr>
    </xdr:pic>
    <xdr:clientData/>
  </xdr:twoCellAnchor>
  <xdr:twoCellAnchor>
    <xdr:from>
      <xdr:col>2</xdr:col>
      <xdr:colOff>1</xdr:colOff>
      <xdr:row>2</xdr:row>
      <xdr:rowOff>66675</xdr:rowOff>
    </xdr:from>
    <xdr:to>
      <xdr:col>2</xdr:col>
      <xdr:colOff>5024951</xdr:colOff>
      <xdr:row>2</xdr:row>
      <xdr:rowOff>1514475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74801" y="20373975"/>
          <a:ext cx="5024950" cy="1447800"/>
        </a:xfrm>
        <a:prstGeom prst="rect">
          <a:avLst/>
        </a:prstGeom>
      </xdr:spPr>
    </xdr:pic>
    <xdr:clientData/>
  </xdr:twoCellAnchor>
  <xdr:twoCellAnchor>
    <xdr:from>
      <xdr:col>2</xdr:col>
      <xdr:colOff>57150</xdr:colOff>
      <xdr:row>25</xdr:row>
      <xdr:rowOff>104775</xdr:rowOff>
    </xdr:from>
    <xdr:to>
      <xdr:col>2</xdr:col>
      <xdr:colOff>5029200</xdr:colOff>
      <xdr:row>25</xdr:row>
      <xdr:rowOff>1864364</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1950" y="40173275"/>
          <a:ext cx="4972050" cy="1759589"/>
        </a:xfrm>
        <a:prstGeom prst="rect">
          <a:avLst/>
        </a:prstGeom>
      </xdr:spPr>
    </xdr:pic>
    <xdr:clientData/>
  </xdr:twoCellAnchor>
  <xdr:twoCellAnchor>
    <xdr:from>
      <xdr:col>2</xdr:col>
      <xdr:colOff>95250</xdr:colOff>
      <xdr:row>10</xdr:row>
      <xdr:rowOff>95250</xdr:rowOff>
    </xdr:from>
    <xdr:to>
      <xdr:col>2</xdr:col>
      <xdr:colOff>4680327</xdr:colOff>
      <xdr:row>10</xdr:row>
      <xdr:rowOff>5086350</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0050" y="42144950"/>
          <a:ext cx="4585077" cy="4991100"/>
        </a:xfrm>
        <a:prstGeom prst="rect">
          <a:avLst/>
        </a:prstGeom>
      </xdr:spPr>
    </xdr:pic>
    <xdr:clientData/>
  </xdr:twoCellAnchor>
  <xdr:twoCellAnchor>
    <xdr:from>
      <xdr:col>2</xdr:col>
      <xdr:colOff>66676</xdr:colOff>
      <xdr:row>12</xdr:row>
      <xdr:rowOff>147349</xdr:rowOff>
    </xdr:from>
    <xdr:to>
      <xdr:col>2</xdr:col>
      <xdr:colOff>4867276</xdr:colOff>
      <xdr:row>12</xdr:row>
      <xdr:rowOff>1962148</xdr:rowOff>
    </xdr:to>
    <xdr:pic>
      <xdr:nvPicPr>
        <xdr:cNvPr id="13" name="Picture 12"/>
        <xdr:cNvPicPr>
          <a:picLocks noChangeAspect="1"/>
        </xdr:cNvPicPr>
      </xdr:nvPicPr>
      <xdr:blipFill>
        <a:blip xmlns:r="http://schemas.openxmlformats.org/officeDocument/2006/relationships" r:embed="rId6"/>
        <a:stretch>
          <a:fillRect/>
        </a:stretch>
      </xdr:blipFill>
      <xdr:spPr>
        <a:xfrm>
          <a:off x="1641476" y="62440849"/>
          <a:ext cx="4800600" cy="1814799"/>
        </a:xfrm>
        <a:prstGeom prst="rect">
          <a:avLst/>
        </a:prstGeom>
      </xdr:spPr>
    </xdr:pic>
    <xdr:clientData/>
  </xdr:twoCellAnchor>
  <xdr:twoCellAnchor>
    <xdr:from>
      <xdr:col>2</xdr:col>
      <xdr:colOff>47626</xdr:colOff>
      <xdr:row>26</xdr:row>
      <xdr:rowOff>0</xdr:rowOff>
    </xdr:from>
    <xdr:to>
      <xdr:col>2</xdr:col>
      <xdr:colOff>4981576</xdr:colOff>
      <xdr:row>26</xdr:row>
      <xdr:rowOff>0</xdr:rowOff>
    </xdr:to>
    <xdr:pic>
      <xdr:nvPicPr>
        <xdr:cNvPr id="14" name="Picture 13"/>
        <xdr:cNvPicPr>
          <a:picLocks noChangeAspect="1"/>
        </xdr:cNvPicPr>
      </xdr:nvPicPr>
      <xdr:blipFill>
        <a:blip xmlns:r="http://schemas.openxmlformats.org/officeDocument/2006/relationships" r:embed="rId7"/>
        <a:stretch>
          <a:fillRect/>
        </a:stretch>
      </xdr:blipFill>
      <xdr:spPr>
        <a:xfrm>
          <a:off x="1622426" y="67595750"/>
          <a:ext cx="4933950" cy="1686605"/>
        </a:xfrm>
        <a:prstGeom prst="rect">
          <a:avLst/>
        </a:prstGeom>
      </xdr:spPr>
    </xdr:pic>
    <xdr:clientData/>
  </xdr:twoCellAnchor>
  <xdr:twoCellAnchor>
    <xdr:from>
      <xdr:col>2</xdr:col>
      <xdr:colOff>685800</xdr:colOff>
      <xdr:row>23</xdr:row>
      <xdr:rowOff>708118</xdr:rowOff>
    </xdr:from>
    <xdr:to>
      <xdr:col>2</xdr:col>
      <xdr:colOff>4229100</xdr:colOff>
      <xdr:row>23</xdr:row>
      <xdr:rowOff>4095750</xdr:rowOff>
    </xdr:to>
    <xdr:pic>
      <xdr:nvPicPr>
        <xdr:cNvPr id="16" name="Picture 15"/>
        <xdr:cNvPicPr>
          <a:picLocks noChangeAspect="1"/>
        </xdr:cNvPicPr>
      </xdr:nvPicPr>
      <xdr:blipFill>
        <a:blip xmlns:r="http://schemas.openxmlformats.org/officeDocument/2006/relationships" r:embed="rId8"/>
        <a:stretch>
          <a:fillRect/>
        </a:stretch>
      </xdr:blipFill>
      <xdr:spPr>
        <a:xfrm>
          <a:off x="2260600" y="83931218"/>
          <a:ext cx="3543300" cy="3387632"/>
        </a:xfrm>
        <a:prstGeom prst="rect">
          <a:avLst/>
        </a:prstGeom>
      </xdr:spPr>
    </xdr:pic>
    <xdr:clientData/>
  </xdr:twoCellAnchor>
  <xdr:twoCellAnchor>
    <xdr:from>
      <xdr:col>2</xdr:col>
      <xdr:colOff>1</xdr:colOff>
      <xdr:row>16</xdr:row>
      <xdr:rowOff>1</xdr:rowOff>
    </xdr:from>
    <xdr:to>
      <xdr:col>2</xdr:col>
      <xdr:colOff>4905375</xdr:colOff>
      <xdr:row>16</xdr:row>
      <xdr:rowOff>439657</xdr:rowOff>
    </xdr:to>
    <xdr:pic>
      <xdr:nvPicPr>
        <xdr:cNvPr id="17" name="Picture 16"/>
        <xdr:cNvPicPr>
          <a:picLocks noChangeAspect="1"/>
        </xdr:cNvPicPr>
      </xdr:nvPicPr>
      <xdr:blipFill>
        <a:blip xmlns:r="http://schemas.openxmlformats.org/officeDocument/2006/relationships" r:embed="rId9"/>
        <a:stretch>
          <a:fillRect/>
        </a:stretch>
      </xdr:blipFill>
      <xdr:spPr>
        <a:xfrm>
          <a:off x="1574801" y="87922101"/>
          <a:ext cx="4905374" cy="439656"/>
        </a:xfrm>
        <a:prstGeom prst="rect">
          <a:avLst/>
        </a:prstGeom>
      </xdr:spPr>
    </xdr:pic>
    <xdr:clientData/>
  </xdr:twoCellAnchor>
  <xdr:twoCellAnchor>
    <xdr:from>
      <xdr:col>2</xdr:col>
      <xdr:colOff>0</xdr:colOff>
      <xdr:row>16</xdr:row>
      <xdr:rowOff>476250</xdr:rowOff>
    </xdr:from>
    <xdr:to>
      <xdr:col>2</xdr:col>
      <xdr:colOff>5010150</xdr:colOff>
      <xdr:row>16</xdr:row>
      <xdr:rowOff>1149489</xdr:rowOff>
    </xdr:to>
    <xdr:pic>
      <xdr:nvPicPr>
        <xdr:cNvPr id="18" name="Picture 17"/>
        <xdr:cNvPicPr>
          <a:picLocks noChangeAspect="1"/>
        </xdr:cNvPicPr>
      </xdr:nvPicPr>
      <xdr:blipFill>
        <a:blip xmlns:r="http://schemas.openxmlformats.org/officeDocument/2006/relationships" r:embed="rId10"/>
        <a:stretch>
          <a:fillRect/>
        </a:stretch>
      </xdr:blipFill>
      <xdr:spPr>
        <a:xfrm>
          <a:off x="1574800" y="88398350"/>
          <a:ext cx="5010150" cy="673239"/>
        </a:xfrm>
        <a:prstGeom prst="rect">
          <a:avLst/>
        </a:prstGeom>
      </xdr:spPr>
    </xdr:pic>
    <xdr:clientData/>
  </xdr:twoCellAnchor>
  <xdr:twoCellAnchor>
    <xdr:from>
      <xdr:col>2</xdr:col>
      <xdr:colOff>0</xdr:colOff>
      <xdr:row>24</xdr:row>
      <xdr:rowOff>0</xdr:rowOff>
    </xdr:from>
    <xdr:to>
      <xdr:col>2</xdr:col>
      <xdr:colOff>4914095</xdr:colOff>
      <xdr:row>24</xdr:row>
      <xdr:rowOff>581025</xdr:rowOff>
    </xdr:to>
    <xdr:pic>
      <xdr:nvPicPr>
        <xdr:cNvPr id="19" name="Picture 18"/>
        <xdr:cNvPicPr>
          <a:picLocks noChangeAspect="1"/>
        </xdr:cNvPicPr>
      </xdr:nvPicPr>
      <xdr:blipFill>
        <a:blip xmlns:r="http://schemas.openxmlformats.org/officeDocument/2006/relationships" r:embed="rId11"/>
        <a:stretch>
          <a:fillRect/>
        </a:stretch>
      </xdr:blipFill>
      <xdr:spPr>
        <a:xfrm>
          <a:off x="1574800" y="89179400"/>
          <a:ext cx="4914095" cy="581025"/>
        </a:xfrm>
        <a:prstGeom prst="rect">
          <a:avLst/>
        </a:prstGeom>
      </xdr:spPr>
    </xdr:pic>
    <xdr:clientData/>
  </xdr:twoCellAnchor>
  <xdr:twoCellAnchor>
    <xdr:from>
      <xdr:col>2</xdr:col>
      <xdr:colOff>371476</xdr:colOff>
      <xdr:row>24</xdr:row>
      <xdr:rowOff>646232</xdr:rowOff>
    </xdr:from>
    <xdr:to>
      <xdr:col>2</xdr:col>
      <xdr:colOff>4724400</xdr:colOff>
      <xdr:row>24</xdr:row>
      <xdr:rowOff>3104481</xdr:rowOff>
    </xdr:to>
    <xdr:pic>
      <xdr:nvPicPr>
        <xdr:cNvPr id="20" name="Picture 19"/>
        <xdr:cNvPicPr>
          <a:picLocks noChangeAspect="1"/>
        </xdr:cNvPicPr>
      </xdr:nvPicPr>
      <xdr:blipFill>
        <a:blip xmlns:r="http://schemas.openxmlformats.org/officeDocument/2006/relationships" r:embed="rId12"/>
        <a:stretch>
          <a:fillRect/>
        </a:stretch>
      </xdr:blipFill>
      <xdr:spPr>
        <a:xfrm>
          <a:off x="1946276" y="89825632"/>
          <a:ext cx="4352924" cy="2458249"/>
        </a:xfrm>
        <a:prstGeom prst="rect">
          <a:avLst/>
        </a:prstGeom>
      </xdr:spPr>
    </xdr:pic>
    <xdr:clientData/>
  </xdr:twoCellAnchor>
  <xdr:twoCellAnchor>
    <xdr:from>
      <xdr:col>2</xdr:col>
      <xdr:colOff>66675</xdr:colOff>
      <xdr:row>28</xdr:row>
      <xdr:rowOff>95250</xdr:rowOff>
    </xdr:from>
    <xdr:to>
      <xdr:col>2</xdr:col>
      <xdr:colOff>5029200</xdr:colOff>
      <xdr:row>28</xdr:row>
      <xdr:rowOff>1219079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1641475" y="95650050"/>
          <a:ext cx="4962525" cy="1123829"/>
        </a:xfrm>
        <a:prstGeom prst="rect">
          <a:avLst/>
        </a:prstGeom>
      </xdr:spPr>
    </xdr:pic>
    <xdr:clientData/>
  </xdr:twoCellAnchor>
  <xdr:twoCellAnchor>
    <xdr:from>
      <xdr:col>2</xdr:col>
      <xdr:colOff>47625</xdr:colOff>
      <xdr:row>14</xdr:row>
      <xdr:rowOff>104775</xdr:rowOff>
    </xdr:from>
    <xdr:to>
      <xdr:col>2</xdr:col>
      <xdr:colOff>5001762</xdr:colOff>
      <xdr:row>14</xdr:row>
      <xdr:rowOff>942975</xdr:rowOff>
    </xdr:to>
    <xdr:pic>
      <xdr:nvPicPr>
        <xdr:cNvPr id="25" name="Picture 24"/>
        <xdr:cNvPicPr>
          <a:picLocks noChangeAspect="1"/>
        </xdr:cNvPicPr>
      </xdr:nvPicPr>
      <xdr:blipFill>
        <a:blip xmlns:r="http://schemas.openxmlformats.org/officeDocument/2006/relationships" r:embed="rId14"/>
        <a:stretch>
          <a:fillRect/>
        </a:stretch>
      </xdr:blipFill>
      <xdr:spPr>
        <a:xfrm>
          <a:off x="1622425" y="96980375"/>
          <a:ext cx="4954137" cy="838200"/>
        </a:xfrm>
        <a:prstGeom prst="rect">
          <a:avLst/>
        </a:prstGeom>
      </xdr:spPr>
    </xdr:pic>
    <xdr:clientData/>
  </xdr:twoCellAnchor>
  <xdr:twoCellAnchor>
    <xdr:from>
      <xdr:col>2</xdr:col>
      <xdr:colOff>142875</xdr:colOff>
      <xdr:row>14</xdr:row>
      <xdr:rowOff>942975</xdr:rowOff>
    </xdr:from>
    <xdr:to>
      <xdr:col>2</xdr:col>
      <xdr:colOff>4657725</xdr:colOff>
      <xdr:row>14</xdr:row>
      <xdr:rowOff>1497873</xdr:rowOff>
    </xdr:to>
    <xdr:pic>
      <xdr:nvPicPr>
        <xdr:cNvPr id="26" name="Picture 25"/>
        <xdr:cNvPicPr>
          <a:picLocks noChangeAspect="1"/>
        </xdr:cNvPicPr>
      </xdr:nvPicPr>
      <xdr:blipFill>
        <a:blip xmlns:r="http://schemas.openxmlformats.org/officeDocument/2006/relationships" r:embed="rId15"/>
        <a:stretch>
          <a:fillRect/>
        </a:stretch>
      </xdr:blipFill>
      <xdr:spPr>
        <a:xfrm>
          <a:off x="1717675" y="97818575"/>
          <a:ext cx="4514850" cy="554898"/>
        </a:xfrm>
        <a:prstGeom prst="rect">
          <a:avLst/>
        </a:prstGeom>
      </xdr:spPr>
    </xdr:pic>
    <xdr:clientData/>
  </xdr:twoCellAnchor>
  <xdr:twoCellAnchor>
    <xdr:from>
      <xdr:col>2</xdr:col>
      <xdr:colOff>0</xdr:colOff>
      <xdr:row>11</xdr:row>
      <xdr:rowOff>133350</xdr:rowOff>
    </xdr:from>
    <xdr:to>
      <xdr:col>2</xdr:col>
      <xdr:colOff>5019867</xdr:colOff>
      <xdr:row>11</xdr:row>
      <xdr:rowOff>400049</xdr:rowOff>
    </xdr:to>
    <xdr:pic>
      <xdr:nvPicPr>
        <xdr:cNvPr id="29" name="Picture 28"/>
        <xdr:cNvPicPr>
          <a:picLocks noChangeAspect="1"/>
        </xdr:cNvPicPr>
      </xdr:nvPicPr>
      <xdr:blipFill>
        <a:blip xmlns:r="http://schemas.openxmlformats.org/officeDocument/2006/relationships" r:embed="rId16"/>
        <a:stretch>
          <a:fillRect/>
        </a:stretch>
      </xdr:blipFill>
      <xdr:spPr>
        <a:xfrm>
          <a:off x="1574800" y="99968050"/>
          <a:ext cx="5019867" cy="266699"/>
        </a:xfrm>
        <a:prstGeom prst="rect">
          <a:avLst/>
        </a:prstGeom>
      </xdr:spPr>
    </xdr:pic>
    <xdr:clientData/>
  </xdr:twoCellAnchor>
  <xdr:twoCellAnchor>
    <xdr:from>
      <xdr:col>2</xdr:col>
      <xdr:colOff>28575</xdr:colOff>
      <xdr:row>11</xdr:row>
      <xdr:rowOff>414512</xdr:rowOff>
    </xdr:from>
    <xdr:to>
      <xdr:col>2</xdr:col>
      <xdr:colOff>5057775</xdr:colOff>
      <xdr:row>11</xdr:row>
      <xdr:rowOff>723900</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1603375" y="100249212"/>
          <a:ext cx="5029200" cy="309388"/>
        </a:xfrm>
        <a:prstGeom prst="rect">
          <a:avLst/>
        </a:prstGeom>
      </xdr:spPr>
    </xdr:pic>
    <xdr:clientData/>
  </xdr:twoCellAnchor>
  <xdr:twoCellAnchor>
    <xdr:from>
      <xdr:col>2</xdr:col>
      <xdr:colOff>66676</xdr:colOff>
      <xdr:row>11</xdr:row>
      <xdr:rowOff>770951</xdr:rowOff>
    </xdr:from>
    <xdr:to>
      <xdr:col>2</xdr:col>
      <xdr:colOff>4991100</xdr:colOff>
      <xdr:row>11</xdr:row>
      <xdr:rowOff>1142138</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641476" y="100605651"/>
          <a:ext cx="4924424" cy="371187"/>
        </a:xfrm>
        <a:prstGeom prst="rect">
          <a:avLst/>
        </a:prstGeom>
      </xdr:spPr>
    </xdr:pic>
    <xdr:clientData/>
  </xdr:twoCellAnchor>
  <xdr:twoCellAnchor>
    <xdr:from>
      <xdr:col>2</xdr:col>
      <xdr:colOff>95250</xdr:colOff>
      <xdr:row>19</xdr:row>
      <xdr:rowOff>115611</xdr:rowOff>
    </xdr:from>
    <xdr:to>
      <xdr:col>2</xdr:col>
      <xdr:colOff>4962524</xdr:colOff>
      <xdr:row>19</xdr:row>
      <xdr:rowOff>1514474</xdr:rowOff>
    </xdr:to>
    <xdr:pic>
      <xdr:nvPicPr>
        <xdr:cNvPr id="38" name="Picture 37"/>
        <xdr:cNvPicPr>
          <a:picLocks noChangeAspect="1"/>
        </xdr:cNvPicPr>
      </xdr:nvPicPr>
      <xdr:blipFill>
        <a:blip xmlns:r="http://schemas.openxmlformats.org/officeDocument/2006/relationships" r:embed="rId19"/>
        <a:stretch>
          <a:fillRect/>
        </a:stretch>
      </xdr:blipFill>
      <xdr:spPr>
        <a:xfrm>
          <a:off x="1670050" y="105474811"/>
          <a:ext cx="4867274" cy="1398863"/>
        </a:xfrm>
        <a:prstGeom prst="rect">
          <a:avLst/>
        </a:prstGeom>
      </xdr:spPr>
    </xdr:pic>
    <xdr:clientData/>
  </xdr:twoCellAnchor>
  <xdr:twoCellAnchor>
    <xdr:from>
      <xdr:col>2</xdr:col>
      <xdr:colOff>142875</xdr:colOff>
      <xdr:row>19</xdr:row>
      <xdr:rowOff>1706844</xdr:rowOff>
    </xdr:from>
    <xdr:to>
      <xdr:col>2</xdr:col>
      <xdr:colOff>4904581</xdr:colOff>
      <xdr:row>19</xdr:row>
      <xdr:rowOff>2057399</xdr:rowOff>
    </xdr:to>
    <xdr:pic>
      <xdr:nvPicPr>
        <xdr:cNvPr id="39" name="Picture 38"/>
        <xdr:cNvPicPr>
          <a:picLocks noChangeAspect="1"/>
        </xdr:cNvPicPr>
      </xdr:nvPicPr>
      <xdr:blipFill>
        <a:blip xmlns:r="http://schemas.openxmlformats.org/officeDocument/2006/relationships" r:embed="rId20"/>
        <a:stretch>
          <a:fillRect/>
        </a:stretch>
      </xdr:blipFill>
      <xdr:spPr>
        <a:xfrm>
          <a:off x="1717675" y="107066044"/>
          <a:ext cx="4761706" cy="350555"/>
        </a:xfrm>
        <a:prstGeom prst="rect">
          <a:avLst/>
        </a:prstGeom>
      </xdr:spPr>
    </xdr:pic>
    <xdr:clientData/>
  </xdr:twoCellAnchor>
  <xdr:twoCellAnchor>
    <xdr:from>
      <xdr:col>2</xdr:col>
      <xdr:colOff>85725</xdr:colOff>
      <xdr:row>19</xdr:row>
      <xdr:rowOff>2047129</xdr:rowOff>
    </xdr:from>
    <xdr:to>
      <xdr:col>2</xdr:col>
      <xdr:colOff>4781549</xdr:colOff>
      <xdr:row>19</xdr:row>
      <xdr:rowOff>2371725</xdr:rowOff>
    </xdr:to>
    <xdr:pic>
      <xdr:nvPicPr>
        <xdr:cNvPr id="40" name="Picture 39"/>
        <xdr:cNvPicPr>
          <a:picLocks noChangeAspect="1"/>
        </xdr:cNvPicPr>
      </xdr:nvPicPr>
      <xdr:blipFill>
        <a:blip xmlns:r="http://schemas.openxmlformats.org/officeDocument/2006/relationships" r:embed="rId21"/>
        <a:stretch>
          <a:fillRect/>
        </a:stretch>
      </xdr:blipFill>
      <xdr:spPr>
        <a:xfrm>
          <a:off x="1660525" y="107406329"/>
          <a:ext cx="4695824" cy="324596"/>
        </a:xfrm>
        <a:prstGeom prst="rect">
          <a:avLst/>
        </a:prstGeom>
      </xdr:spPr>
    </xdr:pic>
    <xdr:clientData/>
  </xdr:twoCellAnchor>
  <xdr:twoCellAnchor>
    <xdr:from>
      <xdr:col>2</xdr:col>
      <xdr:colOff>3276601</xdr:colOff>
      <xdr:row>8</xdr:row>
      <xdr:rowOff>2609850</xdr:rowOff>
    </xdr:from>
    <xdr:to>
      <xdr:col>2</xdr:col>
      <xdr:colOff>4994349</xdr:colOff>
      <xdr:row>8</xdr:row>
      <xdr:rowOff>3772518</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4851401" y="148418550"/>
          <a:ext cx="1717748" cy="1162668"/>
        </a:xfrm>
        <a:prstGeom prst="rect">
          <a:avLst/>
        </a:prstGeom>
      </xdr:spPr>
    </xdr:pic>
    <xdr:clientData/>
  </xdr:twoCellAnchor>
  <xdr:twoCellAnchor>
    <xdr:from>
      <xdr:col>2</xdr:col>
      <xdr:colOff>95250</xdr:colOff>
      <xdr:row>15</xdr:row>
      <xdr:rowOff>3130041</xdr:rowOff>
    </xdr:from>
    <xdr:to>
      <xdr:col>2</xdr:col>
      <xdr:colOff>4752975</xdr:colOff>
      <xdr:row>15</xdr:row>
      <xdr:rowOff>3972073</xdr:rowOff>
    </xdr:to>
    <xdr:pic>
      <xdr:nvPicPr>
        <xdr:cNvPr id="42" name="Picture 41"/>
        <xdr:cNvPicPr>
          <a:picLocks noChangeAspect="1"/>
        </xdr:cNvPicPr>
      </xdr:nvPicPr>
      <xdr:blipFill>
        <a:blip xmlns:r="http://schemas.openxmlformats.org/officeDocument/2006/relationships" r:embed="rId23"/>
        <a:stretch>
          <a:fillRect/>
        </a:stretch>
      </xdr:blipFill>
      <xdr:spPr>
        <a:xfrm>
          <a:off x="1670050" y="154133041"/>
          <a:ext cx="4657725" cy="842032"/>
        </a:xfrm>
        <a:prstGeom prst="rect">
          <a:avLst/>
        </a:prstGeom>
      </xdr:spPr>
    </xdr:pic>
    <xdr:clientData/>
  </xdr:twoCellAnchor>
  <xdr:twoCellAnchor>
    <xdr:from>
      <xdr:col>2</xdr:col>
      <xdr:colOff>38100</xdr:colOff>
      <xdr:row>3</xdr:row>
      <xdr:rowOff>76199</xdr:rowOff>
    </xdr:from>
    <xdr:to>
      <xdr:col>2</xdr:col>
      <xdr:colOff>5046647</xdr:colOff>
      <xdr:row>3</xdr:row>
      <xdr:rowOff>1495425</xdr:rowOff>
    </xdr:to>
    <xdr:pic>
      <xdr:nvPicPr>
        <xdr:cNvPr id="44" name="Picture 43"/>
        <xdr:cNvPicPr>
          <a:picLocks noChangeAspect="1"/>
        </xdr:cNvPicPr>
      </xdr:nvPicPr>
      <xdr:blipFill>
        <a:blip xmlns:r="http://schemas.openxmlformats.org/officeDocument/2006/relationships" r:embed="rId24"/>
        <a:stretch>
          <a:fillRect/>
        </a:stretch>
      </xdr:blipFill>
      <xdr:spPr>
        <a:xfrm>
          <a:off x="1612900" y="109346999"/>
          <a:ext cx="5008547" cy="14192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27</xdr:row>
      <xdr:rowOff>41275</xdr:rowOff>
    </xdr:from>
    <xdr:to>
      <xdr:col>2</xdr:col>
      <xdr:colOff>4867275</xdr:colOff>
      <xdr:row>27</xdr:row>
      <xdr:rowOff>2136775</xdr:rowOff>
    </xdr:to>
    <xdr:pic>
      <xdr:nvPicPr>
        <xdr:cNvPr id="2" name="Picture 1" descr="Screen Shot 2016-01-19 at 3.02.4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1575" y="92433775"/>
          <a:ext cx="4838700" cy="1219200"/>
        </a:xfrm>
        <a:prstGeom prst="rect">
          <a:avLst/>
        </a:prstGeom>
      </xdr:spPr>
    </xdr:pic>
    <xdr:clientData/>
  </xdr:twoCellAnchor>
  <xdr:twoCellAnchor>
    <xdr:from>
      <xdr:col>2</xdr:col>
      <xdr:colOff>66676</xdr:colOff>
      <xdr:row>28</xdr:row>
      <xdr:rowOff>57149</xdr:rowOff>
    </xdr:from>
    <xdr:to>
      <xdr:col>2</xdr:col>
      <xdr:colOff>4677262</xdr:colOff>
      <xdr:row>28</xdr:row>
      <xdr:rowOff>2600324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9676" y="135388349"/>
          <a:ext cx="4610586" cy="2073275"/>
        </a:xfrm>
        <a:prstGeom prst="rect">
          <a:avLst/>
        </a:prstGeom>
      </xdr:spPr>
    </xdr:pic>
    <xdr:clientData/>
  </xdr:twoCellAnchor>
  <xdr:twoCellAnchor>
    <xdr:from>
      <xdr:col>2</xdr:col>
      <xdr:colOff>0</xdr:colOff>
      <xdr:row>29</xdr:row>
      <xdr:rowOff>28574</xdr:rowOff>
    </xdr:from>
    <xdr:to>
      <xdr:col>2</xdr:col>
      <xdr:colOff>5030680</xdr:colOff>
      <xdr:row>29</xdr:row>
      <xdr:rowOff>1619249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3000" y="117122574"/>
          <a:ext cx="5030680" cy="1438275"/>
        </a:xfrm>
        <a:prstGeom prst="rect">
          <a:avLst/>
        </a:prstGeom>
      </xdr:spPr>
    </xdr:pic>
    <xdr:clientData/>
  </xdr:twoCellAnchor>
  <xdr:twoCellAnchor>
    <xdr:from>
      <xdr:col>2</xdr:col>
      <xdr:colOff>40200</xdr:colOff>
      <xdr:row>32</xdr:row>
      <xdr:rowOff>95250</xdr:rowOff>
    </xdr:from>
    <xdr:to>
      <xdr:col>2</xdr:col>
      <xdr:colOff>5045360</xdr:colOff>
      <xdr:row>32</xdr:row>
      <xdr:rowOff>2466976</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3200" y="119792750"/>
          <a:ext cx="5005160" cy="1190626"/>
        </a:xfrm>
        <a:prstGeom prst="rect">
          <a:avLst/>
        </a:prstGeom>
      </xdr:spPr>
    </xdr:pic>
    <xdr:clientData/>
  </xdr:twoCellAnchor>
  <xdr:twoCellAnchor>
    <xdr:from>
      <xdr:col>2</xdr:col>
      <xdr:colOff>104776</xdr:colOff>
      <xdr:row>33</xdr:row>
      <xdr:rowOff>126803</xdr:rowOff>
    </xdr:from>
    <xdr:to>
      <xdr:col>2</xdr:col>
      <xdr:colOff>4867276</xdr:colOff>
      <xdr:row>33</xdr:row>
      <xdr:rowOff>2726550</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17776" y="128917503"/>
          <a:ext cx="4762500" cy="1761547"/>
        </a:xfrm>
        <a:prstGeom prst="rect">
          <a:avLst/>
        </a:prstGeom>
      </xdr:spPr>
    </xdr:pic>
    <xdr:clientData/>
  </xdr:twoCellAnchor>
  <xdr:twoCellAnchor>
    <xdr:from>
      <xdr:col>2</xdr:col>
      <xdr:colOff>9525</xdr:colOff>
      <xdr:row>36</xdr:row>
      <xdr:rowOff>60748</xdr:rowOff>
    </xdr:from>
    <xdr:to>
      <xdr:col>2</xdr:col>
      <xdr:colOff>5019675</xdr:colOff>
      <xdr:row>36</xdr:row>
      <xdr:rowOff>2343150</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22525" y="144053348"/>
          <a:ext cx="5010150" cy="2282402"/>
        </a:xfrm>
        <a:prstGeom prst="rect">
          <a:avLst/>
        </a:prstGeom>
      </xdr:spPr>
    </xdr:pic>
    <xdr:clientData/>
  </xdr:twoCellAnchor>
  <xdr:twoCellAnchor>
    <xdr:from>
      <xdr:col>2</xdr:col>
      <xdr:colOff>57151</xdr:colOff>
      <xdr:row>37</xdr:row>
      <xdr:rowOff>76201</xdr:rowOff>
    </xdr:from>
    <xdr:to>
      <xdr:col>2</xdr:col>
      <xdr:colOff>5088241</xdr:colOff>
      <xdr:row>37</xdr:row>
      <xdr:rowOff>2466975</xdr:rowOff>
    </xdr:to>
    <xdr:pic>
      <xdr:nvPicPr>
        <xdr:cNvPr id="10" name="Picture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70151" y="62395101"/>
          <a:ext cx="5031090" cy="498474"/>
        </a:xfrm>
        <a:prstGeom prst="rect">
          <a:avLst/>
        </a:prstGeom>
      </xdr:spPr>
    </xdr:pic>
    <xdr:clientData/>
  </xdr:twoCellAnchor>
  <xdr:twoCellAnchor>
    <xdr:from>
      <xdr:col>2</xdr:col>
      <xdr:colOff>47626</xdr:colOff>
      <xdr:row>47</xdr:row>
      <xdr:rowOff>704850</xdr:rowOff>
    </xdr:from>
    <xdr:to>
      <xdr:col>2</xdr:col>
      <xdr:colOff>4981576</xdr:colOff>
      <xdr:row>47</xdr:row>
      <xdr:rowOff>2391455</xdr:rowOff>
    </xdr:to>
    <xdr:pic>
      <xdr:nvPicPr>
        <xdr:cNvPr id="14" name="Picture 13"/>
        <xdr:cNvPicPr>
          <a:picLocks noChangeAspect="1"/>
        </xdr:cNvPicPr>
      </xdr:nvPicPr>
      <xdr:blipFill>
        <a:blip xmlns:r="http://schemas.openxmlformats.org/officeDocument/2006/relationships" r:embed="rId8"/>
        <a:stretch>
          <a:fillRect/>
        </a:stretch>
      </xdr:blipFill>
      <xdr:spPr>
        <a:xfrm>
          <a:off x="2460626" y="98647250"/>
          <a:ext cx="4933950" cy="1686605"/>
        </a:xfrm>
        <a:prstGeom prst="rect">
          <a:avLst/>
        </a:prstGeom>
      </xdr:spPr>
    </xdr:pic>
    <xdr:clientData/>
  </xdr:twoCellAnchor>
  <xdr:twoCellAnchor>
    <xdr:from>
      <xdr:col>2</xdr:col>
      <xdr:colOff>66675</xdr:colOff>
      <xdr:row>48</xdr:row>
      <xdr:rowOff>95250</xdr:rowOff>
    </xdr:from>
    <xdr:to>
      <xdr:col>2</xdr:col>
      <xdr:colOff>4970602</xdr:colOff>
      <xdr:row>48</xdr:row>
      <xdr:rowOff>2124075</xdr:rowOff>
    </xdr:to>
    <xdr:pic>
      <xdr:nvPicPr>
        <xdr:cNvPr id="15" name="Picture 14"/>
        <xdr:cNvPicPr>
          <a:picLocks noChangeAspect="1"/>
        </xdr:cNvPicPr>
      </xdr:nvPicPr>
      <xdr:blipFill>
        <a:blip xmlns:r="http://schemas.openxmlformats.org/officeDocument/2006/relationships" r:embed="rId9"/>
        <a:stretch>
          <a:fillRect/>
        </a:stretch>
      </xdr:blipFill>
      <xdr:spPr>
        <a:xfrm>
          <a:off x="2479675" y="138703050"/>
          <a:ext cx="4903927" cy="98425"/>
        </a:xfrm>
        <a:prstGeom prst="rect">
          <a:avLst/>
        </a:prstGeom>
      </xdr:spPr>
    </xdr:pic>
    <xdr:clientData/>
  </xdr:twoCellAnchor>
  <xdr:twoCellAnchor>
    <xdr:from>
      <xdr:col>2</xdr:col>
      <xdr:colOff>371476</xdr:colOff>
      <xdr:row>52</xdr:row>
      <xdr:rowOff>0</xdr:rowOff>
    </xdr:from>
    <xdr:to>
      <xdr:col>2</xdr:col>
      <xdr:colOff>4724400</xdr:colOff>
      <xdr:row>52</xdr:row>
      <xdr:rowOff>0</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2784476" y="76465232"/>
          <a:ext cx="4352924" cy="2089949"/>
        </a:xfrm>
        <a:prstGeom prst="rect">
          <a:avLst/>
        </a:prstGeom>
      </xdr:spPr>
    </xdr:pic>
    <xdr:clientData/>
  </xdr:twoCellAnchor>
  <xdr:twoCellAnchor>
    <xdr:from>
      <xdr:col>2</xdr:col>
      <xdr:colOff>438150</xdr:colOff>
      <xdr:row>52</xdr:row>
      <xdr:rowOff>0</xdr:rowOff>
    </xdr:from>
    <xdr:to>
      <xdr:col>2</xdr:col>
      <xdr:colOff>4152900</xdr:colOff>
      <xdr:row>52</xdr:row>
      <xdr:rowOff>0</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2851150" y="78552862"/>
          <a:ext cx="3714750" cy="0"/>
        </a:xfrm>
        <a:prstGeom prst="rect">
          <a:avLst/>
        </a:prstGeom>
      </xdr:spPr>
    </xdr:pic>
    <xdr:clientData/>
  </xdr:twoCellAnchor>
  <xdr:twoCellAnchor>
    <xdr:from>
      <xdr:col>2</xdr:col>
      <xdr:colOff>85725</xdr:colOff>
      <xdr:row>0</xdr:row>
      <xdr:rowOff>66675</xdr:rowOff>
    </xdr:from>
    <xdr:to>
      <xdr:col>2</xdr:col>
      <xdr:colOff>3990975</xdr:colOff>
      <xdr:row>0</xdr:row>
      <xdr:rowOff>723900</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2498725" y="98910775"/>
          <a:ext cx="3905250" cy="657225"/>
        </a:xfrm>
        <a:prstGeom prst="rect">
          <a:avLst/>
        </a:prstGeom>
      </xdr:spPr>
    </xdr:pic>
    <xdr:clientData/>
  </xdr:twoCellAnchor>
  <xdr:twoCellAnchor>
    <xdr:from>
      <xdr:col>2</xdr:col>
      <xdr:colOff>133350</xdr:colOff>
      <xdr:row>0</xdr:row>
      <xdr:rowOff>609601</xdr:rowOff>
    </xdr:from>
    <xdr:to>
      <xdr:col>2</xdr:col>
      <xdr:colOff>5067300</xdr:colOff>
      <xdr:row>0</xdr:row>
      <xdr:rowOff>1099883</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2546350" y="99453701"/>
          <a:ext cx="4933950" cy="490282"/>
        </a:xfrm>
        <a:prstGeom prst="rect">
          <a:avLst/>
        </a:prstGeom>
      </xdr:spPr>
    </xdr:pic>
    <xdr:clientData/>
  </xdr:twoCellAnchor>
  <xdr:twoCellAnchor>
    <xdr:from>
      <xdr:col>2</xdr:col>
      <xdr:colOff>0</xdr:colOff>
      <xdr:row>1</xdr:row>
      <xdr:rowOff>0</xdr:rowOff>
    </xdr:from>
    <xdr:to>
      <xdr:col>2</xdr:col>
      <xdr:colOff>4991100</xdr:colOff>
      <xdr:row>1</xdr:row>
      <xdr:rowOff>712302</xdr:rowOff>
    </xdr:to>
    <xdr:pic>
      <xdr:nvPicPr>
        <xdr:cNvPr id="27" name="Picture 26"/>
        <xdr:cNvPicPr>
          <a:picLocks noChangeAspect="1"/>
        </xdr:cNvPicPr>
      </xdr:nvPicPr>
      <xdr:blipFill>
        <a:blip xmlns:r="http://schemas.openxmlformats.org/officeDocument/2006/relationships" r:embed="rId14"/>
        <a:stretch>
          <a:fillRect/>
        </a:stretch>
      </xdr:blipFill>
      <xdr:spPr>
        <a:xfrm>
          <a:off x="2413000" y="125552200"/>
          <a:ext cx="4991100" cy="382102"/>
        </a:xfrm>
        <a:prstGeom prst="rect">
          <a:avLst/>
        </a:prstGeom>
      </xdr:spPr>
    </xdr:pic>
    <xdr:clientData/>
  </xdr:twoCellAnchor>
  <xdr:twoCellAnchor>
    <xdr:from>
      <xdr:col>2</xdr:col>
      <xdr:colOff>19051</xdr:colOff>
      <xdr:row>1</xdr:row>
      <xdr:rowOff>766264</xdr:rowOff>
    </xdr:from>
    <xdr:to>
      <xdr:col>2</xdr:col>
      <xdr:colOff>5010151</xdr:colOff>
      <xdr:row>1</xdr:row>
      <xdr:rowOff>1285873</xdr:rowOff>
    </xdr:to>
    <xdr:pic>
      <xdr:nvPicPr>
        <xdr:cNvPr id="28" name="Picture 27"/>
        <xdr:cNvPicPr>
          <a:picLocks noChangeAspect="1"/>
        </xdr:cNvPicPr>
      </xdr:nvPicPr>
      <xdr:blipFill>
        <a:blip xmlns:r="http://schemas.openxmlformats.org/officeDocument/2006/relationships" r:embed="rId15"/>
        <a:stretch>
          <a:fillRect/>
        </a:stretch>
      </xdr:blipFill>
      <xdr:spPr>
        <a:xfrm>
          <a:off x="2432051" y="125937464"/>
          <a:ext cx="4991100" cy="0"/>
        </a:xfrm>
        <a:prstGeom prst="rect">
          <a:avLst/>
        </a:prstGeom>
      </xdr:spPr>
    </xdr:pic>
    <xdr:clientData/>
  </xdr:twoCellAnchor>
  <xdr:twoCellAnchor>
    <xdr:from>
      <xdr:col>2</xdr:col>
      <xdr:colOff>38101</xdr:colOff>
      <xdr:row>2</xdr:row>
      <xdr:rowOff>89212</xdr:rowOff>
    </xdr:from>
    <xdr:to>
      <xdr:col>2</xdr:col>
      <xdr:colOff>4991100</xdr:colOff>
      <xdr:row>2</xdr:row>
      <xdr:rowOff>1095365</xdr:rowOff>
    </xdr:to>
    <xdr:pic>
      <xdr:nvPicPr>
        <xdr:cNvPr id="32" name="Picture 31"/>
        <xdr:cNvPicPr>
          <a:picLocks noChangeAspect="1"/>
        </xdr:cNvPicPr>
      </xdr:nvPicPr>
      <xdr:blipFill>
        <a:blip xmlns:r="http://schemas.openxmlformats.org/officeDocument/2006/relationships" r:embed="rId16"/>
        <a:stretch>
          <a:fillRect/>
        </a:stretch>
      </xdr:blipFill>
      <xdr:spPr>
        <a:xfrm>
          <a:off x="2451101" y="62979612"/>
          <a:ext cx="4952999" cy="294953"/>
        </a:xfrm>
        <a:prstGeom prst="rect">
          <a:avLst/>
        </a:prstGeom>
      </xdr:spPr>
    </xdr:pic>
    <xdr:clientData/>
  </xdr:twoCellAnchor>
  <xdr:twoCellAnchor>
    <xdr:from>
      <xdr:col>2</xdr:col>
      <xdr:colOff>104775</xdr:colOff>
      <xdr:row>2</xdr:row>
      <xdr:rowOff>1177947</xdr:rowOff>
    </xdr:from>
    <xdr:to>
      <xdr:col>2</xdr:col>
      <xdr:colOff>5079073</xdr:colOff>
      <xdr:row>2</xdr:row>
      <xdr:rowOff>1628774</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2517775" y="63268247"/>
          <a:ext cx="4974298" cy="6327"/>
        </a:xfrm>
        <a:prstGeom prst="rect">
          <a:avLst/>
        </a:prstGeom>
      </xdr:spPr>
    </xdr:pic>
    <xdr:clientData/>
  </xdr:twoCellAnchor>
  <xdr:twoCellAnchor>
    <xdr:from>
      <xdr:col>1</xdr:col>
      <xdr:colOff>1533525</xdr:colOff>
      <xdr:row>2</xdr:row>
      <xdr:rowOff>1737367</xdr:rowOff>
    </xdr:from>
    <xdr:to>
      <xdr:col>2</xdr:col>
      <xdr:colOff>5019675</xdr:colOff>
      <xdr:row>2</xdr:row>
      <xdr:rowOff>2105024</xdr:rowOff>
    </xdr:to>
    <xdr:pic>
      <xdr:nvPicPr>
        <xdr:cNvPr id="34" name="Picture 33"/>
        <xdr:cNvPicPr>
          <a:picLocks noChangeAspect="1"/>
        </xdr:cNvPicPr>
      </xdr:nvPicPr>
      <xdr:blipFill>
        <a:blip xmlns:r="http://schemas.openxmlformats.org/officeDocument/2006/relationships" r:embed="rId18"/>
        <a:stretch>
          <a:fillRect/>
        </a:stretch>
      </xdr:blipFill>
      <xdr:spPr>
        <a:xfrm>
          <a:off x="2371725" y="63268867"/>
          <a:ext cx="5060950" cy="0"/>
        </a:xfrm>
        <a:prstGeom prst="rect">
          <a:avLst/>
        </a:prstGeom>
      </xdr:spPr>
    </xdr:pic>
    <xdr:clientData/>
  </xdr:twoCellAnchor>
  <xdr:twoCellAnchor>
    <xdr:from>
      <xdr:col>2</xdr:col>
      <xdr:colOff>66677</xdr:colOff>
      <xdr:row>3</xdr:row>
      <xdr:rowOff>60611</xdr:rowOff>
    </xdr:from>
    <xdr:to>
      <xdr:col>2</xdr:col>
      <xdr:colOff>4991101</xdr:colOff>
      <xdr:row>3</xdr:row>
      <xdr:rowOff>590549</xdr:rowOff>
    </xdr:to>
    <xdr:pic>
      <xdr:nvPicPr>
        <xdr:cNvPr id="35" name="Picture 34"/>
        <xdr:cNvPicPr>
          <a:picLocks noChangeAspect="1"/>
        </xdr:cNvPicPr>
      </xdr:nvPicPr>
      <xdr:blipFill>
        <a:blip xmlns:r="http://schemas.openxmlformats.org/officeDocument/2006/relationships" r:embed="rId19"/>
        <a:stretch>
          <a:fillRect/>
        </a:stretch>
      </xdr:blipFill>
      <xdr:spPr>
        <a:xfrm>
          <a:off x="2479677" y="58950511"/>
          <a:ext cx="4924424" cy="326738"/>
        </a:xfrm>
        <a:prstGeom prst="rect">
          <a:avLst/>
        </a:prstGeom>
      </xdr:spPr>
    </xdr:pic>
    <xdr:clientData/>
  </xdr:twoCellAnchor>
  <xdr:twoCellAnchor>
    <xdr:from>
      <xdr:col>2</xdr:col>
      <xdr:colOff>85726</xdr:colOff>
      <xdr:row>3</xdr:row>
      <xdr:rowOff>692987</xdr:rowOff>
    </xdr:from>
    <xdr:to>
      <xdr:col>2</xdr:col>
      <xdr:colOff>5019675</xdr:colOff>
      <xdr:row>3</xdr:row>
      <xdr:rowOff>1057274</xdr:rowOff>
    </xdr:to>
    <xdr:pic>
      <xdr:nvPicPr>
        <xdr:cNvPr id="36" name="Picture 35"/>
        <xdr:cNvPicPr>
          <a:picLocks noChangeAspect="1"/>
        </xdr:cNvPicPr>
      </xdr:nvPicPr>
      <xdr:blipFill>
        <a:blip xmlns:r="http://schemas.openxmlformats.org/officeDocument/2006/relationships" r:embed="rId20"/>
        <a:stretch>
          <a:fillRect/>
        </a:stretch>
      </xdr:blipFill>
      <xdr:spPr>
        <a:xfrm>
          <a:off x="2498726" y="59265387"/>
          <a:ext cx="4933949" cy="8687"/>
        </a:xfrm>
        <a:prstGeom prst="rect">
          <a:avLst/>
        </a:prstGeom>
      </xdr:spPr>
    </xdr:pic>
    <xdr:clientData/>
  </xdr:twoCellAnchor>
  <xdr:twoCellAnchor>
    <xdr:from>
      <xdr:col>2</xdr:col>
      <xdr:colOff>47626</xdr:colOff>
      <xdr:row>4</xdr:row>
      <xdr:rowOff>105656</xdr:rowOff>
    </xdr:from>
    <xdr:to>
      <xdr:col>2</xdr:col>
      <xdr:colOff>5038726</xdr:colOff>
      <xdr:row>4</xdr:row>
      <xdr:rowOff>786713</xdr:rowOff>
    </xdr:to>
    <xdr:pic>
      <xdr:nvPicPr>
        <xdr:cNvPr id="37" name="Picture 36"/>
        <xdr:cNvPicPr>
          <a:picLocks noChangeAspect="1"/>
        </xdr:cNvPicPr>
      </xdr:nvPicPr>
      <xdr:blipFill>
        <a:blip xmlns:r="http://schemas.openxmlformats.org/officeDocument/2006/relationships" r:embed="rId21"/>
        <a:stretch>
          <a:fillRect/>
        </a:stretch>
      </xdr:blipFill>
      <xdr:spPr>
        <a:xfrm>
          <a:off x="2460626" y="109935256"/>
          <a:ext cx="4991100" cy="681057"/>
        </a:xfrm>
        <a:prstGeom prst="rect">
          <a:avLst/>
        </a:prstGeom>
      </xdr:spPr>
    </xdr:pic>
    <xdr:clientData/>
  </xdr:twoCellAnchor>
  <xdr:twoCellAnchor>
    <xdr:from>
      <xdr:col>2</xdr:col>
      <xdr:colOff>238125</xdr:colOff>
      <xdr:row>23</xdr:row>
      <xdr:rowOff>1098551</xdr:rowOff>
    </xdr:from>
    <xdr:to>
      <xdr:col>2</xdr:col>
      <xdr:colOff>4752975</xdr:colOff>
      <xdr:row>23</xdr:row>
      <xdr:rowOff>2352674</xdr:rowOff>
    </xdr:to>
    <xdr:pic>
      <xdr:nvPicPr>
        <xdr:cNvPr id="43" name="Picture 42"/>
        <xdr:cNvPicPr>
          <a:picLocks noChangeAspect="1"/>
        </xdr:cNvPicPr>
      </xdr:nvPicPr>
      <xdr:blipFill>
        <a:blip xmlns:r="http://schemas.openxmlformats.org/officeDocument/2006/relationships" r:embed="rId22"/>
        <a:stretch>
          <a:fillRect/>
        </a:stretch>
      </xdr:blipFill>
      <xdr:spPr>
        <a:xfrm>
          <a:off x="2651125" y="138563351"/>
          <a:ext cx="4514850" cy="47623"/>
        </a:xfrm>
        <a:prstGeom prst="rect">
          <a:avLst/>
        </a:prstGeom>
      </xdr:spPr>
    </xdr:pic>
    <xdr:clientData/>
  </xdr:twoCellAnchor>
  <xdr:twoCellAnchor>
    <xdr:from>
      <xdr:col>2</xdr:col>
      <xdr:colOff>0</xdr:colOff>
      <xdr:row>11</xdr:row>
      <xdr:rowOff>0</xdr:rowOff>
    </xdr:from>
    <xdr:to>
      <xdr:col>2</xdr:col>
      <xdr:colOff>5042189</xdr:colOff>
      <xdr:row>11</xdr:row>
      <xdr:rowOff>1200150</xdr:rowOff>
    </xdr:to>
    <xdr:pic>
      <xdr:nvPicPr>
        <xdr:cNvPr id="45" name="Picture 44"/>
        <xdr:cNvPicPr>
          <a:picLocks noChangeAspect="1"/>
        </xdr:cNvPicPr>
      </xdr:nvPicPr>
      <xdr:blipFill>
        <a:blip xmlns:r="http://schemas.openxmlformats.org/officeDocument/2006/relationships" r:embed="rId23"/>
        <a:stretch>
          <a:fillRect/>
        </a:stretch>
      </xdr:blipFill>
      <xdr:spPr>
        <a:xfrm>
          <a:off x="2413000" y="107835700"/>
          <a:ext cx="5042189" cy="1073150"/>
        </a:xfrm>
        <a:prstGeom prst="rect">
          <a:avLst/>
        </a:prstGeom>
      </xdr:spPr>
    </xdr:pic>
    <xdr:clientData/>
  </xdr:twoCellAnchor>
  <xdr:twoCellAnchor>
    <xdr:from>
      <xdr:col>2</xdr:col>
      <xdr:colOff>571501</xdr:colOff>
      <xdr:row>14</xdr:row>
      <xdr:rowOff>2586697</xdr:rowOff>
    </xdr:from>
    <xdr:to>
      <xdr:col>2</xdr:col>
      <xdr:colOff>4152900</xdr:colOff>
      <xdr:row>14</xdr:row>
      <xdr:rowOff>3762374</xdr:rowOff>
    </xdr:to>
    <xdr:pic>
      <xdr:nvPicPr>
        <xdr:cNvPr id="46" name="Picture 45"/>
        <xdr:cNvPicPr>
          <a:picLocks noChangeAspect="1"/>
        </xdr:cNvPicPr>
      </xdr:nvPicPr>
      <xdr:blipFill>
        <a:blip xmlns:r="http://schemas.openxmlformats.org/officeDocument/2006/relationships" r:embed="rId24"/>
        <a:stretch>
          <a:fillRect/>
        </a:stretch>
      </xdr:blipFill>
      <xdr:spPr>
        <a:xfrm>
          <a:off x="2146301" y="172360297"/>
          <a:ext cx="3581399" cy="1175677"/>
        </a:xfrm>
        <a:prstGeom prst="rect">
          <a:avLst/>
        </a:prstGeom>
      </xdr:spPr>
    </xdr:pic>
    <xdr:clientData/>
  </xdr:twoCellAnchor>
  <xdr:twoCellAnchor>
    <xdr:from>
      <xdr:col>2</xdr:col>
      <xdr:colOff>571501</xdr:colOff>
      <xdr:row>16</xdr:row>
      <xdr:rowOff>2586697</xdr:rowOff>
    </xdr:from>
    <xdr:to>
      <xdr:col>2</xdr:col>
      <xdr:colOff>4152900</xdr:colOff>
      <xdr:row>16</xdr:row>
      <xdr:rowOff>3762374</xdr:rowOff>
    </xdr:to>
    <xdr:pic>
      <xdr:nvPicPr>
        <xdr:cNvPr id="47" name="Picture 46"/>
        <xdr:cNvPicPr>
          <a:picLocks noChangeAspect="1"/>
        </xdr:cNvPicPr>
      </xdr:nvPicPr>
      <xdr:blipFill>
        <a:blip xmlns:r="http://schemas.openxmlformats.org/officeDocument/2006/relationships" r:embed="rId24"/>
        <a:stretch>
          <a:fillRect/>
        </a:stretch>
      </xdr:blipFill>
      <xdr:spPr>
        <a:xfrm>
          <a:off x="2146301" y="172360297"/>
          <a:ext cx="3581399" cy="11756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35</xdr:row>
      <xdr:rowOff>41275</xdr:rowOff>
    </xdr:from>
    <xdr:to>
      <xdr:col>3</xdr:col>
      <xdr:colOff>4867275</xdr:colOff>
      <xdr:row>35</xdr:row>
      <xdr:rowOff>2136775</xdr:rowOff>
    </xdr:to>
    <xdr:pic>
      <xdr:nvPicPr>
        <xdr:cNvPr id="2" name="Picture 1" descr="Screen Shot 2016-01-19 at 3.02.4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1575" y="58245375"/>
          <a:ext cx="4838700" cy="2095500"/>
        </a:xfrm>
        <a:prstGeom prst="rect">
          <a:avLst/>
        </a:prstGeom>
      </xdr:spPr>
    </xdr:pic>
    <xdr:clientData/>
  </xdr:twoCellAnchor>
  <xdr:twoCellAnchor>
    <xdr:from>
      <xdr:col>3</xdr:col>
      <xdr:colOff>66676</xdr:colOff>
      <xdr:row>5</xdr:row>
      <xdr:rowOff>57149</xdr:rowOff>
    </xdr:from>
    <xdr:to>
      <xdr:col>3</xdr:col>
      <xdr:colOff>4677262</xdr:colOff>
      <xdr:row>5</xdr:row>
      <xdr:rowOff>2600324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9676" y="60712349"/>
          <a:ext cx="4610586" cy="2289175"/>
        </a:xfrm>
        <a:prstGeom prst="rect">
          <a:avLst/>
        </a:prstGeom>
      </xdr:spPr>
    </xdr:pic>
    <xdr:clientData/>
  </xdr:twoCellAnchor>
  <xdr:twoCellAnchor>
    <xdr:from>
      <xdr:col>3</xdr:col>
      <xdr:colOff>0</xdr:colOff>
      <xdr:row>29</xdr:row>
      <xdr:rowOff>28574</xdr:rowOff>
    </xdr:from>
    <xdr:to>
      <xdr:col>3</xdr:col>
      <xdr:colOff>5030680</xdr:colOff>
      <xdr:row>29</xdr:row>
      <xdr:rowOff>1619249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3000" y="63033274"/>
          <a:ext cx="5030680" cy="1590675"/>
        </a:xfrm>
        <a:prstGeom prst="rect">
          <a:avLst/>
        </a:prstGeom>
      </xdr:spPr>
    </xdr:pic>
    <xdr:clientData/>
  </xdr:twoCellAnchor>
  <xdr:twoCellAnchor>
    <xdr:from>
      <xdr:col>3</xdr:col>
      <xdr:colOff>40200</xdr:colOff>
      <xdr:row>37</xdr:row>
      <xdr:rowOff>95250</xdr:rowOff>
    </xdr:from>
    <xdr:to>
      <xdr:col>3</xdr:col>
      <xdr:colOff>5045360</xdr:colOff>
      <xdr:row>37</xdr:row>
      <xdr:rowOff>2466976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3200" y="68484750"/>
          <a:ext cx="5005160" cy="2371726"/>
        </a:xfrm>
        <a:prstGeom prst="rect">
          <a:avLst/>
        </a:prstGeom>
      </xdr:spPr>
    </xdr:pic>
    <xdr:clientData/>
  </xdr:twoCellAnchor>
  <xdr:twoCellAnchor>
    <xdr:from>
      <xdr:col>3</xdr:col>
      <xdr:colOff>104776</xdr:colOff>
      <xdr:row>42</xdr:row>
      <xdr:rowOff>126803</xdr:rowOff>
    </xdr:from>
    <xdr:to>
      <xdr:col>3</xdr:col>
      <xdr:colOff>4867276</xdr:colOff>
      <xdr:row>42</xdr:row>
      <xdr:rowOff>2726550</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17776" y="71018203"/>
          <a:ext cx="4762500" cy="1875847"/>
        </a:xfrm>
        <a:prstGeom prst="rect">
          <a:avLst/>
        </a:prstGeom>
      </xdr:spPr>
    </xdr:pic>
    <xdr:clientData/>
  </xdr:twoCellAnchor>
  <xdr:twoCellAnchor>
    <xdr:from>
      <xdr:col>3</xdr:col>
      <xdr:colOff>9525</xdr:colOff>
      <xdr:row>39</xdr:row>
      <xdr:rowOff>60748</xdr:rowOff>
    </xdr:from>
    <xdr:to>
      <xdr:col>3</xdr:col>
      <xdr:colOff>5019675</xdr:colOff>
      <xdr:row>39</xdr:row>
      <xdr:rowOff>2343150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22525" y="77314848"/>
          <a:ext cx="5010150" cy="2282402"/>
        </a:xfrm>
        <a:prstGeom prst="rect">
          <a:avLst/>
        </a:prstGeom>
      </xdr:spPr>
    </xdr:pic>
    <xdr:clientData/>
  </xdr:twoCellAnchor>
  <xdr:twoCellAnchor>
    <xdr:from>
      <xdr:col>3</xdr:col>
      <xdr:colOff>57151</xdr:colOff>
      <xdr:row>11</xdr:row>
      <xdr:rowOff>76201</xdr:rowOff>
    </xdr:from>
    <xdr:to>
      <xdr:col>3</xdr:col>
      <xdr:colOff>5088241</xdr:colOff>
      <xdr:row>11</xdr:row>
      <xdr:rowOff>2466975</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70151" y="80137001"/>
          <a:ext cx="5031090" cy="1654174"/>
        </a:xfrm>
        <a:prstGeom prst="rect">
          <a:avLst/>
        </a:prstGeom>
      </xdr:spPr>
    </xdr:pic>
    <xdr:clientData/>
  </xdr:twoCellAnchor>
  <xdr:twoCellAnchor>
    <xdr:from>
      <xdr:col>3</xdr:col>
      <xdr:colOff>47626</xdr:colOff>
      <xdr:row>27</xdr:row>
      <xdr:rowOff>704850</xdr:rowOff>
    </xdr:from>
    <xdr:to>
      <xdr:col>3</xdr:col>
      <xdr:colOff>4981576</xdr:colOff>
      <xdr:row>27</xdr:row>
      <xdr:rowOff>2391455</xdr:rowOff>
    </xdr:to>
    <xdr:pic>
      <xdr:nvPicPr>
        <xdr:cNvPr id="9" name="Picture 8"/>
        <xdr:cNvPicPr>
          <a:picLocks noChangeAspect="1"/>
        </xdr:cNvPicPr>
      </xdr:nvPicPr>
      <xdr:blipFill>
        <a:blip xmlns:r="http://schemas.openxmlformats.org/officeDocument/2006/relationships" r:embed="rId8"/>
        <a:stretch>
          <a:fillRect/>
        </a:stretch>
      </xdr:blipFill>
      <xdr:spPr>
        <a:xfrm>
          <a:off x="2460626" y="98647250"/>
          <a:ext cx="4933950" cy="1686605"/>
        </a:xfrm>
        <a:prstGeom prst="rect">
          <a:avLst/>
        </a:prstGeom>
      </xdr:spPr>
    </xdr:pic>
    <xdr:clientData/>
  </xdr:twoCellAnchor>
  <xdr:twoCellAnchor>
    <xdr:from>
      <xdr:col>3</xdr:col>
      <xdr:colOff>66675</xdr:colOff>
      <xdr:row>55</xdr:row>
      <xdr:rowOff>95250</xdr:rowOff>
    </xdr:from>
    <xdr:to>
      <xdr:col>3</xdr:col>
      <xdr:colOff>4970602</xdr:colOff>
      <xdr:row>55</xdr:row>
      <xdr:rowOff>2124075</xdr:rowOff>
    </xdr:to>
    <xdr:pic>
      <xdr:nvPicPr>
        <xdr:cNvPr id="10" name="Picture 9"/>
        <xdr:cNvPicPr>
          <a:picLocks noChangeAspect="1"/>
        </xdr:cNvPicPr>
      </xdr:nvPicPr>
      <xdr:blipFill>
        <a:blip xmlns:r="http://schemas.openxmlformats.org/officeDocument/2006/relationships" r:embed="rId9"/>
        <a:stretch>
          <a:fillRect/>
        </a:stretch>
      </xdr:blipFill>
      <xdr:spPr>
        <a:xfrm>
          <a:off x="2479675" y="100844350"/>
          <a:ext cx="4903927" cy="2028825"/>
        </a:xfrm>
        <a:prstGeom prst="rect">
          <a:avLst/>
        </a:prstGeom>
      </xdr:spPr>
    </xdr:pic>
    <xdr:clientData/>
  </xdr:twoCellAnchor>
  <xdr:twoCellAnchor>
    <xdr:from>
      <xdr:col>3</xdr:col>
      <xdr:colOff>371476</xdr:colOff>
      <xdr:row>49</xdr:row>
      <xdr:rowOff>0</xdr:rowOff>
    </xdr:from>
    <xdr:to>
      <xdr:col>3</xdr:col>
      <xdr:colOff>4724400</xdr:colOff>
      <xdr:row>49</xdr:row>
      <xdr:rowOff>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2784476" y="107467400"/>
          <a:ext cx="4352924" cy="0"/>
        </a:xfrm>
        <a:prstGeom prst="rect">
          <a:avLst/>
        </a:prstGeom>
      </xdr:spPr>
    </xdr:pic>
    <xdr:clientData/>
  </xdr:twoCellAnchor>
  <xdr:twoCellAnchor>
    <xdr:from>
      <xdr:col>3</xdr:col>
      <xdr:colOff>438150</xdr:colOff>
      <xdr:row>49</xdr:row>
      <xdr:rowOff>0</xdr:rowOff>
    </xdr:from>
    <xdr:to>
      <xdr:col>3</xdr:col>
      <xdr:colOff>4152900</xdr:colOff>
      <xdr:row>49</xdr:row>
      <xdr:rowOff>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2851150" y="107467400"/>
          <a:ext cx="3714750" cy="0"/>
        </a:xfrm>
        <a:prstGeom prst="rect">
          <a:avLst/>
        </a:prstGeom>
      </xdr:spPr>
    </xdr:pic>
    <xdr:clientData/>
  </xdr:twoCellAnchor>
  <xdr:twoCellAnchor>
    <xdr:from>
      <xdr:col>3</xdr:col>
      <xdr:colOff>85725</xdr:colOff>
      <xdr:row>14</xdr:row>
      <xdr:rowOff>66675</xdr:rowOff>
    </xdr:from>
    <xdr:to>
      <xdr:col>3</xdr:col>
      <xdr:colOff>3990975</xdr:colOff>
      <xdr:row>14</xdr:row>
      <xdr:rowOff>723900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2498725" y="66675"/>
          <a:ext cx="3905250" cy="657225"/>
        </a:xfrm>
        <a:prstGeom prst="rect">
          <a:avLst/>
        </a:prstGeom>
      </xdr:spPr>
    </xdr:pic>
    <xdr:clientData/>
  </xdr:twoCellAnchor>
  <xdr:twoCellAnchor>
    <xdr:from>
      <xdr:col>3</xdr:col>
      <xdr:colOff>133350</xdr:colOff>
      <xdr:row>14</xdr:row>
      <xdr:rowOff>609601</xdr:rowOff>
    </xdr:from>
    <xdr:to>
      <xdr:col>3</xdr:col>
      <xdr:colOff>5067300</xdr:colOff>
      <xdr:row>14</xdr:row>
      <xdr:rowOff>1099883</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2546350" y="609601"/>
          <a:ext cx="4933950" cy="490282"/>
        </a:xfrm>
        <a:prstGeom prst="rect">
          <a:avLst/>
        </a:prstGeom>
      </xdr:spPr>
    </xdr:pic>
    <xdr:clientData/>
  </xdr:twoCellAnchor>
  <xdr:twoCellAnchor>
    <xdr:from>
      <xdr:col>3</xdr:col>
      <xdr:colOff>0</xdr:colOff>
      <xdr:row>54</xdr:row>
      <xdr:rowOff>0</xdr:rowOff>
    </xdr:from>
    <xdr:to>
      <xdr:col>3</xdr:col>
      <xdr:colOff>4991100</xdr:colOff>
      <xdr:row>54</xdr:row>
      <xdr:rowOff>712302</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413000" y="1689100"/>
          <a:ext cx="4991100" cy="712302"/>
        </a:xfrm>
        <a:prstGeom prst="rect">
          <a:avLst/>
        </a:prstGeom>
      </xdr:spPr>
    </xdr:pic>
    <xdr:clientData/>
  </xdr:twoCellAnchor>
  <xdr:twoCellAnchor>
    <xdr:from>
      <xdr:col>3</xdr:col>
      <xdr:colOff>19051</xdr:colOff>
      <xdr:row>54</xdr:row>
      <xdr:rowOff>766264</xdr:rowOff>
    </xdr:from>
    <xdr:to>
      <xdr:col>3</xdr:col>
      <xdr:colOff>5010151</xdr:colOff>
      <xdr:row>54</xdr:row>
      <xdr:rowOff>1285873</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432051" y="2455364"/>
          <a:ext cx="4991100" cy="519609"/>
        </a:xfrm>
        <a:prstGeom prst="rect">
          <a:avLst/>
        </a:prstGeom>
      </xdr:spPr>
    </xdr:pic>
    <xdr:clientData/>
  </xdr:twoCellAnchor>
  <xdr:twoCellAnchor>
    <xdr:from>
      <xdr:col>3</xdr:col>
      <xdr:colOff>38101</xdr:colOff>
      <xdr:row>15</xdr:row>
      <xdr:rowOff>89212</xdr:rowOff>
    </xdr:from>
    <xdr:to>
      <xdr:col>3</xdr:col>
      <xdr:colOff>4991100</xdr:colOff>
      <xdr:row>15</xdr:row>
      <xdr:rowOff>1095365</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451101" y="3797612"/>
          <a:ext cx="4952999" cy="1006153"/>
        </a:xfrm>
        <a:prstGeom prst="rect">
          <a:avLst/>
        </a:prstGeom>
      </xdr:spPr>
    </xdr:pic>
    <xdr:clientData/>
  </xdr:twoCellAnchor>
  <xdr:twoCellAnchor>
    <xdr:from>
      <xdr:col>3</xdr:col>
      <xdr:colOff>104775</xdr:colOff>
      <xdr:row>15</xdr:row>
      <xdr:rowOff>1177947</xdr:rowOff>
    </xdr:from>
    <xdr:to>
      <xdr:col>3</xdr:col>
      <xdr:colOff>5079073</xdr:colOff>
      <xdr:row>15</xdr:row>
      <xdr:rowOff>1628774</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517775" y="4886347"/>
          <a:ext cx="4974298" cy="450827"/>
        </a:xfrm>
        <a:prstGeom prst="rect">
          <a:avLst/>
        </a:prstGeom>
      </xdr:spPr>
    </xdr:pic>
    <xdr:clientData/>
  </xdr:twoCellAnchor>
  <xdr:twoCellAnchor>
    <xdr:from>
      <xdr:col>1</xdr:col>
      <xdr:colOff>1533525</xdr:colOff>
      <xdr:row>15</xdr:row>
      <xdr:rowOff>1737367</xdr:rowOff>
    </xdr:from>
    <xdr:to>
      <xdr:col>3</xdr:col>
      <xdr:colOff>5019675</xdr:colOff>
      <xdr:row>15</xdr:row>
      <xdr:rowOff>2105024</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2371725" y="5445767"/>
          <a:ext cx="5060950" cy="367657"/>
        </a:xfrm>
        <a:prstGeom prst="rect">
          <a:avLst/>
        </a:prstGeom>
      </xdr:spPr>
    </xdr:pic>
    <xdr:clientData/>
  </xdr:twoCellAnchor>
  <xdr:twoCellAnchor>
    <xdr:from>
      <xdr:col>3</xdr:col>
      <xdr:colOff>66677</xdr:colOff>
      <xdr:row>23</xdr:row>
      <xdr:rowOff>60611</xdr:rowOff>
    </xdr:from>
    <xdr:to>
      <xdr:col>3</xdr:col>
      <xdr:colOff>4991101</xdr:colOff>
      <xdr:row>23</xdr:row>
      <xdr:rowOff>590549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2479677" y="6423311"/>
          <a:ext cx="4924424" cy="529938"/>
        </a:xfrm>
        <a:prstGeom prst="rect">
          <a:avLst/>
        </a:prstGeom>
      </xdr:spPr>
    </xdr:pic>
    <xdr:clientData/>
  </xdr:twoCellAnchor>
  <xdr:twoCellAnchor>
    <xdr:from>
      <xdr:col>3</xdr:col>
      <xdr:colOff>85726</xdr:colOff>
      <xdr:row>23</xdr:row>
      <xdr:rowOff>692987</xdr:rowOff>
    </xdr:from>
    <xdr:to>
      <xdr:col>3</xdr:col>
      <xdr:colOff>5019675</xdr:colOff>
      <xdr:row>23</xdr:row>
      <xdr:rowOff>1057274</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2498726" y="7055687"/>
          <a:ext cx="4933949" cy="364287"/>
        </a:xfrm>
        <a:prstGeom prst="rect">
          <a:avLst/>
        </a:prstGeom>
      </xdr:spPr>
    </xdr:pic>
    <xdr:clientData/>
  </xdr:twoCellAnchor>
  <xdr:twoCellAnchor>
    <xdr:from>
      <xdr:col>3</xdr:col>
      <xdr:colOff>47626</xdr:colOff>
      <xdr:row>22</xdr:row>
      <xdr:rowOff>105656</xdr:rowOff>
    </xdr:from>
    <xdr:to>
      <xdr:col>3</xdr:col>
      <xdr:colOff>5038726</xdr:colOff>
      <xdr:row>22</xdr:row>
      <xdr:rowOff>786713</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2460626" y="7687556"/>
          <a:ext cx="4991100" cy="681057"/>
        </a:xfrm>
        <a:prstGeom prst="rect">
          <a:avLst/>
        </a:prstGeom>
      </xdr:spPr>
    </xdr:pic>
    <xdr:clientData/>
  </xdr:twoCellAnchor>
  <xdr:twoCellAnchor>
    <xdr:from>
      <xdr:col>3</xdr:col>
      <xdr:colOff>238125</xdr:colOff>
      <xdr:row>18</xdr:row>
      <xdr:rowOff>1098551</xdr:rowOff>
    </xdr:from>
    <xdr:to>
      <xdr:col>3</xdr:col>
      <xdr:colOff>4752975</xdr:colOff>
      <xdr:row>18</xdr:row>
      <xdr:rowOff>2352674</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2651125" y="51974751"/>
          <a:ext cx="4514850" cy="1254123"/>
        </a:xfrm>
        <a:prstGeom prst="rect">
          <a:avLst/>
        </a:prstGeom>
      </xdr:spPr>
    </xdr:pic>
    <xdr:clientData/>
  </xdr:twoCellAnchor>
  <xdr:twoCellAnchor>
    <xdr:from>
      <xdr:col>3</xdr:col>
      <xdr:colOff>0</xdr:colOff>
      <xdr:row>44</xdr:row>
      <xdr:rowOff>0</xdr:rowOff>
    </xdr:from>
    <xdr:to>
      <xdr:col>3</xdr:col>
      <xdr:colOff>5042189</xdr:colOff>
      <xdr:row>44</xdr:row>
      <xdr:rowOff>1200150</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2413000" y="19126200"/>
          <a:ext cx="5042189" cy="1200150"/>
        </a:xfrm>
        <a:prstGeom prst="rect">
          <a:avLst/>
        </a:prstGeom>
      </xdr:spPr>
    </xdr:pic>
    <xdr:clientData/>
  </xdr:twoCellAnchor>
  <xdr:twoCellAnchor>
    <xdr:from>
      <xdr:col>3</xdr:col>
      <xdr:colOff>571501</xdr:colOff>
      <xdr:row>46</xdr:row>
      <xdr:rowOff>2586697</xdr:rowOff>
    </xdr:from>
    <xdr:to>
      <xdr:col>3</xdr:col>
      <xdr:colOff>4152900</xdr:colOff>
      <xdr:row>46</xdr:row>
      <xdr:rowOff>3762374</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2984501" y="28405797"/>
          <a:ext cx="3581399" cy="7277"/>
        </a:xfrm>
        <a:prstGeom prst="rect">
          <a:avLst/>
        </a:prstGeom>
      </xdr:spPr>
    </xdr:pic>
    <xdr:clientData/>
  </xdr:twoCellAnchor>
  <xdr:twoCellAnchor>
    <xdr:from>
      <xdr:col>3</xdr:col>
      <xdr:colOff>571501</xdr:colOff>
      <xdr:row>17</xdr:row>
      <xdr:rowOff>2586697</xdr:rowOff>
    </xdr:from>
    <xdr:to>
      <xdr:col>3</xdr:col>
      <xdr:colOff>4152900</xdr:colOff>
      <xdr:row>17</xdr:row>
      <xdr:rowOff>3762374</xdr:rowOff>
    </xdr:to>
    <xdr:pic>
      <xdr:nvPicPr>
        <xdr:cNvPr id="26" name="Picture 25"/>
        <xdr:cNvPicPr>
          <a:picLocks noChangeAspect="1"/>
        </xdr:cNvPicPr>
      </xdr:nvPicPr>
      <xdr:blipFill>
        <a:blip xmlns:r="http://schemas.openxmlformats.org/officeDocument/2006/relationships" r:embed="rId24"/>
        <a:stretch>
          <a:fillRect/>
        </a:stretch>
      </xdr:blipFill>
      <xdr:spPr>
        <a:xfrm>
          <a:off x="2984501" y="32787297"/>
          <a:ext cx="3581399" cy="72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mailto:brook005@umn.edu" TargetMode="External"/><Relationship Id="rId4" Type="http://schemas.openxmlformats.org/officeDocument/2006/relationships/hyperlink" Target="mailto:drhamill@owu.edu" TargetMode="External"/><Relationship Id="rId5" Type="http://schemas.openxmlformats.org/officeDocument/2006/relationships/hyperlink" Target="mailto:jennifer.knight@colorado.edu" TargetMode="External"/><Relationship Id="rId6" Type="http://schemas.openxmlformats.org/officeDocument/2006/relationships/hyperlink" Target="mailto:michelle.k.smith@maine.edu" TargetMode="External"/><Relationship Id="rId1" Type="http://schemas.openxmlformats.org/officeDocument/2006/relationships/hyperlink" Target="mailto:jennifer.avena@colorado.edu" TargetMode="External"/><Relationship Id="rId2" Type="http://schemas.openxmlformats.org/officeDocument/2006/relationships/hyperlink" Target="mailto:jcbatzli@wisc.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topLeftCell="A8" workbookViewId="0">
      <selection activeCell="D1" sqref="D1:D1048576"/>
    </sheetView>
  </sheetViews>
  <sheetFormatPr baseColWidth="10" defaultColWidth="11" defaultRowHeight="16" x14ac:dyDescent="0.2"/>
  <cols>
    <col min="1" max="1" width="20.6640625" style="11" customWidth="1"/>
    <col min="2" max="2" width="67" style="2" customWidth="1"/>
    <col min="3" max="3" width="16.33203125" style="13" customWidth="1"/>
    <col min="4" max="4" width="0" hidden="1" customWidth="1"/>
  </cols>
  <sheetData>
    <row r="1" spans="1:4" s="1" customFormat="1" x14ac:dyDescent="0.2">
      <c r="A1" s="8" t="s">
        <v>0</v>
      </c>
      <c r="B1" s="3"/>
      <c r="C1" s="13"/>
    </row>
    <row r="2" spans="1:4" x14ac:dyDescent="0.2">
      <c r="A2" s="9" t="s">
        <v>16</v>
      </c>
      <c r="B2" s="4"/>
    </row>
    <row r="3" spans="1:4" ht="95" customHeight="1" x14ac:dyDescent="0.2">
      <c r="A3" s="10" t="s">
        <v>1</v>
      </c>
      <c r="B3" s="5" t="s">
        <v>2</v>
      </c>
      <c r="C3" s="13" t="s">
        <v>332</v>
      </c>
    </row>
    <row r="4" spans="1:4" ht="99.75" customHeight="1" x14ac:dyDescent="0.2">
      <c r="A4" s="11" t="s">
        <v>88</v>
      </c>
      <c r="C4" s="13" t="s">
        <v>342</v>
      </c>
    </row>
    <row r="5" spans="1:4" ht="409" customHeight="1" x14ac:dyDescent="0.2">
      <c r="A5" s="11" t="s">
        <v>89</v>
      </c>
      <c r="C5" s="13" t="s">
        <v>333</v>
      </c>
      <c r="D5" t="s">
        <v>336</v>
      </c>
    </row>
    <row r="6" spans="1:4" ht="93.75" customHeight="1" x14ac:dyDescent="0.2">
      <c r="A6" s="11" t="s">
        <v>90</v>
      </c>
      <c r="C6" s="13" t="s">
        <v>340</v>
      </c>
    </row>
    <row r="7" spans="1:4" ht="104.25" customHeight="1" x14ac:dyDescent="0.2">
      <c r="A7" s="11" t="s">
        <v>91</v>
      </c>
      <c r="C7" s="13" t="s">
        <v>334</v>
      </c>
      <c r="D7" t="s">
        <v>339</v>
      </c>
    </row>
    <row r="8" spans="1:4" ht="120.75" customHeight="1" x14ac:dyDescent="0.2">
      <c r="A8" s="11" t="s">
        <v>92</v>
      </c>
      <c r="C8" s="13" t="s">
        <v>335</v>
      </c>
      <c r="D8" t="s">
        <v>337</v>
      </c>
    </row>
    <row r="9" spans="1:4" ht="113.25" customHeight="1" x14ac:dyDescent="0.2">
      <c r="A9" s="11" t="s">
        <v>103</v>
      </c>
      <c r="C9" s="13" t="s">
        <v>342</v>
      </c>
    </row>
    <row r="10" spans="1:4" ht="102" customHeight="1" x14ac:dyDescent="0.2">
      <c r="A10" s="11" t="s">
        <v>104</v>
      </c>
      <c r="C10" s="13" t="s">
        <v>341</v>
      </c>
    </row>
    <row r="11" spans="1:4" ht="176.25" customHeight="1" x14ac:dyDescent="0.2">
      <c r="A11" s="11" t="s">
        <v>105</v>
      </c>
      <c r="C11" s="13" t="s">
        <v>338</v>
      </c>
      <c r="D11" t="s">
        <v>339</v>
      </c>
    </row>
    <row r="12" spans="1:4" ht="85.5" customHeight="1" x14ac:dyDescent="0.2">
      <c r="A12" s="11" t="s">
        <v>106</v>
      </c>
      <c r="C12" s="13" t="s">
        <v>342</v>
      </c>
    </row>
    <row r="13" spans="1:4" ht="72" customHeight="1" x14ac:dyDescent="0.2">
      <c r="A13" s="11" t="s">
        <v>107</v>
      </c>
      <c r="C13" s="13" t="s">
        <v>342</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opLeftCell="A27" workbookViewId="0">
      <selection activeCell="O1" sqref="O1"/>
    </sheetView>
  </sheetViews>
  <sheetFormatPr baseColWidth="10" defaultColWidth="11" defaultRowHeight="16" x14ac:dyDescent="0.2"/>
  <cols>
    <col min="2" max="2" width="20.6640625" style="11" customWidth="1"/>
    <col min="3" max="3" width="67" style="2" customWidth="1"/>
    <col min="4" max="4" width="11.5" style="2" customWidth="1"/>
    <col min="5" max="5" width="11.6640625" style="11" hidden="1" customWidth="1"/>
    <col min="6" max="9" width="0" style="11" hidden="1" customWidth="1"/>
    <col min="10" max="11" width="11.6640625" style="17" hidden="1" customWidth="1"/>
    <col min="12" max="14" width="0" style="11" hidden="1" customWidth="1"/>
    <col min="15" max="15" width="11" style="54"/>
    <col min="16" max="20" width="11" style="11"/>
    <col min="21" max="21" width="24.5" style="11" customWidth="1"/>
    <col min="22" max="22" width="11" style="13"/>
  </cols>
  <sheetData>
    <row r="1" spans="1:22" s="1" customFormat="1" ht="168" customHeight="1" x14ac:dyDescent="0.2">
      <c r="A1" s="1" t="s">
        <v>224</v>
      </c>
      <c r="B1" s="11" t="s">
        <v>57</v>
      </c>
      <c r="C1" s="2" t="s">
        <v>79</v>
      </c>
      <c r="D1">
        <v>1</v>
      </c>
      <c r="E1" s="11">
        <v>1</v>
      </c>
      <c r="F1" s="11">
        <v>2</v>
      </c>
      <c r="G1" s="11">
        <v>122</v>
      </c>
      <c r="H1" s="11">
        <v>82</v>
      </c>
      <c r="I1" s="11"/>
      <c r="J1" s="17">
        <v>1</v>
      </c>
      <c r="K1" s="17"/>
      <c r="L1" s="11"/>
      <c r="M1" s="11"/>
      <c r="N1" s="11"/>
      <c r="O1" s="54">
        <v>2</v>
      </c>
      <c r="P1" s="11">
        <v>1</v>
      </c>
      <c r="Q1" s="11" t="s">
        <v>19</v>
      </c>
      <c r="R1" s="11" t="s">
        <v>20</v>
      </c>
      <c r="S1" s="11" t="s">
        <v>21</v>
      </c>
      <c r="T1" s="11" t="s">
        <v>87</v>
      </c>
      <c r="U1" s="11"/>
      <c r="V1" s="13"/>
    </row>
    <row r="2" spans="1:22" ht="170" customHeight="1" x14ac:dyDescent="0.2">
      <c r="A2">
        <v>201</v>
      </c>
      <c r="B2" s="11" t="s">
        <v>27</v>
      </c>
      <c r="C2" s="2" t="s">
        <v>44</v>
      </c>
      <c r="D2">
        <v>2</v>
      </c>
      <c r="E2" s="11">
        <v>7</v>
      </c>
      <c r="F2" s="11">
        <v>2.5</v>
      </c>
      <c r="G2" s="11">
        <v>150</v>
      </c>
      <c r="H2" s="11">
        <v>87.5</v>
      </c>
      <c r="J2" s="17">
        <v>7</v>
      </c>
      <c r="O2" s="55">
        <v>2</v>
      </c>
      <c r="P2" s="11">
        <v>2</v>
      </c>
      <c r="Q2" s="11" t="s">
        <v>19</v>
      </c>
      <c r="R2" s="11" t="s">
        <v>20</v>
      </c>
      <c r="S2" s="11" t="s">
        <v>21</v>
      </c>
      <c r="T2" s="11" t="s">
        <v>14</v>
      </c>
      <c r="U2" s="11" t="s">
        <v>15</v>
      </c>
    </row>
    <row r="3" spans="1:22" ht="66" customHeight="1" x14ac:dyDescent="0.2">
      <c r="A3">
        <v>202</v>
      </c>
      <c r="B3" s="24" t="s">
        <v>32</v>
      </c>
      <c r="C3" s="26"/>
      <c r="D3">
        <v>3</v>
      </c>
      <c r="E3" s="24">
        <v>1</v>
      </c>
      <c r="F3" s="24">
        <v>2.5</v>
      </c>
      <c r="G3" s="24">
        <v>150</v>
      </c>
      <c r="H3" s="24">
        <v>87.5</v>
      </c>
      <c r="I3" s="24"/>
      <c r="J3" s="29">
        <v>1</v>
      </c>
      <c r="K3" s="29"/>
      <c r="L3" s="24"/>
      <c r="M3" s="24"/>
      <c r="N3" s="52"/>
      <c r="O3" s="56">
        <v>3</v>
      </c>
      <c r="P3" s="53">
        <v>2</v>
      </c>
      <c r="Q3" s="24" t="s">
        <v>19</v>
      </c>
      <c r="R3" s="24" t="s">
        <v>20</v>
      </c>
      <c r="S3" s="24" t="s">
        <v>21</v>
      </c>
      <c r="T3" s="24" t="s">
        <v>14</v>
      </c>
      <c r="U3" s="24" t="s">
        <v>15</v>
      </c>
    </row>
    <row r="4" spans="1:22" ht="87" customHeight="1" x14ac:dyDescent="0.2">
      <c r="A4">
        <v>203</v>
      </c>
      <c r="B4" s="11" t="s">
        <v>116</v>
      </c>
      <c r="D4">
        <v>4</v>
      </c>
      <c r="E4" s="11">
        <v>3</v>
      </c>
      <c r="F4" s="11">
        <v>4</v>
      </c>
      <c r="H4" s="11">
        <v>74</v>
      </c>
      <c r="J4" s="17">
        <v>3</v>
      </c>
      <c r="O4" s="55">
        <v>3</v>
      </c>
      <c r="P4" s="11">
        <v>1</v>
      </c>
      <c r="Q4" s="11" t="s">
        <v>49</v>
      </c>
      <c r="R4" s="11" t="s">
        <v>20</v>
      </c>
      <c r="S4" s="11" t="s">
        <v>21</v>
      </c>
      <c r="T4" s="11" t="s">
        <v>119</v>
      </c>
      <c r="U4" s="11" t="s">
        <v>191</v>
      </c>
    </row>
    <row r="5" spans="1:22" ht="169.5" customHeight="1" x14ac:dyDescent="0.2">
      <c r="A5">
        <v>204</v>
      </c>
      <c r="B5" s="11" t="s">
        <v>26</v>
      </c>
      <c r="C5" s="2" t="s">
        <v>43</v>
      </c>
      <c r="D5">
        <v>5</v>
      </c>
      <c r="E5" s="11">
        <v>6</v>
      </c>
      <c r="F5" s="11">
        <v>2.5</v>
      </c>
      <c r="G5" s="11">
        <v>150</v>
      </c>
      <c r="H5" s="16">
        <v>87.5</v>
      </c>
      <c r="J5" s="17">
        <v>6</v>
      </c>
      <c r="O5" s="55">
        <v>2</v>
      </c>
      <c r="P5" s="11">
        <v>2</v>
      </c>
      <c r="Q5" s="11" t="s">
        <v>19</v>
      </c>
      <c r="R5" s="11" t="s">
        <v>20</v>
      </c>
      <c r="S5" s="11" t="s">
        <v>21</v>
      </c>
      <c r="T5" s="11" t="s">
        <v>14</v>
      </c>
      <c r="U5" s="11" t="s">
        <v>15</v>
      </c>
    </row>
    <row r="6" spans="1:22" ht="144" x14ac:dyDescent="0.2">
      <c r="A6">
        <v>205</v>
      </c>
      <c r="B6" s="11" t="s">
        <v>34</v>
      </c>
      <c r="C6" s="2" t="s">
        <v>45</v>
      </c>
      <c r="D6">
        <v>6</v>
      </c>
      <c r="E6" s="11">
        <v>5</v>
      </c>
      <c r="F6" s="11">
        <v>2.5</v>
      </c>
      <c r="G6" s="11">
        <v>150</v>
      </c>
      <c r="H6" s="11">
        <v>87.5</v>
      </c>
      <c r="J6" s="17">
        <v>5</v>
      </c>
      <c r="O6" s="55">
        <v>3</v>
      </c>
      <c r="P6" s="11">
        <v>2</v>
      </c>
      <c r="Q6" s="11" t="s">
        <v>19</v>
      </c>
      <c r="R6" s="11" t="s">
        <v>20</v>
      </c>
      <c r="S6" s="11" t="s">
        <v>21</v>
      </c>
      <c r="T6" s="11" t="s">
        <v>14</v>
      </c>
      <c r="U6" s="11" t="s">
        <v>15</v>
      </c>
    </row>
    <row r="7" spans="1:22" ht="185" customHeight="1" x14ac:dyDescent="0.2">
      <c r="A7">
        <v>206</v>
      </c>
      <c r="B7" s="11" t="s">
        <v>172</v>
      </c>
      <c r="C7" s="2" t="s">
        <v>184</v>
      </c>
      <c r="D7">
        <v>7</v>
      </c>
      <c r="E7" s="11">
        <v>6</v>
      </c>
      <c r="F7" s="11">
        <v>4</v>
      </c>
      <c r="H7" s="11">
        <v>74</v>
      </c>
      <c r="J7" s="17">
        <v>6</v>
      </c>
      <c r="O7" s="55">
        <v>3</v>
      </c>
      <c r="P7" s="11">
        <v>2</v>
      </c>
      <c r="Q7" s="11" t="s">
        <v>49</v>
      </c>
      <c r="R7" s="11" t="s">
        <v>20</v>
      </c>
      <c r="S7" s="11" t="s">
        <v>21</v>
      </c>
      <c r="T7" s="11" t="s">
        <v>119</v>
      </c>
      <c r="U7" s="11" t="s">
        <v>191</v>
      </c>
    </row>
    <row r="8" spans="1:22" ht="209.25" customHeight="1" x14ac:dyDescent="0.2">
      <c r="A8">
        <v>207</v>
      </c>
      <c r="B8" s="11" t="s">
        <v>124</v>
      </c>
      <c r="C8" s="2" t="s">
        <v>129</v>
      </c>
      <c r="D8">
        <v>9</v>
      </c>
      <c r="E8" s="11">
        <v>3</v>
      </c>
      <c r="F8" s="11">
        <v>3</v>
      </c>
      <c r="H8" s="11">
        <v>100</v>
      </c>
      <c r="J8" s="17">
        <v>3</v>
      </c>
      <c r="O8" s="55">
        <v>2</v>
      </c>
      <c r="Q8" s="11" t="s">
        <v>49</v>
      </c>
      <c r="R8" s="11" t="s">
        <v>127</v>
      </c>
      <c r="S8" s="11" t="s">
        <v>21</v>
      </c>
      <c r="T8" s="11" t="s">
        <v>128</v>
      </c>
    </row>
    <row r="9" spans="1:22" ht="136.5" customHeight="1" x14ac:dyDescent="0.2">
      <c r="A9">
        <v>208</v>
      </c>
      <c r="B9" s="11" t="s">
        <v>131</v>
      </c>
      <c r="C9" s="2" t="s">
        <v>138</v>
      </c>
      <c r="D9">
        <v>10</v>
      </c>
      <c r="E9" s="11" t="s">
        <v>133</v>
      </c>
      <c r="F9" s="11">
        <v>12</v>
      </c>
      <c r="H9" s="11">
        <v>100</v>
      </c>
      <c r="I9" s="11" t="s">
        <v>152</v>
      </c>
      <c r="J9" s="17" t="s">
        <v>151</v>
      </c>
      <c r="L9" s="11" t="s">
        <v>163</v>
      </c>
      <c r="O9" s="55">
        <v>4</v>
      </c>
      <c r="Q9" s="11" t="s">
        <v>126</v>
      </c>
      <c r="R9" s="11" t="s">
        <v>135</v>
      </c>
      <c r="S9" s="11" t="s">
        <v>21</v>
      </c>
      <c r="T9" s="11" t="s">
        <v>128</v>
      </c>
    </row>
    <row r="10" spans="1:22" ht="409" x14ac:dyDescent="0.2">
      <c r="A10">
        <v>209</v>
      </c>
      <c r="B10" s="11" t="s">
        <v>189</v>
      </c>
      <c r="C10" s="2" t="s">
        <v>137</v>
      </c>
      <c r="D10">
        <v>11</v>
      </c>
      <c r="E10" s="11" t="s">
        <v>132</v>
      </c>
      <c r="F10" s="11">
        <v>16.5</v>
      </c>
      <c r="H10" s="11">
        <v>100</v>
      </c>
      <c r="J10" s="17" t="s">
        <v>132</v>
      </c>
      <c r="O10" s="55">
        <v>6</v>
      </c>
      <c r="Q10" s="11" t="s">
        <v>126</v>
      </c>
      <c r="R10" s="11" t="s">
        <v>135</v>
      </c>
      <c r="S10" s="11" t="s">
        <v>21</v>
      </c>
      <c r="T10" s="11" t="s">
        <v>128</v>
      </c>
    </row>
    <row r="11" spans="1:22" ht="219.75" customHeight="1" x14ac:dyDescent="0.2">
      <c r="A11">
        <v>210</v>
      </c>
      <c r="B11" s="11" t="s">
        <v>42</v>
      </c>
      <c r="D11">
        <v>12</v>
      </c>
      <c r="E11" s="11">
        <v>11</v>
      </c>
      <c r="F11" s="11">
        <v>13</v>
      </c>
      <c r="G11" s="11">
        <v>150</v>
      </c>
      <c r="H11" s="11">
        <v>87.5</v>
      </c>
      <c r="J11" s="17">
        <v>11</v>
      </c>
      <c r="O11" s="55">
        <v>4</v>
      </c>
      <c r="P11" s="11">
        <v>2</v>
      </c>
      <c r="Q11" s="11" t="s">
        <v>49</v>
      </c>
      <c r="R11" s="11" t="s">
        <v>20</v>
      </c>
      <c r="S11" s="11" t="s">
        <v>21</v>
      </c>
      <c r="T11" s="11" t="s">
        <v>14</v>
      </c>
      <c r="U11" s="11" t="s">
        <v>15</v>
      </c>
    </row>
    <row r="12" spans="1:22" ht="123.75" customHeight="1" x14ac:dyDescent="0.2">
      <c r="A12">
        <v>211</v>
      </c>
      <c r="B12" s="11" t="s">
        <v>104</v>
      </c>
      <c r="D12">
        <v>13</v>
      </c>
      <c r="E12" s="11">
        <v>9</v>
      </c>
      <c r="F12" s="11">
        <v>10</v>
      </c>
      <c r="G12" s="11">
        <v>100</v>
      </c>
      <c r="H12" s="11">
        <v>50</v>
      </c>
      <c r="J12" s="17">
        <v>9</v>
      </c>
      <c r="O12" s="55">
        <v>2</v>
      </c>
      <c r="P12" s="11">
        <v>2</v>
      </c>
      <c r="Q12" s="11" t="s">
        <v>49</v>
      </c>
      <c r="R12" s="11" t="s">
        <v>86</v>
      </c>
      <c r="S12" s="11" t="s">
        <v>21</v>
      </c>
      <c r="T12" s="11" t="s">
        <v>112</v>
      </c>
    </row>
    <row r="13" spans="1:22" ht="162" customHeight="1" x14ac:dyDescent="0.2">
      <c r="A13">
        <v>212</v>
      </c>
      <c r="B13" s="11" t="s">
        <v>60</v>
      </c>
      <c r="C13" s="2" t="s">
        <v>194</v>
      </c>
      <c r="D13">
        <v>14</v>
      </c>
      <c r="E13" s="11">
        <v>1</v>
      </c>
      <c r="F13" s="11">
        <v>2</v>
      </c>
      <c r="G13" s="11">
        <v>122</v>
      </c>
      <c r="H13" s="11">
        <v>82</v>
      </c>
      <c r="I13" s="11">
        <v>10</v>
      </c>
      <c r="J13" s="17">
        <v>1</v>
      </c>
      <c r="O13" s="55">
        <v>3</v>
      </c>
      <c r="P13" s="11">
        <v>1</v>
      </c>
      <c r="Q13" s="11" t="s">
        <v>19</v>
      </c>
      <c r="R13" s="11" t="s">
        <v>20</v>
      </c>
      <c r="S13" s="11" t="s">
        <v>21</v>
      </c>
      <c r="T13" s="11" t="s">
        <v>87</v>
      </c>
    </row>
    <row r="14" spans="1:22" ht="199" customHeight="1" x14ac:dyDescent="0.2">
      <c r="A14">
        <v>213</v>
      </c>
      <c r="B14" s="11" t="s">
        <v>31</v>
      </c>
      <c r="D14">
        <v>15</v>
      </c>
      <c r="E14" s="11">
        <v>8</v>
      </c>
      <c r="F14" s="11">
        <v>2.5</v>
      </c>
      <c r="G14" s="11">
        <v>150</v>
      </c>
      <c r="H14" s="11">
        <v>87.5</v>
      </c>
      <c r="J14" s="17">
        <v>8</v>
      </c>
      <c r="O14" s="55">
        <v>4</v>
      </c>
      <c r="P14" s="11">
        <v>2</v>
      </c>
      <c r="Q14" s="11" t="s">
        <v>19</v>
      </c>
      <c r="R14" s="11" t="s">
        <v>20</v>
      </c>
      <c r="S14" s="11" t="s">
        <v>21</v>
      </c>
      <c r="T14" s="11" t="s">
        <v>14</v>
      </c>
      <c r="U14" s="11" t="s">
        <v>15</v>
      </c>
    </row>
    <row r="15" spans="1:22" ht="208.5" customHeight="1" x14ac:dyDescent="0.2">
      <c r="A15">
        <v>214</v>
      </c>
      <c r="B15" s="11" t="s">
        <v>92</v>
      </c>
      <c r="D15">
        <v>16</v>
      </c>
      <c r="E15" s="11" t="s">
        <v>94</v>
      </c>
      <c r="F15" s="11">
        <v>10</v>
      </c>
      <c r="G15" s="11">
        <v>50</v>
      </c>
      <c r="H15" s="11">
        <v>50</v>
      </c>
      <c r="J15" s="17" t="s">
        <v>94</v>
      </c>
      <c r="O15" s="55">
        <v>3</v>
      </c>
      <c r="P15" s="11">
        <v>1</v>
      </c>
      <c r="Q15" s="11" t="s">
        <v>49</v>
      </c>
      <c r="R15" s="11" t="s">
        <v>86</v>
      </c>
      <c r="S15" s="11" t="s">
        <v>21</v>
      </c>
      <c r="T15" s="11" t="s">
        <v>102</v>
      </c>
    </row>
    <row r="16" spans="1:22" ht="219.75" customHeight="1" x14ac:dyDescent="0.2">
      <c r="A16">
        <v>215</v>
      </c>
      <c r="B16" s="11" t="s">
        <v>188</v>
      </c>
      <c r="C16" s="2" t="s">
        <v>139</v>
      </c>
      <c r="D16">
        <v>17</v>
      </c>
      <c r="E16" s="11" t="s">
        <v>134</v>
      </c>
      <c r="F16" s="11">
        <v>4</v>
      </c>
      <c r="H16" s="11">
        <v>100</v>
      </c>
      <c r="I16" s="11">
        <v>2</v>
      </c>
      <c r="J16" s="17">
        <v>6</v>
      </c>
      <c r="K16" s="17">
        <v>9</v>
      </c>
      <c r="O16" s="55">
        <v>3</v>
      </c>
      <c r="Q16" s="11" t="s">
        <v>19</v>
      </c>
      <c r="R16" s="11" t="s">
        <v>135</v>
      </c>
      <c r="S16" s="11" t="s">
        <v>21</v>
      </c>
      <c r="T16" s="11" t="s">
        <v>128</v>
      </c>
    </row>
    <row r="17" spans="1:21" ht="151" customHeight="1" x14ac:dyDescent="0.2">
      <c r="A17">
        <v>216</v>
      </c>
      <c r="B17" s="11" t="s">
        <v>88</v>
      </c>
      <c r="D17">
        <v>18</v>
      </c>
      <c r="E17" s="11">
        <v>6</v>
      </c>
      <c r="F17" s="11">
        <v>10</v>
      </c>
      <c r="G17" s="11">
        <v>50</v>
      </c>
      <c r="H17" s="11">
        <v>50</v>
      </c>
      <c r="J17" s="17">
        <v>6</v>
      </c>
      <c r="O17" s="55">
        <v>2</v>
      </c>
      <c r="P17" s="11">
        <v>2</v>
      </c>
      <c r="Q17" s="11" t="s">
        <v>49</v>
      </c>
      <c r="R17" s="11" t="s">
        <v>86</v>
      </c>
      <c r="S17" s="11" t="s">
        <v>21</v>
      </c>
      <c r="T17" s="11" t="s">
        <v>102</v>
      </c>
    </row>
    <row r="18" spans="1:21" ht="144" customHeight="1" x14ac:dyDescent="0.2">
      <c r="A18">
        <v>217</v>
      </c>
      <c r="B18" s="11" t="s">
        <v>115</v>
      </c>
      <c r="C18" s="2" t="s">
        <v>175</v>
      </c>
      <c r="D18">
        <v>19</v>
      </c>
      <c r="E18" s="11" t="s">
        <v>174</v>
      </c>
      <c r="F18" s="11">
        <v>3</v>
      </c>
      <c r="H18" s="11">
        <v>74</v>
      </c>
      <c r="J18" s="17" t="s">
        <v>120</v>
      </c>
      <c r="O18" s="55">
        <v>3</v>
      </c>
      <c r="P18" s="11">
        <v>2</v>
      </c>
      <c r="Q18" s="11" t="s">
        <v>49</v>
      </c>
      <c r="R18" s="11" t="s">
        <v>20</v>
      </c>
      <c r="S18" s="11" t="s">
        <v>21</v>
      </c>
      <c r="T18" s="11" t="s">
        <v>119</v>
      </c>
      <c r="U18" s="11" t="s">
        <v>191</v>
      </c>
    </row>
    <row r="19" spans="1:21" ht="195" customHeight="1" x14ac:dyDescent="0.2">
      <c r="A19">
        <v>218</v>
      </c>
      <c r="B19" s="11" t="s">
        <v>168</v>
      </c>
      <c r="C19" s="2" t="s">
        <v>180</v>
      </c>
      <c r="D19">
        <v>20</v>
      </c>
      <c r="E19" s="11">
        <v>3</v>
      </c>
      <c r="F19" s="11">
        <v>7</v>
      </c>
      <c r="H19" s="11">
        <v>74</v>
      </c>
      <c r="J19" s="17">
        <v>3</v>
      </c>
      <c r="O19" s="55">
        <v>3</v>
      </c>
      <c r="P19" s="11">
        <v>2</v>
      </c>
      <c r="Q19" s="11" t="s">
        <v>49</v>
      </c>
      <c r="R19" s="11" t="s">
        <v>20</v>
      </c>
      <c r="S19" s="11" t="s">
        <v>21</v>
      </c>
      <c r="T19" s="11" t="s">
        <v>119</v>
      </c>
      <c r="U19" s="11" t="s">
        <v>191</v>
      </c>
    </row>
    <row r="20" spans="1:21" ht="202.5" customHeight="1" x14ac:dyDescent="0.2">
      <c r="A20">
        <v>219</v>
      </c>
      <c r="B20" s="11" t="s">
        <v>190</v>
      </c>
      <c r="D20">
        <v>21</v>
      </c>
      <c r="E20" s="11" t="s">
        <v>111</v>
      </c>
      <c r="F20" s="11" t="s">
        <v>113</v>
      </c>
      <c r="G20" s="11">
        <v>100</v>
      </c>
      <c r="H20" s="11">
        <v>50</v>
      </c>
      <c r="J20" s="17" t="s">
        <v>111</v>
      </c>
      <c r="O20" s="55">
        <v>2</v>
      </c>
      <c r="P20" s="11">
        <v>2</v>
      </c>
      <c r="Q20" s="11" t="s">
        <v>49</v>
      </c>
      <c r="R20" s="11" t="s">
        <v>86</v>
      </c>
      <c r="S20" s="11" t="s">
        <v>21</v>
      </c>
      <c r="T20" s="11" t="s">
        <v>112</v>
      </c>
    </row>
    <row r="21" spans="1:21" ht="156.75" customHeight="1" x14ac:dyDescent="0.2">
      <c r="A21">
        <v>220</v>
      </c>
      <c r="B21" s="11" t="s">
        <v>169</v>
      </c>
      <c r="C21" s="2" t="s">
        <v>181</v>
      </c>
      <c r="D21">
        <v>22</v>
      </c>
      <c r="E21" s="11">
        <v>1</v>
      </c>
      <c r="F21" s="11">
        <v>8</v>
      </c>
      <c r="H21" s="11">
        <v>74</v>
      </c>
      <c r="J21" s="17">
        <v>1</v>
      </c>
      <c r="O21" s="55">
        <v>3</v>
      </c>
      <c r="P21" s="11">
        <v>2</v>
      </c>
      <c r="Q21" s="11" t="s">
        <v>49</v>
      </c>
      <c r="R21" s="11" t="s">
        <v>20</v>
      </c>
      <c r="S21" s="11" t="s">
        <v>21</v>
      </c>
      <c r="T21" s="11" t="s">
        <v>119</v>
      </c>
      <c r="U21" s="11" t="s">
        <v>191</v>
      </c>
    </row>
    <row r="22" spans="1:21" ht="160" x14ac:dyDescent="0.2">
      <c r="A22" s="1" t="s">
        <v>225</v>
      </c>
      <c r="B22" s="11" t="s">
        <v>66</v>
      </c>
      <c r="C22" s="6" t="s">
        <v>98</v>
      </c>
      <c r="D22">
        <v>8</v>
      </c>
      <c r="E22" s="11">
        <v>2</v>
      </c>
      <c r="F22" s="11">
        <v>2</v>
      </c>
      <c r="G22" s="11">
        <v>122</v>
      </c>
      <c r="H22" s="11">
        <v>82</v>
      </c>
      <c r="I22" s="11">
        <v>3</v>
      </c>
      <c r="J22" s="17">
        <v>2</v>
      </c>
      <c r="O22" s="54">
        <v>1</v>
      </c>
      <c r="P22" s="11">
        <v>1</v>
      </c>
      <c r="Q22" s="11" t="s">
        <v>19</v>
      </c>
      <c r="R22" s="11" t="s">
        <v>20</v>
      </c>
      <c r="S22" s="11" t="s">
        <v>21</v>
      </c>
      <c r="T22" s="11" t="s">
        <v>87</v>
      </c>
    </row>
    <row r="23" spans="1:21" ht="409" customHeight="1" x14ac:dyDescent="0.2">
      <c r="A23" s="1" t="s">
        <v>231</v>
      </c>
      <c r="B23" s="11" t="s">
        <v>61</v>
      </c>
      <c r="C23" s="7" t="s">
        <v>97</v>
      </c>
      <c r="D23">
        <v>23</v>
      </c>
      <c r="E23" s="11">
        <v>1</v>
      </c>
      <c r="F23" s="11">
        <v>2</v>
      </c>
      <c r="G23" s="11">
        <v>122</v>
      </c>
      <c r="H23" s="11">
        <v>82</v>
      </c>
      <c r="I23" s="11">
        <v>10</v>
      </c>
      <c r="J23" s="17">
        <v>1</v>
      </c>
      <c r="O23" s="54">
        <v>3</v>
      </c>
      <c r="P23" s="11">
        <v>1</v>
      </c>
      <c r="Q23" s="11" t="s">
        <v>19</v>
      </c>
      <c r="R23" s="11" t="s">
        <v>20</v>
      </c>
      <c r="S23" s="11" t="s">
        <v>21</v>
      </c>
      <c r="T23" s="11" t="s">
        <v>87</v>
      </c>
    </row>
    <row r="24" spans="1:21" ht="174" customHeight="1" x14ac:dyDescent="0.2">
      <c r="A24" s="1" t="s">
        <v>232</v>
      </c>
      <c r="B24" s="11" t="s">
        <v>73</v>
      </c>
      <c r="C24" s="2" t="s">
        <v>85</v>
      </c>
      <c r="D24">
        <v>37</v>
      </c>
      <c r="E24" s="11">
        <v>9</v>
      </c>
      <c r="F24" s="11">
        <v>2</v>
      </c>
      <c r="G24" s="11">
        <v>122</v>
      </c>
      <c r="H24" s="11">
        <v>82</v>
      </c>
      <c r="J24" s="17">
        <v>9</v>
      </c>
      <c r="O24" s="54">
        <v>2</v>
      </c>
      <c r="P24" s="11">
        <v>2</v>
      </c>
      <c r="Q24" s="11" t="s">
        <v>19</v>
      </c>
      <c r="R24" s="11" t="s">
        <v>20</v>
      </c>
      <c r="S24" s="11" t="s">
        <v>21</v>
      </c>
      <c r="T24" s="11" t="s">
        <v>87</v>
      </c>
    </row>
    <row r="25" spans="1:21" ht="215" customHeight="1" x14ac:dyDescent="0.2">
      <c r="A25" s="1" t="s">
        <v>226</v>
      </c>
      <c r="B25" s="11" t="s">
        <v>89</v>
      </c>
      <c r="D25">
        <v>39</v>
      </c>
      <c r="E25" s="11" t="s">
        <v>93</v>
      </c>
      <c r="F25" s="11">
        <v>10</v>
      </c>
      <c r="G25" s="11">
        <v>50</v>
      </c>
      <c r="H25" s="11">
        <v>50</v>
      </c>
      <c r="I25" s="11" t="s">
        <v>154</v>
      </c>
      <c r="J25" s="17" t="s">
        <v>156</v>
      </c>
      <c r="L25" s="11" t="s">
        <v>155</v>
      </c>
      <c r="O25" s="54">
        <v>3</v>
      </c>
      <c r="P25" s="11">
        <v>3</v>
      </c>
      <c r="Q25" s="11" t="s">
        <v>49</v>
      </c>
      <c r="R25" s="11" t="s">
        <v>86</v>
      </c>
      <c r="S25" s="11" t="s">
        <v>21</v>
      </c>
      <c r="T25" s="11" t="s">
        <v>102</v>
      </c>
    </row>
    <row r="26" spans="1:21" ht="48" x14ac:dyDescent="0.2">
      <c r="A26" s="1" t="s">
        <v>227</v>
      </c>
      <c r="B26" s="11" t="s">
        <v>41</v>
      </c>
      <c r="D26">
        <v>42</v>
      </c>
      <c r="E26" s="11" t="s">
        <v>46</v>
      </c>
      <c r="F26" s="11">
        <v>6</v>
      </c>
      <c r="G26" s="11">
        <v>150</v>
      </c>
      <c r="H26" s="11">
        <v>87.5</v>
      </c>
      <c r="I26" s="11" t="s">
        <v>150</v>
      </c>
      <c r="J26" s="17">
        <v>5</v>
      </c>
      <c r="K26" s="17">
        <v>1</v>
      </c>
      <c r="O26" s="54">
        <v>3</v>
      </c>
      <c r="P26" s="11">
        <v>3</v>
      </c>
      <c r="Q26" s="11" t="s">
        <v>49</v>
      </c>
      <c r="R26" s="11" t="s">
        <v>20</v>
      </c>
      <c r="S26" s="11" t="s">
        <v>21</v>
      </c>
      <c r="T26" s="11" t="s">
        <v>14</v>
      </c>
      <c r="U26" s="11" t="s">
        <v>15</v>
      </c>
    </row>
    <row r="27" spans="1:21" ht="144" x14ac:dyDescent="0.2">
      <c r="A27" s="1" t="s">
        <v>228</v>
      </c>
      <c r="B27" s="11" t="s">
        <v>171</v>
      </c>
      <c r="C27" s="2" t="s">
        <v>183</v>
      </c>
      <c r="D27">
        <v>61</v>
      </c>
      <c r="E27" s="11">
        <v>5</v>
      </c>
      <c r="F27" s="11">
        <v>4</v>
      </c>
      <c r="H27" s="11">
        <v>74</v>
      </c>
      <c r="J27" s="17">
        <v>5</v>
      </c>
      <c r="O27" s="54">
        <v>3</v>
      </c>
      <c r="P27" s="11">
        <v>1</v>
      </c>
      <c r="Q27" s="11" t="s">
        <v>49</v>
      </c>
      <c r="R27" s="11" t="s">
        <v>20</v>
      </c>
      <c r="S27" s="11" t="s">
        <v>21</v>
      </c>
      <c r="T27" s="11" t="s">
        <v>119</v>
      </c>
      <c r="U27" s="11" t="s">
        <v>191</v>
      </c>
    </row>
    <row r="28" spans="1:21" ht="96" x14ac:dyDescent="0.2">
      <c r="A28" s="1" t="s">
        <v>229</v>
      </c>
      <c r="B28" s="11" t="s">
        <v>67</v>
      </c>
      <c r="C28" s="6" t="s">
        <v>99</v>
      </c>
      <c r="D28">
        <v>63</v>
      </c>
      <c r="E28" s="11">
        <v>2</v>
      </c>
      <c r="F28" s="11">
        <v>2</v>
      </c>
      <c r="G28" s="11">
        <v>122</v>
      </c>
      <c r="H28" s="11">
        <v>82</v>
      </c>
      <c r="J28" s="17">
        <v>2</v>
      </c>
      <c r="O28" s="54">
        <v>1</v>
      </c>
      <c r="P28" s="11">
        <v>1</v>
      </c>
      <c r="Q28" s="11" t="s">
        <v>19</v>
      </c>
      <c r="R28" s="11" t="s">
        <v>20</v>
      </c>
      <c r="S28" s="11" t="s">
        <v>21</v>
      </c>
      <c r="T28" s="11" t="s">
        <v>87</v>
      </c>
    </row>
    <row r="29" spans="1:21" ht="82" customHeight="1" x14ac:dyDescent="0.2">
      <c r="A29" s="1" t="s">
        <v>230</v>
      </c>
      <c r="B29" s="11" t="s">
        <v>91</v>
      </c>
      <c r="D29">
        <v>80</v>
      </c>
      <c r="E29" s="11">
        <v>6</v>
      </c>
      <c r="F29" s="11">
        <v>10</v>
      </c>
      <c r="G29" s="11">
        <v>50</v>
      </c>
      <c r="H29" s="11">
        <v>50</v>
      </c>
      <c r="I29" s="11">
        <v>8</v>
      </c>
      <c r="J29" s="17">
        <v>6</v>
      </c>
      <c r="O29" s="54">
        <v>2</v>
      </c>
      <c r="P29" s="11">
        <v>1</v>
      </c>
      <c r="Q29" s="11" t="s">
        <v>49</v>
      </c>
      <c r="R29" s="11" t="s">
        <v>86</v>
      </c>
      <c r="S29" s="11" t="s">
        <v>21</v>
      </c>
      <c r="T29" s="11" t="s">
        <v>102</v>
      </c>
    </row>
    <row r="30" spans="1:21" ht="96" x14ac:dyDescent="0.2">
      <c r="A30" s="22" t="s">
        <v>193</v>
      </c>
      <c r="B30" s="23" t="s">
        <v>1</v>
      </c>
      <c r="C30" s="25" t="s">
        <v>2</v>
      </c>
      <c r="D30" s="22" t="s">
        <v>192</v>
      </c>
      <c r="E30" s="23" t="s">
        <v>3</v>
      </c>
      <c r="F30" s="23" t="s">
        <v>25</v>
      </c>
      <c r="G30" s="23" t="s">
        <v>95</v>
      </c>
      <c r="H30" s="23" t="s">
        <v>96</v>
      </c>
      <c r="I30" s="27" t="s">
        <v>4</v>
      </c>
      <c r="J30" s="28" t="s">
        <v>186</v>
      </c>
      <c r="K30" s="28" t="s">
        <v>185</v>
      </c>
      <c r="L30" s="30" t="s">
        <v>5</v>
      </c>
      <c r="M30" s="30" t="s">
        <v>6</v>
      </c>
      <c r="N30" s="27" t="s">
        <v>7</v>
      </c>
      <c r="O30" s="57" t="s">
        <v>8</v>
      </c>
      <c r="P30" s="27" t="s">
        <v>22</v>
      </c>
      <c r="Q30" s="23" t="s">
        <v>9</v>
      </c>
      <c r="R30" s="23" t="s">
        <v>10</v>
      </c>
      <c r="S30" s="23" t="s">
        <v>11</v>
      </c>
      <c r="T30" s="23" t="s">
        <v>12</v>
      </c>
      <c r="U30" s="23" t="s">
        <v>13</v>
      </c>
    </row>
    <row r="31" spans="1:21" ht="194.25" customHeight="1" x14ac:dyDescent="0.2">
      <c r="B31" s="8" t="s">
        <v>0</v>
      </c>
      <c r="C31" s="3"/>
      <c r="D31" s="3"/>
      <c r="E31" s="12"/>
      <c r="F31" s="12"/>
      <c r="G31" s="12"/>
      <c r="H31" s="12"/>
      <c r="I31" s="12"/>
      <c r="J31" s="18"/>
      <c r="K31" s="18"/>
      <c r="L31" s="8"/>
      <c r="M31" s="8"/>
      <c r="N31" s="8"/>
      <c r="O31" s="58"/>
      <c r="P31" s="8"/>
      <c r="Q31" s="13"/>
      <c r="R31" s="13"/>
      <c r="S31" s="13"/>
      <c r="T31" s="13"/>
      <c r="U31" s="14"/>
    </row>
    <row r="32" spans="1:21" x14ac:dyDescent="0.2">
      <c r="B32" s="9" t="s">
        <v>16</v>
      </c>
      <c r="C32" s="4"/>
      <c r="D32" s="4"/>
      <c r="E32" s="15"/>
      <c r="F32" s="15"/>
      <c r="G32" s="15"/>
      <c r="H32" s="15"/>
      <c r="I32" s="15"/>
      <c r="J32" s="19"/>
      <c r="K32" s="19"/>
      <c r="L32" s="9"/>
      <c r="M32" s="9"/>
      <c r="N32" s="9"/>
      <c r="P32" s="9"/>
      <c r="U32" s="2"/>
    </row>
  </sheetData>
  <sortState ref="B1:U83">
    <sortCondition ref="D4"/>
  </sortState>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C31" sqref="C31"/>
    </sheetView>
  </sheetViews>
  <sheetFormatPr baseColWidth="10" defaultColWidth="11" defaultRowHeight="16" x14ac:dyDescent="0.2"/>
  <cols>
    <col min="2" max="2" width="20.6640625" style="11" customWidth="1"/>
    <col min="3" max="3" width="67" style="2" customWidth="1"/>
    <col min="4" max="4" width="11.5" style="2" customWidth="1"/>
    <col min="5" max="5" width="11.6640625" style="11" hidden="1" customWidth="1"/>
    <col min="6" max="9" width="0" style="11" hidden="1" customWidth="1"/>
    <col min="10" max="11" width="11.6640625" style="17" hidden="1" customWidth="1"/>
    <col min="12" max="14" width="0" style="11" hidden="1" customWidth="1"/>
    <col min="15" max="15" width="24.5" style="11" customWidth="1"/>
  </cols>
  <sheetData>
    <row r="1" spans="1:15" s="13" customFormat="1" ht="133" customHeight="1" x14ac:dyDescent="0.2">
      <c r="A1"/>
      <c r="B1" s="11" t="s">
        <v>90</v>
      </c>
      <c r="C1" s="2"/>
      <c r="D1"/>
      <c r="E1" s="11">
        <v>6</v>
      </c>
      <c r="F1" s="11">
        <v>10</v>
      </c>
      <c r="G1" s="11">
        <v>50</v>
      </c>
      <c r="H1" s="11">
        <v>50</v>
      </c>
      <c r="I1" s="11"/>
      <c r="J1" s="17">
        <v>6</v>
      </c>
      <c r="K1" s="17"/>
      <c r="L1" s="11"/>
      <c r="M1" s="11"/>
      <c r="N1" s="11"/>
      <c r="O1" s="11"/>
    </row>
    <row r="2" spans="1:15" s="13" customFormat="1" ht="159" customHeight="1" x14ac:dyDescent="0.2">
      <c r="A2"/>
      <c r="B2" s="11" t="s">
        <v>103</v>
      </c>
      <c r="C2" s="2"/>
      <c r="D2"/>
      <c r="E2" s="11" t="s">
        <v>110</v>
      </c>
      <c r="F2" s="11">
        <v>10</v>
      </c>
      <c r="G2" s="11">
        <v>100</v>
      </c>
      <c r="H2" s="11">
        <v>50</v>
      </c>
      <c r="I2" s="11"/>
      <c r="J2" s="17" t="s">
        <v>158</v>
      </c>
      <c r="K2" s="17"/>
      <c r="L2" s="11" t="s">
        <v>157</v>
      </c>
      <c r="M2" s="11"/>
      <c r="N2" s="11"/>
      <c r="O2" s="11"/>
    </row>
    <row r="3" spans="1:15" s="13" customFormat="1" ht="209" customHeight="1" x14ac:dyDescent="0.2">
      <c r="A3"/>
      <c r="B3" s="11" t="s">
        <v>105</v>
      </c>
      <c r="C3" s="2"/>
      <c r="D3"/>
      <c r="E3" s="11" t="s">
        <v>109</v>
      </c>
      <c r="F3" s="11">
        <v>10</v>
      </c>
      <c r="G3" s="11">
        <v>100</v>
      </c>
      <c r="H3" s="11">
        <v>50</v>
      </c>
      <c r="I3" s="11"/>
      <c r="J3" s="17" t="s">
        <v>160</v>
      </c>
      <c r="K3" s="17"/>
      <c r="L3" s="11" t="s">
        <v>159</v>
      </c>
      <c r="M3" s="11"/>
      <c r="N3" s="11"/>
      <c r="O3" s="11"/>
    </row>
    <row r="4" spans="1:15" s="13" customFormat="1" ht="96" customHeight="1" x14ac:dyDescent="0.2">
      <c r="A4"/>
      <c r="B4" s="11" t="s">
        <v>106</v>
      </c>
      <c r="C4" s="2"/>
      <c r="D4"/>
      <c r="E4" s="11" t="s">
        <v>108</v>
      </c>
      <c r="F4" s="11">
        <v>10</v>
      </c>
      <c r="G4" s="11">
        <v>100</v>
      </c>
      <c r="H4" s="11">
        <v>50</v>
      </c>
      <c r="I4" s="11"/>
      <c r="J4" s="17" t="s">
        <v>162</v>
      </c>
      <c r="K4" s="17"/>
      <c r="L4" s="11" t="s">
        <v>161</v>
      </c>
      <c r="M4" s="11"/>
      <c r="N4" s="11"/>
      <c r="O4" s="11"/>
    </row>
    <row r="5" spans="1:15" s="13" customFormat="1" ht="81" customHeight="1" x14ac:dyDescent="0.2">
      <c r="A5"/>
      <c r="B5" s="11" t="s">
        <v>107</v>
      </c>
      <c r="C5" s="2"/>
      <c r="D5"/>
      <c r="E5" s="11">
        <v>6</v>
      </c>
      <c r="F5" s="11">
        <v>10</v>
      </c>
      <c r="G5" s="11">
        <v>100</v>
      </c>
      <c r="H5" s="11">
        <v>50</v>
      </c>
      <c r="I5" s="11"/>
      <c r="J5" s="17">
        <v>6</v>
      </c>
      <c r="K5" s="17"/>
      <c r="L5" s="11"/>
      <c r="M5" s="11"/>
      <c r="N5" s="11"/>
      <c r="O5" s="11"/>
    </row>
    <row r="6" spans="1:15" s="13" customFormat="1" ht="112" x14ac:dyDescent="0.2">
      <c r="A6"/>
      <c r="B6" s="11" t="s">
        <v>170</v>
      </c>
      <c r="C6" s="2" t="s">
        <v>182</v>
      </c>
      <c r="D6"/>
      <c r="E6" s="11" t="s">
        <v>46</v>
      </c>
      <c r="F6" s="11">
        <v>4</v>
      </c>
      <c r="G6" s="11"/>
      <c r="H6" s="11">
        <v>74</v>
      </c>
      <c r="I6" s="11"/>
      <c r="J6" s="17">
        <v>1</v>
      </c>
      <c r="K6" s="17">
        <v>5</v>
      </c>
      <c r="L6" s="11"/>
      <c r="M6" s="11"/>
      <c r="N6" s="11"/>
      <c r="O6" s="11" t="s">
        <v>191</v>
      </c>
    </row>
    <row r="7" spans="1:15" s="13" customFormat="1" ht="409" x14ac:dyDescent="0.2">
      <c r="A7"/>
      <c r="B7" s="11" t="s">
        <v>173</v>
      </c>
      <c r="C7" s="2" t="s">
        <v>187</v>
      </c>
      <c r="D7"/>
      <c r="E7" s="11">
        <v>4</v>
      </c>
      <c r="F7" s="11">
        <v>13</v>
      </c>
      <c r="G7" s="11"/>
      <c r="H7" s="11">
        <v>74</v>
      </c>
      <c r="I7" s="11"/>
      <c r="J7" s="17">
        <v>4</v>
      </c>
      <c r="K7" s="17"/>
      <c r="L7" s="11"/>
      <c r="M7" s="11"/>
      <c r="N7" s="11"/>
      <c r="O7" s="11" t="s">
        <v>191</v>
      </c>
    </row>
    <row r="8" spans="1:15" s="13" customFormat="1" ht="32" x14ac:dyDescent="0.2">
      <c r="A8"/>
      <c r="B8" s="11" t="s">
        <v>114</v>
      </c>
      <c r="C8" s="21" t="s">
        <v>122</v>
      </c>
      <c r="D8"/>
      <c r="E8" s="11">
        <v>3</v>
      </c>
      <c r="F8" s="11">
        <v>3</v>
      </c>
      <c r="G8" s="11"/>
      <c r="H8" s="11">
        <v>74</v>
      </c>
      <c r="I8" s="11"/>
      <c r="J8" s="17">
        <v>3</v>
      </c>
      <c r="K8" s="17"/>
      <c r="L8" s="11"/>
      <c r="M8" s="11"/>
      <c r="N8" s="11"/>
      <c r="O8" s="11" t="s">
        <v>191</v>
      </c>
    </row>
    <row r="9" spans="1:15" s="13" customFormat="1" ht="32" x14ac:dyDescent="0.2">
      <c r="A9"/>
      <c r="B9" s="11" t="s">
        <v>117</v>
      </c>
      <c r="C9" s="2" t="s">
        <v>123</v>
      </c>
      <c r="D9"/>
      <c r="E9" s="11">
        <v>1</v>
      </c>
      <c r="F9" s="11">
        <v>3</v>
      </c>
      <c r="G9" s="11"/>
      <c r="H9" s="11">
        <v>74</v>
      </c>
      <c r="I9" s="11">
        <v>3</v>
      </c>
      <c r="J9" s="17">
        <v>1</v>
      </c>
      <c r="K9" s="17"/>
      <c r="L9" s="11"/>
      <c r="M9" s="11"/>
      <c r="N9" s="11"/>
      <c r="O9" s="11" t="s">
        <v>191</v>
      </c>
    </row>
    <row r="10" spans="1:15" s="13" customFormat="1" ht="158.25" customHeight="1" x14ac:dyDescent="0.2">
      <c r="A10"/>
      <c r="B10" s="11" t="s">
        <v>118</v>
      </c>
      <c r="C10" s="2" t="s">
        <v>176</v>
      </c>
      <c r="D10"/>
      <c r="E10" s="11">
        <v>3</v>
      </c>
      <c r="F10" s="11">
        <v>4</v>
      </c>
      <c r="G10" s="11"/>
      <c r="H10" s="11">
        <v>74</v>
      </c>
      <c r="I10" s="11"/>
      <c r="J10" s="17">
        <v>3</v>
      </c>
      <c r="K10" s="17"/>
      <c r="L10" s="11"/>
      <c r="M10" s="11"/>
      <c r="N10" s="11"/>
      <c r="O10" s="11" t="s">
        <v>191</v>
      </c>
    </row>
    <row r="11" spans="1:15" s="13" customFormat="1" ht="115" customHeight="1" x14ac:dyDescent="0.2">
      <c r="A11"/>
      <c r="B11" s="11" t="s">
        <v>164</v>
      </c>
      <c r="C11" s="2" t="s">
        <v>177</v>
      </c>
      <c r="D11"/>
      <c r="E11" s="11">
        <v>1</v>
      </c>
      <c r="F11" s="11">
        <v>4</v>
      </c>
      <c r="G11" s="11"/>
      <c r="H11" s="11">
        <v>74</v>
      </c>
      <c r="I11" s="11"/>
      <c r="J11" s="17">
        <v>1</v>
      </c>
      <c r="K11" s="17"/>
      <c r="L11" s="11"/>
      <c r="M11" s="11"/>
      <c r="N11" s="11"/>
      <c r="O11" s="11" t="s">
        <v>191</v>
      </c>
    </row>
    <row r="12" spans="1:15" s="13" customFormat="1" ht="120" customHeight="1" x14ac:dyDescent="0.2">
      <c r="A12"/>
      <c r="B12" s="11" t="s">
        <v>165</v>
      </c>
      <c r="C12" s="2"/>
      <c r="D12"/>
      <c r="E12" s="11">
        <v>1</v>
      </c>
      <c r="F12" s="11">
        <v>3</v>
      </c>
      <c r="G12" s="11"/>
      <c r="H12" s="11">
        <v>74</v>
      </c>
      <c r="I12" s="11"/>
      <c r="J12" s="17">
        <v>1</v>
      </c>
      <c r="K12" s="17"/>
      <c r="L12" s="11"/>
      <c r="M12" s="11"/>
      <c r="N12" s="11"/>
      <c r="O12" s="11" t="s">
        <v>191</v>
      </c>
    </row>
    <row r="13" spans="1:15" s="13" customFormat="1" ht="146.25" customHeight="1" x14ac:dyDescent="0.2">
      <c r="A13"/>
      <c r="B13" s="11" t="s">
        <v>166</v>
      </c>
      <c r="C13" s="2" t="s">
        <v>178</v>
      </c>
      <c r="D13"/>
      <c r="E13" s="11">
        <v>2</v>
      </c>
      <c r="F13" s="11">
        <v>4</v>
      </c>
      <c r="G13" s="11"/>
      <c r="H13" s="11">
        <v>74</v>
      </c>
      <c r="I13" s="11"/>
      <c r="J13" s="17">
        <v>2</v>
      </c>
      <c r="K13" s="17"/>
      <c r="L13" s="11"/>
      <c r="M13" s="11"/>
      <c r="N13" s="11"/>
      <c r="O13" s="11" t="s">
        <v>191</v>
      </c>
    </row>
    <row r="14" spans="1:15" s="13" customFormat="1" ht="304" x14ac:dyDescent="0.2">
      <c r="A14"/>
      <c r="B14" s="11" t="s">
        <v>167</v>
      </c>
      <c r="C14" s="2" t="s">
        <v>179</v>
      </c>
      <c r="D14"/>
      <c r="E14" s="11" t="s">
        <v>121</v>
      </c>
      <c r="F14" s="11">
        <v>6</v>
      </c>
      <c r="G14" s="11"/>
      <c r="H14" s="11">
        <v>74</v>
      </c>
      <c r="I14" s="11"/>
      <c r="J14" s="17">
        <v>1</v>
      </c>
      <c r="K14" s="17"/>
      <c r="L14" s="11">
        <v>3</v>
      </c>
      <c r="M14" s="11"/>
      <c r="N14" s="11"/>
      <c r="O14" s="11" t="s">
        <v>191</v>
      </c>
    </row>
    <row r="15" spans="1:15" s="13" customFormat="1" ht="192" x14ac:dyDescent="0.2">
      <c r="A15"/>
      <c r="B15" s="11" t="s">
        <v>202</v>
      </c>
      <c r="C15" s="2" t="s">
        <v>203</v>
      </c>
      <c r="D15"/>
      <c r="E15" s="11"/>
      <c r="F15" s="11"/>
      <c r="G15" s="11"/>
      <c r="H15" s="11"/>
      <c r="I15" s="11"/>
      <c r="J15" s="17"/>
      <c r="K15" s="17"/>
      <c r="L15" s="11"/>
      <c r="M15" s="11"/>
      <c r="N15" s="11"/>
      <c r="O15" s="11"/>
    </row>
    <row r="16" spans="1:15" s="13" customFormat="1" ht="160" x14ac:dyDescent="0.2">
      <c r="A16"/>
      <c r="B16" s="11" t="s">
        <v>125</v>
      </c>
      <c r="C16" s="2" t="s">
        <v>130</v>
      </c>
      <c r="D16"/>
      <c r="E16" s="11">
        <v>4</v>
      </c>
      <c r="F16" s="11">
        <v>10</v>
      </c>
      <c r="G16" s="11"/>
      <c r="H16" s="11">
        <v>100</v>
      </c>
      <c r="I16" s="11"/>
      <c r="J16" s="17">
        <v>4</v>
      </c>
      <c r="K16" s="17"/>
      <c r="L16" s="11"/>
      <c r="M16" s="11"/>
      <c r="N16" s="11"/>
      <c r="O16" s="11"/>
    </row>
    <row r="17" spans="1:15" s="13" customFormat="1" ht="208" x14ac:dyDescent="0.2">
      <c r="A17"/>
      <c r="B17" s="11" t="s">
        <v>200</v>
      </c>
      <c r="C17" s="2" t="s">
        <v>201</v>
      </c>
      <c r="D17"/>
      <c r="E17" s="11"/>
      <c r="F17" s="11"/>
      <c r="G17" s="11"/>
      <c r="H17" s="11"/>
      <c r="I17" s="11"/>
      <c r="J17" s="17"/>
      <c r="K17" s="17"/>
      <c r="L17" s="11"/>
      <c r="M17" s="11"/>
      <c r="N17" s="11"/>
      <c r="O17" s="11"/>
    </row>
    <row r="18" spans="1:15" s="13" customFormat="1" ht="240" x14ac:dyDescent="0.2">
      <c r="A18"/>
      <c r="B18" s="11" t="s">
        <v>199</v>
      </c>
      <c r="C18" s="2" t="s">
        <v>136</v>
      </c>
      <c r="D18"/>
      <c r="E18" s="11">
        <v>2</v>
      </c>
      <c r="F18" s="11">
        <v>7.5</v>
      </c>
      <c r="G18" s="11"/>
      <c r="H18" s="11">
        <v>100</v>
      </c>
      <c r="I18" s="11"/>
      <c r="J18" s="17">
        <v>2</v>
      </c>
      <c r="K18" s="17"/>
      <c r="L18" s="11"/>
      <c r="M18" s="11"/>
      <c r="N18" s="11"/>
      <c r="O18" s="11"/>
    </row>
    <row r="19" spans="1:15" s="13" customFormat="1" ht="32" x14ac:dyDescent="0.2">
      <c r="A19"/>
      <c r="B19" s="11" t="s">
        <v>204</v>
      </c>
      <c r="C19" s="2" t="s">
        <v>205</v>
      </c>
      <c r="D19"/>
      <c r="E19" s="11"/>
      <c r="F19" s="11"/>
      <c r="G19" s="11"/>
      <c r="H19" s="11"/>
      <c r="I19" s="11"/>
      <c r="J19" s="17"/>
      <c r="K19" s="17"/>
      <c r="L19" s="11"/>
      <c r="M19" s="11"/>
      <c r="N19" s="11"/>
      <c r="O19" s="11"/>
    </row>
    <row r="20" spans="1:15" s="13" customFormat="1" ht="256" x14ac:dyDescent="0.2">
      <c r="A20"/>
      <c r="B20" s="11" t="s">
        <v>206</v>
      </c>
      <c r="C20" s="2" t="s">
        <v>207</v>
      </c>
      <c r="D20"/>
      <c r="E20" s="11"/>
      <c r="F20" s="11"/>
      <c r="G20" s="11"/>
      <c r="H20" s="11"/>
      <c r="I20" s="11"/>
      <c r="J20" s="17"/>
      <c r="K20" s="17"/>
      <c r="L20" s="11"/>
      <c r="M20" s="11"/>
      <c r="N20" s="11"/>
      <c r="O20" s="11"/>
    </row>
    <row r="21" spans="1:15" s="13" customFormat="1" ht="160" x14ac:dyDescent="0.2">
      <c r="A21"/>
      <c r="B21" s="11" t="s">
        <v>140</v>
      </c>
      <c r="C21" s="2" t="s">
        <v>145</v>
      </c>
      <c r="D21"/>
      <c r="E21" s="11">
        <v>10</v>
      </c>
      <c r="F21" s="11">
        <v>8</v>
      </c>
      <c r="G21" s="11"/>
      <c r="H21" s="11">
        <v>100</v>
      </c>
      <c r="I21" s="11"/>
      <c r="J21" s="17">
        <v>10</v>
      </c>
      <c r="K21" s="17"/>
      <c r="L21" s="11"/>
      <c r="M21" s="11"/>
      <c r="N21" s="11"/>
      <c r="O21" s="11"/>
    </row>
    <row r="22" spans="1:15" s="13" customFormat="1" ht="409" x14ac:dyDescent="0.2">
      <c r="A22"/>
      <c r="B22" s="11" t="s">
        <v>141</v>
      </c>
      <c r="C22" s="2" t="s">
        <v>146</v>
      </c>
      <c r="D22"/>
      <c r="E22" s="11">
        <v>9</v>
      </c>
      <c r="F22" s="11">
        <v>12</v>
      </c>
      <c r="G22" s="11"/>
      <c r="H22" s="11">
        <v>100</v>
      </c>
      <c r="I22" s="11"/>
      <c r="J22" s="17">
        <v>9</v>
      </c>
      <c r="K22" s="17"/>
      <c r="L22" s="11"/>
      <c r="M22" s="11"/>
      <c r="N22" s="11"/>
      <c r="O22" s="11"/>
    </row>
    <row r="23" spans="1:15" s="13" customFormat="1" ht="370" customHeight="1" x14ac:dyDescent="0.2">
      <c r="A23"/>
      <c r="B23" s="11" t="s">
        <v>142</v>
      </c>
      <c r="C23" s="2" t="s">
        <v>147</v>
      </c>
      <c r="D23"/>
      <c r="E23" s="11">
        <v>6</v>
      </c>
      <c r="F23" s="11">
        <v>8</v>
      </c>
      <c r="G23" s="11"/>
      <c r="H23" s="11">
        <v>100</v>
      </c>
      <c r="I23" s="11"/>
      <c r="J23" s="17">
        <v>6</v>
      </c>
      <c r="K23" s="17"/>
      <c r="L23" s="11"/>
      <c r="M23" s="11"/>
      <c r="N23" s="11"/>
      <c r="O23" s="11"/>
    </row>
    <row r="24" spans="1:15" s="13" customFormat="1" ht="194" customHeight="1" x14ac:dyDescent="0.2">
      <c r="A24"/>
      <c r="B24" s="11" t="s">
        <v>143</v>
      </c>
      <c r="C24" s="2" t="s">
        <v>148</v>
      </c>
      <c r="D24"/>
      <c r="E24" s="11">
        <v>1</v>
      </c>
      <c r="F24" s="11">
        <v>12</v>
      </c>
      <c r="G24" s="11"/>
      <c r="H24" s="11">
        <v>100</v>
      </c>
      <c r="I24" s="11"/>
      <c r="J24" s="17">
        <v>1</v>
      </c>
      <c r="K24" s="17"/>
      <c r="L24" s="11"/>
      <c r="M24" s="11"/>
      <c r="N24" s="11"/>
      <c r="O24" s="11"/>
    </row>
    <row r="25" spans="1:15" s="13" customFormat="1" ht="159" customHeight="1" x14ac:dyDescent="0.2">
      <c r="A25"/>
      <c r="B25" s="11" t="s">
        <v>144</v>
      </c>
      <c r="C25" s="2" t="s">
        <v>149</v>
      </c>
      <c r="D25"/>
      <c r="E25" s="11">
        <v>5</v>
      </c>
      <c r="F25" s="11">
        <v>12</v>
      </c>
      <c r="G25" s="11"/>
      <c r="H25" s="11">
        <v>100</v>
      </c>
      <c r="I25" s="11"/>
      <c r="J25" s="17">
        <v>5</v>
      </c>
      <c r="K25" s="17"/>
      <c r="L25" s="11"/>
      <c r="M25" s="11"/>
      <c r="N25" s="11"/>
      <c r="O25" s="11"/>
    </row>
    <row r="26" spans="1:15" s="13" customFormat="1" ht="104.25" customHeight="1" x14ac:dyDescent="0.2">
      <c r="A26"/>
      <c r="B26" s="11" t="s">
        <v>17</v>
      </c>
      <c r="C26" s="2" t="s">
        <v>18</v>
      </c>
      <c r="D26"/>
      <c r="E26" s="16">
        <v>1</v>
      </c>
      <c r="F26" s="16">
        <v>2.5</v>
      </c>
      <c r="G26" s="16">
        <v>150</v>
      </c>
      <c r="H26" s="16">
        <v>87.5</v>
      </c>
      <c r="I26" s="11"/>
      <c r="J26" s="20">
        <v>1</v>
      </c>
      <c r="K26" s="20"/>
      <c r="L26" s="11"/>
      <c r="M26" s="11"/>
      <c r="N26" s="11"/>
      <c r="O26" s="11" t="s">
        <v>15</v>
      </c>
    </row>
    <row r="27" spans="1:15" s="13" customFormat="1" ht="120.75" customHeight="1" x14ac:dyDescent="0.2">
      <c r="A27"/>
      <c r="B27" s="11" t="s">
        <v>24</v>
      </c>
      <c r="C27" s="2" t="s">
        <v>50</v>
      </c>
      <c r="D27"/>
      <c r="E27" s="11">
        <v>3</v>
      </c>
      <c r="F27" s="11">
        <v>2.5</v>
      </c>
      <c r="G27" s="11">
        <v>150</v>
      </c>
      <c r="H27" s="11">
        <v>87.5</v>
      </c>
      <c r="I27" s="11"/>
      <c r="J27" s="17">
        <v>3</v>
      </c>
      <c r="K27" s="17"/>
      <c r="L27" s="11"/>
      <c r="M27" s="11"/>
      <c r="N27" s="11"/>
      <c r="O27" s="11" t="s">
        <v>15</v>
      </c>
    </row>
    <row r="28" spans="1:15" s="13" customFormat="1" ht="193" customHeight="1" x14ac:dyDescent="0.2">
      <c r="A28"/>
      <c r="B28" s="11" t="s">
        <v>23</v>
      </c>
      <c r="C28" s="2"/>
      <c r="D28"/>
      <c r="E28" s="11">
        <v>4</v>
      </c>
      <c r="F28" s="11">
        <v>2.5</v>
      </c>
      <c r="G28" s="11">
        <v>150</v>
      </c>
      <c r="H28" s="11">
        <v>87.5</v>
      </c>
      <c r="I28" s="11"/>
      <c r="J28" s="17">
        <v>4</v>
      </c>
      <c r="K28" s="17"/>
      <c r="L28" s="11"/>
      <c r="M28" s="11"/>
      <c r="N28" s="11"/>
      <c r="O28" s="11" t="s">
        <v>15</v>
      </c>
    </row>
    <row r="29" spans="1:15" s="13" customFormat="1" ht="185" customHeight="1" x14ac:dyDescent="0.2">
      <c r="A29"/>
      <c r="B29" s="11" t="s">
        <v>28</v>
      </c>
      <c r="C29" s="2"/>
      <c r="D29"/>
      <c r="E29" s="11">
        <v>4</v>
      </c>
      <c r="F29" s="11">
        <v>2.5</v>
      </c>
      <c r="G29" s="11">
        <v>150</v>
      </c>
      <c r="H29" s="11">
        <v>87.5</v>
      </c>
      <c r="I29" s="11"/>
      <c r="J29" s="17">
        <v>4</v>
      </c>
      <c r="K29" s="17"/>
      <c r="L29" s="11"/>
      <c r="M29" s="11"/>
      <c r="N29" s="11"/>
      <c r="O29" s="11" t="s">
        <v>15</v>
      </c>
    </row>
    <row r="30" spans="1:15" s="13" customFormat="1" ht="176.25" customHeight="1" x14ac:dyDescent="0.2">
      <c r="A30"/>
      <c r="B30" s="44" t="s">
        <v>29</v>
      </c>
      <c r="C30" s="45"/>
      <c r="D30"/>
      <c r="E30" s="11">
        <v>1</v>
      </c>
      <c r="F30" s="11">
        <v>2.5</v>
      </c>
      <c r="G30" s="11">
        <v>150</v>
      </c>
      <c r="H30" s="11">
        <v>87.5</v>
      </c>
      <c r="I30" s="11"/>
      <c r="J30" s="17">
        <v>1</v>
      </c>
      <c r="K30" s="17"/>
      <c r="L30" s="11"/>
      <c r="M30" s="11"/>
      <c r="N30" s="11"/>
      <c r="O30" s="11" t="s">
        <v>15</v>
      </c>
    </row>
    <row r="31" spans="1:15" s="13" customFormat="1" ht="104" customHeight="1" x14ac:dyDescent="0.2">
      <c r="A31"/>
      <c r="B31" s="44" t="s">
        <v>30</v>
      </c>
      <c r="C31" s="46" t="s">
        <v>213</v>
      </c>
      <c r="D31"/>
      <c r="E31" s="11">
        <v>1</v>
      </c>
      <c r="F31" s="11">
        <v>2.5</v>
      </c>
      <c r="G31" s="11">
        <v>150</v>
      </c>
      <c r="H31" s="11">
        <v>87.5</v>
      </c>
      <c r="I31" s="11"/>
      <c r="J31" s="17">
        <v>1</v>
      </c>
      <c r="K31" s="17"/>
      <c r="L31" s="11"/>
      <c r="M31" s="11"/>
      <c r="N31" s="11"/>
      <c r="O31" s="11" t="s">
        <v>15</v>
      </c>
    </row>
    <row r="32" spans="1:15" s="13" customFormat="1" ht="144" customHeight="1" x14ac:dyDescent="0.2">
      <c r="A32"/>
      <c r="B32" s="43" t="s">
        <v>33</v>
      </c>
      <c r="C32" s="42" t="s">
        <v>212</v>
      </c>
      <c r="D32"/>
      <c r="E32" s="11">
        <v>1</v>
      </c>
      <c r="F32" s="11">
        <v>2.5</v>
      </c>
      <c r="G32" s="11">
        <v>150</v>
      </c>
      <c r="H32" s="11">
        <v>87.5</v>
      </c>
      <c r="I32" s="11"/>
      <c r="J32" s="17">
        <v>1</v>
      </c>
      <c r="K32" s="17"/>
      <c r="L32" s="11"/>
      <c r="M32" s="11"/>
      <c r="N32" s="11"/>
      <c r="O32" s="11" t="s">
        <v>15</v>
      </c>
    </row>
    <row r="33" spans="1:15" s="13" customFormat="1" ht="197.25" customHeight="1" x14ac:dyDescent="0.2">
      <c r="A33"/>
      <c r="B33" s="11" t="s">
        <v>35</v>
      </c>
      <c r="C33" s="2"/>
      <c r="D33"/>
      <c r="E33" s="11">
        <v>1</v>
      </c>
      <c r="F33" s="11">
        <v>2.5</v>
      </c>
      <c r="G33" s="11">
        <v>150</v>
      </c>
      <c r="H33" s="11">
        <v>87.5</v>
      </c>
      <c r="I33" s="11"/>
      <c r="J33" s="17">
        <v>1</v>
      </c>
      <c r="K33" s="17"/>
      <c r="L33" s="11"/>
      <c r="M33" s="11"/>
      <c r="N33" s="11"/>
      <c r="O33" s="11" t="s">
        <v>15</v>
      </c>
    </row>
    <row r="34" spans="1:15" s="13" customFormat="1" ht="158" customHeight="1" x14ac:dyDescent="0.2">
      <c r="A34"/>
      <c r="B34" s="11" t="s">
        <v>36</v>
      </c>
      <c r="C34" s="2"/>
      <c r="D34"/>
      <c r="E34" s="11">
        <v>1</v>
      </c>
      <c r="F34" s="11">
        <v>2.5</v>
      </c>
      <c r="G34" s="11">
        <v>150</v>
      </c>
      <c r="H34" s="11">
        <v>87.5</v>
      </c>
      <c r="I34" s="11"/>
      <c r="J34" s="17">
        <v>1</v>
      </c>
      <c r="K34" s="17"/>
      <c r="L34" s="11"/>
      <c r="M34" s="11"/>
      <c r="N34" s="11"/>
      <c r="O34" s="11" t="s">
        <v>15</v>
      </c>
    </row>
    <row r="35" spans="1:15" s="13" customFormat="1" ht="176" customHeight="1" x14ac:dyDescent="0.2">
      <c r="A35"/>
      <c r="B35" s="11" t="s">
        <v>37</v>
      </c>
      <c r="C35" s="2" t="s">
        <v>47</v>
      </c>
      <c r="D35"/>
      <c r="E35" s="11">
        <v>7</v>
      </c>
      <c r="F35" s="11">
        <v>2.5</v>
      </c>
      <c r="G35" s="11">
        <v>150</v>
      </c>
      <c r="H35" s="11">
        <v>87.5</v>
      </c>
      <c r="I35" s="11"/>
      <c r="J35" s="17">
        <v>7</v>
      </c>
      <c r="K35" s="17"/>
      <c r="L35" s="11"/>
      <c r="M35" s="11"/>
      <c r="N35" s="11"/>
      <c r="O35" s="11" t="s">
        <v>15</v>
      </c>
    </row>
    <row r="36" spans="1:15" s="13" customFormat="1" ht="167" customHeight="1" x14ac:dyDescent="0.2">
      <c r="A36"/>
      <c r="B36" s="11" t="s">
        <v>38</v>
      </c>
      <c r="C36" s="2" t="s">
        <v>48</v>
      </c>
      <c r="D36"/>
      <c r="E36" s="11">
        <v>6</v>
      </c>
      <c r="F36" s="11">
        <v>10</v>
      </c>
      <c r="G36" s="11">
        <v>150</v>
      </c>
      <c r="H36" s="11">
        <v>87.5</v>
      </c>
      <c r="I36" s="11"/>
      <c r="J36" s="17">
        <v>6</v>
      </c>
      <c r="K36" s="17"/>
      <c r="L36" s="11"/>
      <c r="M36" s="11"/>
      <c r="N36" s="11"/>
      <c r="O36" s="11" t="s">
        <v>15</v>
      </c>
    </row>
    <row r="37" spans="1:15" s="13" customFormat="1" ht="221" customHeight="1" x14ac:dyDescent="0.2">
      <c r="A37"/>
      <c r="B37" s="11" t="s">
        <v>39</v>
      </c>
      <c r="C37" s="2"/>
      <c r="D37"/>
      <c r="E37" s="11">
        <v>2</v>
      </c>
      <c r="F37" s="11">
        <v>11</v>
      </c>
      <c r="G37" s="11">
        <v>150</v>
      </c>
      <c r="H37" s="11">
        <v>87.5</v>
      </c>
      <c r="I37" s="11"/>
      <c r="J37" s="17">
        <v>2</v>
      </c>
      <c r="K37" s="17"/>
      <c r="L37" s="11"/>
      <c r="M37" s="11"/>
      <c r="N37" s="11"/>
      <c r="O37" s="11" t="s">
        <v>15</v>
      </c>
    </row>
    <row r="38" spans="1:15" s="13" customFormat="1" ht="136" customHeight="1" x14ac:dyDescent="0.2">
      <c r="A38"/>
      <c r="B38" s="11" t="s">
        <v>40</v>
      </c>
      <c r="C38" s="2"/>
      <c r="D38"/>
      <c r="E38" s="11">
        <v>1</v>
      </c>
      <c r="F38" s="11">
        <v>10</v>
      </c>
      <c r="G38" s="11">
        <v>150</v>
      </c>
      <c r="H38" s="11">
        <v>87.5</v>
      </c>
      <c r="I38" s="11"/>
      <c r="J38" s="17">
        <v>1</v>
      </c>
      <c r="K38" s="17"/>
      <c r="L38" s="11"/>
      <c r="M38" s="11"/>
      <c r="N38" s="11"/>
      <c r="O38" s="11" t="s">
        <v>15</v>
      </c>
    </row>
    <row r="39" spans="1:15" s="13" customFormat="1" ht="160" x14ac:dyDescent="0.2">
      <c r="A39"/>
      <c r="B39" s="11" t="s">
        <v>51</v>
      </c>
      <c r="C39" s="2" t="s">
        <v>74</v>
      </c>
      <c r="D39"/>
      <c r="E39" s="11">
        <v>1</v>
      </c>
      <c r="F39" s="11">
        <v>2</v>
      </c>
      <c r="G39" s="11">
        <v>122</v>
      </c>
      <c r="H39" s="11">
        <v>82</v>
      </c>
      <c r="I39" s="11"/>
      <c r="J39" s="17">
        <v>1</v>
      </c>
      <c r="K39" s="17"/>
      <c r="L39" s="11"/>
      <c r="M39" s="11"/>
      <c r="N39" s="11"/>
      <c r="O39" s="11"/>
    </row>
    <row r="40" spans="1:15" s="13" customFormat="1" ht="128" x14ac:dyDescent="0.2">
      <c r="A40"/>
      <c r="B40" s="11" t="s">
        <v>52</v>
      </c>
      <c r="C40" s="2" t="s">
        <v>75</v>
      </c>
      <c r="D40"/>
      <c r="E40" s="11">
        <v>1</v>
      </c>
      <c r="F40" s="11">
        <v>2</v>
      </c>
      <c r="G40" s="11">
        <v>122</v>
      </c>
      <c r="H40" s="11">
        <v>82</v>
      </c>
      <c r="I40" s="11"/>
      <c r="J40" s="17">
        <v>1</v>
      </c>
      <c r="K40" s="17"/>
      <c r="L40" s="11"/>
      <c r="M40" s="11"/>
      <c r="N40" s="11"/>
      <c r="O40" s="11"/>
    </row>
    <row r="41" spans="1:15" s="13" customFormat="1" ht="160" x14ac:dyDescent="0.2">
      <c r="A41"/>
      <c r="B41" s="11" t="s">
        <v>53</v>
      </c>
      <c r="C41" s="2" t="s">
        <v>76</v>
      </c>
      <c r="D41"/>
      <c r="E41" s="11">
        <v>1</v>
      </c>
      <c r="F41" s="11">
        <v>2</v>
      </c>
      <c r="G41" s="11">
        <v>122</v>
      </c>
      <c r="H41" s="11">
        <v>82</v>
      </c>
      <c r="I41" s="11"/>
      <c r="J41" s="17">
        <v>1</v>
      </c>
      <c r="K41" s="17"/>
      <c r="L41" s="11"/>
      <c r="M41" s="11"/>
      <c r="N41" s="11"/>
      <c r="O41" s="11"/>
    </row>
    <row r="42" spans="1:15" s="13" customFormat="1" ht="112" x14ac:dyDescent="0.2">
      <c r="A42"/>
      <c r="B42" s="11" t="s">
        <v>54</v>
      </c>
      <c r="C42" s="2" t="s">
        <v>77</v>
      </c>
      <c r="D42"/>
      <c r="E42" s="11">
        <v>6</v>
      </c>
      <c r="F42" s="11">
        <v>2</v>
      </c>
      <c r="G42" s="11">
        <v>122</v>
      </c>
      <c r="H42" s="11">
        <v>82</v>
      </c>
      <c r="I42" s="11"/>
      <c r="J42" s="17">
        <v>6</v>
      </c>
      <c r="K42" s="17"/>
      <c r="L42" s="11"/>
      <c r="M42" s="11"/>
      <c r="N42" s="11"/>
      <c r="O42" s="11"/>
    </row>
    <row r="43" spans="1:15" s="13" customFormat="1" ht="149.25" customHeight="1" x14ac:dyDescent="0.2">
      <c r="A43"/>
      <c r="B43" s="33" t="s">
        <v>55</v>
      </c>
      <c r="C43" s="34" t="s">
        <v>78</v>
      </c>
      <c r="D43"/>
      <c r="E43" s="11">
        <v>1</v>
      </c>
      <c r="F43" s="11">
        <v>2</v>
      </c>
      <c r="G43" s="11">
        <v>122</v>
      </c>
      <c r="H43" s="11">
        <v>82</v>
      </c>
      <c r="I43" s="11"/>
      <c r="J43" s="17">
        <v>1</v>
      </c>
      <c r="K43" s="17"/>
      <c r="L43" s="11"/>
      <c r="M43" s="11"/>
      <c r="N43" s="11"/>
      <c r="O43" s="11"/>
    </row>
    <row r="44" spans="1:15" s="13" customFormat="1" ht="128" x14ac:dyDescent="0.2">
      <c r="A44"/>
      <c r="B44" s="33" t="s">
        <v>56</v>
      </c>
      <c r="C44" s="34" t="s">
        <v>208</v>
      </c>
      <c r="D44"/>
      <c r="E44" s="11">
        <v>1</v>
      </c>
      <c r="F44" s="11">
        <v>2</v>
      </c>
      <c r="G44" s="11">
        <v>122</v>
      </c>
      <c r="H44" s="11">
        <v>82</v>
      </c>
      <c r="I44" s="11"/>
      <c r="J44" s="17">
        <v>1</v>
      </c>
      <c r="K44" s="17"/>
      <c r="L44" s="11"/>
      <c r="M44" s="11"/>
      <c r="N44" s="11"/>
      <c r="O44" s="11"/>
    </row>
    <row r="45" spans="1:15" s="13" customFormat="1" ht="176" x14ac:dyDescent="0.2">
      <c r="A45"/>
      <c r="B45" s="35" t="s">
        <v>58</v>
      </c>
      <c r="C45" s="36" t="s">
        <v>80</v>
      </c>
      <c r="D45"/>
      <c r="E45" s="11">
        <v>1</v>
      </c>
      <c r="F45" s="11">
        <v>2</v>
      </c>
      <c r="G45" s="11">
        <v>122</v>
      </c>
      <c r="H45" s="11">
        <v>82</v>
      </c>
      <c r="I45" s="11"/>
      <c r="J45" s="17">
        <v>1</v>
      </c>
      <c r="K45" s="17"/>
      <c r="L45" s="11"/>
      <c r="M45" s="11"/>
      <c r="N45" s="11"/>
      <c r="O45" s="11"/>
    </row>
    <row r="46" spans="1:15" s="13" customFormat="1" ht="145" customHeight="1" x14ac:dyDescent="0.2">
      <c r="A46"/>
      <c r="B46" s="35" t="s">
        <v>59</v>
      </c>
      <c r="C46" s="36" t="s">
        <v>209</v>
      </c>
      <c r="D46"/>
      <c r="E46" s="11">
        <v>1</v>
      </c>
      <c r="F46" s="11">
        <v>2</v>
      </c>
      <c r="G46" s="11">
        <v>122</v>
      </c>
      <c r="H46" s="11">
        <v>82</v>
      </c>
      <c r="I46" s="11"/>
      <c r="J46" s="17">
        <v>1</v>
      </c>
      <c r="K46" s="17"/>
      <c r="L46" s="11"/>
      <c r="M46" s="11"/>
      <c r="N46" s="11"/>
      <c r="O46" s="11"/>
    </row>
    <row r="47" spans="1:15" s="13" customFormat="1" ht="168" customHeight="1" x14ac:dyDescent="0.2">
      <c r="A47"/>
      <c r="B47" s="37" t="s">
        <v>62</v>
      </c>
      <c r="C47" s="38" t="s">
        <v>81</v>
      </c>
      <c r="D47"/>
      <c r="E47" s="11">
        <v>4</v>
      </c>
      <c r="F47" s="11">
        <v>2</v>
      </c>
      <c r="G47" s="11">
        <v>122</v>
      </c>
      <c r="H47" s="11">
        <v>82</v>
      </c>
      <c r="I47" s="11"/>
      <c r="J47" s="17">
        <v>4</v>
      </c>
      <c r="K47" s="17"/>
      <c r="L47" s="11"/>
      <c r="M47" s="11"/>
      <c r="N47" s="11"/>
      <c r="O47" s="11"/>
    </row>
    <row r="48" spans="1:15" s="13" customFormat="1" ht="221" customHeight="1" x14ac:dyDescent="0.2">
      <c r="A48"/>
      <c r="B48" s="37" t="s">
        <v>63</v>
      </c>
      <c r="C48" s="39" t="s">
        <v>210</v>
      </c>
      <c r="D48"/>
      <c r="E48" s="11">
        <v>4</v>
      </c>
      <c r="F48" s="11">
        <v>2</v>
      </c>
      <c r="G48" s="11">
        <v>122</v>
      </c>
      <c r="H48" s="11">
        <v>82</v>
      </c>
      <c r="I48" s="11"/>
      <c r="J48" s="17">
        <v>4</v>
      </c>
      <c r="K48" s="17"/>
      <c r="L48" s="11"/>
      <c r="M48" s="11"/>
      <c r="N48" s="11"/>
      <c r="O48" s="11"/>
    </row>
    <row r="49" spans="1:15" s="13" customFormat="1" ht="188" customHeight="1" x14ac:dyDescent="0.2">
      <c r="A49"/>
      <c r="B49" s="40" t="s">
        <v>64</v>
      </c>
      <c r="C49" s="41"/>
      <c r="D49"/>
      <c r="E49" s="11">
        <v>4</v>
      </c>
      <c r="F49" s="11">
        <v>2</v>
      </c>
      <c r="G49" s="11">
        <v>122</v>
      </c>
      <c r="H49" s="11">
        <v>82</v>
      </c>
      <c r="I49" s="11"/>
      <c r="J49" s="17">
        <v>4</v>
      </c>
      <c r="K49" s="17"/>
      <c r="L49" s="11"/>
      <c r="M49" s="11"/>
      <c r="N49" s="11"/>
      <c r="O49" s="11"/>
    </row>
    <row r="50" spans="1:15" s="13" customFormat="1" ht="138" customHeight="1" x14ac:dyDescent="0.2">
      <c r="A50"/>
      <c r="B50" s="40" t="s">
        <v>65</v>
      </c>
      <c r="C50" s="41" t="s">
        <v>211</v>
      </c>
      <c r="D50"/>
      <c r="E50" s="11">
        <v>4</v>
      </c>
      <c r="F50" s="11">
        <v>2</v>
      </c>
      <c r="G50" s="11">
        <v>122</v>
      </c>
      <c r="H50" s="11">
        <v>82</v>
      </c>
      <c r="I50" s="11"/>
      <c r="J50" s="17">
        <v>4</v>
      </c>
      <c r="K50" s="17"/>
      <c r="L50" s="11"/>
      <c r="M50" s="11"/>
      <c r="N50" s="11"/>
      <c r="O50" s="11"/>
    </row>
    <row r="51" spans="1:15" s="13" customFormat="1" ht="113" customHeight="1" x14ac:dyDescent="0.2">
      <c r="A51"/>
      <c r="B51" s="11" t="s">
        <v>68</v>
      </c>
      <c r="C51" s="6" t="s">
        <v>100</v>
      </c>
      <c r="D51"/>
      <c r="E51" s="11">
        <v>2</v>
      </c>
      <c r="F51" s="11">
        <v>2</v>
      </c>
      <c r="G51" s="11">
        <v>122</v>
      </c>
      <c r="H51" s="11">
        <v>82</v>
      </c>
      <c r="I51" s="11"/>
      <c r="J51" s="17">
        <v>2</v>
      </c>
      <c r="K51" s="17"/>
      <c r="L51" s="11"/>
      <c r="M51" s="11"/>
      <c r="N51" s="11"/>
      <c r="O51" s="11"/>
    </row>
    <row r="52" spans="1:15" s="13" customFormat="1" ht="96" x14ac:dyDescent="0.2">
      <c r="A52"/>
      <c r="B52" s="11" t="s">
        <v>69</v>
      </c>
      <c r="C52" s="6" t="s">
        <v>101</v>
      </c>
      <c r="D52"/>
      <c r="E52" s="11">
        <v>2</v>
      </c>
      <c r="F52" s="11">
        <v>2</v>
      </c>
      <c r="G52" s="11">
        <v>122</v>
      </c>
      <c r="H52" s="11">
        <v>82</v>
      </c>
      <c r="I52" s="11">
        <v>3</v>
      </c>
      <c r="J52" s="17">
        <v>2</v>
      </c>
      <c r="K52" s="17"/>
      <c r="L52" s="11"/>
      <c r="M52" s="11"/>
      <c r="N52" s="11"/>
      <c r="O52" s="11"/>
    </row>
    <row r="53" spans="1:15" s="13" customFormat="1" ht="125" customHeight="1" x14ac:dyDescent="0.2">
      <c r="A53"/>
      <c r="B53" s="11" t="s">
        <v>70</v>
      </c>
      <c r="C53" s="6" t="s">
        <v>82</v>
      </c>
      <c r="D53"/>
      <c r="E53" s="11">
        <v>2</v>
      </c>
      <c r="F53" s="11">
        <v>2</v>
      </c>
      <c r="G53" s="11">
        <v>122</v>
      </c>
      <c r="H53" s="11">
        <v>82</v>
      </c>
      <c r="I53" s="11" t="s">
        <v>153</v>
      </c>
      <c r="J53" s="17">
        <v>2</v>
      </c>
      <c r="K53" s="17"/>
      <c r="L53" s="11"/>
      <c r="M53" s="11"/>
      <c r="N53" s="11"/>
      <c r="O53" s="11"/>
    </row>
    <row r="54" spans="1:15" s="13" customFormat="1" ht="117" customHeight="1" x14ac:dyDescent="0.2">
      <c r="A54"/>
      <c r="B54" s="11" t="s">
        <v>71</v>
      </c>
      <c r="C54" s="2" t="s">
        <v>83</v>
      </c>
      <c r="D54"/>
      <c r="E54" s="11">
        <v>2</v>
      </c>
      <c r="F54" s="11">
        <v>2</v>
      </c>
      <c r="G54" s="11">
        <v>122</v>
      </c>
      <c r="H54" s="11">
        <v>82</v>
      </c>
      <c r="I54" s="11"/>
      <c r="J54" s="17">
        <v>2</v>
      </c>
      <c r="K54" s="17"/>
      <c r="L54" s="11"/>
      <c r="M54" s="11"/>
      <c r="N54" s="11"/>
      <c r="O54" s="11"/>
    </row>
    <row r="55" spans="1:15" s="13" customFormat="1" ht="176" x14ac:dyDescent="0.2">
      <c r="A55"/>
      <c r="B55" s="11" t="s">
        <v>72</v>
      </c>
      <c r="C55" s="2" t="s">
        <v>84</v>
      </c>
      <c r="D55"/>
      <c r="E55" s="11">
        <v>2</v>
      </c>
      <c r="F55" s="11">
        <v>2</v>
      </c>
      <c r="G55" s="11">
        <v>122</v>
      </c>
      <c r="H55" s="11">
        <v>82</v>
      </c>
      <c r="I55" s="11">
        <v>3</v>
      </c>
      <c r="J55" s="17">
        <v>2</v>
      </c>
      <c r="K55" s="17"/>
      <c r="L55" s="11"/>
      <c r="M55" s="11"/>
      <c r="N55" s="11"/>
      <c r="O55" s="11"/>
    </row>
    <row r="57" spans="1:15" s="13" customFormat="1" ht="64" x14ac:dyDescent="0.2">
      <c r="A57" s="22" t="s">
        <v>193</v>
      </c>
      <c r="B57" s="23" t="s">
        <v>1</v>
      </c>
      <c r="C57" s="25" t="s">
        <v>2</v>
      </c>
      <c r="D57" s="22" t="s">
        <v>192</v>
      </c>
      <c r="E57" s="23" t="s">
        <v>3</v>
      </c>
      <c r="F57" s="23" t="s">
        <v>25</v>
      </c>
      <c r="G57" s="23" t="s">
        <v>95</v>
      </c>
      <c r="H57" s="23" t="s">
        <v>96</v>
      </c>
      <c r="I57" s="27" t="s">
        <v>4</v>
      </c>
      <c r="J57" s="28" t="s">
        <v>186</v>
      </c>
      <c r="K57" s="28" t="s">
        <v>185</v>
      </c>
      <c r="L57" s="30" t="s">
        <v>5</v>
      </c>
      <c r="M57" s="30" t="s">
        <v>6</v>
      </c>
      <c r="N57" s="27" t="s">
        <v>7</v>
      </c>
      <c r="O57" s="23" t="s">
        <v>13</v>
      </c>
    </row>
  </sheetData>
  <sortState ref="A1:U54">
    <sortCondition ref="B1"/>
  </sortState>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topLeftCell="A5" workbookViewId="0">
      <selection activeCell="D7" sqref="D7"/>
    </sheetView>
  </sheetViews>
  <sheetFormatPr baseColWidth="10" defaultColWidth="11" defaultRowHeight="16" x14ac:dyDescent="0.2"/>
  <cols>
    <col min="2" max="3" width="20.6640625" style="11" customWidth="1"/>
    <col min="4" max="4" width="67" style="2" customWidth="1"/>
    <col min="5" max="5" width="11" style="31"/>
    <col min="6" max="6" width="11" style="48"/>
    <col min="7" max="7" width="11.5" style="2" customWidth="1"/>
    <col min="8" max="8" width="11.6640625" style="11" hidden="1" customWidth="1"/>
    <col min="9" max="12" width="0" style="11" hidden="1" customWidth="1"/>
    <col min="13" max="14" width="11.6640625" style="17" hidden="1" customWidth="1"/>
    <col min="15" max="17" width="0" style="11" hidden="1" customWidth="1"/>
    <col min="18" max="18" width="24.5" style="11" customWidth="1"/>
    <col min="19" max="19" width="11" style="13"/>
  </cols>
  <sheetData>
    <row r="1" spans="1:18" x14ac:dyDescent="0.2">
      <c r="C1" s="11" t="s">
        <v>233</v>
      </c>
    </row>
    <row r="2" spans="1:18" s="13" customFormat="1" ht="133" customHeight="1" x14ac:dyDescent="0.2">
      <c r="A2">
        <v>221</v>
      </c>
      <c r="B2" s="11" t="s">
        <v>69</v>
      </c>
      <c r="C2" s="11">
        <v>1</v>
      </c>
      <c r="D2" s="6" t="s">
        <v>101</v>
      </c>
      <c r="E2" s="31" t="s">
        <v>217</v>
      </c>
      <c r="F2" s="48" t="s">
        <v>218</v>
      </c>
      <c r="G2">
        <v>1</v>
      </c>
      <c r="H2" s="11">
        <v>2</v>
      </c>
      <c r="I2" s="11">
        <v>2</v>
      </c>
      <c r="J2" s="11">
        <v>122</v>
      </c>
      <c r="K2" s="11">
        <v>82</v>
      </c>
      <c r="L2" s="11">
        <v>3</v>
      </c>
      <c r="M2" s="17">
        <v>2</v>
      </c>
      <c r="N2" s="17"/>
      <c r="O2" s="11"/>
      <c r="P2" s="11"/>
      <c r="Q2" s="11"/>
      <c r="R2" s="11"/>
    </row>
    <row r="3" spans="1:18" s="13" customFormat="1" ht="159" customHeight="1" x14ac:dyDescent="0.2">
      <c r="A3">
        <v>222</v>
      </c>
      <c r="B3" s="11" t="s">
        <v>37</v>
      </c>
      <c r="C3" s="11">
        <v>4</v>
      </c>
      <c r="D3" s="2" t="s">
        <v>47</v>
      </c>
      <c r="E3" s="31" t="s">
        <v>219</v>
      </c>
      <c r="F3" s="31" t="s">
        <v>220</v>
      </c>
      <c r="G3">
        <v>2</v>
      </c>
      <c r="H3" s="11">
        <v>7</v>
      </c>
      <c r="I3" s="11">
        <v>2.5</v>
      </c>
      <c r="J3" s="11">
        <v>150</v>
      </c>
      <c r="K3" s="11">
        <v>87.5</v>
      </c>
      <c r="L3" s="11"/>
      <c r="M3" s="17">
        <v>7</v>
      </c>
      <c r="N3" s="17"/>
      <c r="O3" s="11"/>
      <c r="P3" s="11"/>
      <c r="Q3" s="11"/>
      <c r="R3" s="11"/>
    </row>
    <row r="4" spans="1:18" s="13" customFormat="1" ht="209" customHeight="1" x14ac:dyDescent="0.2">
      <c r="A4">
        <v>223</v>
      </c>
      <c r="B4" s="40" t="s">
        <v>65</v>
      </c>
      <c r="C4" s="11">
        <v>3</v>
      </c>
      <c r="D4" s="41" t="s">
        <v>211</v>
      </c>
      <c r="E4" s="31" t="s">
        <v>220</v>
      </c>
      <c r="F4" s="49" t="s">
        <v>198</v>
      </c>
      <c r="G4">
        <v>3</v>
      </c>
      <c r="H4" s="11">
        <v>4</v>
      </c>
      <c r="I4" s="11">
        <v>2</v>
      </c>
      <c r="J4" s="11">
        <v>122</v>
      </c>
      <c r="K4" s="11">
        <v>82</v>
      </c>
      <c r="L4" s="11"/>
      <c r="M4" s="17">
        <v>4</v>
      </c>
      <c r="N4" s="17"/>
      <c r="O4" s="11"/>
      <c r="P4" s="11"/>
      <c r="Q4" s="11"/>
      <c r="R4" s="11"/>
    </row>
    <row r="5" spans="1:18" s="13" customFormat="1" ht="96" customHeight="1" x14ac:dyDescent="0.2">
      <c r="A5">
        <v>224</v>
      </c>
      <c r="B5" s="11" t="s">
        <v>17</v>
      </c>
      <c r="C5" s="11">
        <v>3</v>
      </c>
      <c r="D5" s="2" t="s">
        <v>18</v>
      </c>
      <c r="E5" s="31" t="s">
        <v>221</v>
      </c>
      <c r="F5" s="31" t="s">
        <v>218</v>
      </c>
      <c r="G5">
        <v>4</v>
      </c>
      <c r="H5" s="16">
        <v>1</v>
      </c>
      <c r="I5" s="16">
        <v>2.5</v>
      </c>
      <c r="J5" s="16">
        <v>150</v>
      </c>
      <c r="K5" s="16">
        <v>87.5</v>
      </c>
      <c r="L5" s="11"/>
      <c r="M5" s="20">
        <v>1</v>
      </c>
      <c r="N5" s="20"/>
      <c r="O5" s="11"/>
      <c r="P5" s="11"/>
      <c r="Q5" s="11"/>
      <c r="R5" s="11"/>
    </row>
    <row r="6" spans="1:18" s="13" customFormat="1" ht="81" customHeight="1" x14ac:dyDescent="0.2">
      <c r="A6">
        <v>225</v>
      </c>
      <c r="B6" s="11" t="s">
        <v>28</v>
      </c>
      <c r="C6" s="11">
        <v>4</v>
      </c>
      <c r="D6" s="2"/>
      <c r="E6" s="31" t="s">
        <v>218</v>
      </c>
      <c r="F6" s="31" t="s">
        <v>219</v>
      </c>
      <c r="G6">
        <v>5</v>
      </c>
      <c r="H6" s="11">
        <v>4</v>
      </c>
      <c r="I6" s="11">
        <v>2.5</v>
      </c>
      <c r="J6" s="11">
        <v>150</v>
      </c>
      <c r="K6" s="11">
        <v>87.5</v>
      </c>
      <c r="L6" s="11"/>
      <c r="M6" s="17">
        <v>4</v>
      </c>
      <c r="N6" s="17"/>
      <c r="O6" s="11"/>
      <c r="P6" s="11"/>
      <c r="Q6" s="11"/>
      <c r="R6" s="11"/>
    </row>
    <row r="7" spans="1:18" s="13" customFormat="1" ht="160" x14ac:dyDescent="0.2">
      <c r="A7">
        <v>226</v>
      </c>
      <c r="B7" s="33" t="s">
        <v>55</v>
      </c>
      <c r="C7" s="11">
        <v>3</v>
      </c>
      <c r="D7" s="34" t="s">
        <v>78</v>
      </c>
      <c r="E7" s="31" t="s">
        <v>221</v>
      </c>
      <c r="F7" s="31" t="s">
        <v>220</v>
      </c>
      <c r="G7">
        <v>6</v>
      </c>
      <c r="H7" s="11">
        <v>1</v>
      </c>
      <c r="I7" s="11">
        <v>2</v>
      </c>
      <c r="J7" s="11">
        <v>122</v>
      </c>
      <c r="K7" s="11">
        <v>82</v>
      </c>
      <c r="L7" s="11"/>
      <c r="M7" s="17">
        <v>1</v>
      </c>
      <c r="N7" s="17"/>
      <c r="O7" s="11"/>
      <c r="P7" s="11"/>
      <c r="Q7" s="11"/>
      <c r="R7" s="11" t="s">
        <v>191</v>
      </c>
    </row>
    <row r="8" spans="1:18" s="13" customFormat="1" ht="409" x14ac:dyDescent="0.2">
      <c r="A8">
        <v>227</v>
      </c>
      <c r="B8" s="11" t="s">
        <v>141</v>
      </c>
      <c r="C8" s="11">
        <v>3</v>
      </c>
      <c r="D8" s="2" t="s">
        <v>146</v>
      </c>
      <c r="E8" s="31" t="s">
        <v>218</v>
      </c>
      <c r="F8" s="31" t="s">
        <v>217</v>
      </c>
      <c r="G8">
        <v>7</v>
      </c>
      <c r="H8" s="11">
        <v>9</v>
      </c>
      <c r="I8" s="11">
        <v>12</v>
      </c>
      <c r="J8" s="11"/>
      <c r="K8" s="11">
        <v>100</v>
      </c>
      <c r="L8" s="11"/>
      <c r="M8" s="17">
        <v>9</v>
      </c>
      <c r="N8" s="17"/>
      <c r="O8" s="11"/>
      <c r="P8" s="11"/>
      <c r="Q8" s="11"/>
      <c r="R8" s="11" t="s">
        <v>191</v>
      </c>
    </row>
    <row r="9" spans="1:18" s="13" customFormat="1" ht="96" x14ac:dyDescent="0.2">
      <c r="A9">
        <v>228</v>
      </c>
      <c r="B9" s="11" t="s">
        <v>68</v>
      </c>
      <c r="C9" s="11">
        <v>1</v>
      </c>
      <c r="D9" s="6" t="s">
        <v>100</v>
      </c>
      <c r="E9" s="31" t="s">
        <v>218</v>
      </c>
      <c r="F9" s="31" t="s">
        <v>220</v>
      </c>
      <c r="G9">
        <v>8</v>
      </c>
      <c r="H9" s="11">
        <v>2</v>
      </c>
      <c r="I9" s="11">
        <v>2</v>
      </c>
      <c r="J9" s="11">
        <v>122</v>
      </c>
      <c r="K9" s="11">
        <v>82</v>
      </c>
      <c r="L9" s="11"/>
      <c r="M9" s="17">
        <v>2</v>
      </c>
      <c r="N9" s="17"/>
      <c r="O9" s="11"/>
      <c r="P9" s="11"/>
      <c r="Q9" s="11"/>
      <c r="R9" s="11" t="s">
        <v>191</v>
      </c>
    </row>
    <row r="10" spans="1:18" s="13" customFormat="1" ht="96" x14ac:dyDescent="0.2">
      <c r="A10">
        <v>229</v>
      </c>
      <c r="B10" s="44" t="s">
        <v>30</v>
      </c>
      <c r="C10" s="11">
        <v>3</v>
      </c>
      <c r="D10" s="46" t="s">
        <v>213</v>
      </c>
      <c r="E10" s="31" t="s">
        <v>220</v>
      </c>
      <c r="F10" s="31" t="s">
        <v>218</v>
      </c>
      <c r="G10">
        <v>9</v>
      </c>
      <c r="H10" s="11">
        <v>1</v>
      </c>
      <c r="I10" s="11">
        <v>2.5</v>
      </c>
      <c r="J10" s="11">
        <v>150</v>
      </c>
      <c r="K10" s="11">
        <v>87.5</v>
      </c>
      <c r="L10" s="11"/>
      <c r="M10" s="17">
        <v>1</v>
      </c>
      <c r="N10" s="17"/>
      <c r="O10" s="11"/>
      <c r="P10" s="11"/>
      <c r="Q10" s="11"/>
      <c r="R10" s="11" t="s">
        <v>191</v>
      </c>
    </row>
    <row r="11" spans="1:18" s="13" customFormat="1" ht="389" customHeight="1" x14ac:dyDescent="0.2">
      <c r="A11">
        <v>230</v>
      </c>
      <c r="B11" s="11" t="s">
        <v>173</v>
      </c>
      <c r="C11" s="11">
        <v>4</v>
      </c>
      <c r="D11" s="2" t="s">
        <v>187</v>
      </c>
      <c r="E11" s="31" t="s">
        <v>219</v>
      </c>
      <c r="F11" s="48" t="s">
        <v>217</v>
      </c>
      <c r="G11">
        <v>10</v>
      </c>
      <c r="H11" s="11">
        <v>4</v>
      </c>
      <c r="I11" s="11">
        <v>13</v>
      </c>
      <c r="J11" s="11"/>
      <c r="K11" s="11">
        <v>74</v>
      </c>
      <c r="L11" s="11"/>
      <c r="M11" s="17">
        <v>4</v>
      </c>
      <c r="N11" s="17"/>
      <c r="O11" s="11"/>
      <c r="P11" s="11"/>
      <c r="Q11" s="11"/>
      <c r="R11" s="11" t="s">
        <v>191</v>
      </c>
    </row>
    <row r="12" spans="1:18" s="13" customFormat="1" ht="167" customHeight="1" x14ac:dyDescent="0.2">
      <c r="A12">
        <v>231</v>
      </c>
      <c r="B12" s="11" t="s">
        <v>40</v>
      </c>
      <c r="C12" s="11">
        <v>3</v>
      </c>
      <c r="D12" s="2"/>
      <c r="E12" s="31" t="s">
        <v>220</v>
      </c>
      <c r="F12" s="31" t="s">
        <v>196</v>
      </c>
      <c r="G12">
        <v>11</v>
      </c>
      <c r="H12" s="11">
        <v>1</v>
      </c>
      <c r="I12" s="11">
        <v>10</v>
      </c>
      <c r="J12" s="11">
        <v>150</v>
      </c>
      <c r="K12" s="11">
        <v>87.5</v>
      </c>
      <c r="L12" s="11"/>
      <c r="M12" s="17">
        <v>1</v>
      </c>
      <c r="N12" s="17"/>
      <c r="O12" s="11"/>
      <c r="P12" s="11"/>
      <c r="Q12" s="11"/>
      <c r="R12" s="11" t="s">
        <v>191</v>
      </c>
    </row>
    <row r="13" spans="1:18" s="13" customFormat="1" ht="120" customHeight="1" x14ac:dyDescent="0.2">
      <c r="A13">
        <v>232</v>
      </c>
      <c r="B13" s="37" t="s">
        <v>62</v>
      </c>
      <c r="C13" s="11">
        <v>2</v>
      </c>
      <c r="D13" s="38" t="s">
        <v>81</v>
      </c>
      <c r="E13" s="31" t="s">
        <v>221</v>
      </c>
      <c r="F13" s="31" t="s">
        <v>222</v>
      </c>
      <c r="G13">
        <v>12</v>
      </c>
      <c r="H13" s="11">
        <v>4</v>
      </c>
      <c r="I13" s="11">
        <v>2</v>
      </c>
      <c r="J13" s="11">
        <v>122</v>
      </c>
      <c r="K13" s="11">
        <v>82</v>
      </c>
      <c r="L13" s="11"/>
      <c r="M13" s="17">
        <v>4</v>
      </c>
      <c r="N13" s="17"/>
      <c r="O13" s="11"/>
      <c r="P13" s="11"/>
      <c r="Q13" s="11"/>
      <c r="R13" s="11" t="s">
        <v>191</v>
      </c>
    </row>
    <row r="14" spans="1:18" s="13" customFormat="1" ht="146.25" customHeight="1" x14ac:dyDescent="0.2">
      <c r="A14">
        <v>233</v>
      </c>
      <c r="B14" s="35" t="s">
        <v>59</v>
      </c>
      <c r="C14" s="11">
        <v>3</v>
      </c>
      <c r="D14" s="36" t="s">
        <v>209</v>
      </c>
      <c r="E14" s="31" t="s">
        <v>218</v>
      </c>
      <c r="F14" s="31" t="s">
        <v>197</v>
      </c>
      <c r="G14">
        <v>13</v>
      </c>
      <c r="H14" s="11">
        <v>1</v>
      </c>
      <c r="I14" s="11">
        <v>2</v>
      </c>
      <c r="J14" s="11">
        <v>122</v>
      </c>
      <c r="K14" s="11">
        <v>82</v>
      </c>
      <c r="L14" s="11"/>
      <c r="M14" s="17">
        <v>1</v>
      </c>
      <c r="N14" s="17"/>
      <c r="O14" s="11"/>
      <c r="P14" s="11"/>
      <c r="Q14" s="11"/>
      <c r="R14" s="11" t="s">
        <v>191</v>
      </c>
    </row>
    <row r="15" spans="1:18" s="13" customFormat="1" ht="153" customHeight="1" x14ac:dyDescent="0.2">
      <c r="A15">
        <v>234</v>
      </c>
      <c r="B15" s="11" t="s">
        <v>90</v>
      </c>
      <c r="C15" s="11">
        <v>1</v>
      </c>
      <c r="D15" s="2"/>
      <c r="E15" s="31" t="s">
        <v>220</v>
      </c>
      <c r="F15" s="31" t="s">
        <v>218</v>
      </c>
      <c r="G15">
        <v>14</v>
      </c>
      <c r="H15" s="11">
        <v>6</v>
      </c>
      <c r="I15" s="11">
        <v>10</v>
      </c>
      <c r="J15" s="11">
        <v>50</v>
      </c>
      <c r="K15" s="11">
        <v>50</v>
      </c>
      <c r="L15" s="11"/>
      <c r="M15" s="17">
        <v>6</v>
      </c>
      <c r="N15" s="17"/>
      <c r="O15" s="11"/>
      <c r="P15" s="11"/>
      <c r="Q15" s="11"/>
      <c r="R15" s="11" t="s">
        <v>191</v>
      </c>
    </row>
    <row r="16" spans="1:18" s="13" customFormat="1" ht="222" customHeight="1" x14ac:dyDescent="0.2">
      <c r="A16">
        <v>235</v>
      </c>
      <c r="B16" s="11" t="s">
        <v>105</v>
      </c>
      <c r="C16" s="11">
        <v>3</v>
      </c>
      <c r="D16" s="2"/>
      <c r="E16" s="31" t="s">
        <v>222</v>
      </c>
      <c r="F16" s="31" t="s">
        <v>219</v>
      </c>
      <c r="G16">
        <v>15</v>
      </c>
      <c r="H16" s="11" t="s">
        <v>109</v>
      </c>
      <c r="I16" s="11">
        <v>10</v>
      </c>
      <c r="J16" s="11">
        <v>100</v>
      </c>
      <c r="K16" s="11">
        <v>50</v>
      </c>
      <c r="L16" s="11"/>
      <c r="M16" s="17" t="s">
        <v>160</v>
      </c>
      <c r="N16" s="17"/>
      <c r="O16" s="11" t="s">
        <v>159</v>
      </c>
      <c r="P16" s="11"/>
      <c r="Q16" s="11"/>
      <c r="R16" s="11"/>
    </row>
    <row r="17" spans="1:18" s="13" customFormat="1" ht="128" x14ac:dyDescent="0.2">
      <c r="A17">
        <v>236</v>
      </c>
      <c r="B17" s="11" t="s">
        <v>118</v>
      </c>
      <c r="C17" s="11">
        <v>3</v>
      </c>
      <c r="D17" s="2" t="s">
        <v>176</v>
      </c>
      <c r="E17" s="31" t="s">
        <v>218</v>
      </c>
      <c r="F17" s="31" t="s">
        <v>220</v>
      </c>
      <c r="G17">
        <v>16</v>
      </c>
      <c r="H17" s="11">
        <v>3</v>
      </c>
      <c r="I17" s="11">
        <v>4</v>
      </c>
      <c r="J17" s="11"/>
      <c r="K17" s="11">
        <v>74</v>
      </c>
      <c r="L17" s="11"/>
      <c r="M17" s="17">
        <v>3</v>
      </c>
      <c r="N17" s="17"/>
      <c r="O17" s="11"/>
      <c r="P17" s="11"/>
      <c r="Q17" s="11"/>
      <c r="R17" s="11"/>
    </row>
    <row r="18" spans="1:18" s="13" customFormat="1" ht="208" x14ac:dyDescent="0.2">
      <c r="A18">
        <v>237</v>
      </c>
      <c r="B18" s="11" t="s">
        <v>200</v>
      </c>
      <c r="C18" s="11">
        <v>4</v>
      </c>
      <c r="D18" s="2" t="s">
        <v>201</v>
      </c>
      <c r="E18" s="31" t="s">
        <v>218</v>
      </c>
      <c r="F18" s="31" t="s">
        <v>222</v>
      </c>
      <c r="G18">
        <v>17</v>
      </c>
      <c r="H18" s="11"/>
      <c r="I18" s="11"/>
      <c r="J18" s="11"/>
      <c r="K18" s="11"/>
      <c r="L18" s="11"/>
      <c r="M18" s="17"/>
      <c r="N18" s="17"/>
      <c r="O18" s="11"/>
      <c r="P18" s="11"/>
      <c r="Q18" s="11"/>
      <c r="R18" s="11"/>
    </row>
    <row r="19" spans="1:18" s="13" customFormat="1" ht="178" customHeight="1" x14ac:dyDescent="0.2">
      <c r="A19">
        <v>238</v>
      </c>
      <c r="B19" s="11" t="s">
        <v>143</v>
      </c>
      <c r="C19" s="11">
        <v>4</v>
      </c>
      <c r="D19" s="2" t="s">
        <v>148</v>
      </c>
      <c r="E19" s="31" t="s">
        <v>219</v>
      </c>
      <c r="F19" s="31" t="s">
        <v>221</v>
      </c>
      <c r="G19">
        <v>18</v>
      </c>
      <c r="H19" s="11">
        <v>1</v>
      </c>
      <c r="I19" s="11">
        <v>12</v>
      </c>
      <c r="J19" s="11"/>
      <c r="K19" s="11">
        <v>100</v>
      </c>
      <c r="L19" s="11"/>
      <c r="M19" s="17">
        <v>1</v>
      </c>
      <c r="N19" s="17"/>
      <c r="O19" s="11"/>
      <c r="P19" s="11"/>
      <c r="Q19" s="11"/>
      <c r="R19" s="11"/>
    </row>
    <row r="20" spans="1:18" s="13" customFormat="1" ht="32" x14ac:dyDescent="0.2">
      <c r="A20">
        <v>239</v>
      </c>
      <c r="B20" s="11" t="s">
        <v>117</v>
      </c>
      <c r="C20" s="11">
        <v>2</v>
      </c>
      <c r="D20" s="2" t="s">
        <v>123</v>
      </c>
      <c r="E20" s="31" t="s">
        <v>221</v>
      </c>
      <c r="F20" s="31" t="s">
        <v>219</v>
      </c>
      <c r="G20">
        <v>19</v>
      </c>
      <c r="H20" s="11">
        <v>1</v>
      </c>
      <c r="I20" s="11">
        <v>3</v>
      </c>
      <c r="J20" s="11"/>
      <c r="K20" s="11">
        <v>74</v>
      </c>
      <c r="L20" s="11">
        <v>3</v>
      </c>
      <c r="M20" s="17">
        <v>1</v>
      </c>
      <c r="N20" s="17"/>
      <c r="O20" s="11"/>
      <c r="P20" s="11"/>
      <c r="Q20" s="11"/>
      <c r="R20" s="11"/>
    </row>
    <row r="21" spans="1:18" s="13" customFormat="1" ht="112" x14ac:dyDescent="0.2">
      <c r="A21">
        <v>240</v>
      </c>
      <c r="B21" s="11" t="s">
        <v>54</v>
      </c>
      <c r="C21" s="11">
        <v>1</v>
      </c>
      <c r="D21" s="2" t="s">
        <v>77</v>
      </c>
      <c r="E21" s="31" t="s">
        <v>222</v>
      </c>
      <c r="F21" s="31" t="s">
        <v>218</v>
      </c>
      <c r="G21">
        <v>20</v>
      </c>
      <c r="H21" s="11">
        <v>6</v>
      </c>
      <c r="I21" s="11">
        <v>2</v>
      </c>
      <c r="J21" s="11">
        <v>122</v>
      </c>
      <c r="K21" s="11">
        <v>82</v>
      </c>
      <c r="L21" s="11"/>
      <c r="M21" s="17">
        <v>6</v>
      </c>
      <c r="N21" s="17"/>
      <c r="O21" s="11"/>
      <c r="P21" s="11"/>
      <c r="Q21" s="11"/>
      <c r="R21" s="11"/>
    </row>
    <row r="22" spans="1:18" s="13" customFormat="1" ht="160" x14ac:dyDescent="0.2">
      <c r="A22">
        <v>241</v>
      </c>
      <c r="B22" s="11" t="s">
        <v>53</v>
      </c>
      <c r="C22" s="11">
        <v>3</v>
      </c>
      <c r="D22" s="2" t="s">
        <v>76</v>
      </c>
      <c r="E22" s="31" t="s">
        <v>222</v>
      </c>
      <c r="F22" s="31" t="s">
        <v>219</v>
      </c>
      <c r="G22">
        <v>21</v>
      </c>
      <c r="H22" s="11">
        <v>1</v>
      </c>
      <c r="I22" s="11">
        <v>2</v>
      </c>
      <c r="J22" s="11">
        <v>122</v>
      </c>
      <c r="K22" s="11">
        <v>82</v>
      </c>
      <c r="L22" s="11"/>
      <c r="M22" s="17">
        <v>1</v>
      </c>
      <c r="N22" s="17"/>
      <c r="O22" s="11"/>
      <c r="P22" s="11"/>
      <c r="Q22" s="11"/>
      <c r="R22" s="11"/>
    </row>
    <row r="23" spans="1:18" s="13" customFormat="1" ht="107" customHeight="1" x14ac:dyDescent="0.2">
      <c r="A23">
        <v>242</v>
      </c>
      <c r="B23" s="11" t="s">
        <v>107</v>
      </c>
      <c r="C23" s="11">
        <v>2</v>
      </c>
      <c r="D23" s="2"/>
      <c r="E23" s="31" t="s">
        <v>220</v>
      </c>
      <c r="F23" s="31" t="s">
        <v>219</v>
      </c>
      <c r="G23">
        <v>22</v>
      </c>
      <c r="H23" s="11">
        <v>6</v>
      </c>
      <c r="I23" s="11">
        <v>10</v>
      </c>
      <c r="J23" s="11">
        <v>100</v>
      </c>
      <c r="K23" s="11">
        <v>50</v>
      </c>
      <c r="L23" s="11"/>
      <c r="M23" s="17">
        <v>6</v>
      </c>
      <c r="N23" s="17"/>
      <c r="O23" s="11"/>
      <c r="P23" s="11"/>
      <c r="Q23" s="11"/>
      <c r="R23" s="11"/>
    </row>
    <row r="24" spans="1:18" s="13" customFormat="1" ht="370" customHeight="1" x14ac:dyDescent="0.2">
      <c r="A24">
        <v>243</v>
      </c>
      <c r="B24" s="11" t="s">
        <v>106</v>
      </c>
      <c r="C24" s="11">
        <v>2</v>
      </c>
      <c r="D24" s="2"/>
      <c r="E24" s="31" t="s">
        <v>217</v>
      </c>
      <c r="F24" s="31" t="s">
        <v>218</v>
      </c>
      <c r="G24">
        <v>23</v>
      </c>
      <c r="H24" s="11" t="s">
        <v>108</v>
      </c>
      <c r="I24" s="11">
        <v>10</v>
      </c>
      <c r="J24" s="11">
        <v>100</v>
      </c>
      <c r="K24" s="11">
        <v>50</v>
      </c>
      <c r="L24" s="11"/>
      <c r="M24" s="17" t="s">
        <v>162</v>
      </c>
      <c r="N24" s="17"/>
      <c r="O24" s="11" t="s">
        <v>161</v>
      </c>
      <c r="P24" s="11"/>
      <c r="Q24" s="11"/>
      <c r="R24" s="11"/>
    </row>
    <row r="25" spans="1:18" s="13" customFormat="1" ht="194" customHeight="1" x14ac:dyDescent="0.2">
      <c r="A25">
        <v>244</v>
      </c>
      <c r="B25" s="11" t="s">
        <v>166</v>
      </c>
      <c r="C25" s="11">
        <v>3</v>
      </c>
      <c r="D25" s="2" t="s">
        <v>178</v>
      </c>
      <c r="E25" s="31" t="s">
        <v>218</v>
      </c>
      <c r="F25" s="31" t="s">
        <v>222</v>
      </c>
      <c r="G25">
        <v>24</v>
      </c>
      <c r="H25" s="11">
        <v>2</v>
      </c>
      <c r="I25" s="11">
        <v>4</v>
      </c>
      <c r="J25" s="11"/>
      <c r="K25" s="11">
        <v>74</v>
      </c>
      <c r="L25" s="11"/>
      <c r="M25" s="17">
        <v>2</v>
      </c>
      <c r="N25" s="17"/>
      <c r="O25" s="11"/>
      <c r="P25" s="11"/>
      <c r="Q25" s="11"/>
      <c r="R25" s="11"/>
    </row>
    <row r="26" spans="1:18" s="13" customFormat="1" ht="159" customHeight="1" x14ac:dyDescent="0.2">
      <c r="A26">
        <v>245</v>
      </c>
      <c r="B26" s="11" t="s">
        <v>164</v>
      </c>
      <c r="C26" s="11">
        <v>3</v>
      </c>
      <c r="D26" s="2" t="s">
        <v>177</v>
      </c>
      <c r="E26" s="31" t="s">
        <v>218</v>
      </c>
      <c r="F26" s="31" t="s">
        <v>221</v>
      </c>
      <c r="G26">
        <v>25</v>
      </c>
      <c r="H26" s="11">
        <v>1</v>
      </c>
      <c r="I26" s="11">
        <v>4</v>
      </c>
      <c r="J26" s="11"/>
      <c r="K26" s="11">
        <v>74</v>
      </c>
      <c r="L26" s="11"/>
      <c r="M26" s="17">
        <v>1</v>
      </c>
      <c r="N26" s="17"/>
      <c r="O26" s="11"/>
      <c r="P26" s="11"/>
      <c r="Q26" s="11"/>
      <c r="R26" s="11"/>
    </row>
    <row r="27" spans="1:18" s="13" customFormat="1" ht="104.25" customHeight="1" x14ac:dyDescent="0.2">
      <c r="A27">
        <v>246</v>
      </c>
      <c r="B27" s="11" t="s">
        <v>206</v>
      </c>
      <c r="C27" s="11">
        <v>3</v>
      </c>
      <c r="D27" s="2" t="s">
        <v>207</v>
      </c>
      <c r="E27" s="31" t="s">
        <v>222</v>
      </c>
      <c r="F27" s="31" t="s">
        <v>217</v>
      </c>
      <c r="G27">
        <v>26</v>
      </c>
      <c r="H27" s="11"/>
      <c r="I27" s="11"/>
      <c r="J27" s="11"/>
      <c r="K27" s="11"/>
      <c r="L27" s="11"/>
      <c r="M27" s="17"/>
      <c r="N27" s="17"/>
      <c r="O27" s="11"/>
      <c r="P27" s="11"/>
      <c r="Q27" s="11"/>
      <c r="R27" s="11" t="s">
        <v>15</v>
      </c>
    </row>
    <row r="28" spans="1:18" s="13" customFormat="1" ht="120.75" customHeight="1" x14ac:dyDescent="0.2">
      <c r="A28">
        <v>247</v>
      </c>
      <c r="B28" s="37" t="s">
        <v>63</v>
      </c>
      <c r="C28" s="11">
        <v>2</v>
      </c>
      <c r="D28" s="39" t="s">
        <v>210</v>
      </c>
      <c r="E28" s="31" t="s">
        <v>222</v>
      </c>
      <c r="F28" s="31" t="s">
        <v>197</v>
      </c>
      <c r="G28">
        <v>27</v>
      </c>
      <c r="H28" s="11">
        <v>4</v>
      </c>
      <c r="I28" s="11">
        <v>2</v>
      </c>
      <c r="J28" s="11">
        <v>122</v>
      </c>
      <c r="K28" s="11">
        <v>82</v>
      </c>
      <c r="L28" s="11"/>
      <c r="M28" s="17">
        <v>4</v>
      </c>
      <c r="N28" s="17"/>
      <c r="O28" s="11"/>
      <c r="P28" s="11"/>
      <c r="Q28" s="11"/>
      <c r="R28" s="11" t="s">
        <v>15</v>
      </c>
    </row>
    <row r="29" spans="1:18" s="13" customFormat="1" ht="193" customHeight="1" x14ac:dyDescent="0.2">
      <c r="A29">
        <v>248</v>
      </c>
      <c r="B29" s="11" t="s">
        <v>204</v>
      </c>
      <c r="C29" s="11">
        <v>1</v>
      </c>
      <c r="D29" s="2" t="s">
        <v>205</v>
      </c>
      <c r="E29" s="31" t="s">
        <v>220</v>
      </c>
      <c r="F29" s="31" t="s">
        <v>222</v>
      </c>
      <c r="G29">
        <v>28</v>
      </c>
      <c r="H29" s="11"/>
      <c r="I29" s="11"/>
      <c r="J29" s="11"/>
      <c r="K29" s="11"/>
      <c r="L29" s="11"/>
      <c r="M29" s="17"/>
      <c r="N29" s="17"/>
      <c r="O29" s="11"/>
      <c r="P29" s="11"/>
      <c r="Q29" s="11"/>
      <c r="R29" s="11" t="s">
        <v>15</v>
      </c>
    </row>
    <row r="30" spans="1:18" s="13" customFormat="1" ht="185" customHeight="1" x14ac:dyDescent="0.2">
      <c r="A30">
        <v>249</v>
      </c>
      <c r="B30" s="44" t="s">
        <v>29</v>
      </c>
      <c r="C30" s="11">
        <v>3</v>
      </c>
      <c r="D30" s="45"/>
      <c r="E30" s="31" t="s">
        <v>220</v>
      </c>
      <c r="F30" s="31" t="s">
        <v>218</v>
      </c>
      <c r="G30">
        <v>29</v>
      </c>
      <c r="H30" s="11">
        <v>1</v>
      </c>
      <c r="I30" s="11">
        <v>2.5</v>
      </c>
      <c r="J30" s="11">
        <v>150</v>
      </c>
      <c r="K30" s="11">
        <v>87.5</v>
      </c>
      <c r="L30" s="11"/>
      <c r="M30" s="17">
        <v>1</v>
      </c>
      <c r="N30" s="17"/>
      <c r="O30" s="11"/>
      <c r="P30" s="11"/>
      <c r="Q30" s="11"/>
      <c r="R30" s="11" t="s">
        <v>15</v>
      </c>
    </row>
    <row r="31" spans="1:18" s="13" customFormat="1" ht="176.25" customHeight="1" x14ac:dyDescent="0.2">
      <c r="A31">
        <v>250</v>
      </c>
      <c r="B31" s="11" t="s">
        <v>144</v>
      </c>
      <c r="C31" s="11">
        <v>2</v>
      </c>
      <c r="D31" s="2" t="s">
        <v>149</v>
      </c>
      <c r="E31" s="31" t="s">
        <v>219</v>
      </c>
      <c r="F31" s="31" t="s">
        <v>217</v>
      </c>
      <c r="G31">
        <v>30</v>
      </c>
      <c r="H31" s="11">
        <v>5</v>
      </c>
      <c r="I31" s="11">
        <v>12</v>
      </c>
      <c r="J31" s="11"/>
      <c r="K31" s="11">
        <v>100</v>
      </c>
      <c r="L31" s="11"/>
      <c r="M31" s="17">
        <v>5</v>
      </c>
      <c r="N31" s="17"/>
      <c r="O31" s="11"/>
      <c r="P31" s="11"/>
      <c r="Q31" s="11"/>
      <c r="R31" s="11" t="s">
        <v>15</v>
      </c>
    </row>
    <row r="32" spans="1:18" s="13" customFormat="1" ht="104" customHeight="1" x14ac:dyDescent="0.2">
      <c r="A32">
        <v>251</v>
      </c>
      <c r="B32" s="35" t="s">
        <v>58</v>
      </c>
      <c r="C32" s="11">
        <v>2</v>
      </c>
      <c r="D32" s="36" t="s">
        <v>80</v>
      </c>
      <c r="E32" s="31" t="s">
        <v>221</v>
      </c>
      <c r="F32" s="31" t="s">
        <v>218</v>
      </c>
      <c r="G32">
        <v>31</v>
      </c>
      <c r="H32" s="11">
        <v>1</v>
      </c>
      <c r="I32" s="11">
        <v>2</v>
      </c>
      <c r="J32" s="11">
        <v>122</v>
      </c>
      <c r="K32" s="11">
        <v>82</v>
      </c>
      <c r="L32" s="11"/>
      <c r="M32" s="17">
        <v>1</v>
      </c>
      <c r="N32" s="17"/>
      <c r="O32" s="11"/>
      <c r="P32" s="11"/>
      <c r="Q32" s="11"/>
      <c r="R32" s="11" t="s">
        <v>15</v>
      </c>
    </row>
    <row r="33" spans="1:18" s="13" customFormat="1" ht="202" customHeight="1" x14ac:dyDescent="0.2">
      <c r="A33">
        <v>252</v>
      </c>
      <c r="B33" s="11" t="s">
        <v>140</v>
      </c>
      <c r="C33" s="11">
        <v>6</v>
      </c>
      <c r="D33" s="2" t="s">
        <v>145</v>
      </c>
      <c r="E33" s="31" t="s">
        <v>217</v>
      </c>
      <c r="F33" s="31" t="s">
        <v>221</v>
      </c>
      <c r="G33">
        <v>32</v>
      </c>
      <c r="H33" s="11">
        <v>10</v>
      </c>
      <c r="I33" s="11">
        <v>8</v>
      </c>
      <c r="J33" s="11"/>
      <c r="K33" s="11">
        <v>100</v>
      </c>
      <c r="L33" s="11"/>
      <c r="M33" s="17">
        <v>10</v>
      </c>
      <c r="N33" s="17"/>
      <c r="O33" s="11"/>
      <c r="P33" s="11"/>
      <c r="Q33" s="11"/>
      <c r="R33" s="11" t="s">
        <v>15</v>
      </c>
    </row>
    <row r="34" spans="1:18" s="13" customFormat="1" ht="197.25" customHeight="1" x14ac:dyDescent="0.2">
      <c r="A34">
        <v>253</v>
      </c>
      <c r="B34" s="11" t="s">
        <v>142</v>
      </c>
      <c r="C34" s="11">
        <v>6</v>
      </c>
      <c r="D34" s="2" t="s">
        <v>147</v>
      </c>
      <c r="E34" s="31" t="s">
        <v>222</v>
      </c>
      <c r="F34" s="48" t="s">
        <v>220</v>
      </c>
      <c r="G34">
        <v>33</v>
      </c>
      <c r="H34" s="11">
        <v>6</v>
      </c>
      <c r="I34" s="11">
        <v>8</v>
      </c>
      <c r="J34" s="11"/>
      <c r="K34" s="11">
        <v>100</v>
      </c>
      <c r="L34" s="11"/>
      <c r="M34" s="17">
        <v>6</v>
      </c>
      <c r="N34" s="17"/>
      <c r="O34" s="11"/>
      <c r="P34" s="11"/>
      <c r="Q34" s="11"/>
      <c r="R34" s="11" t="s">
        <v>15</v>
      </c>
    </row>
    <row r="35" spans="1:18" s="13" customFormat="1" ht="158" customHeight="1" x14ac:dyDescent="0.2">
      <c r="A35">
        <v>254</v>
      </c>
      <c r="B35" s="11" t="s">
        <v>199</v>
      </c>
      <c r="C35" s="11">
        <v>2</v>
      </c>
      <c r="D35" s="2" t="s">
        <v>136</v>
      </c>
      <c r="E35" s="31" t="s">
        <v>219</v>
      </c>
      <c r="F35" s="31" t="s">
        <v>220</v>
      </c>
      <c r="G35">
        <v>34</v>
      </c>
      <c r="H35" s="11">
        <v>2</v>
      </c>
      <c r="I35" s="11">
        <v>7.5</v>
      </c>
      <c r="J35" s="11"/>
      <c r="K35" s="11">
        <v>100</v>
      </c>
      <c r="L35" s="11"/>
      <c r="M35" s="17">
        <v>2</v>
      </c>
      <c r="N35" s="17"/>
      <c r="O35" s="11"/>
      <c r="P35" s="11"/>
      <c r="Q35" s="11"/>
      <c r="R35" s="11" t="s">
        <v>15</v>
      </c>
    </row>
    <row r="36" spans="1:18" s="13" customFormat="1" ht="176" customHeight="1" x14ac:dyDescent="0.2">
      <c r="A36">
        <v>255</v>
      </c>
      <c r="B36" s="11" t="s">
        <v>23</v>
      </c>
      <c r="C36" s="11">
        <v>3</v>
      </c>
      <c r="D36" s="2"/>
      <c r="E36" s="31" t="s">
        <v>217</v>
      </c>
      <c r="F36" s="31" t="s">
        <v>220</v>
      </c>
      <c r="G36">
        <v>35</v>
      </c>
      <c r="H36" s="11">
        <v>4</v>
      </c>
      <c r="I36" s="11">
        <v>2.5</v>
      </c>
      <c r="J36" s="11">
        <v>150</v>
      </c>
      <c r="K36" s="11">
        <v>87.5</v>
      </c>
      <c r="L36" s="11"/>
      <c r="M36" s="17">
        <v>4</v>
      </c>
      <c r="N36" s="17"/>
      <c r="O36" s="11"/>
      <c r="P36" s="11"/>
      <c r="Q36" s="11"/>
      <c r="R36" s="11" t="s">
        <v>15</v>
      </c>
    </row>
    <row r="37" spans="1:18" s="13" customFormat="1" ht="167" customHeight="1" x14ac:dyDescent="0.2">
      <c r="A37">
        <v>256</v>
      </c>
      <c r="B37" s="11" t="s">
        <v>24</v>
      </c>
      <c r="C37" s="11">
        <v>2</v>
      </c>
      <c r="D37" s="2" t="s">
        <v>50</v>
      </c>
      <c r="E37" s="31" t="s">
        <v>221</v>
      </c>
      <c r="F37" s="48" t="s">
        <v>219</v>
      </c>
      <c r="G37">
        <v>36</v>
      </c>
      <c r="H37" s="11">
        <v>3</v>
      </c>
      <c r="I37" s="11">
        <v>2.5</v>
      </c>
      <c r="J37" s="11">
        <v>150</v>
      </c>
      <c r="K37" s="11">
        <v>87.5</v>
      </c>
      <c r="L37" s="11"/>
      <c r="M37" s="17">
        <v>3</v>
      </c>
      <c r="N37" s="17"/>
      <c r="O37" s="11"/>
      <c r="P37" s="11"/>
      <c r="Q37" s="11"/>
      <c r="R37" s="11" t="s">
        <v>15</v>
      </c>
    </row>
    <row r="38" spans="1:18" s="13" customFormat="1" ht="221" customHeight="1" x14ac:dyDescent="0.2">
      <c r="A38">
        <v>257</v>
      </c>
      <c r="B38" s="11" t="s">
        <v>35</v>
      </c>
      <c r="C38" s="11">
        <v>3</v>
      </c>
      <c r="D38" s="2"/>
      <c r="E38" s="31" t="s">
        <v>222</v>
      </c>
      <c r="F38" s="31" t="s">
        <v>217</v>
      </c>
      <c r="G38">
        <v>37</v>
      </c>
      <c r="H38" s="11">
        <v>1</v>
      </c>
      <c r="I38" s="11">
        <v>2.5</v>
      </c>
      <c r="J38" s="11">
        <v>150</v>
      </c>
      <c r="K38" s="11">
        <v>87.5</v>
      </c>
      <c r="L38" s="11"/>
      <c r="M38" s="17">
        <v>1</v>
      </c>
      <c r="N38" s="17"/>
      <c r="O38" s="11"/>
      <c r="P38" s="11"/>
      <c r="Q38" s="11"/>
      <c r="R38" s="11" t="s">
        <v>15</v>
      </c>
    </row>
    <row r="39" spans="1:18" s="13" customFormat="1" ht="136" customHeight="1" x14ac:dyDescent="0.2">
      <c r="A39">
        <v>258</v>
      </c>
      <c r="B39" s="11" t="s">
        <v>72</v>
      </c>
      <c r="C39" s="11">
        <v>1</v>
      </c>
      <c r="D39" s="2" t="s">
        <v>84</v>
      </c>
      <c r="E39" s="31" t="s">
        <v>217</v>
      </c>
      <c r="F39" s="31" t="s">
        <v>198</v>
      </c>
      <c r="G39">
        <v>38</v>
      </c>
      <c r="H39" s="11">
        <v>2</v>
      </c>
      <c r="I39" s="11">
        <v>2</v>
      </c>
      <c r="J39" s="11">
        <v>122</v>
      </c>
      <c r="K39" s="11">
        <v>82</v>
      </c>
      <c r="L39" s="11">
        <v>3</v>
      </c>
      <c r="M39" s="17">
        <v>2</v>
      </c>
      <c r="N39" s="17"/>
      <c r="O39" s="11"/>
      <c r="P39" s="11"/>
      <c r="Q39" s="11"/>
      <c r="R39" s="11" t="s">
        <v>15</v>
      </c>
    </row>
    <row r="40" spans="1:18" s="13" customFormat="1" ht="220" customHeight="1" x14ac:dyDescent="0.2">
      <c r="A40">
        <v>259</v>
      </c>
      <c r="B40" s="11" t="s">
        <v>39</v>
      </c>
      <c r="C40" s="11">
        <v>3</v>
      </c>
      <c r="D40" s="2"/>
      <c r="E40" s="31" t="s">
        <v>217</v>
      </c>
      <c r="F40" s="31" t="s">
        <v>221</v>
      </c>
      <c r="G40">
        <v>39</v>
      </c>
      <c r="H40" s="11">
        <v>2</v>
      </c>
      <c r="I40" s="11">
        <v>11</v>
      </c>
      <c r="J40" s="11">
        <v>150</v>
      </c>
      <c r="K40" s="11">
        <v>87.5</v>
      </c>
      <c r="L40" s="11"/>
      <c r="M40" s="17">
        <v>2</v>
      </c>
      <c r="N40" s="17"/>
      <c r="O40" s="11"/>
      <c r="P40" s="11"/>
      <c r="Q40" s="11"/>
      <c r="R40" s="11"/>
    </row>
    <row r="41" spans="1:18" s="13" customFormat="1" ht="112" x14ac:dyDescent="0.2">
      <c r="A41">
        <v>260</v>
      </c>
      <c r="B41" s="11" t="s">
        <v>170</v>
      </c>
      <c r="C41" s="11">
        <v>3</v>
      </c>
      <c r="D41" s="2" t="s">
        <v>182</v>
      </c>
      <c r="E41" s="31" t="s">
        <v>221</v>
      </c>
      <c r="F41" s="48" t="s">
        <v>222</v>
      </c>
      <c r="G41">
        <v>40</v>
      </c>
      <c r="H41" s="11" t="s">
        <v>46</v>
      </c>
      <c r="I41" s="11">
        <v>4</v>
      </c>
      <c r="J41" s="11"/>
      <c r="K41" s="11">
        <v>74</v>
      </c>
      <c r="L41" s="11"/>
      <c r="M41" s="17">
        <v>1</v>
      </c>
      <c r="N41" s="17">
        <v>5</v>
      </c>
      <c r="O41" s="11"/>
      <c r="P41" s="11"/>
      <c r="Q41" s="11"/>
      <c r="R41" s="11"/>
    </row>
    <row r="42" spans="1:18" s="13" customFormat="1" ht="160" x14ac:dyDescent="0.2">
      <c r="A42">
        <v>261</v>
      </c>
      <c r="B42" s="11" t="s">
        <v>125</v>
      </c>
      <c r="C42" s="11">
        <v>2</v>
      </c>
      <c r="D42" s="2" t="s">
        <v>130</v>
      </c>
      <c r="E42" s="31" t="s">
        <v>219</v>
      </c>
      <c r="F42" s="31" t="s">
        <v>221</v>
      </c>
      <c r="G42">
        <v>41</v>
      </c>
      <c r="H42" s="11">
        <v>4</v>
      </c>
      <c r="I42" s="11">
        <v>10</v>
      </c>
      <c r="J42" s="11"/>
      <c r="K42" s="11">
        <v>100</v>
      </c>
      <c r="L42" s="11"/>
      <c r="M42" s="17">
        <v>4</v>
      </c>
      <c r="N42" s="17"/>
      <c r="O42" s="11"/>
      <c r="P42" s="11"/>
      <c r="Q42" s="11"/>
      <c r="R42" s="11"/>
    </row>
    <row r="43" spans="1:18" s="13" customFormat="1" x14ac:dyDescent="0.2">
      <c r="A43">
        <v>262</v>
      </c>
      <c r="B43" s="11" t="s">
        <v>36</v>
      </c>
      <c r="C43" s="11">
        <v>4</v>
      </c>
      <c r="D43" s="2"/>
      <c r="E43" s="31" t="s">
        <v>220</v>
      </c>
      <c r="F43" s="31" t="s">
        <v>222</v>
      </c>
      <c r="G43">
        <v>42</v>
      </c>
      <c r="H43" s="11">
        <v>1</v>
      </c>
      <c r="I43" s="11">
        <v>2.5</v>
      </c>
      <c r="J43" s="11">
        <v>150</v>
      </c>
      <c r="K43" s="11">
        <v>87.5</v>
      </c>
      <c r="L43" s="11"/>
      <c r="M43" s="17">
        <v>1</v>
      </c>
      <c r="N43" s="17"/>
      <c r="O43" s="11"/>
      <c r="P43" s="11"/>
      <c r="Q43" s="11"/>
      <c r="R43" s="11"/>
    </row>
    <row r="44" spans="1:18" s="13" customFormat="1" ht="149.25" customHeight="1" x14ac:dyDescent="0.2">
      <c r="A44">
        <v>263</v>
      </c>
      <c r="B44" s="11" t="s">
        <v>51</v>
      </c>
      <c r="C44" s="11">
        <v>3</v>
      </c>
      <c r="D44" s="2" t="s">
        <v>74</v>
      </c>
      <c r="E44" s="31" t="s">
        <v>222</v>
      </c>
      <c r="F44" s="31" t="s">
        <v>217</v>
      </c>
      <c r="G44">
        <v>43</v>
      </c>
      <c r="H44" s="11">
        <v>1</v>
      </c>
      <c r="I44" s="11">
        <v>2</v>
      </c>
      <c r="J44" s="11">
        <v>122</v>
      </c>
      <c r="K44" s="11">
        <v>82</v>
      </c>
      <c r="L44" s="11"/>
      <c r="M44" s="17">
        <v>1</v>
      </c>
      <c r="N44" s="17"/>
      <c r="O44" s="11"/>
      <c r="P44" s="11"/>
      <c r="Q44" s="11"/>
      <c r="R44" s="11"/>
    </row>
    <row r="45" spans="1:18" s="13" customFormat="1" ht="107" customHeight="1" x14ac:dyDescent="0.2">
      <c r="A45">
        <v>264</v>
      </c>
      <c r="B45" s="11" t="s">
        <v>165</v>
      </c>
      <c r="C45" s="11">
        <v>3</v>
      </c>
      <c r="D45" s="2"/>
      <c r="E45" s="31" t="s">
        <v>217</v>
      </c>
      <c r="F45" s="48" t="s">
        <v>221</v>
      </c>
      <c r="G45">
        <v>44</v>
      </c>
      <c r="H45" s="11">
        <v>1</v>
      </c>
      <c r="I45" s="11">
        <v>3</v>
      </c>
      <c r="J45" s="11"/>
      <c r="K45" s="11">
        <v>74</v>
      </c>
      <c r="L45" s="11"/>
      <c r="M45" s="17">
        <v>1</v>
      </c>
      <c r="N45" s="17"/>
      <c r="O45" s="11"/>
      <c r="P45" s="11"/>
      <c r="Q45" s="11"/>
      <c r="R45" s="11"/>
    </row>
    <row r="46" spans="1:18" s="13" customFormat="1" ht="128" x14ac:dyDescent="0.2">
      <c r="A46">
        <v>265</v>
      </c>
      <c r="B46" s="33" t="s">
        <v>56</v>
      </c>
      <c r="C46" s="11">
        <v>3</v>
      </c>
      <c r="D46" s="34" t="s">
        <v>208</v>
      </c>
      <c r="E46" s="31" t="s">
        <v>221</v>
      </c>
      <c r="F46" s="31" t="s">
        <v>220</v>
      </c>
      <c r="G46">
        <v>45</v>
      </c>
      <c r="H46" s="11">
        <v>1</v>
      </c>
      <c r="I46" s="11">
        <v>2</v>
      </c>
      <c r="J46" s="11">
        <v>122</v>
      </c>
      <c r="K46" s="11">
        <v>82</v>
      </c>
      <c r="L46" s="11"/>
      <c r="M46" s="17">
        <v>1</v>
      </c>
      <c r="N46" s="17"/>
      <c r="O46" s="11"/>
      <c r="P46" s="11"/>
      <c r="Q46" s="11"/>
      <c r="R46" s="11"/>
    </row>
    <row r="47" spans="1:18" s="13" customFormat="1" ht="194" customHeight="1" x14ac:dyDescent="0.2">
      <c r="A47">
        <v>266</v>
      </c>
      <c r="B47" s="11" t="s">
        <v>202</v>
      </c>
      <c r="C47" s="11">
        <v>1</v>
      </c>
      <c r="D47" s="2" t="s">
        <v>203</v>
      </c>
      <c r="E47" s="31" t="s">
        <v>222</v>
      </c>
      <c r="F47" s="31" t="s">
        <v>218</v>
      </c>
      <c r="G47">
        <v>46</v>
      </c>
      <c r="H47" s="11"/>
      <c r="I47" s="11"/>
      <c r="J47" s="11"/>
      <c r="K47" s="11"/>
      <c r="L47" s="11"/>
      <c r="M47" s="17"/>
      <c r="N47" s="17"/>
      <c r="O47" s="11"/>
      <c r="P47" s="11"/>
      <c r="Q47" s="11"/>
      <c r="R47" s="11"/>
    </row>
    <row r="48" spans="1:18" s="13" customFormat="1" ht="168" customHeight="1" x14ac:dyDescent="0.2">
      <c r="A48">
        <v>267</v>
      </c>
      <c r="B48" s="11" t="s">
        <v>114</v>
      </c>
      <c r="C48" s="11">
        <v>2</v>
      </c>
      <c r="D48" s="21" t="s">
        <v>122</v>
      </c>
      <c r="E48" s="31" t="s">
        <v>219</v>
      </c>
      <c r="F48" s="48" t="s">
        <v>221</v>
      </c>
      <c r="G48">
        <v>47</v>
      </c>
      <c r="H48" s="11">
        <v>3</v>
      </c>
      <c r="I48" s="11">
        <v>3</v>
      </c>
      <c r="J48" s="11"/>
      <c r="K48" s="11">
        <v>74</v>
      </c>
      <c r="L48" s="11"/>
      <c r="M48" s="17">
        <v>3</v>
      </c>
      <c r="N48" s="17"/>
      <c r="O48" s="11"/>
      <c r="P48" s="11"/>
      <c r="Q48" s="11"/>
      <c r="R48" s="11"/>
    </row>
    <row r="49" spans="1:20" s="13" customFormat="1" ht="293" customHeight="1" x14ac:dyDescent="0.2">
      <c r="A49">
        <v>268</v>
      </c>
      <c r="B49" s="11" t="s">
        <v>167</v>
      </c>
      <c r="C49" s="11">
        <v>3</v>
      </c>
      <c r="D49" s="2" t="s">
        <v>179</v>
      </c>
      <c r="E49" s="31" t="s">
        <v>217</v>
      </c>
      <c r="F49" s="31" t="s">
        <v>222</v>
      </c>
      <c r="G49">
        <v>48</v>
      </c>
      <c r="H49" s="11" t="s">
        <v>121</v>
      </c>
      <c r="I49" s="11">
        <v>6</v>
      </c>
      <c r="J49" s="11"/>
      <c r="K49" s="11">
        <v>74</v>
      </c>
      <c r="L49" s="11"/>
      <c r="M49" s="17">
        <v>1</v>
      </c>
      <c r="N49" s="17"/>
      <c r="O49" s="11">
        <v>3</v>
      </c>
      <c r="P49" s="11"/>
      <c r="Q49" s="11"/>
      <c r="R49" s="11"/>
    </row>
    <row r="50" spans="1:20" s="13" customFormat="1" ht="188" customHeight="1" x14ac:dyDescent="0.2">
      <c r="A50">
        <v>269</v>
      </c>
      <c r="B50" s="11" t="s">
        <v>70</v>
      </c>
      <c r="C50" s="11">
        <v>1</v>
      </c>
      <c r="D50" s="6" t="s">
        <v>82</v>
      </c>
      <c r="E50" s="31" t="s">
        <v>222</v>
      </c>
      <c r="F50" s="31" t="s">
        <v>217</v>
      </c>
      <c r="G50">
        <v>49</v>
      </c>
      <c r="H50" s="11">
        <v>2</v>
      </c>
      <c r="I50" s="11">
        <v>2</v>
      </c>
      <c r="J50" s="11">
        <v>122</v>
      </c>
      <c r="K50" s="11">
        <v>82</v>
      </c>
      <c r="L50" s="11" t="s">
        <v>153</v>
      </c>
      <c r="M50" s="17">
        <v>2</v>
      </c>
      <c r="N50" s="17"/>
      <c r="O50" s="11"/>
      <c r="P50" s="11"/>
      <c r="Q50" s="11"/>
      <c r="R50" s="11"/>
    </row>
    <row r="51" spans="1:20" s="13" customFormat="1" ht="138" customHeight="1" x14ac:dyDescent="0.2">
      <c r="A51">
        <v>270</v>
      </c>
      <c r="B51" s="11" t="s">
        <v>38</v>
      </c>
      <c r="C51" s="11">
        <v>2</v>
      </c>
      <c r="D51" s="2" t="s">
        <v>48</v>
      </c>
      <c r="E51" s="31" t="s">
        <v>219</v>
      </c>
      <c r="F51" s="31" t="s">
        <v>220</v>
      </c>
      <c r="G51">
        <v>50</v>
      </c>
      <c r="H51" s="11">
        <v>6</v>
      </c>
      <c r="I51" s="11">
        <v>10</v>
      </c>
      <c r="J51" s="11">
        <v>150</v>
      </c>
      <c r="K51" s="11">
        <v>87.5</v>
      </c>
      <c r="L51" s="11"/>
      <c r="M51" s="17">
        <v>6</v>
      </c>
      <c r="N51" s="17"/>
      <c r="O51" s="11"/>
      <c r="P51" s="11"/>
      <c r="Q51" s="11"/>
      <c r="R51" s="11"/>
    </row>
    <row r="52" spans="1:20" s="13" customFormat="1" ht="113" customHeight="1" x14ac:dyDescent="0.2">
      <c r="A52">
        <v>271</v>
      </c>
      <c r="B52" s="11" t="s">
        <v>71</v>
      </c>
      <c r="C52" s="11">
        <v>1</v>
      </c>
      <c r="D52" s="2" t="s">
        <v>83</v>
      </c>
      <c r="E52" s="31" t="s">
        <v>218</v>
      </c>
      <c r="F52" s="48" t="s">
        <v>217</v>
      </c>
      <c r="G52">
        <v>51</v>
      </c>
      <c r="H52" s="11">
        <v>2</v>
      </c>
      <c r="I52" s="11">
        <v>2</v>
      </c>
      <c r="J52" s="11">
        <v>122</v>
      </c>
      <c r="K52" s="11">
        <v>82</v>
      </c>
      <c r="L52" s="11"/>
      <c r="M52" s="17">
        <v>2</v>
      </c>
      <c r="N52" s="17"/>
      <c r="O52" s="11"/>
      <c r="P52" s="11"/>
      <c r="Q52" s="11"/>
      <c r="R52" s="11"/>
    </row>
    <row r="53" spans="1:20" s="13" customFormat="1" ht="128" x14ac:dyDescent="0.2">
      <c r="A53">
        <v>272</v>
      </c>
      <c r="B53" s="11" t="s">
        <v>52</v>
      </c>
      <c r="C53" s="11">
        <v>1</v>
      </c>
      <c r="D53" s="2" t="s">
        <v>75</v>
      </c>
      <c r="E53" s="31" t="s">
        <v>220</v>
      </c>
      <c r="F53" s="31" t="s">
        <v>218</v>
      </c>
      <c r="G53">
        <v>52</v>
      </c>
      <c r="H53" s="11">
        <v>1</v>
      </c>
      <c r="I53" s="11">
        <v>2</v>
      </c>
      <c r="J53" s="11">
        <v>122</v>
      </c>
      <c r="K53" s="11">
        <v>82</v>
      </c>
      <c r="L53" s="11"/>
      <c r="M53" s="17">
        <v>1</v>
      </c>
      <c r="N53" s="17"/>
      <c r="O53" s="11"/>
      <c r="P53" s="11"/>
      <c r="Q53" s="11"/>
      <c r="R53" s="11"/>
    </row>
    <row r="54" spans="1:20" s="13" customFormat="1" ht="125" customHeight="1" x14ac:dyDescent="0.2">
      <c r="A54">
        <v>273</v>
      </c>
      <c r="B54" s="43" t="s">
        <v>33</v>
      </c>
      <c r="C54" s="11">
        <v>3</v>
      </c>
      <c r="D54" s="42" t="s">
        <v>212</v>
      </c>
      <c r="E54" s="31" t="s">
        <v>217</v>
      </c>
      <c r="F54" s="31" t="s">
        <v>219</v>
      </c>
      <c r="G54">
        <v>53</v>
      </c>
      <c r="H54" s="11">
        <v>1</v>
      </c>
      <c r="I54" s="11">
        <v>2.5</v>
      </c>
      <c r="J54" s="11">
        <v>150</v>
      </c>
      <c r="K54" s="11">
        <v>87.5</v>
      </c>
      <c r="L54" s="11"/>
      <c r="M54" s="17">
        <v>1</v>
      </c>
      <c r="N54" s="17"/>
      <c r="O54" s="11"/>
      <c r="P54" s="11"/>
      <c r="Q54" s="11"/>
      <c r="R54" s="11"/>
    </row>
    <row r="55" spans="1:20" s="13" customFormat="1" ht="125" customHeight="1" x14ac:dyDescent="0.2">
      <c r="A55">
        <v>274</v>
      </c>
      <c r="B55" s="11" t="s">
        <v>103</v>
      </c>
      <c r="C55" s="11">
        <v>2</v>
      </c>
      <c r="D55" s="2"/>
      <c r="E55" s="31" t="s">
        <v>221</v>
      </c>
      <c r="F55" s="48" t="s">
        <v>219</v>
      </c>
      <c r="G55">
        <v>54</v>
      </c>
      <c r="H55" s="11" t="s">
        <v>110</v>
      </c>
      <c r="I55" s="11">
        <v>10</v>
      </c>
      <c r="J55" s="11">
        <v>100</v>
      </c>
      <c r="K55" s="11">
        <v>50</v>
      </c>
      <c r="L55" s="11"/>
      <c r="M55" s="17" t="s">
        <v>158</v>
      </c>
      <c r="N55" s="17"/>
      <c r="O55" s="11" t="s">
        <v>157</v>
      </c>
      <c r="P55" s="11"/>
      <c r="Q55" s="11"/>
      <c r="R55" s="11"/>
    </row>
    <row r="56" spans="1:20" s="13" customFormat="1" ht="133" customHeight="1" x14ac:dyDescent="0.2">
      <c r="A56">
        <v>275</v>
      </c>
      <c r="B56" s="40" t="s">
        <v>64</v>
      </c>
      <c r="C56" s="11">
        <v>4</v>
      </c>
      <c r="D56" s="41"/>
      <c r="E56" s="31" t="s">
        <v>220</v>
      </c>
      <c r="F56" s="31" t="s">
        <v>219</v>
      </c>
      <c r="G56">
        <v>55</v>
      </c>
      <c r="H56" s="11">
        <v>4</v>
      </c>
      <c r="I56" s="11">
        <v>2</v>
      </c>
      <c r="J56" s="11">
        <v>122</v>
      </c>
      <c r="K56" s="11">
        <v>82</v>
      </c>
      <c r="L56" s="11"/>
      <c r="M56" s="17">
        <v>4</v>
      </c>
      <c r="N56" s="17"/>
      <c r="O56" s="11"/>
      <c r="P56" s="11"/>
      <c r="Q56" s="11"/>
      <c r="R56" s="11"/>
    </row>
    <row r="57" spans="1:20" x14ac:dyDescent="0.2">
      <c r="E57" s="50" t="s">
        <v>223</v>
      </c>
      <c r="F57" s="50" t="s">
        <v>195</v>
      </c>
    </row>
    <row r="58" spans="1:20" s="13" customFormat="1" ht="64" x14ac:dyDescent="0.2">
      <c r="A58" s="22" t="s">
        <v>193</v>
      </c>
      <c r="B58" s="23" t="s">
        <v>1</v>
      </c>
      <c r="C58" s="23"/>
      <c r="D58" s="25" t="s">
        <v>2</v>
      </c>
      <c r="E58" s="51"/>
      <c r="F58" s="32"/>
      <c r="G58" s="22" t="s">
        <v>214</v>
      </c>
      <c r="H58" s="23" t="s">
        <v>3</v>
      </c>
      <c r="I58" s="23" t="s">
        <v>25</v>
      </c>
      <c r="J58" s="23" t="s">
        <v>95</v>
      </c>
      <c r="K58" s="23" t="s">
        <v>96</v>
      </c>
      <c r="L58" s="27" t="s">
        <v>4</v>
      </c>
      <c r="M58" s="28" t="s">
        <v>186</v>
      </c>
      <c r="N58" s="28" t="s">
        <v>185</v>
      </c>
      <c r="O58" s="30" t="s">
        <v>5</v>
      </c>
      <c r="P58" s="30" t="s">
        <v>6</v>
      </c>
      <c r="Q58" s="27" t="s">
        <v>7</v>
      </c>
      <c r="R58" s="23" t="s">
        <v>13</v>
      </c>
      <c r="S58" s="47" t="s">
        <v>215</v>
      </c>
      <c r="T58" s="47" t="s">
        <v>216</v>
      </c>
    </row>
    <row r="59" spans="1:20" x14ac:dyDescent="0.2">
      <c r="E59" s="51"/>
      <c r="F59" s="32"/>
    </row>
    <row r="60" spans="1:20" x14ac:dyDescent="0.2">
      <c r="E60" s="51"/>
    </row>
    <row r="61" spans="1:20" x14ac:dyDescent="0.2">
      <c r="E61" s="51"/>
    </row>
    <row r="62" spans="1:20" x14ac:dyDescent="0.2">
      <c r="E62" s="51"/>
    </row>
    <row r="63" spans="1:20" x14ac:dyDescent="0.2">
      <c r="E63" s="51"/>
    </row>
  </sheetData>
  <sortState ref="B1:P55">
    <sortCondition ref="G1"/>
  </sortState>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A54" workbookViewId="0"/>
  </sheetViews>
  <sheetFormatPr baseColWidth="10" defaultColWidth="13.5" defaultRowHeight="15" customHeight="1" x14ac:dyDescent="0.2"/>
  <cols>
    <col min="1" max="1" width="10.83203125" style="61" customWidth="1"/>
    <col min="2" max="2" width="14.1640625" style="61" customWidth="1"/>
    <col min="3" max="3" width="10.5" style="61" customWidth="1"/>
    <col min="4" max="4" width="12.6640625" style="61" customWidth="1"/>
    <col min="5" max="5" width="10.5" style="61" customWidth="1"/>
    <col min="6" max="6" width="12.6640625" style="61" customWidth="1"/>
    <col min="7" max="7" width="25.1640625" style="61" customWidth="1"/>
    <col min="8" max="8" width="35.83203125" style="61" customWidth="1"/>
    <col min="9" max="9" width="60.6640625" style="61" customWidth="1"/>
    <col min="10" max="24" width="10.5" style="61" customWidth="1"/>
    <col min="25" max="16384" width="13.5" style="61"/>
  </cols>
  <sheetData>
    <row r="1" spans="1:24" ht="16" x14ac:dyDescent="0.2">
      <c r="A1" s="59" t="s">
        <v>234</v>
      </c>
      <c r="B1" s="60"/>
      <c r="D1" s="60"/>
      <c r="F1" s="60"/>
      <c r="G1" s="62" t="s">
        <v>235</v>
      </c>
      <c r="H1" s="63"/>
    </row>
    <row r="2" spans="1:24" ht="270" customHeight="1" x14ac:dyDescent="0.2">
      <c r="A2" s="64" t="s">
        <v>2</v>
      </c>
      <c r="B2" s="65" t="s">
        <v>236</v>
      </c>
      <c r="C2" s="64" t="s">
        <v>215</v>
      </c>
      <c r="D2" s="64" t="s">
        <v>237</v>
      </c>
      <c r="E2" s="64" t="s">
        <v>216</v>
      </c>
      <c r="F2" s="64" t="s">
        <v>238</v>
      </c>
      <c r="G2" s="63" t="s">
        <v>239</v>
      </c>
      <c r="H2" s="64" t="s">
        <v>240</v>
      </c>
      <c r="I2" s="63"/>
      <c r="J2" s="63"/>
      <c r="K2" s="63"/>
      <c r="L2" s="63"/>
      <c r="M2" s="63"/>
      <c r="N2" s="63"/>
      <c r="O2" s="63"/>
      <c r="P2" s="63"/>
      <c r="Q2" s="63"/>
      <c r="R2" s="63"/>
      <c r="S2" s="63"/>
      <c r="T2" s="63"/>
      <c r="U2" s="63"/>
      <c r="V2" s="63"/>
      <c r="W2" s="63"/>
      <c r="X2" s="63"/>
    </row>
    <row r="3" spans="1:24" ht="30.75" customHeight="1" x14ac:dyDescent="0.2">
      <c r="A3" s="66"/>
      <c r="B3" s="67"/>
      <c r="C3" s="68"/>
      <c r="D3" s="68"/>
      <c r="E3" s="68"/>
      <c r="F3" s="68"/>
      <c r="G3" s="65" t="s">
        <v>241</v>
      </c>
      <c r="H3" s="65" t="s">
        <v>242</v>
      </c>
      <c r="I3" s="69" t="s">
        <v>243</v>
      </c>
    </row>
    <row r="4" spans="1:24" ht="16" x14ac:dyDescent="0.2">
      <c r="A4" s="66">
        <v>221</v>
      </c>
      <c r="B4" s="70">
        <f t="shared" ref="B4:B5" si="0">D4</f>
        <v>1</v>
      </c>
      <c r="C4" s="71" t="s">
        <v>217</v>
      </c>
      <c r="D4" s="71">
        <v>1</v>
      </c>
      <c r="E4" s="72" t="s">
        <v>218</v>
      </c>
      <c r="F4" s="73">
        <v>1</v>
      </c>
      <c r="G4" s="74"/>
      <c r="H4" s="63"/>
      <c r="I4" s="61" t="s">
        <v>244</v>
      </c>
    </row>
    <row r="5" spans="1:24" ht="16" x14ac:dyDescent="0.2">
      <c r="A5" s="66">
        <v>222</v>
      </c>
      <c r="B5" s="70">
        <f t="shared" si="0"/>
        <v>4</v>
      </c>
      <c r="C5" s="71" t="s">
        <v>219</v>
      </c>
      <c r="D5" s="72">
        <v>4</v>
      </c>
      <c r="E5" s="71" t="s">
        <v>220</v>
      </c>
      <c r="F5" s="72">
        <v>4</v>
      </c>
      <c r="G5" s="74"/>
      <c r="H5" s="63"/>
      <c r="I5" s="61" t="s">
        <v>245</v>
      </c>
    </row>
    <row r="6" spans="1:24" ht="224" x14ac:dyDescent="0.2">
      <c r="A6" s="75">
        <v>223</v>
      </c>
      <c r="B6" s="76">
        <v>3</v>
      </c>
      <c r="C6" s="77" t="s">
        <v>220</v>
      </c>
      <c r="D6" s="78">
        <v>5</v>
      </c>
      <c r="E6" s="79" t="s">
        <v>198</v>
      </c>
      <c r="F6" s="78">
        <v>4</v>
      </c>
      <c r="G6" s="80" t="s">
        <v>246</v>
      </c>
      <c r="H6" s="63" t="s">
        <v>247</v>
      </c>
      <c r="I6" s="81" t="s">
        <v>248</v>
      </c>
      <c r="J6" s="82" t="s">
        <v>249</v>
      </c>
      <c r="K6" s="76" t="s">
        <v>250</v>
      </c>
    </row>
    <row r="7" spans="1:24" ht="16" x14ac:dyDescent="0.2">
      <c r="A7" s="66">
        <v>224</v>
      </c>
      <c r="B7" s="70">
        <f t="shared" ref="B7:B11" si="1">D7</f>
        <v>3</v>
      </c>
      <c r="C7" s="71" t="s">
        <v>221</v>
      </c>
      <c r="D7" s="72">
        <v>3</v>
      </c>
      <c r="E7" s="71" t="s">
        <v>218</v>
      </c>
      <c r="F7" s="73">
        <v>3</v>
      </c>
      <c r="G7" s="74"/>
      <c r="H7" s="63"/>
      <c r="I7" s="61" t="s">
        <v>251</v>
      </c>
    </row>
    <row r="8" spans="1:24" ht="16" x14ac:dyDescent="0.2">
      <c r="A8" s="66">
        <v>225</v>
      </c>
      <c r="B8" s="70">
        <f t="shared" si="1"/>
        <v>4</v>
      </c>
      <c r="C8" s="71" t="s">
        <v>218</v>
      </c>
      <c r="D8" s="73">
        <v>4</v>
      </c>
      <c r="E8" s="71" t="s">
        <v>219</v>
      </c>
      <c r="F8" s="72">
        <v>4</v>
      </c>
      <c r="G8" s="74"/>
      <c r="H8" s="63"/>
    </row>
    <row r="9" spans="1:24" ht="16" x14ac:dyDescent="0.2">
      <c r="A9" s="66">
        <v>226</v>
      </c>
      <c r="B9" s="70">
        <f t="shared" si="1"/>
        <v>3</v>
      </c>
      <c r="C9" s="71" t="s">
        <v>221</v>
      </c>
      <c r="D9" s="71">
        <v>3</v>
      </c>
      <c r="E9" s="71" t="s">
        <v>220</v>
      </c>
      <c r="F9" s="72">
        <v>3</v>
      </c>
      <c r="G9" s="74"/>
      <c r="H9" s="63"/>
      <c r="I9" s="61" t="s">
        <v>252</v>
      </c>
    </row>
    <row r="10" spans="1:24" ht="16" x14ac:dyDescent="0.2">
      <c r="A10" s="66">
        <v>227</v>
      </c>
      <c r="B10" s="70">
        <f t="shared" si="1"/>
        <v>3</v>
      </c>
      <c r="C10" s="71" t="s">
        <v>218</v>
      </c>
      <c r="D10" s="72">
        <v>3</v>
      </c>
      <c r="E10" s="71" t="s">
        <v>217</v>
      </c>
      <c r="F10" s="71">
        <v>3</v>
      </c>
      <c r="G10" s="74"/>
      <c r="H10" s="63"/>
      <c r="I10" s="61" t="s">
        <v>253</v>
      </c>
    </row>
    <row r="11" spans="1:24" ht="16" x14ac:dyDescent="0.2">
      <c r="A11" s="66">
        <v>228</v>
      </c>
      <c r="B11" s="70">
        <f t="shared" si="1"/>
        <v>1</v>
      </c>
      <c r="C11" s="71" t="s">
        <v>218</v>
      </c>
      <c r="D11" s="73">
        <v>1</v>
      </c>
      <c r="E11" s="71" t="s">
        <v>220</v>
      </c>
      <c r="F11" s="72">
        <v>1</v>
      </c>
      <c r="G11" s="74"/>
      <c r="H11" s="63"/>
      <c r="I11" s="61" t="s">
        <v>254</v>
      </c>
    </row>
    <row r="12" spans="1:24" ht="45" x14ac:dyDescent="0.2">
      <c r="A12" s="75">
        <v>229</v>
      </c>
      <c r="B12" s="82">
        <v>3</v>
      </c>
      <c r="C12" s="77" t="s">
        <v>220</v>
      </c>
      <c r="D12" s="78">
        <v>2</v>
      </c>
      <c r="E12" s="77" t="s">
        <v>218</v>
      </c>
      <c r="F12" s="78">
        <v>3</v>
      </c>
      <c r="G12" s="83" t="s">
        <v>255</v>
      </c>
      <c r="H12" s="84" t="s">
        <v>256</v>
      </c>
      <c r="I12" s="85" t="s">
        <v>257</v>
      </c>
      <c r="J12" s="86"/>
      <c r="K12" s="86"/>
      <c r="L12" s="86"/>
      <c r="M12" s="86"/>
      <c r="N12" s="86"/>
      <c r="O12" s="86"/>
      <c r="P12" s="86"/>
      <c r="Q12" s="86"/>
      <c r="R12" s="86"/>
      <c r="S12" s="86"/>
      <c r="T12" s="86"/>
      <c r="U12" s="86"/>
      <c r="V12" s="86"/>
      <c r="W12" s="86"/>
      <c r="X12" s="86"/>
    </row>
    <row r="13" spans="1:24" ht="256" x14ac:dyDescent="0.2">
      <c r="A13" s="75">
        <v>230</v>
      </c>
      <c r="B13" s="82">
        <v>4</v>
      </c>
      <c r="C13" s="77" t="s">
        <v>219</v>
      </c>
      <c r="D13" s="78">
        <v>4</v>
      </c>
      <c r="E13" s="78" t="s">
        <v>217</v>
      </c>
      <c r="F13" s="78">
        <v>3</v>
      </c>
      <c r="G13" s="74" t="s">
        <v>258</v>
      </c>
      <c r="H13" s="63" t="s">
        <v>259</v>
      </c>
      <c r="I13" s="61" t="s">
        <v>260</v>
      </c>
    </row>
    <row r="14" spans="1:24" ht="16" x14ac:dyDescent="0.2">
      <c r="A14" s="66">
        <v>231</v>
      </c>
      <c r="B14" s="70">
        <f t="shared" ref="B14:B16" si="2">D14</f>
        <v>3</v>
      </c>
      <c r="C14" s="71" t="s">
        <v>220</v>
      </c>
      <c r="D14" s="72">
        <v>3</v>
      </c>
      <c r="E14" s="71" t="s">
        <v>196</v>
      </c>
      <c r="F14" s="72">
        <v>3</v>
      </c>
      <c r="G14" s="74"/>
      <c r="H14" s="63"/>
    </row>
    <row r="15" spans="1:24" ht="16" x14ac:dyDescent="0.2">
      <c r="A15" s="66">
        <v>232</v>
      </c>
      <c r="B15" s="70">
        <f t="shared" si="2"/>
        <v>2</v>
      </c>
      <c r="C15" s="71" t="s">
        <v>221</v>
      </c>
      <c r="D15" s="71">
        <v>2</v>
      </c>
      <c r="E15" s="71" t="s">
        <v>222</v>
      </c>
      <c r="F15" s="72">
        <v>2</v>
      </c>
      <c r="G15" s="74"/>
      <c r="H15" s="63"/>
      <c r="I15" s="61" t="s">
        <v>261</v>
      </c>
    </row>
    <row r="16" spans="1:24" ht="16" x14ac:dyDescent="0.2">
      <c r="A16" s="66">
        <v>233</v>
      </c>
      <c r="B16" s="70">
        <f t="shared" si="2"/>
        <v>3</v>
      </c>
      <c r="C16" s="71" t="s">
        <v>218</v>
      </c>
      <c r="D16" s="73">
        <v>3</v>
      </c>
      <c r="E16" s="71" t="s">
        <v>197</v>
      </c>
      <c r="F16" s="72">
        <v>3</v>
      </c>
      <c r="G16" s="74"/>
      <c r="H16" s="63"/>
      <c r="I16" s="87" t="s">
        <v>262</v>
      </c>
    </row>
    <row r="17" spans="1:24" ht="98" x14ac:dyDescent="0.2">
      <c r="A17" s="75">
        <v>234</v>
      </c>
      <c r="B17" s="82">
        <v>1</v>
      </c>
      <c r="C17" s="77" t="s">
        <v>220</v>
      </c>
      <c r="D17" s="78">
        <v>1</v>
      </c>
      <c r="E17" s="77" t="s">
        <v>218</v>
      </c>
      <c r="F17" s="88">
        <v>2</v>
      </c>
      <c r="G17" s="89" t="s">
        <v>263</v>
      </c>
      <c r="H17" s="84" t="s">
        <v>264</v>
      </c>
      <c r="J17" s="86"/>
      <c r="K17" s="86"/>
      <c r="L17" s="86"/>
      <c r="M17" s="86"/>
      <c r="N17" s="86"/>
      <c r="O17" s="86"/>
      <c r="P17" s="86"/>
      <c r="Q17" s="86"/>
      <c r="R17" s="86"/>
      <c r="S17" s="86"/>
      <c r="T17" s="86"/>
      <c r="U17" s="86"/>
      <c r="V17" s="86"/>
      <c r="W17" s="86"/>
      <c r="X17" s="86"/>
    </row>
    <row r="18" spans="1:24" ht="16" x14ac:dyDescent="0.2">
      <c r="A18" s="66">
        <v>235</v>
      </c>
      <c r="B18" s="70">
        <f t="shared" ref="B18:B23" si="3">D18</f>
        <v>3</v>
      </c>
      <c r="C18" s="71" t="s">
        <v>222</v>
      </c>
      <c r="D18" s="71">
        <v>3</v>
      </c>
      <c r="E18" s="71" t="s">
        <v>219</v>
      </c>
      <c r="F18" s="72">
        <v>3</v>
      </c>
      <c r="G18" s="74"/>
      <c r="H18" s="63"/>
    </row>
    <row r="19" spans="1:24" ht="16" x14ac:dyDescent="0.2">
      <c r="A19" s="66">
        <v>236</v>
      </c>
      <c r="B19" s="70">
        <f t="shared" si="3"/>
        <v>3</v>
      </c>
      <c r="C19" s="71" t="s">
        <v>218</v>
      </c>
      <c r="D19" s="90">
        <v>3</v>
      </c>
      <c r="E19" s="71" t="s">
        <v>220</v>
      </c>
      <c r="F19" s="72">
        <v>3</v>
      </c>
      <c r="G19" s="74"/>
      <c r="H19" s="63"/>
      <c r="I19" s="61" t="s">
        <v>265</v>
      </c>
    </row>
    <row r="20" spans="1:24" ht="16" x14ac:dyDescent="0.2">
      <c r="A20" s="66">
        <v>237</v>
      </c>
      <c r="B20" s="70">
        <f t="shared" si="3"/>
        <v>4</v>
      </c>
      <c r="C20" s="71" t="s">
        <v>218</v>
      </c>
      <c r="D20" s="90">
        <v>4</v>
      </c>
      <c r="E20" s="71" t="s">
        <v>222</v>
      </c>
      <c r="F20" s="72">
        <v>4</v>
      </c>
      <c r="G20" s="74"/>
      <c r="H20" s="63"/>
      <c r="I20" s="61" t="s">
        <v>266</v>
      </c>
    </row>
    <row r="21" spans="1:24" ht="16" x14ac:dyDescent="0.2">
      <c r="A21" s="66">
        <v>238</v>
      </c>
      <c r="B21" s="70">
        <f t="shared" si="3"/>
        <v>4</v>
      </c>
      <c r="C21" s="71" t="s">
        <v>219</v>
      </c>
      <c r="D21" s="72">
        <v>4</v>
      </c>
      <c r="E21" s="71" t="s">
        <v>221</v>
      </c>
      <c r="F21" s="72">
        <v>4</v>
      </c>
      <c r="G21" s="74"/>
      <c r="H21" s="63"/>
      <c r="I21" s="61" t="s">
        <v>267</v>
      </c>
    </row>
    <row r="22" spans="1:24" ht="16" x14ac:dyDescent="0.2">
      <c r="A22" s="66">
        <v>239</v>
      </c>
      <c r="B22" s="70">
        <f t="shared" si="3"/>
        <v>2</v>
      </c>
      <c r="C22" s="71" t="s">
        <v>221</v>
      </c>
      <c r="D22" s="72">
        <v>2</v>
      </c>
      <c r="E22" s="71" t="s">
        <v>219</v>
      </c>
      <c r="F22" s="72">
        <v>2</v>
      </c>
      <c r="G22" s="74"/>
      <c r="H22" s="63"/>
      <c r="I22" s="61" t="s">
        <v>123</v>
      </c>
    </row>
    <row r="23" spans="1:24" ht="16" x14ac:dyDescent="0.2">
      <c r="A23" s="66">
        <v>240</v>
      </c>
      <c r="B23" s="70">
        <f t="shared" si="3"/>
        <v>1</v>
      </c>
      <c r="C23" s="71" t="s">
        <v>222</v>
      </c>
      <c r="D23" s="71">
        <v>1</v>
      </c>
      <c r="E23" s="71" t="s">
        <v>218</v>
      </c>
      <c r="F23" s="90">
        <v>1</v>
      </c>
      <c r="G23" s="74"/>
      <c r="H23" s="63"/>
      <c r="I23" s="61" t="s">
        <v>268</v>
      </c>
    </row>
    <row r="24" spans="1:24" ht="304" x14ac:dyDescent="0.2">
      <c r="A24" s="75">
        <v>241</v>
      </c>
      <c r="B24" s="82">
        <v>3</v>
      </c>
      <c r="C24" s="77" t="s">
        <v>222</v>
      </c>
      <c r="D24" s="77">
        <v>4</v>
      </c>
      <c r="E24" s="77" t="s">
        <v>219</v>
      </c>
      <c r="F24" s="79">
        <v>1</v>
      </c>
      <c r="G24" s="83" t="s">
        <v>269</v>
      </c>
      <c r="H24" s="63" t="s">
        <v>270</v>
      </c>
      <c r="I24" s="61" t="s">
        <v>271</v>
      </c>
    </row>
    <row r="25" spans="1:24" ht="16" x14ac:dyDescent="0.2">
      <c r="A25" s="66">
        <v>242</v>
      </c>
      <c r="B25" s="70">
        <f>D25</f>
        <v>2</v>
      </c>
      <c r="C25" s="71" t="s">
        <v>220</v>
      </c>
      <c r="D25" s="72">
        <v>2</v>
      </c>
      <c r="E25" s="71" t="s">
        <v>219</v>
      </c>
      <c r="F25" s="72">
        <v>2</v>
      </c>
      <c r="G25" s="74"/>
      <c r="H25" s="63"/>
    </row>
    <row r="26" spans="1:24" ht="64" x14ac:dyDescent="0.2">
      <c r="A26" s="75">
        <v>243</v>
      </c>
      <c r="B26" s="82">
        <v>2</v>
      </c>
      <c r="C26" s="77" t="s">
        <v>217</v>
      </c>
      <c r="D26" s="77">
        <v>3</v>
      </c>
      <c r="E26" s="77" t="s">
        <v>218</v>
      </c>
      <c r="F26" s="78">
        <v>2</v>
      </c>
      <c r="G26" s="83" t="s">
        <v>272</v>
      </c>
      <c r="H26" s="84" t="s">
        <v>273</v>
      </c>
      <c r="J26" s="86"/>
      <c r="K26" s="86"/>
      <c r="L26" s="86"/>
      <c r="M26" s="86"/>
      <c r="N26" s="86"/>
      <c r="O26" s="86"/>
      <c r="P26" s="86"/>
      <c r="Q26" s="86"/>
      <c r="R26" s="86"/>
      <c r="S26" s="86"/>
      <c r="T26" s="86"/>
      <c r="U26" s="86"/>
      <c r="V26" s="86"/>
      <c r="W26" s="86"/>
      <c r="X26" s="86"/>
    </row>
    <row r="27" spans="1:24" ht="16" x14ac:dyDescent="0.2">
      <c r="A27" s="66">
        <v>244</v>
      </c>
      <c r="B27" s="70">
        <f>D27</f>
        <v>3</v>
      </c>
      <c r="C27" s="71" t="s">
        <v>218</v>
      </c>
      <c r="D27" s="72">
        <v>3</v>
      </c>
      <c r="E27" s="71" t="s">
        <v>222</v>
      </c>
      <c r="F27" s="72">
        <v>3</v>
      </c>
      <c r="G27" s="74"/>
      <c r="H27" s="63"/>
      <c r="I27" s="61" t="s">
        <v>274</v>
      </c>
    </row>
    <row r="28" spans="1:24" ht="120" x14ac:dyDescent="0.2">
      <c r="A28" s="75">
        <v>245</v>
      </c>
      <c r="B28" s="82">
        <v>3</v>
      </c>
      <c r="C28" s="77" t="s">
        <v>218</v>
      </c>
      <c r="D28" s="77">
        <v>3</v>
      </c>
      <c r="E28" s="77" t="s">
        <v>221</v>
      </c>
      <c r="F28" s="78">
        <v>2</v>
      </c>
      <c r="G28" s="91" t="s">
        <v>275</v>
      </c>
      <c r="H28" s="92" t="s">
        <v>276</v>
      </c>
      <c r="I28" s="61" t="s">
        <v>277</v>
      </c>
      <c r="J28" s="86"/>
      <c r="K28" s="86"/>
      <c r="L28" s="86"/>
      <c r="M28" s="86"/>
      <c r="N28" s="86"/>
      <c r="O28" s="86"/>
      <c r="P28" s="86"/>
      <c r="Q28" s="86"/>
      <c r="R28" s="86"/>
      <c r="S28" s="86"/>
      <c r="T28" s="86"/>
      <c r="U28" s="86"/>
      <c r="V28" s="86"/>
      <c r="W28" s="86"/>
      <c r="X28" s="86"/>
    </row>
    <row r="29" spans="1:24" ht="16" x14ac:dyDescent="0.2">
      <c r="A29" s="66">
        <v>246</v>
      </c>
      <c r="B29" s="70">
        <f>D29</f>
        <v>3</v>
      </c>
      <c r="C29" s="71" t="s">
        <v>222</v>
      </c>
      <c r="D29" s="71">
        <v>3</v>
      </c>
      <c r="E29" s="71" t="s">
        <v>217</v>
      </c>
      <c r="F29" s="72">
        <v>3</v>
      </c>
      <c r="G29" s="74"/>
      <c r="H29" s="63"/>
      <c r="I29" s="61" t="s">
        <v>278</v>
      </c>
    </row>
    <row r="30" spans="1:24" ht="224" x14ac:dyDescent="0.2">
      <c r="A30" s="75">
        <v>247</v>
      </c>
      <c r="B30" s="82">
        <v>2</v>
      </c>
      <c r="C30" s="77" t="s">
        <v>222</v>
      </c>
      <c r="D30" s="77">
        <v>3</v>
      </c>
      <c r="E30" s="77" t="s">
        <v>197</v>
      </c>
      <c r="F30" s="78">
        <v>2</v>
      </c>
      <c r="G30" s="83" t="s">
        <v>279</v>
      </c>
      <c r="H30" s="92" t="s">
        <v>280</v>
      </c>
      <c r="I30" s="61" t="s">
        <v>281</v>
      </c>
    </row>
    <row r="31" spans="1:24" ht="16" x14ac:dyDescent="0.2">
      <c r="A31" s="75">
        <v>248</v>
      </c>
      <c r="B31" s="82">
        <v>1</v>
      </c>
      <c r="C31" s="77" t="s">
        <v>220</v>
      </c>
      <c r="D31" s="78">
        <v>1</v>
      </c>
      <c r="E31" s="77" t="s">
        <v>222</v>
      </c>
      <c r="F31" s="78">
        <v>2</v>
      </c>
      <c r="G31" s="74"/>
      <c r="H31" s="63"/>
      <c r="I31" s="61" t="s">
        <v>205</v>
      </c>
    </row>
    <row r="32" spans="1:24" ht="96" x14ac:dyDescent="0.2">
      <c r="A32" s="75">
        <v>249</v>
      </c>
      <c r="B32" s="82">
        <v>3</v>
      </c>
      <c r="C32" s="77" t="s">
        <v>220</v>
      </c>
      <c r="D32" s="78">
        <v>2</v>
      </c>
      <c r="E32" s="77" t="s">
        <v>218</v>
      </c>
      <c r="F32" s="78">
        <v>3</v>
      </c>
      <c r="G32" s="83" t="s">
        <v>282</v>
      </c>
      <c r="H32" s="92" t="s">
        <v>283</v>
      </c>
      <c r="J32" s="86"/>
      <c r="K32" s="86"/>
      <c r="L32" s="86"/>
      <c r="M32" s="86"/>
      <c r="N32" s="86"/>
      <c r="O32" s="86"/>
      <c r="P32" s="86"/>
      <c r="Q32" s="86"/>
      <c r="R32" s="86"/>
      <c r="S32" s="86"/>
      <c r="T32" s="86"/>
      <c r="U32" s="86"/>
      <c r="V32" s="86"/>
      <c r="W32" s="86"/>
      <c r="X32" s="86"/>
    </row>
    <row r="33" spans="1:24" ht="128" x14ac:dyDescent="0.2">
      <c r="A33" s="75">
        <v>250</v>
      </c>
      <c r="B33" s="82">
        <v>2</v>
      </c>
      <c r="C33" s="77" t="s">
        <v>219</v>
      </c>
      <c r="D33" s="78">
        <v>2</v>
      </c>
      <c r="E33" s="77" t="s">
        <v>217</v>
      </c>
      <c r="F33" s="78">
        <v>1</v>
      </c>
      <c r="G33" s="74" t="s">
        <v>284</v>
      </c>
      <c r="H33" s="63" t="s">
        <v>285</v>
      </c>
      <c r="I33" s="61" t="s">
        <v>286</v>
      </c>
    </row>
    <row r="34" spans="1:24" ht="208" x14ac:dyDescent="0.2">
      <c r="A34" s="75">
        <v>251</v>
      </c>
      <c r="B34" s="82">
        <v>2</v>
      </c>
      <c r="C34" s="77" t="s">
        <v>221</v>
      </c>
      <c r="D34" s="78">
        <v>2</v>
      </c>
      <c r="E34" s="77" t="s">
        <v>218</v>
      </c>
      <c r="F34" s="88">
        <v>3</v>
      </c>
      <c r="G34" s="92" t="s">
        <v>287</v>
      </c>
      <c r="H34" s="84" t="s">
        <v>288</v>
      </c>
      <c r="I34" s="61" t="s">
        <v>289</v>
      </c>
      <c r="J34" s="86"/>
      <c r="K34" s="86"/>
      <c r="L34" s="86"/>
      <c r="M34" s="86"/>
      <c r="N34" s="86"/>
      <c r="O34" s="86"/>
      <c r="P34" s="86"/>
      <c r="Q34" s="86"/>
      <c r="R34" s="86"/>
      <c r="S34" s="86"/>
      <c r="T34" s="86"/>
      <c r="U34" s="86"/>
      <c r="V34" s="86"/>
      <c r="W34" s="86"/>
      <c r="X34" s="86"/>
    </row>
    <row r="35" spans="1:24" ht="16" x14ac:dyDescent="0.2">
      <c r="A35" s="75">
        <v>252</v>
      </c>
      <c r="B35" s="93">
        <f>D35</f>
        <v>6</v>
      </c>
      <c r="C35" s="77" t="s">
        <v>217</v>
      </c>
      <c r="D35" s="77">
        <v>6</v>
      </c>
      <c r="E35" s="77" t="s">
        <v>221</v>
      </c>
      <c r="F35" s="78">
        <v>6</v>
      </c>
      <c r="G35" s="74"/>
      <c r="H35" s="63"/>
      <c r="I35" s="61" t="s">
        <v>290</v>
      </c>
    </row>
    <row r="36" spans="1:24" ht="16" x14ac:dyDescent="0.2">
      <c r="A36" s="75">
        <v>253</v>
      </c>
      <c r="B36" s="82">
        <v>6</v>
      </c>
      <c r="C36" s="77" t="s">
        <v>222</v>
      </c>
      <c r="D36" s="77">
        <v>6</v>
      </c>
      <c r="E36" s="78" t="s">
        <v>220</v>
      </c>
      <c r="F36" s="78">
        <v>3</v>
      </c>
      <c r="G36" s="74"/>
      <c r="H36" s="63"/>
      <c r="I36" s="61" t="s">
        <v>291</v>
      </c>
    </row>
    <row r="37" spans="1:24" ht="256" x14ac:dyDescent="0.2">
      <c r="A37" s="75">
        <v>254</v>
      </c>
      <c r="B37" s="82">
        <v>2</v>
      </c>
      <c r="C37" s="77" t="s">
        <v>219</v>
      </c>
      <c r="D37" s="78">
        <v>2</v>
      </c>
      <c r="E37" s="77" t="s">
        <v>220</v>
      </c>
      <c r="F37" s="78">
        <v>1</v>
      </c>
      <c r="G37" s="74" t="s">
        <v>292</v>
      </c>
      <c r="H37" s="63" t="s">
        <v>293</v>
      </c>
      <c r="I37" s="61" t="s">
        <v>294</v>
      </c>
    </row>
    <row r="38" spans="1:24" ht="16" x14ac:dyDescent="0.2">
      <c r="A38" s="66">
        <v>255</v>
      </c>
      <c r="B38" s="70">
        <f t="shared" ref="B38:B41" si="4">D38</f>
        <v>3</v>
      </c>
      <c r="C38" s="71" t="s">
        <v>217</v>
      </c>
      <c r="D38" s="71">
        <v>3</v>
      </c>
      <c r="E38" s="71" t="s">
        <v>220</v>
      </c>
      <c r="F38" s="72">
        <v>3</v>
      </c>
      <c r="G38" s="74"/>
      <c r="H38" s="63"/>
    </row>
    <row r="39" spans="1:24" ht="16" x14ac:dyDescent="0.2">
      <c r="A39" s="66">
        <v>256</v>
      </c>
      <c r="B39" s="70">
        <f t="shared" si="4"/>
        <v>2</v>
      </c>
      <c r="C39" s="71" t="s">
        <v>221</v>
      </c>
      <c r="D39" s="72">
        <v>2</v>
      </c>
      <c r="E39" s="72" t="s">
        <v>219</v>
      </c>
      <c r="F39" s="72">
        <v>2</v>
      </c>
      <c r="G39" s="74"/>
      <c r="H39" s="63"/>
      <c r="I39" s="61" t="s">
        <v>295</v>
      </c>
    </row>
    <row r="40" spans="1:24" ht="16" x14ac:dyDescent="0.2">
      <c r="A40" s="66">
        <v>257</v>
      </c>
      <c r="B40" s="70">
        <f t="shared" si="4"/>
        <v>3</v>
      </c>
      <c r="C40" s="71" t="s">
        <v>222</v>
      </c>
      <c r="D40" s="71">
        <v>3</v>
      </c>
      <c r="E40" s="71" t="s">
        <v>217</v>
      </c>
      <c r="F40" s="72">
        <v>3</v>
      </c>
      <c r="G40" s="74"/>
      <c r="H40" s="63"/>
    </row>
    <row r="41" spans="1:24" ht="16" x14ac:dyDescent="0.2">
      <c r="A41" s="66">
        <v>258</v>
      </c>
      <c r="B41" s="70">
        <f t="shared" si="4"/>
        <v>1</v>
      </c>
      <c r="C41" s="71" t="s">
        <v>217</v>
      </c>
      <c r="D41" s="71">
        <v>1</v>
      </c>
      <c r="E41" s="71" t="s">
        <v>296</v>
      </c>
      <c r="F41" s="72">
        <v>1</v>
      </c>
      <c r="G41" s="74"/>
      <c r="H41" s="63"/>
      <c r="I41" s="61" t="s">
        <v>297</v>
      </c>
    </row>
    <row r="42" spans="1:24" ht="80" x14ac:dyDescent="0.2">
      <c r="A42" s="75">
        <v>259</v>
      </c>
      <c r="B42" s="82">
        <v>3</v>
      </c>
      <c r="C42" s="77" t="s">
        <v>217</v>
      </c>
      <c r="D42" s="77">
        <v>3</v>
      </c>
      <c r="E42" s="77" t="s">
        <v>221</v>
      </c>
      <c r="F42" s="78">
        <v>2</v>
      </c>
      <c r="G42" s="92" t="s">
        <v>298</v>
      </c>
      <c r="H42" s="92" t="s">
        <v>299</v>
      </c>
    </row>
    <row r="43" spans="1:24" ht="16" x14ac:dyDescent="0.2">
      <c r="A43" s="66">
        <v>260</v>
      </c>
      <c r="B43" s="70">
        <f t="shared" ref="B43:B46" si="5">D43</f>
        <v>3</v>
      </c>
      <c r="C43" s="71" t="s">
        <v>221</v>
      </c>
      <c r="D43" s="72">
        <v>3</v>
      </c>
      <c r="E43" s="72" t="s">
        <v>222</v>
      </c>
      <c r="F43" s="72">
        <v>3</v>
      </c>
      <c r="G43" s="74"/>
      <c r="H43" s="63"/>
      <c r="I43" s="61" t="s">
        <v>182</v>
      </c>
    </row>
    <row r="44" spans="1:24" ht="16" x14ac:dyDescent="0.2">
      <c r="A44" s="66">
        <v>261</v>
      </c>
      <c r="B44" s="70">
        <f t="shared" si="5"/>
        <v>2</v>
      </c>
      <c r="C44" s="71" t="s">
        <v>219</v>
      </c>
      <c r="D44" s="72">
        <v>2</v>
      </c>
      <c r="E44" s="71" t="s">
        <v>221</v>
      </c>
      <c r="F44" s="72">
        <v>2</v>
      </c>
      <c r="G44" s="74"/>
      <c r="H44" s="63"/>
      <c r="I44" s="61" t="s">
        <v>300</v>
      </c>
    </row>
    <row r="45" spans="1:24" ht="16" x14ac:dyDescent="0.2">
      <c r="A45" s="66">
        <v>262</v>
      </c>
      <c r="B45" s="70">
        <f t="shared" si="5"/>
        <v>4</v>
      </c>
      <c r="C45" s="71" t="s">
        <v>220</v>
      </c>
      <c r="D45" s="72">
        <v>4</v>
      </c>
      <c r="E45" s="71" t="s">
        <v>222</v>
      </c>
      <c r="F45" s="72">
        <v>4</v>
      </c>
      <c r="G45" s="74"/>
      <c r="H45" s="63"/>
    </row>
    <row r="46" spans="1:24" ht="16" x14ac:dyDescent="0.2">
      <c r="A46" s="66">
        <v>263</v>
      </c>
      <c r="B46" s="70">
        <f t="shared" si="5"/>
        <v>3</v>
      </c>
      <c r="C46" s="71" t="s">
        <v>222</v>
      </c>
      <c r="D46" s="71">
        <v>3</v>
      </c>
      <c r="E46" s="71" t="s">
        <v>217</v>
      </c>
      <c r="F46" s="72">
        <v>3</v>
      </c>
      <c r="G46" s="74"/>
      <c r="H46" s="63"/>
      <c r="I46" s="61" t="s">
        <v>301</v>
      </c>
    </row>
    <row r="47" spans="1:24" ht="96" x14ac:dyDescent="0.2">
      <c r="A47" s="75">
        <v>264</v>
      </c>
      <c r="B47" s="82">
        <v>3</v>
      </c>
      <c r="C47" s="77" t="s">
        <v>217</v>
      </c>
      <c r="D47" s="77">
        <v>3</v>
      </c>
      <c r="E47" s="78" t="s">
        <v>221</v>
      </c>
      <c r="F47" s="78">
        <v>4</v>
      </c>
      <c r="G47" s="92" t="s">
        <v>302</v>
      </c>
      <c r="H47" s="92" t="s">
        <v>303</v>
      </c>
    </row>
    <row r="48" spans="1:24" ht="16" x14ac:dyDescent="0.2">
      <c r="A48" s="66">
        <v>265</v>
      </c>
      <c r="B48" s="70">
        <f>D48</f>
        <v>3</v>
      </c>
      <c r="C48" s="71" t="s">
        <v>221</v>
      </c>
      <c r="D48" s="71">
        <v>3</v>
      </c>
      <c r="E48" s="71" t="s">
        <v>220</v>
      </c>
      <c r="F48" s="72">
        <v>3</v>
      </c>
      <c r="G48" s="74"/>
      <c r="H48" s="63"/>
      <c r="I48" s="94" t="s">
        <v>304</v>
      </c>
    </row>
    <row r="49" spans="1:24" ht="16" x14ac:dyDescent="0.2">
      <c r="A49" s="75">
        <v>266</v>
      </c>
      <c r="B49" s="82">
        <v>1</v>
      </c>
      <c r="C49" s="77" t="s">
        <v>222</v>
      </c>
      <c r="D49" s="77">
        <v>1</v>
      </c>
      <c r="E49" s="77" t="s">
        <v>218</v>
      </c>
      <c r="F49" s="78">
        <v>2</v>
      </c>
      <c r="G49" s="83"/>
      <c r="H49" s="92"/>
      <c r="I49" s="61" t="s">
        <v>305</v>
      </c>
      <c r="J49" s="86"/>
      <c r="K49" s="86"/>
      <c r="L49" s="86"/>
      <c r="M49" s="86"/>
      <c r="N49" s="86"/>
      <c r="O49" s="86"/>
      <c r="P49" s="86"/>
      <c r="Q49" s="86"/>
      <c r="R49" s="86"/>
      <c r="S49" s="86"/>
      <c r="T49" s="86"/>
      <c r="U49" s="86"/>
      <c r="V49" s="86"/>
      <c r="W49" s="86"/>
      <c r="X49" s="86"/>
    </row>
    <row r="50" spans="1:24" ht="384" x14ac:dyDescent="0.2">
      <c r="A50" s="75">
        <v>267</v>
      </c>
      <c r="B50" s="82">
        <v>2</v>
      </c>
      <c r="C50" s="77" t="s">
        <v>219</v>
      </c>
      <c r="D50" s="78">
        <v>2</v>
      </c>
      <c r="E50" s="78" t="s">
        <v>221</v>
      </c>
      <c r="F50" s="78">
        <v>1</v>
      </c>
      <c r="G50" s="74" t="s">
        <v>306</v>
      </c>
      <c r="H50" s="63" t="s">
        <v>307</v>
      </c>
      <c r="I50" s="61" t="s">
        <v>122</v>
      </c>
    </row>
    <row r="51" spans="1:24" ht="16" x14ac:dyDescent="0.2">
      <c r="A51" s="66">
        <v>268</v>
      </c>
      <c r="B51" s="70">
        <f>D51</f>
        <v>3</v>
      </c>
      <c r="C51" s="71" t="s">
        <v>217</v>
      </c>
      <c r="D51" s="71">
        <v>3</v>
      </c>
      <c r="E51" s="71" t="s">
        <v>222</v>
      </c>
      <c r="F51" s="72">
        <v>3</v>
      </c>
      <c r="G51" s="74"/>
      <c r="H51" s="63"/>
      <c r="I51" s="61" t="s">
        <v>308</v>
      </c>
    </row>
    <row r="52" spans="1:24" ht="112" x14ac:dyDescent="0.2">
      <c r="A52" s="75">
        <v>269</v>
      </c>
      <c r="B52" s="82">
        <v>1</v>
      </c>
      <c r="C52" s="77" t="s">
        <v>222</v>
      </c>
      <c r="D52" s="77">
        <v>2</v>
      </c>
      <c r="E52" s="77" t="s">
        <v>217</v>
      </c>
      <c r="F52" s="78">
        <v>1</v>
      </c>
      <c r="G52" s="74" t="s">
        <v>309</v>
      </c>
      <c r="H52" s="63" t="s">
        <v>310</v>
      </c>
      <c r="I52" s="61" t="s">
        <v>311</v>
      </c>
    </row>
    <row r="53" spans="1:24" ht="240" x14ac:dyDescent="0.2">
      <c r="A53" s="75">
        <v>270</v>
      </c>
      <c r="B53" s="82">
        <v>2</v>
      </c>
      <c r="C53" s="77" t="s">
        <v>219</v>
      </c>
      <c r="D53" s="78">
        <v>3</v>
      </c>
      <c r="E53" s="77" t="s">
        <v>220</v>
      </c>
      <c r="F53" s="78">
        <v>2</v>
      </c>
      <c r="G53" s="83" t="s">
        <v>312</v>
      </c>
      <c r="H53" s="92" t="s">
        <v>313</v>
      </c>
      <c r="I53" s="61" t="s">
        <v>314</v>
      </c>
    </row>
    <row r="54" spans="1:24" ht="16" x14ac:dyDescent="0.2">
      <c r="A54" s="66">
        <v>271</v>
      </c>
      <c r="B54" s="70">
        <f>D54</f>
        <v>1</v>
      </c>
      <c r="C54" s="71" t="s">
        <v>218</v>
      </c>
      <c r="D54" s="73">
        <v>1</v>
      </c>
      <c r="E54" s="72" t="s">
        <v>217</v>
      </c>
      <c r="F54" s="72">
        <v>1</v>
      </c>
      <c r="G54" s="74"/>
      <c r="H54" s="63"/>
      <c r="I54" s="61" t="s">
        <v>315</v>
      </c>
    </row>
    <row r="55" spans="1:24" ht="80" x14ac:dyDescent="0.2">
      <c r="A55" s="75">
        <v>272</v>
      </c>
      <c r="B55" s="82">
        <v>1</v>
      </c>
      <c r="C55" s="77" t="s">
        <v>220</v>
      </c>
      <c r="D55" s="78">
        <v>1</v>
      </c>
      <c r="E55" s="77" t="s">
        <v>218</v>
      </c>
      <c r="F55" s="88">
        <v>2</v>
      </c>
      <c r="G55" s="83" t="s">
        <v>316</v>
      </c>
      <c r="H55" s="84" t="s">
        <v>317</v>
      </c>
      <c r="I55" s="61" t="s">
        <v>318</v>
      </c>
      <c r="J55" s="86"/>
      <c r="K55" s="86"/>
      <c r="L55" s="86"/>
      <c r="M55" s="86"/>
      <c r="N55" s="86"/>
      <c r="O55" s="86"/>
      <c r="P55" s="86"/>
      <c r="Q55" s="86"/>
      <c r="R55" s="86"/>
      <c r="S55" s="86"/>
      <c r="T55" s="86"/>
      <c r="U55" s="86"/>
      <c r="V55" s="86"/>
      <c r="W55" s="86"/>
      <c r="X55" s="86"/>
    </row>
    <row r="56" spans="1:24" ht="16" x14ac:dyDescent="0.2">
      <c r="A56" s="66">
        <v>273</v>
      </c>
      <c r="B56" s="70">
        <f t="shared" ref="B56:B57" si="6">D56</f>
        <v>3</v>
      </c>
      <c r="C56" s="71" t="s">
        <v>217</v>
      </c>
      <c r="D56" s="71">
        <v>3</v>
      </c>
      <c r="E56" s="71" t="s">
        <v>219</v>
      </c>
      <c r="F56" s="72">
        <v>3</v>
      </c>
      <c r="G56" s="74"/>
      <c r="H56" s="63"/>
      <c r="I56" s="61" t="s">
        <v>319</v>
      </c>
    </row>
    <row r="57" spans="1:24" ht="16" x14ac:dyDescent="0.2">
      <c r="A57" s="66">
        <v>274</v>
      </c>
      <c r="B57" s="70">
        <f t="shared" si="6"/>
        <v>2</v>
      </c>
      <c r="C57" s="71" t="s">
        <v>221</v>
      </c>
      <c r="D57" s="71">
        <v>2</v>
      </c>
      <c r="E57" s="72" t="s">
        <v>219</v>
      </c>
      <c r="F57" s="72">
        <v>2</v>
      </c>
      <c r="G57" s="74"/>
      <c r="H57" s="63"/>
    </row>
    <row r="58" spans="1:24" ht="176" x14ac:dyDescent="0.2">
      <c r="A58" s="75">
        <v>275</v>
      </c>
      <c r="B58" s="82">
        <v>4</v>
      </c>
      <c r="C58" s="77" t="s">
        <v>220</v>
      </c>
      <c r="D58" s="78">
        <v>3</v>
      </c>
      <c r="E58" s="77" t="s">
        <v>219</v>
      </c>
      <c r="F58" s="78">
        <v>4</v>
      </c>
      <c r="G58" s="74" t="s">
        <v>320</v>
      </c>
      <c r="H58" s="63" t="s">
        <v>321</v>
      </c>
      <c r="I58" s="61" t="s">
        <v>322</v>
      </c>
    </row>
    <row r="59" spans="1:24" ht="16" x14ac:dyDescent="0.2">
      <c r="A59" s="59"/>
      <c r="B59" s="60"/>
      <c r="D59" s="60"/>
      <c r="F59" s="60"/>
      <c r="G59" s="74"/>
      <c r="H59" s="63"/>
    </row>
    <row r="60" spans="1:24" ht="16" x14ac:dyDescent="0.2">
      <c r="A60" s="59"/>
      <c r="B60" s="60"/>
      <c r="D60" s="60"/>
      <c r="F60" s="60"/>
      <c r="G60" s="74"/>
      <c r="H60" s="63"/>
    </row>
    <row r="61" spans="1:24" ht="16" x14ac:dyDescent="0.2">
      <c r="A61" s="59"/>
      <c r="B61" s="60"/>
      <c r="D61" s="60"/>
      <c r="F61" s="60"/>
      <c r="G61" s="74"/>
      <c r="H61" s="63"/>
    </row>
    <row r="62" spans="1:24" ht="16" x14ac:dyDescent="0.2">
      <c r="A62" s="59" t="s">
        <v>323</v>
      </c>
      <c r="B62" s="59" t="s">
        <v>324</v>
      </c>
      <c r="C62" s="59" t="s">
        <v>325</v>
      </c>
      <c r="D62" s="60"/>
      <c r="F62" s="60"/>
      <c r="G62" s="74"/>
      <c r="H62" s="63"/>
    </row>
    <row r="63" spans="1:24" ht="16" x14ac:dyDescent="0.2">
      <c r="A63" s="59" t="s">
        <v>222</v>
      </c>
      <c r="B63" s="60" t="s">
        <v>326</v>
      </c>
      <c r="C63" s="95" t="str">
        <f>HYPERLINK("mailto:jennifer.avena@colorado.edu","jennifer.avena@colorado.edu")</f>
        <v>jennifer.avena@colorado.edu</v>
      </c>
      <c r="D63" s="60"/>
      <c r="F63" s="60"/>
      <c r="G63" s="74"/>
      <c r="H63" s="63"/>
    </row>
    <row r="64" spans="1:24" ht="16" x14ac:dyDescent="0.2">
      <c r="A64" s="59" t="s">
        <v>219</v>
      </c>
      <c r="B64" s="60" t="s">
        <v>327</v>
      </c>
      <c r="C64" s="95" t="str">
        <f>HYPERLINK("mailto:jcbatzli@wisc.edu","jcbatzli@wisc.edu ")</f>
        <v xml:space="preserve">jcbatzli@wisc.edu </v>
      </c>
      <c r="D64" s="60"/>
      <c r="F64" s="60"/>
      <c r="G64" s="74"/>
      <c r="H64" s="63"/>
    </row>
    <row r="65" spans="1:8" ht="16" x14ac:dyDescent="0.2">
      <c r="A65" s="59" t="s">
        <v>221</v>
      </c>
      <c r="B65" s="60" t="s">
        <v>328</v>
      </c>
      <c r="C65" s="95" t="str">
        <f>HYPERLINK("mailto:brook005@umn.edu","brook005@umn.edu")</f>
        <v>brook005@umn.edu</v>
      </c>
      <c r="D65" s="60"/>
      <c r="F65" s="60"/>
      <c r="G65" s="74"/>
      <c r="H65" s="63"/>
    </row>
    <row r="66" spans="1:8" ht="16" x14ac:dyDescent="0.2">
      <c r="A66" s="59" t="s">
        <v>220</v>
      </c>
      <c r="B66" s="60" t="s">
        <v>329</v>
      </c>
      <c r="C66" s="95" t="str">
        <f>HYPERLINK("mailto:drhamill@owu.edu","drhamill@owu.edu")</f>
        <v>drhamill@owu.edu</v>
      </c>
      <c r="D66" s="60"/>
      <c r="F66" s="60"/>
      <c r="G66" s="74"/>
      <c r="H66" s="63"/>
    </row>
    <row r="67" spans="1:8" ht="16" x14ac:dyDescent="0.2">
      <c r="A67" s="59" t="s">
        <v>218</v>
      </c>
      <c r="B67" s="60" t="s">
        <v>330</v>
      </c>
      <c r="C67" s="95" t="str">
        <f>HYPERLINK("mailto:jennifer.knight@colorado.edu","jennifer.knight@colorado.edu")</f>
        <v>jennifer.knight@colorado.edu</v>
      </c>
      <c r="D67" s="60"/>
      <c r="F67" s="60"/>
      <c r="G67" s="74"/>
      <c r="H67" s="63"/>
    </row>
    <row r="68" spans="1:8" ht="16" x14ac:dyDescent="0.2">
      <c r="A68" s="59" t="s">
        <v>217</v>
      </c>
      <c r="B68" s="60" t="s">
        <v>331</v>
      </c>
      <c r="C68" s="95" t="str">
        <f>HYPERLINK("mailto:michelle.k.smith@maine.edu","michelle.k.smith@maine.edu")</f>
        <v>michelle.k.smith@maine.edu</v>
      </c>
      <c r="D68" s="60"/>
      <c r="F68" s="60"/>
      <c r="G68" s="74"/>
      <c r="H68" s="63"/>
    </row>
    <row r="69" spans="1:8" ht="16" x14ac:dyDescent="0.2">
      <c r="A69" s="59"/>
      <c r="B69" s="60"/>
      <c r="D69" s="60"/>
      <c r="F69" s="60"/>
      <c r="G69" s="74"/>
      <c r="H69" s="63"/>
    </row>
    <row r="70" spans="1:8" ht="16" x14ac:dyDescent="0.2">
      <c r="A70" s="59"/>
      <c r="B70" s="60"/>
      <c r="D70" s="60"/>
      <c r="F70" s="60"/>
      <c r="G70" s="74"/>
      <c r="H70" s="63"/>
    </row>
    <row r="71" spans="1:8" ht="16" x14ac:dyDescent="0.2">
      <c r="A71" s="59"/>
      <c r="B71" s="60"/>
      <c r="D71" s="60"/>
      <c r="F71" s="60"/>
      <c r="G71" s="74"/>
      <c r="H71" s="63"/>
    </row>
    <row r="72" spans="1:8" ht="16" x14ac:dyDescent="0.2">
      <c r="A72" s="59"/>
      <c r="B72" s="60"/>
      <c r="D72" s="60"/>
      <c r="F72" s="60"/>
      <c r="G72" s="74"/>
      <c r="H72" s="63"/>
    </row>
    <row r="73" spans="1:8" ht="16" x14ac:dyDescent="0.2">
      <c r="A73" s="59"/>
      <c r="B73" s="60"/>
      <c r="D73" s="60"/>
      <c r="F73" s="60"/>
      <c r="G73" s="74"/>
      <c r="H73" s="63"/>
    </row>
    <row r="74" spans="1:8" ht="16" x14ac:dyDescent="0.2">
      <c r="A74" s="59"/>
      <c r="B74" s="60"/>
      <c r="D74" s="60"/>
      <c r="F74" s="60"/>
      <c r="G74" s="74"/>
      <c r="H74" s="63"/>
    </row>
    <row r="75" spans="1:8" ht="16" x14ac:dyDescent="0.2">
      <c r="A75" s="59"/>
      <c r="B75" s="60"/>
      <c r="D75" s="60"/>
      <c r="F75" s="60"/>
      <c r="G75" s="74"/>
      <c r="H75" s="63"/>
    </row>
    <row r="76" spans="1:8" ht="16" x14ac:dyDescent="0.2">
      <c r="A76" s="59"/>
      <c r="B76" s="60"/>
      <c r="D76" s="60"/>
      <c r="F76" s="60"/>
      <c r="G76" s="74"/>
      <c r="H76" s="63"/>
    </row>
    <row r="77" spans="1:8" ht="16" x14ac:dyDescent="0.2">
      <c r="A77" s="59"/>
      <c r="B77" s="60"/>
      <c r="D77" s="60"/>
      <c r="F77" s="60"/>
      <c r="G77" s="74"/>
      <c r="H77" s="63"/>
    </row>
    <row r="78" spans="1:8" ht="16" x14ac:dyDescent="0.2">
      <c r="A78" s="59"/>
      <c r="B78" s="60"/>
      <c r="D78" s="60"/>
      <c r="F78" s="60"/>
      <c r="G78" s="74"/>
      <c r="H78" s="63"/>
    </row>
    <row r="79" spans="1:8" ht="16" x14ac:dyDescent="0.2">
      <c r="A79" s="59"/>
      <c r="B79" s="60"/>
      <c r="D79" s="60"/>
      <c r="F79" s="60"/>
      <c r="G79" s="74"/>
      <c r="H79" s="63"/>
    </row>
    <row r="80" spans="1:8" ht="16" x14ac:dyDescent="0.2">
      <c r="A80" s="59"/>
      <c r="B80" s="60"/>
      <c r="D80" s="60"/>
      <c r="F80" s="60"/>
      <c r="G80" s="74"/>
      <c r="H80" s="63"/>
    </row>
    <row r="81" spans="1:8" ht="16" x14ac:dyDescent="0.2">
      <c r="A81" s="59"/>
      <c r="B81" s="60"/>
      <c r="D81" s="60"/>
      <c r="F81" s="60"/>
      <c r="G81" s="74"/>
      <c r="H81" s="63"/>
    </row>
    <row r="82" spans="1:8" ht="16" x14ac:dyDescent="0.2">
      <c r="A82" s="59"/>
      <c r="B82" s="60"/>
      <c r="D82" s="60"/>
      <c r="F82" s="60"/>
      <c r="G82" s="74"/>
      <c r="H82" s="63"/>
    </row>
    <row r="83" spans="1:8" ht="16" x14ac:dyDescent="0.2">
      <c r="A83" s="59"/>
      <c r="B83" s="60"/>
      <c r="D83" s="60"/>
      <c r="F83" s="60"/>
      <c r="G83" s="74"/>
      <c r="H83" s="63"/>
    </row>
    <row r="84" spans="1:8" ht="16" x14ac:dyDescent="0.2">
      <c r="A84" s="59"/>
      <c r="B84" s="60"/>
      <c r="D84" s="60"/>
      <c r="F84" s="60"/>
      <c r="G84" s="74"/>
      <c r="H84" s="63"/>
    </row>
    <row r="85" spans="1:8" ht="16" x14ac:dyDescent="0.2">
      <c r="A85" s="59"/>
      <c r="B85" s="60"/>
      <c r="D85" s="60"/>
      <c r="F85" s="60"/>
      <c r="G85" s="74"/>
      <c r="H85" s="63"/>
    </row>
    <row r="86" spans="1:8" ht="16" x14ac:dyDescent="0.2">
      <c r="A86" s="59"/>
      <c r="B86" s="60"/>
      <c r="D86" s="60"/>
      <c r="F86" s="60"/>
      <c r="G86" s="74"/>
      <c r="H86" s="63"/>
    </row>
    <row r="87" spans="1:8" ht="16" x14ac:dyDescent="0.2">
      <c r="A87" s="59"/>
      <c r="B87" s="60"/>
      <c r="D87" s="60"/>
      <c r="F87" s="60"/>
      <c r="G87" s="74"/>
      <c r="H87" s="63"/>
    </row>
    <row r="88" spans="1:8" ht="16" x14ac:dyDescent="0.2">
      <c r="A88" s="59"/>
      <c r="B88" s="60"/>
      <c r="D88" s="60"/>
      <c r="F88" s="60"/>
      <c r="G88" s="74"/>
      <c r="H88" s="63"/>
    </row>
    <row r="89" spans="1:8" ht="16" x14ac:dyDescent="0.2">
      <c r="A89" s="59"/>
      <c r="B89" s="60"/>
      <c r="D89" s="60"/>
      <c r="F89" s="60"/>
      <c r="G89" s="74"/>
      <c r="H89" s="63"/>
    </row>
    <row r="90" spans="1:8" ht="16" x14ac:dyDescent="0.2">
      <c r="A90" s="59"/>
      <c r="B90" s="60"/>
      <c r="D90" s="60"/>
      <c r="F90" s="60"/>
      <c r="G90" s="74"/>
      <c r="H90" s="63"/>
    </row>
    <row r="91" spans="1:8" ht="16" x14ac:dyDescent="0.2">
      <c r="A91" s="59"/>
      <c r="B91" s="60"/>
      <c r="D91" s="60"/>
      <c r="F91" s="60"/>
      <c r="G91" s="74"/>
      <c r="H91" s="63"/>
    </row>
    <row r="92" spans="1:8" ht="16" x14ac:dyDescent="0.2">
      <c r="A92" s="59"/>
      <c r="B92" s="60"/>
      <c r="D92" s="60"/>
      <c r="F92" s="60"/>
      <c r="G92" s="74"/>
      <c r="H92" s="63"/>
    </row>
    <row r="93" spans="1:8" ht="16" x14ac:dyDescent="0.2">
      <c r="A93" s="59"/>
      <c r="B93" s="60"/>
      <c r="D93" s="60"/>
      <c r="F93" s="60"/>
      <c r="G93" s="74"/>
      <c r="H93" s="63"/>
    </row>
    <row r="94" spans="1:8" ht="16" x14ac:dyDescent="0.2">
      <c r="A94" s="59"/>
      <c r="B94" s="60"/>
      <c r="D94" s="60"/>
      <c r="F94" s="60"/>
      <c r="G94" s="74"/>
      <c r="H94" s="63"/>
    </row>
    <row r="95" spans="1:8" ht="16" x14ac:dyDescent="0.2">
      <c r="A95" s="59"/>
      <c r="B95" s="60"/>
      <c r="D95" s="60"/>
      <c r="F95" s="60"/>
      <c r="G95" s="74"/>
      <c r="H95" s="63"/>
    </row>
    <row r="96" spans="1:8" ht="16" x14ac:dyDescent="0.2">
      <c r="A96" s="59"/>
      <c r="B96" s="60"/>
      <c r="D96" s="60"/>
      <c r="F96" s="60"/>
      <c r="G96" s="74"/>
      <c r="H96" s="63"/>
    </row>
    <row r="97" spans="1:8" ht="16" x14ac:dyDescent="0.2">
      <c r="A97" s="59"/>
      <c r="B97" s="60"/>
      <c r="D97" s="60"/>
      <c r="F97" s="60"/>
      <c r="G97" s="74"/>
      <c r="H97" s="63"/>
    </row>
    <row r="98" spans="1:8" ht="16" x14ac:dyDescent="0.2">
      <c r="A98" s="59"/>
      <c r="B98" s="60"/>
      <c r="D98" s="60"/>
      <c r="F98" s="60"/>
      <c r="G98" s="74"/>
      <c r="H98" s="63"/>
    </row>
    <row r="99" spans="1:8" ht="16" x14ac:dyDescent="0.2">
      <c r="A99" s="59"/>
      <c r="B99" s="60"/>
      <c r="D99" s="60"/>
      <c r="F99" s="60"/>
      <c r="G99" s="74"/>
      <c r="H99" s="63"/>
    </row>
    <row r="100" spans="1:8" ht="16" x14ac:dyDescent="0.2">
      <c r="A100" s="59"/>
      <c r="B100" s="60"/>
      <c r="D100" s="60"/>
      <c r="F100" s="60"/>
      <c r="G100" s="74"/>
      <c r="H100" s="63"/>
    </row>
    <row r="101" spans="1:8" ht="16" x14ac:dyDescent="0.2">
      <c r="A101" s="59"/>
      <c r="B101" s="60"/>
      <c r="D101" s="60"/>
      <c r="F101" s="60"/>
      <c r="G101" s="74"/>
      <c r="H101" s="63"/>
    </row>
    <row r="102" spans="1:8" ht="16" x14ac:dyDescent="0.2">
      <c r="A102" s="59"/>
      <c r="B102" s="60"/>
      <c r="D102" s="60"/>
      <c r="F102" s="60"/>
      <c r="G102" s="74"/>
      <c r="H102" s="63"/>
    </row>
    <row r="103" spans="1:8" ht="16" x14ac:dyDescent="0.2">
      <c r="A103" s="59"/>
      <c r="B103" s="60"/>
      <c r="D103" s="60"/>
      <c r="F103" s="60"/>
      <c r="G103" s="74"/>
      <c r="H103" s="63"/>
    </row>
    <row r="104" spans="1:8" ht="16" x14ac:dyDescent="0.2">
      <c r="A104" s="59"/>
      <c r="B104" s="60"/>
      <c r="D104" s="60"/>
      <c r="F104" s="60"/>
      <c r="G104" s="74"/>
      <c r="H104" s="63"/>
    </row>
    <row r="105" spans="1:8" ht="16" x14ac:dyDescent="0.2">
      <c r="A105" s="59"/>
      <c r="B105" s="60"/>
      <c r="D105" s="60"/>
      <c r="F105" s="60"/>
      <c r="G105" s="74"/>
      <c r="H105" s="63"/>
    </row>
    <row r="106" spans="1:8" ht="16" x14ac:dyDescent="0.2">
      <c r="A106" s="59"/>
      <c r="B106" s="60"/>
      <c r="D106" s="60"/>
      <c r="F106" s="60"/>
      <c r="G106" s="74"/>
      <c r="H106" s="63"/>
    </row>
    <row r="107" spans="1:8" ht="16" x14ac:dyDescent="0.2">
      <c r="A107" s="59"/>
      <c r="B107" s="60"/>
      <c r="D107" s="60"/>
      <c r="F107" s="60"/>
      <c r="G107" s="74"/>
      <c r="H107" s="63"/>
    </row>
    <row r="108" spans="1:8" ht="16" x14ac:dyDescent="0.2">
      <c r="A108" s="59"/>
      <c r="B108" s="60"/>
      <c r="D108" s="60"/>
      <c r="F108" s="60"/>
      <c r="G108" s="74"/>
      <c r="H108" s="63"/>
    </row>
    <row r="109" spans="1:8" ht="16" x14ac:dyDescent="0.2">
      <c r="A109" s="59"/>
      <c r="B109" s="60"/>
      <c r="D109" s="60"/>
      <c r="F109" s="60"/>
      <c r="G109" s="74"/>
      <c r="H109" s="63"/>
    </row>
    <row r="110" spans="1:8" ht="16" x14ac:dyDescent="0.2">
      <c r="A110" s="59"/>
      <c r="B110" s="60"/>
      <c r="D110" s="60"/>
      <c r="F110" s="60"/>
      <c r="G110" s="74"/>
      <c r="H110" s="63"/>
    </row>
    <row r="111" spans="1:8" ht="16" x14ac:dyDescent="0.2">
      <c r="A111" s="59"/>
      <c r="B111" s="60"/>
      <c r="D111" s="60"/>
      <c r="F111" s="60"/>
      <c r="G111" s="74"/>
      <c r="H111" s="63"/>
    </row>
    <row r="112" spans="1:8" ht="16" x14ac:dyDescent="0.2">
      <c r="A112" s="59"/>
      <c r="B112" s="60"/>
      <c r="D112" s="60"/>
      <c r="F112" s="60"/>
      <c r="G112" s="74"/>
      <c r="H112" s="63"/>
    </row>
    <row r="113" spans="1:8" ht="16" x14ac:dyDescent="0.2">
      <c r="A113" s="59"/>
      <c r="B113" s="60"/>
      <c r="D113" s="60"/>
      <c r="F113" s="60"/>
      <c r="G113" s="74"/>
      <c r="H113" s="63"/>
    </row>
    <row r="114" spans="1:8" ht="16" x14ac:dyDescent="0.2">
      <c r="A114" s="59"/>
      <c r="B114" s="60"/>
      <c r="D114" s="60"/>
      <c r="F114" s="60"/>
      <c r="G114" s="74"/>
      <c r="H114" s="63"/>
    </row>
    <row r="115" spans="1:8" ht="16" x14ac:dyDescent="0.2">
      <c r="A115" s="59"/>
      <c r="B115" s="60"/>
      <c r="D115" s="60"/>
      <c r="F115" s="60"/>
      <c r="G115" s="74"/>
      <c r="H115" s="63"/>
    </row>
    <row r="116" spans="1:8" ht="16" x14ac:dyDescent="0.2">
      <c r="A116" s="59"/>
      <c r="B116" s="60"/>
      <c r="D116" s="60"/>
      <c r="F116" s="60"/>
      <c r="G116" s="74"/>
      <c r="H116" s="63"/>
    </row>
    <row r="117" spans="1:8" ht="16" x14ac:dyDescent="0.2">
      <c r="A117" s="59"/>
      <c r="B117" s="60"/>
      <c r="D117" s="60"/>
      <c r="F117" s="60"/>
      <c r="G117" s="74"/>
      <c r="H117" s="63"/>
    </row>
    <row r="118" spans="1:8" ht="16" x14ac:dyDescent="0.2">
      <c r="A118" s="59"/>
      <c r="B118" s="60"/>
      <c r="D118" s="60"/>
      <c r="F118" s="60"/>
      <c r="G118" s="74"/>
      <c r="H118" s="63"/>
    </row>
    <row r="119" spans="1:8" ht="16" x14ac:dyDescent="0.2">
      <c r="A119" s="59"/>
      <c r="B119" s="60"/>
      <c r="D119" s="60"/>
      <c r="F119" s="60"/>
      <c r="G119" s="74"/>
      <c r="H119" s="63"/>
    </row>
    <row r="120" spans="1:8" ht="16" x14ac:dyDescent="0.2">
      <c r="A120" s="59"/>
      <c r="B120" s="60"/>
      <c r="D120" s="60"/>
      <c r="F120" s="60"/>
      <c r="G120" s="74"/>
      <c r="H120" s="63"/>
    </row>
    <row r="121" spans="1:8" ht="16" x14ac:dyDescent="0.2">
      <c r="A121" s="59"/>
      <c r="B121" s="60"/>
      <c r="D121" s="60"/>
      <c r="F121" s="60"/>
      <c r="G121" s="74"/>
      <c r="H121" s="63"/>
    </row>
    <row r="122" spans="1:8" ht="16" x14ac:dyDescent="0.2">
      <c r="A122" s="59"/>
      <c r="B122" s="60"/>
      <c r="D122" s="60"/>
      <c r="F122" s="60"/>
      <c r="G122" s="74"/>
      <c r="H122" s="63"/>
    </row>
    <row r="123" spans="1:8" ht="16" x14ac:dyDescent="0.2">
      <c r="A123" s="59"/>
      <c r="B123" s="60"/>
      <c r="D123" s="60"/>
      <c r="F123" s="60"/>
      <c r="G123" s="74"/>
      <c r="H123" s="63"/>
    </row>
    <row r="124" spans="1:8" ht="16" x14ac:dyDescent="0.2">
      <c r="A124" s="59"/>
      <c r="B124" s="60"/>
      <c r="D124" s="60"/>
      <c r="F124" s="60"/>
      <c r="G124" s="74"/>
      <c r="H124" s="63"/>
    </row>
    <row r="125" spans="1:8" ht="16" x14ac:dyDescent="0.2">
      <c r="A125" s="59"/>
      <c r="B125" s="60"/>
      <c r="D125" s="60"/>
      <c r="F125" s="60"/>
      <c r="G125" s="74"/>
      <c r="H125" s="63"/>
    </row>
    <row r="126" spans="1:8" ht="16" x14ac:dyDescent="0.2">
      <c r="A126" s="59"/>
      <c r="B126" s="60"/>
      <c r="D126" s="60"/>
      <c r="F126" s="60"/>
      <c r="G126" s="74"/>
      <c r="H126" s="63"/>
    </row>
    <row r="127" spans="1:8" ht="16" x14ac:dyDescent="0.2">
      <c r="A127" s="59"/>
      <c r="B127" s="60"/>
      <c r="D127" s="60"/>
      <c r="F127" s="60"/>
      <c r="G127" s="74"/>
      <c r="H127" s="63"/>
    </row>
    <row r="128" spans="1:8" ht="16" x14ac:dyDescent="0.2">
      <c r="A128" s="59"/>
      <c r="B128" s="60"/>
      <c r="D128" s="60"/>
      <c r="F128" s="60"/>
      <c r="G128" s="74"/>
      <c r="H128" s="63"/>
    </row>
    <row r="129" spans="1:8" ht="16" x14ac:dyDescent="0.2">
      <c r="A129" s="59"/>
      <c r="B129" s="60"/>
      <c r="D129" s="60"/>
      <c r="F129" s="60"/>
      <c r="G129" s="74"/>
      <c r="H129" s="63"/>
    </row>
    <row r="130" spans="1:8" ht="16" x14ac:dyDescent="0.2">
      <c r="A130" s="59"/>
      <c r="B130" s="60"/>
      <c r="D130" s="60"/>
      <c r="F130" s="60"/>
      <c r="G130" s="74"/>
      <c r="H130" s="63"/>
    </row>
    <row r="131" spans="1:8" ht="16" x14ac:dyDescent="0.2">
      <c r="A131" s="59"/>
      <c r="B131" s="60"/>
      <c r="D131" s="60"/>
      <c r="F131" s="60"/>
      <c r="G131" s="74"/>
      <c r="H131" s="63"/>
    </row>
    <row r="132" spans="1:8" ht="16" x14ac:dyDescent="0.2">
      <c r="A132" s="59"/>
      <c r="B132" s="60"/>
      <c r="D132" s="60"/>
      <c r="F132" s="60"/>
      <c r="G132" s="74"/>
      <c r="H132" s="63"/>
    </row>
    <row r="133" spans="1:8" ht="16" x14ac:dyDescent="0.2">
      <c r="A133" s="59"/>
      <c r="B133" s="60"/>
      <c r="D133" s="60"/>
      <c r="F133" s="60"/>
      <c r="G133" s="74"/>
      <c r="H133" s="63"/>
    </row>
    <row r="134" spans="1:8" ht="16" x14ac:dyDescent="0.2">
      <c r="A134" s="59"/>
      <c r="B134" s="60"/>
      <c r="D134" s="60"/>
      <c r="F134" s="60"/>
      <c r="G134" s="74"/>
      <c r="H134" s="63"/>
    </row>
    <row r="135" spans="1:8" ht="16" x14ac:dyDescent="0.2">
      <c r="A135" s="59"/>
      <c r="B135" s="60"/>
      <c r="D135" s="60"/>
      <c r="F135" s="60"/>
      <c r="G135" s="74"/>
      <c r="H135" s="63"/>
    </row>
    <row r="136" spans="1:8" ht="16" x14ac:dyDescent="0.2">
      <c r="A136" s="59"/>
      <c r="B136" s="60"/>
      <c r="D136" s="60"/>
      <c r="F136" s="60"/>
      <c r="G136" s="74"/>
      <c r="H136" s="63"/>
    </row>
    <row r="137" spans="1:8" ht="16" x14ac:dyDescent="0.2">
      <c r="A137" s="59"/>
      <c r="B137" s="60"/>
      <c r="D137" s="60"/>
      <c r="F137" s="60"/>
      <c r="G137" s="74"/>
      <c r="H137" s="63"/>
    </row>
    <row r="138" spans="1:8" ht="16" x14ac:dyDescent="0.2">
      <c r="A138" s="59"/>
      <c r="B138" s="60"/>
      <c r="D138" s="60"/>
      <c r="F138" s="60"/>
      <c r="G138" s="74"/>
      <c r="H138" s="63"/>
    </row>
    <row r="139" spans="1:8" ht="16" x14ac:dyDescent="0.2">
      <c r="A139" s="59"/>
      <c r="B139" s="60"/>
      <c r="D139" s="60"/>
      <c r="F139" s="60"/>
      <c r="G139" s="74"/>
      <c r="H139" s="63"/>
    </row>
    <row r="140" spans="1:8" ht="16" x14ac:dyDescent="0.2">
      <c r="A140" s="59"/>
      <c r="B140" s="60"/>
      <c r="D140" s="60"/>
      <c r="F140" s="60"/>
      <c r="G140" s="74"/>
      <c r="H140" s="63"/>
    </row>
    <row r="141" spans="1:8" ht="16" x14ac:dyDescent="0.2">
      <c r="A141" s="59"/>
      <c r="B141" s="60"/>
      <c r="D141" s="60"/>
      <c r="F141" s="60"/>
      <c r="G141" s="74"/>
      <c r="H141" s="63"/>
    </row>
    <row r="142" spans="1:8" ht="16" x14ac:dyDescent="0.2">
      <c r="A142" s="59"/>
      <c r="B142" s="60"/>
      <c r="D142" s="60"/>
      <c r="F142" s="60"/>
      <c r="G142" s="74"/>
      <c r="H142" s="63"/>
    </row>
    <row r="143" spans="1:8" ht="16" x14ac:dyDescent="0.2">
      <c r="A143" s="59"/>
      <c r="B143" s="60"/>
      <c r="D143" s="60"/>
      <c r="F143" s="60"/>
      <c r="G143" s="74"/>
      <c r="H143" s="63"/>
    </row>
    <row r="144" spans="1:8" ht="16" x14ac:dyDescent="0.2">
      <c r="A144" s="59"/>
      <c r="B144" s="60"/>
      <c r="D144" s="60"/>
      <c r="F144" s="60"/>
      <c r="G144" s="74"/>
      <c r="H144" s="63"/>
    </row>
    <row r="145" spans="1:8" ht="16" x14ac:dyDescent="0.2">
      <c r="A145" s="59"/>
      <c r="B145" s="60"/>
      <c r="D145" s="60"/>
      <c r="F145" s="60"/>
      <c r="G145" s="74"/>
      <c r="H145" s="63"/>
    </row>
    <row r="146" spans="1:8" ht="16" x14ac:dyDescent="0.2">
      <c r="A146" s="59"/>
      <c r="B146" s="60"/>
      <c r="D146" s="60"/>
      <c r="F146" s="60"/>
      <c r="G146" s="74"/>
      <c r="H146" s="63"/>
    </row>
    <row r="147" spans="1:8" ht="16" x14ac:dyDescent="0.2">
      <c r="A147" s="59"/>
      <c r="B147" s="60"/>
      <c r="D147" s="60"/>
      <c r="F147" s="60"/>
      <c r="G147" s="74"/>
      <c r="H147" s="63"/>
    </row>
    <row r="148" spans="1:8" ht="16" x14ac:dyDescent="0.2">
      <c r="A148" s="59"/>
      <c r="B148" s="60"/>
      <c r="D148" s="60"/>
      <c r="F148" s="60"/>
      <c r="G148" s="74"/>
      <c r="H148" s="63"/>
    </row>
    <row r="149" spans="1:8" ht="16" x14ac:dyDescent="0.2">
      <c r="A149" s="59"/>
      <c r="B149" s="60"/>
      <c r="D149" s="60"/>
      <c r="F149" s="60"/>
      <c r="G149" s="74"/>
      <c r="H149" s="63"/>
    </row>
    <row r="150" spans="1:8" ht="16" x14ac:dyDescent="0.2">
      <c r="A150" s="59"/>
      <c r="B150" s="60"/>
      <c r="D150" s="60"/>
      <c r="F150" s="60"/>
      <c r="G150" s="74"/>
      <c r="H150" s="63"/>
    </row>
    <row r="151" spans="1:8" ht="16" x14ac:dyDescent="0.2">
      <c r="A151" s="59"/>
      <c r="B151" s="60"/>
      <c r="D151" s="60"/>
      <c r="F151" s="60"/>
      <c r="G151" s="74"/>
      <c r="H151" s="63"/>
    </row>
    <row r="152" spans="1:8" ht="16" x14ac:dyDescent="0.2">
      <c r="A152" s="59"/>
      <c r="B152" s="60"/>
      <c r="D152" s="60"/>
      <c r="F152" s="60"/>
      <c r="G152" s="74"/>
      <c r="H152" s="63"/>
    </row>
    <row r="153" spans="1:8" ht="16" x14ac:dyDescent="0.2">
      <c r="A153" s="59"/>
      <c r="B153" s="60"/>
      <c r="D153" s="60"/>
      <c r="F153" s="60"/>
      <c r="G153" s="74"/>
      <c r="H153" s="63"/>
    </row>
    <row r="154" spans="1:8" ht="16" x14ac:dyDescent="0.2">
      <c r="A154" s="59"/>
      <c r="B154" s="60"/>
      <c r="D154" s="60"/>
      <c r="F154" s="60"/>
      <c r="G154" s="74"/>
      <c r="H154" s="63"/>
    </row>
    <row r="155" spans="1:8" ht="16" x14ac:dyDescent="0.2">
      <c r="A155" s="59"/>
      <c r="B155" s="60"/>
      <c r="D155" s="60"/>
      <c r="F155" s="60"/>
      <c r="G155" s="74"/>
      <c r="H155" s="63"/>
    </row>
    <row r="156" spans="1:8" ht="16" x14ac:dyDescent="0.2">
      <c r="A156" s="59"/>
      <c r="B156" s="60"/>
      <c r="D156" s="60"/>
      <c r="F156" s="60"/>
      <c r="G156" s="74"/>
      <c r="H156" s="63"/>
    </row>
    <row r="157" spans="1:8" ht="16" x14ac:dyDescent="0.2">
      <c r="A157" s="59"/>
      <c r="B157" s="60"/>
      <c r="D157" s="60"/>
      <c r="F157" s="60"/>
      <c r="G157" s="74"/>
      <c r="H157" s="63"/>
    </row>
    <row r="158" spans="1:8" ht="16" x14ac:dyDescent="0.2">
      <c r="A158" s="59"/>
      <c r="B158" s="60"/>
      <c r="D158" s="60"/>
      <c r="F158" s="60"/>
      <c r="G158" s="74"/>
      <c r="H158" s="63"/>
    </row>
    <row r="159" spans="1:8" ht="16" x14ac:dyDescent="0.2">
      <c r="A159" s="59"/>
      <c r="B159" s="60"/>
      <c r="D159" s="60"/>
      <c r="F159" s="60"/>
      <c r="G159" s="74"/>
      <c r="H159" s="63"/>
    </row>
    <row r="160" spans="1:8" ht="16" x14ac:dyDescent="0.2">
      <c r="A160" s="59"/>
      <c r="B160" s="60"/>
      <c r="D160" s="60"/>
      <c r="F160" s="60"/>
      <c r="G160" s="74"/>
      <c r="H160" s="63"/>
    </row>
    <row r="161" spans="1:8" ht="16" x14ac:dyDescent="0.2">
      <c r="A161" s="59"/>
      <c r="B161" s="60"/>
      <c r="D161" s="60"/>
      <c r="F161" s="60"/>
      <c r="G161" s="74"/>
      <c r="H161" s="63"/>
    </row>
    <row r="162" spans="1:8" ht="16" x14ac:dyDescent="0.2">
      <c r="A162" s="59"/>
      <c r="B162" s="60"/>
      <c r="D162" s="60"/>
      <c r="F162" s="60"/>
      <c r="G162" s="74"/>
      <c r="H162" s="63"/>
    </row>
    <row r="163" spans="1:8" ht="16" x14ac:dyDescent="0.2">
      <c r="A163" s="59"/>
      <c r="B163" s="60"/>
      <c r="D163" s="60"/>
      <c r="F163" s="60"/>
      <c r="G163" s="74"/>
      <c r="H163" s="63"/>
    </row>
    <row r="164" spans="1:8" ht="16" x14ac:dyDescent="0.2">
      <c r="A164" s="59"/>
      <c r="B164" s="60"/>
      <c r="D164" s="60"/>
      <c r="F164" s="60"/>
      <c r="G164" s="74"/>
      <c r="H164" s="63"/>
    </row>
    <row r="165" spans="1:8" ht="16" x14ac:dyDescent="0.2">
      <c r="A165" s="59"/>
      <c r="B165" s="60"/>
      <c r="D165" s="60"/>
      <c r="F165" s="60"/>
      <c r="G165" s="74"/>
      <c r="H165" s="63"/>
    </row>
    <row r="166" spans="1:8" ht="16" x14ac:dyDescent="0.2">
      <c r="A166" s="59"/>
      <c r="B166" s="60"/>
      <c r="D166" s="60"/>
      <c r="F166" s="60"/>
      <c r="G166" s="74"/>
      <c r="H166" s="63"/>
    </row>
    <row r="167" spans="1:8" ht="16" x14ac:dyDescent="0.2">
      <c r="A167" s="59"/>
      <c r="B167" s="60"/>
      <c r="D167" s="60"/>
      <c r="F167" s="60"/>
      <c r="G167" s="74"/>
      <c r="H167" s="63"/>
    </row>
    <row r="168" spans="1:8" ht="16" x14ac:dyDescent="0.2">
      <c r="A168" s="59"/>
      <c r="B168" s="60"/>
      <c r="D168" s="60"/>
      <c r="F168" s="60"/>
      <c r="G168" s="74"/>
      <c r="H168" s="63"/>
    </row>
    <row r="169" spans="1:8" ht="16" x14ac:dyDescent="0.2">
      <c r="A169" s="59"/>
      <c r="B169" s="60"/>
      <c r="D169" s="60"/>
      <c r="F169" s="60"/>
      <c r="G169" s="74"/>
      <c r="H169" s="63"/>
    </row>
    <row r="170" spans="1:8" ht="16" x14ac:dyDescent="0.2">
      <c r="A170" s="59"/>
      <c r="B170" s="60"/>
      <c r="D170" s="60"/>
      <c r="F170" s="60"/>
      <c r="G170" s="74"/>
      <c r="H170" s="63"/>
    </row>
    <row r="171" spans="1:8" ht="16" x14ac:dyDescent="0.2">
      <c r="A171" s="59"/>
      <c r="B171" s="60"/>
      <c r="D171" s="60"/>
      <c r="F171" s="60"/>
      <c r="G171" s="74"/>
      <c r="H171" s="63"/>
    </row>
    <row r="172" spans="1:8" ht="16" x14ac:dyDescent="0.2">
      <c r="A172" s="59"/>
      <c r="B172" s="60"/>
      <c r="D172" s="60"/>
      <c r="F172" s="60"/>
      <c r="G172" s="74"/>
      <c r="H172" s="63"/>
    </row>
    <row r="173" spans="1:8" ht="16" x14ac:dyDescent="0.2">
      <c r="A173" s="59"/>
      <c r="B173" s="60"/>
      <c r="D173" s="60"/>
      <c r="F173" s="60"/>
      <c r="G173" s="74"/>
      <c r="H173" s="63"/>
    </row>
    <row r="174" spans="1:8" ht="16" x14ac:dyDescent="0.2">
      <c r="A174" s="59"/>
      <c r="B174" s="60"/>
      <c r="D174" s="60"/>
      <c r="F174" s="60"/>
      <c r="G174" s="74"/>
      <c r="H174" s="63"/>
    </row>
    <row r="175" spans="1:8" ht="16" x14ac:dyDescent="0.2">
      <c r="A175" s="59"/>
      <c r="B175" s="60"/>
      <c r="D175" s="60"/>
      <c r="F175" s="60"/>
      <c r="G175" s="74"/>
      <c r="H175" s="63"/>
    </row>
    <row r="176" spans="1:8" ht="16" x14ac:dyDescent="0.2">
      <c r="A176" s="59"/>
      <c r="B176" s="60"/>
      <c r="D176" s="60"/>
      <c r="F176" s="60"/>
      <c r="G176" s="74"/>
      <c r="H176" s="63"/>
    </row>
    <row r="177" spans="1:8" ht="16" x14ac:dyDescent="0.2">
      <c r="A177" s="59"/>
      <c r="B177" s="60"/>
      <c r="D177" s="60"/>
      <c r="F177" s="60"/>
      <c r="G177" s="74"/>
      <c r="H177" s="63"/>
    </row>
    <row r="178" spans="1:8" ht="16" x14ac:dyDescent="0.2">
      <c r="A178" s="59"/>
      <c r="B178" s="60"/>
      <c r="D178" s="60"/>
      <c r="F178" s="60"/>
      <c r="G178" s="74"/>
      <c r="H178" s="63"/>
    </row>
    <row r="179" spans="1:8" ht="16" x14ac:dyDescent="0.2">
      <c r="A179" s="59"/>
      <c r="B179" s="60"/>
      <c r="D179" s="60"/>
      <c r="F179" s="60"/>
      <c r="G179" s="74"/>
      <c r="H179" s="63"/>
    </row>
    <row r="180" spans="1:8" ht="16" x14ac:dyDescent="0.2">
      <c r="A180" s="59"/>
      <c r="B180" s="60"/>
      <c r="D180" s="60"/>
      <c r="F180" s="60"/>
      <c r="G180" s="74"/>
      <c r="H180" s="63"/>
    </row>
    <row r="181" spans="1:8" ht="16" x14ac:dyDescent="0.2">
      <c r="A181" s="59"/>
      <c r="B181" s="60"/>
      <c r="D181" s="60"/>
      <c r="F181" s="60"/>
      <c r="G181" s="74"/>
      <c r="H181" s="63"/>
    </row>
    <row r="182" spans="1:8" ht="16" x14ac:dyDescent="0.2">
      <c r="A182" s="59"/>
      <c r="B182" s="60"/>
      <c r="D182" s="60"/>
      <c r="F182" s="60"/>
      <c r="G182" s="74"/>
      <c r="H182" s="63"/>
    </row>
    <row r="183" spans="1:8" ht="16" x14ac:dyDescent="0.2">
      <c r="A183" s="59"/>
      <c r="B183" s="60"/>
      <c r="D183" s="60"/>
      <c r="F183" s="60"/>
      <c r="G183" s="74"/>
      <c r="H183" s="63"/>
    </row>
    <row r="184" spans="1:8" ht="16" x14ac:dyDescent="0.2">
      <c r="A184" s="59"/>
      <c r="B184" s="60"/>
      <c r="D184" s="60"/>
      <c r="F184" s="60"/>
      <c r="G184" s="74"/>
      <c r="H184" s="63"/>
    </row>
    <row r="185" spans="1:8" ht="16" x14ac:dyDescent="0.2">
      <c r="A185" s="59"/>
      <c r="B185" s="60"/>
      <c r="D185" s="60"/>
      <c r="F185" s="60"/>
      <c r="G185" s="74"/>
      <c r="H185" s="63"/>
    </row>
    <row r="186" spans="1:8" ht="16" x14ac:dyDescent="0.2">
      <c r="A186" s="59"/>
      <c r="B186" s="60"/>
      <c r="D186" s="60"/>
      <c r="F186" s="60"/>
      <c r="G186" s="74"/>
      <c r="H186" s="63"/>
    </row>
    <row r="187" spans="1:8" ht="16" x14ac:dyDescent="0.2">
      <c r="A187" s="59"/>
      <c r="B187" s="60"/>
      <c r="D187" s="60"/>
      <c r="F187" s="60"/>
      <c r="G187" s="74"/>
      <c r="H187" s="63"/>
    </row>
    <row r="188" spans="1:8" ht="16" x14ac:dyDescent="0.2">
      <c r="A188" s="59"/>
      <c r="B188" s="60"/>
      <c r="D188" s="60"/>
      <c r="F188" s="60"/>
      <c r="G188" s="74"/>
      <c r="H188" s="63"/>
    </row>
    <row r="189" spans="1:8" ht="16" x14ac:dyDescent="0.2">
      <c r="A189" s="59"/>
      <c r="B189" s="60"/>
      <c r="D189" s="60"/>
      <c r="F189" s="60"/>
      <c r="G189" s="74"/>
      <c r="H189" s="63"/>
    </row>
    <row r="190" spans="1:8" ht="16" x14ac:dyDescent="0.2">
      <c r="A190" s="59"/>
      <c r="B190" s="60"/>
      <c r="D190" s="60"/>
      <c r="F190" s="60"/>
      <c r="G190" s="74"/>
      <c r="H190" s="63"/>
    </row>
    <row r="191" spans="1:8" ht="16" x14ac:dyDescent="0.2">
      <c r="A191" s="59"/>
      <c r="B191" s="60"/>
      <c r="D191" s="60"/>
      <c r="F191" s="60"/>
      <c r="G191" s="74"/>
      <c r="H191" s="63"/>
    </row>
    <row r="192" spans="1:8" ht="16" x14ac:dyDescent="0.2">
      <c r="A192" s="59"/>
      <c r="B192" s="60"/>
      <c r="D192" s="60"/>
      <c r="F192" s="60"/>
      <c r="G192" s="74"/>
      <c r="H192" s="63"/>
    </row>
    <row r="193" spans="1:8" ht="16" x14ac:dyDescent="0.2">
      <c r="A193" s="59"/>
      <c r="B193" s="60"/>
      <c r="D193" s="60"/>
      <c r="F193" s="60"/>
      <c r="G193" s="74"/>
      <c r="H193" s="63"/>
    </row>
    <row r="194" spans="1:8" ht="16" x14ac:dyDescent="0.2">
      <c r="A194" s="59"/>
      <c r="B194" s="60"/>
      <c r="D194" s="60"/>
      <c r="F194" s="60"/>
      <c r="G194" s="74"/>
      <c r="H194" s="63"/>
    </row>
    <row r="195" spans="1:8" ht="16" x14ac:dyDescent="0.2">
      <c r="A195" s="59"/>
      <c r="B195" s="60"/>
      <c r="D195" s="60"/>
      <c r="F195" s="60"/>
      <c r="G195" s="74"/>
      <c r="H195" s="63"/>
    </row>
    <row r="196" spans="1:8" ht="16" x14ac:dyDescent="0.2">
      <c r="A196" s="59"/>
      <c r="B196" s="60"/>
      <c r="D196" s="60"/>
      <c r="F196" s="60"/>
      <c r="G196" s="74"/>
      <c r="H196" s="63"/>
    </row>
    <row r="197" spans="1:8" ht="16" x14ac:dyDescent="0.2">
      <c r="A197" s="59"/>
      <c r="B197" s="60"/>
      <c r="D197" s="60"/>
      <c r="F197" s="60"/>
      <c r="G197" s="74"/>
      <c r="H197" s="63"/>
    </row>
    <row r="198" spans="1:8" ht="16" x14ac:dyDescent="0.2">
      <c r="A198" s="59"/>
      <c r="B198" s="60"/>
      <c r="D198" s="60"/>
      <c r="F198" s="60"/>
      <c r="G198" s="74"/>
      <c r="H198" s="63"/>
    </row>
    <row r="199" spans="1:8" ht="16" x14ac:dyDescent="0.2">
      <c r="A199" s="59"/>
      <c r="B199" s="60"/>
      <c r="D199" s="60"/>
      <c r="F199" s="60"/>
      <c r="G199" s="74"/>
      <c r="H199" s="63"/>
    </row>
    <row r="200" spans="1:8" ht="16" x14ac:dyDescent="0.2">
      <c r="A200" s="59"/>
      <c r="B200" s="60"/>
      <c r="D200" s="60"/>
      <c r="F200" s="60"/>
      <c r="G200" s="74"/>
      <c r="H200" s="63"/>
    </row>
    <row r="201" spans="1:8" ht="16" x14ac:dyDescent="0.2">
      <c r="A201" s="59"/>
      <c r="B201" s="60"/>
      <c r="D201" s="60"/>
      <c r="F201" s="60"/>
      <c r="G201" s="74"/>
      <c r="H201" s="63"/>
    </row>
    <row r="202" spans="1:8" ht="16" x14ac:dyDescent="0.2">
      <c r="A202" s="59"/>
      <c r="B202" s="60"/>
      <c r="D202" s="60"/>
      <c r="F202" s="60"/>
      <c r="G202" s="74"/>
      <c r="H202" s="63"/>
    </row>
    <row r="203" spans="1:8" ht="16" x14ac:dyDescent="0.2">
      <c r="A203" s="59"/>
      <c r="B203" s="60"/>
      <c r="D203" s="60"/>
      <c r="F203" s="60"/>
      <c r="G203" s="74"/>
      <c r="H203" s="63"/>
    </row>
    <row r="204" spans="1:8" ht="16" x14ac:dyDescent="0.2">
      <c r="A204" s="59"/>
      <c r="B204" s="60"/>
      <c r="D204" s="60"/>
      <c r="F204" s="60"/>
      <c r="G204" s="74"/>
      <c r="H204" s="63"/>
    </row>
    <row r="205" spans="1:8" ht="16" x14ac:dyDescent="0.2">
      <c r="A205" s="59"/>
      <c r="B205" s="60"/>
      <c r="D205" s="60"/>
      <c r="F205" s="60"/>
      <c r="G205" s="74"/>
      <c r="H205" s="63"/>
    </row>
    <row r="206" spans="1:8" ht="16" x14ac:dyDescent="0.2">
      <c r="A206" s="59"/>
      <c r="B206" s="60"/>
      <c r="D206" s="60"/>
      <c r="F206" s="60"/>
      <c r="G206" s="74"/>
      <c r="H206" s="63"/>
    </row>
    <row r="207" spans="1:8" ht="16" x14ac:dyDescent="0.2">
      <c r="A207" s="59"/>
      <c r="B207" s="60"/>
      <c r="D207" s="60"/>
      <c r="F207" s="60"/>
      <c r="G207" s="74"/>
      <c r="H207" s="63"/>
    </row>
    <row r="208" spans="1:8" ht="16" x14ac:dyDescent="0.2">
      <c r="A208" s="59"/>
      <c r="B208" s="60"/>
      <c r="D208" s="60"/>
      <c r="F208" s="60"/>
      <c r="G208" s="74"/>
      <c r="H208" s="63"/>
    </row>
    <row r="209" spans="1:8" ht="16" x14ac:dyDescent="0.2">
      <c r="A209" s="59"/>
      <c r="B209" s="60"/>
      <c r="D209" s="60"/>
      <c r="F209" s="60"/>
      <c r="G209" s="74"/>
      <c r="H209" s="63"/>
    </row>
    <row r="210" spans="1:8" ht="16" x14ac:dyDescent="0.2">
      <c r="A210" s="59"/>
      <c r="B210" s="60"/>
      <c r="D210" s="60"/>
      <c r="F210" s="60"/>
      <c r="G210" s="74"/>
      <c r="H210" s="63"/>
    </row>
    <row r="211" spans="1:8" ht="16" x14ac:dyDescent="0.2">
      <c r="A211" s="59"/>
      <c r="B211" s="60"/>
      <c r="D211" s="60"/>
      <c r="F211" s="60"/>
      <c r="G211" s="74"/>
      <c r="H211" s="63"/>
    </row>
    <row r="212" spans="1:8" ht="16" x14ac:dyDescent="0.2">
      <c r="A212" s="59"/>
      <c r="B212" s="60"/>
      <c r="D212" s="60"/>
      <c r="F212" s="60"/>
      <c r="G212" s="74"/>
      <c r="H212" s="63"/>
    </row>
    <row r="213" spans="1:8" ht="16" x14ac:dyDescent="0.2">
      <c r="A213" s="59"/>
      <c r="B213" s="60"/>
      <c r="D213" s="60"/>
      <c r="F213" s="60"/>
      <c r="G213" s="74"/>
      <c r="H213" s="63"/>
    </row>
    <row r="214" spans="1:8" ht="16" x14ac:dyDescent="0.2">
      <c r="A214" s="59"/>
      <c r="B214" s="60"/>
      <c r="D214" s="60"/>
      <c r="F214" s="60"/>
      <c r="G214" s="74"/>
      <c r="H214" s="63"/>
    </row>
    <row r="215" spans="1:8" ht="16" x14ac:dyDescent="0.2">
      <c r="A215" s="59"/>
      <c r="B215" s="60"/>
      <c r="D215" s="60"/>
      <c r="F215" s="60"/>
      <c r="G215" s="74"/>
      <c r="H215" s="63"/>
    </row>
    <row r="216" spans="1:8" ht="16" x14ac:dyDescent="0.2">
      <c r="A216" s="59"/>
      <c r="B216" s="60"/>
      <c r="D216" s="60"/>
      <c r="F216" s="60"/>
      <c r="G216" s="74"/>
      <c r="H216" s="63"/>
    </row>
    <row r="217" spans="1:8" ht="16" x14ac:dyDescent="0.2">
      <c r="A217" s="59"/>
      <c r="B217" s="60"/>
      <c r="D217" s="60"/>
      <c r="F217" s="60"/>
      <c r="G217" s="74"/>
      <c r="H217" s="63"/>
    </row>
    <row r="218" spans="1:8" ht="16" x14ac:dyDescent="0.2">
      <c r="A218" s="59"/>
      <c r="B218" s="60"/>
      <c r="D218" s="60"/>
      <c r="F218" s="60"/>
      <c r="G218" s="74"/>
      <c r="H218" s="63"/>
    </row>
    <row r="219" spans="1:8" ht="16" x14ac:dyDescent="0.2">
      <c r="A219" s="59"/>
      <c r="B219" s="60"/>
      <c r="D219" s="60"/>
      <c r="F219" s="60"/>
      <c r="G219" s="74"/>
      <c r="H219" s="63"/>
    </row>
    <row r="220" spans="1:8" ht="16" x14ac:dyDescent="0.2">
      <c r="A220" s="59"/>
      <c r="B220" s="60"/>
      <c r="D220" s="60"/>
      <c r="F220" s="60"/>
      <c r="G220" s="74"/>
      <c r="H220" s="63"/>
    </row>
    <row r="221" spans="1:8" ht="16" x14ac:dyDescent="0.2">
      <c r="A221" s="59"/>
      <c r="B221" s="60"/>
      <c r="D221" s="60"/>
      <c r="F221" s="60"/>
      <c r="G221" s="74"/>
      <c r="H221" s="63"/>
    </row>
    <row r="222" spans="1:8" ht="16" x14ac:dyDescent="0.2">
      <c r="A222" s="59"/>
      <c r="B222" s="60"/>
      <c r="D222" s="60"/>
      <c r="F222" s="60"/>
      <c r="G222" s="74"/>
      <c r="H222" s="63"/>
    </row>
    <row r="223" spans="1:8" ht="16" x14ac:dyDescent="0.2">
      <c r="A223" s="59"/>
      <c r="B223" s="60"/>
      <c r="D223" s="60"/>
      <c r="F223" s="60"/>
      <c r="G223" s="74"/>
      <c r="H223" s="63"/>
    </row>
    <row r="224" spans="1:8" ht="16" x14ac:dyDescent="0.2">
      <c r="A224" s="59"/>
      <c r="B224" s="60"/>
      <c r="D224" s="60"/>
      <c r="F224" s="60"/>
      <c r="G224" s="74"/>
      <c r="H224" s="63"/>
    </row>
    <row r="225" spans="1:8" ht="16" x14ac:dyDescent="0.2">
      <c r="A225" s="59"/>
      <c r="B225" s="60"/>
      <c r="D225" s="60"/>
      <c r="F225" s="60"/>
      <c r="G225" s="74"/>
      <c r="H225" s="63"/>
    </row>
    <row r="226" spans="1:8" ht="16" x14ac:dyDescent="0.2">
      <c r="A226" s="59"/>
      <c r="B226" s="60"/>
      <c r="D226" s="60"/>
      <c r="F226" s="60"/>
      <c r="G226" s="74"/>
      <c r="H226" s="63"/>
    </row>
    <row r="227" spans="1:8" ht="16" x14ac:dyDescent="0.2">
      <c r="A227" s="59"/>
      <c r="B227" s="60"/>
      <c r="D227" s="60"/>
      <c r="F227" s="60"/>
      <c r="G227" s="74"/>
      <c r="H227" s="63"/>
    </row>
    <row r="228" spans="1:8" ht="16" x14ac:dyDescent="0.2">
      <c r="A228" s="59"/>
      <c r="B228" s="60"/>
      <c r="D228" s="60"/>
      <c r="F228" s="60"/>
      <c r="G228" s="74"/>
      <c r="H228" s="63"/>
    </row>
    <row r="229" spans="1:8" ht="16" x14ac:dyDescent="0.2">
      <c r="A229" s="59"/>
      <c r="B229" s="60"/>
      <c r="D229" s="60"/>
      <c r="F229" s="60"/>
      <c r="G229" s="74"/>
      <c r="H229" s="63"/>
    </row>
    <row r="230" spans="1:8" ht="16" x14ac:dyDescent="0.2">
      <c r="A230" s="59"/>
      <c r="B230" s="60"/>
      <c r="D230" s="60"/>
      <c r="F230" s="60"/>
      <c r="G230" s="74"/>
      <c r="H230" s="63"/>
    </row>
    <row r="231" spans="1:8" ht="16" x14ac:dyDescent="0.2">
      <c r="A231" s="59"/>
      <c r="B231" s="60"/>
      <c r="D231" s="60"/>
      <c r="F231" s="60"/>
      <c r="G231" s="74"/>
      <c r="H231" s="63"/>
    </row>
    <row r="232" spans="1:8" ht="16" x14ac:dyDescent="0.2">
      <c r="A232" s="59"/>
      <c r="B232" s="60"/>
      <c r="D232" s="60"/>
      <c r="F232" s="60"/>
      <c r="G232" s="74"/>
      <c r="H232" s="63"/>
    </row>
    <row r="233" spans="1:8" ht="16" x14ac:dyDescent="0.2">
      <c r="A233" s="59"/>
      <c r="B233" s="60"/>
      <c r="D233" s="60"/>
      <c r="F233" s="60"/>
      <c r="G233" s="74"/>
      <c r="H233" s="63"/>
    </row>
    <row r="234" spans="1:8" ht="16" x14ac:dyDescent="0.2">
      <c r="A234" s="59"/>
      <c r="B234" s="60"/>
      <c r="D234" s="60"/>
      <c r="F234" s="60"/>
      <c r="G234" s="74"/>
      <c r="H234" s="63"/>
    </row>
    <row r="235" spans="1:8" ht="16" x14ac:dyDescent="0.2">
      <c r="A235" s="59"/>
      <c r="B235" s="60"/>
      <c r="D235" s="60"/>
      <c r="F235" s="60"/>
      <c r="G235" s="74"/>
      <c r="H235" s="63"/>
    </row>
    <row r="236" spans="1:8" ht="16" x14ac:dyDescent="0.2">
      <c r="A236" s="59"/>
      <c r="B236" s="60"/>
      <c r="D236" s="60"/>
      <c r="F236" s="60"/>
      <c r="G236" s="74"/>
      <c r="H236" s="63"/>
    </row>
    <row r="237" spans="1:8" ht="16" x14ac:dyDescent="0.2">
      <c r="A237" s="59"/>
      <c r="B237" s="60"/>
      <c r="D237" s="60"/>
      <c r="F237" s="60"/>
      <c r="G237" s="74"/>
      <c r="H237" s="63"/>
    </row>
    <row r="238" spans="1:8" ht="16" x14ac:dyDescent="0.2">
      <c r="A238" s="59"/>
      <c r="B238" s="60"/>
      <c r="D238" s="60"/>
      <c r="F238" s="60"/>
      <c r="G238" s="74"/>
      <c r="H238" s="63"/>
    </row>
    <row r="239" spans="1:8" ht="16" x14ac:dyDescent="0.2">
      <c r="A239" s="59"/>
      <c r="B239" s="60"/>
      <c r="D239" s="60"/>
      <c r="F239" s="60"/>
      <c r="G239" s="74"/>
      <c r="H239" s="63"/>
    </row>
    <row r="240" spans="1:8" ht="16" x14ac:dyDescent="0.2">
      <c r="A240" s="59"/>
      <c r="B240" s="60"/>
      <c r="D240" s="60"/>
      <c r="F240" s="60"/>
      <c r="G240" s="74"/>
      <c r="H240" s="63"/>
    </row>
    <row r="241" spans="1:8" ht="16" x14ac:dyDescent="0.2">
      <c r="A241" s="59"/>
      <c r="B241" s="60"/>
      <c r="D241" s="60"/>
      <c r="F241" s="60"/>
      <c r="G241" s="74"/>
      <c r="H241" s="63"/>
    </row>
    <row r="242" spans="1:8" ht="16" x14ac:dyDescent="0.2">
      <c r="A242" s="59"/>
      <c r="B242" s="60"/>
      <c r="D242" s="60"/>
      <c r="F242" s="60"/>
      <c r="G242" s="74"/>
      <c r="H242" s="63"/>
    </row>
    <row r="243" spans="1:8" ht="16" x14ac:dyDescent="0.2">
      <c r="A243" s="59"/>
      <c r="B243" s="60"/>
      <c r="D243" s="60"/>
      <c r="F243" s="60"/>
      <c r="G243" s="74"/>
      <c r="H243" s="63"/>
    </row>
    <row r="244" spans="1:8" ht="16" x14ac:dyDescent="0.2">
      <c r="A244" s="59"/>
      <c r="B244" s="60"/>
      <c r="D244" s="60"/>
      <c r="F244" s="60"/>
      <c r="G244" s="74"/>
      <c r="H244" s="63"/>
    </row>
    <row r="245" spans="1:8" ht="16" x14ac:dyDescent="0.2">
      <c r="A245" s="59"/>
      <c r="B245" s="60"/>
      <c r="D245" s="60"/>
      <c r="F245" s="60"/>
      <c r="G245" s="74"/>
      <c r="H245" s="63"/>
    </row>
    <row r="246" spans="1:8" ht="16" x14ac:dyDescent="0.2">
      <c r="A246" s="59"/>
      <c r="B246" s="60"/>
      <c r="D246" s="60"/>
      <c r="F246" s="60"/>
      <c r="G246" s="74"/>
      <c r="H246" s="63"/>
    </row>
    <row r="247" spans="1:8" ht="16" x14ac:dyDescent="0.2">
      <c r="A247" s="59"/>
      <c r="B247" s="60"/>
      <c r="D247" s="60"/>
      <c r="F247" s="60"/>
      <c r="G247" s="74"/>
      <c r="H247" s="63"/>
    </row>
    <row r="248" spans="1:8" ht="16" x14ac:dyDescent="0.2">
      <c r="A248" s="59"/>
      <c r="B248" s="60"/>
      <c r="D248" s="60"/>
      <c r="F248" s="60"/>
      <c r="G248" s="74"/>
      <c r="H248" s="63"/>
    </row>
    <row r="249" spans="1:8" ht="16" x14ac:dyDescent="0.2">
      <c r="A249" s="59"/>
      <c r="B249" s="60"/>
      <c r="D249" s="60"/>
      <c r="F249" s="60"/>
      <c r="G249" s="74"/>
      <c r="H249" s="63"/>
    </row>
    <row r="250" spans="1:8" ht="16" x14ac:dyDescent="0.2">
      <c r="A250" s="59"/>
      <c r="B250" s="60"/>
      <c r="D250" s="60"/>
      <c r="F250" s="60"/>
      <c r="G250" s="74"/>
      <c r="H250" s="63"/>
    </row>
    <row r="251" spans="1:8" ht="16" x14ac:dyDescent="0.2">
      <c r="A251" s="59"/>
      <c r="B251" s="60"/>
      <c r="D251" s="60"/>
      <c r="F251" s="60"/>
      <c r="G251" s="74"/>
      <c r="H251" s="63"/>
    </row>
    <row r="252" spans="1:8" ht="16" x14ac:dyDescent="0.2">
      <c r="A252" s="59"/>
      <c r="B252" s="60"/>
      <c r="D252" s="60"/>
      <c r="F252" s="60"/>
      <c r="G252" s="74"/>
      <c r="H252" s="63"/>
    </row>
    <row r="253" spans="1:8" ht="16" x14ac:dyDescent="0.2">
      <c r="A253" s="59"/>
      <c r="B253" s="60"/>
      <c r="D253" s="60"/>
      <c r="F253" s="60"/>
      <c r="G253" s="74"/>
      <c r="H253" s="63"/>
    </row>
    <row r="254" spans="1:8" ht="16" x14ac:dyDescent="0.2">
      <c r="A254" s="59"/>
      <c r="B254" s="60"/>
      <c r="D254" s="60"/>
      <c r="F254" s="60"/>
      <c r="G254" s="74"/>
      <c r="H254" s="63"/>
    </row>
    <row r="255" spans="1:8" ht="16" x14ac:dyDescent="0.2">
      <c r="A255" s="59"/>
      <c r="B255" s="60"/>
      <c r="D255" s="60"/>
      <c r="F255" s="60"/>
      <c r="G255" s="74"/>
      <c r="H255" s="63"/>
    </row>
    <row r="256" spans="1:8" ht="16" x14ac:dyDescent="0.2">
      <c r="A256" s="59"/>
      <c r="B256" s="60"/>
      <c r="D256" s="60"/>
      <c r="F256" s="60"/>
      <c r="G256" s="74"/>
      <c r="H256" s="63"/>
    </row>
    <row r="257" spans="1:8" ht="16" x14ac:dyDescent="0.2">
      <c r="A257" s="59"/>
      <c r="B257" s="60"/>
      <c r="D257" s="60"/>
      <c r="F257" s="60"/>
      <c r="G257" s="74"/>
      <c r="H257" s="63"/>
    </row>
    <row r="258" spans="1:8" ht="16" x14ac:dyDescent="0.2">
      <c r="A258" s="59"/>
      <c r="B258" s="60"/>
      <c r="D258" s="60"/>
      <c r="F258" s="60"/>
      <c r="G258" s="74"/>
      <c r="H258" s="63"/>
    </row>
    <row r="259" spans="1:8" ht="16" x14ac:dyDescent="0.2">
      <c r="A259" s="59"/>
      <c r="B259" s="60"/>
      <c r="D259" s="60"/>
      <c r="F259" s="60"/>
      <c r="G259" s="74"/>
      <c r="H259" s="63"/>
    </row>
    <row r="260" spans="1:8" ht="16" x14ac:dyDescent="0.2">
      <c r="A260" s="59"/>
      <c r="B260" s="60"/>
      <c r="D260" s="60"/>
      <c r="F260" s="60"/>
      <c r="G260" s="74"/>
      <c r="H260" s="63"/>
    </row>
    <row r="261" spans="1:8" ht="16" x14ac:dyDescent="0.2">
      <c r="A261" s="59"/>
      <c r="B261" s="60"/>
      <c r="D261" s="60"/>
      <c r="F261" s="60"/>
      <c r="G261" s="74"/>
      <c r="H261" s="63"/>
    </row>
    <row r="262" spans="1:8" ht="16" x14ac:dyDescent="0.2">
      <c r="A262" s="59"/>
      <c r="B262" s="60"/>
      <c r="D262" s="60"/>
      <c r="F262" s="60"/>
      <c r="G262" s="74"/>
      <c r="H262" s="63"/>
    </row>
    <row r="263" spans="1:8" ht="16" x14ac:dyDescent="0.2">
      <c r="A263" s="59"/>
      <c r="B263" s="60"/>
      <c r="D263" s="60"/>
      <c r="F263" s="60"/>
      <c r="G263" s="74"/>
      <c r="H263" s="63"/>
    </row>
    <row r="264" spans="1:8" ht="16" x14ac:dyDescent="0.2">
      <c r="A264" s="59"/>
      <c r="B264" s="60"/>
      <c r="D264" s="60"/>
      <c r="F264" s="60"/>
      <c r="G264" s="74"/>
      <c r="H264" s="63"/>
    </row>
    <row r="265" spans="1:8" ht="16" x14ac:dyDescent="0.2">
      <c r="A265" s="59"/>
      <c r="B265" s="60"/>
      <c r="D265" s="60"/>
      <c r="F265" s="60"/>
      <c r="G265" s="74"/>
      <c r="H265" s="63"/>
    </row>
    <row r="266" spans="1:8" ht="16" x14ac:dyDescent="0.2">
      <c r="A266" s="59"/>
      <c r="B266" s="60"/>
      <c r="D266" s="60"/>
      <c r="F266" s="60"/>
      <c r="G266" s="74"/>
      <c r="H266" s="63"/>
    </row>
    <row r="267" spans="1:8" ht="16" x14ac:dyDescent="0.2">
      <c r="A267" s="59"/>
      <c r="B267" s="60"/>
      <c r="D267" s="60"/>
      <c r="F267" s="60"/>
      <c r="G267" s="74"/>
      <c r="H267" s="63"/>
    </row>
    <row r="268" spans="1:8" ht="16" x14ac:dyDescent="0.2">
      <c r="A268" s="59"/>
      <c r="B268" s="60"/>
      <c r="D268" s="60"/>
      <c r="F268" s="60"/>
      <c r="G268" s="74"/>
      <c r="H268" s="63"/>
    </row>
    <row r="269" spans="1:8" ht="16" x14ac:dyDescent="0.2">
      <c r="A269" s="59"/>
      <c r="B269" s="60"/>
      <c r="D269" s="60"/>
      <c r="F269" s="60"/>
      <c r="G269" s="74"/>
      <c r="H269" s="63"/>
    </row>
    <row r="270" spans="1:8" ht="16" x14ac:dyDescent="0.2">
      <c r="A270" s="59"/>
      <c r="B270" s="60"/>
      <c r="D270" s="60"/>
      <c r="F270" s="60"/>
      <c r="G270" s="74"/>
      <c r="H270" s="63"/>
    </row>
    <row r="271" spans="1:8" ht="16" x14ac:dyDescent="0.2">
      <c r="A271" s="59"/>
      <c r="B271" s="60"/>
      <c r="D271" s="60"/>
      <c r="F271" s="60"/>
      <c r="G271" s="74"/>
      <c r="H271" s="63"/>
    </row>
    <row r="272" spans="1:8" ht="16" x14ac:dyDescent="0.2">
      <c r="A272" s="59"/>
      <c r="B272" s="60"/>
      <c r="D272" s="60"/>
      <c r="F272" s="60"/>
      <c r="G272" s="74"/>
      <c r="H272" s="63"/>
    </row>
    <row r="273" spans="1:8" ht="16" x14ac:dyDescent="0.2">
      <c r="A273" s="59"/>
      <c r="B273" s="60"/>
      <c r="D273" s="60"/>
      <c r="F273" s="60"/>
      <c r="G273" s="74"/>
      <c r="H273" s="63"/>
    </row>
    <row r="274" spans="1:8" ht="16" x14ac:dyDescent="0.2">
      <c r="A274" s="59"/>
      <c r="B274" s="60"/>
      <c r="D274" s="60"/>
      <c r="F274" s="60"/>
      <c r="G274" s="74"/>
      <c r="H274" s="63"/>
    </row>
    <row r="275" spans="1:8" ht="16" x14ac:dyDescent="0.2">
      <c r="A275" s="59"/>
      <c r="B275" s="60"/>
      <c r="D275" s="60"/>
      <c r="F275" s="60"/>
      <c r="G275" s="74"/>
      <c r="H275" s="63"/>
    </row>
    <row r="276" spans="1:8" ht="16" x14ac:dyDescent="0.2">
      <c r="A276" s="59"/>
      <c r="B276" s="60"/>
      <c r="D276" s="60"/>
      <c r="F276" s="60"/>
      <c r="G276" s="74"/>
      <c r="H276" s="63"/>
    </row>
    <row r="277" spans="1:8" ht="16" x14ac:dyDescent="0.2">
      <c r="A277" s="59"/>
      <c r="B277" s="60"/>
      <c r="D277" s="60"/>
      <c r="F277" s="60"/>
      <c r="G277" s="74"/>
      <c r="H277" s="63"/>
    </row>
    <row r="278" spans="1:8" ht="16" x14ac:dyDescent="0.2">
      <c r="A278" s="59"/>
      <c r="B278" s="60"/>
      <c r="D278" s="60"/>
      <c r="F278" s="60"/>
      <c r="G278" s="74"/>
      <c r="H278" s="63"/>
    </row>
    <row r="279" spans="1:8" ht="16" x14ac:dyDescent="0.2">
      <c r="A279" s="59"/>
      <c r="B279" s="60"/>
      <c r="D279" s="60"/>
      <c r="F279" s="60"/>
      <c r="G279" s="74"/>
      <c r="H279" s="63"/>
    </row>
    <row r="280" spans="1:8" ht="16" x14ac:dyDescent="0.2">
      <c r="A280" s="59"/>
      <c r="B280" s="60"/>
      <c r="D280" s="60"/>
      <c r="F280" s="60"/>
      <c r="G280" s="74"/>
      <c r="H280" s="63"/>
    </row>
    <row r="281" spans="1:8" ht="16" x14ac:dyDescent="0.2">
      <c r="A281" s="59"/>
      <c r="B281" s="60"/>
      <c r="D281" s="60"/>
      <c r="F281" s="60"/>
      <c r="G281" s="74"/>
      <c r="H281" s="63"/>
    </row>
    <row r="282" spans="1:8" ht="16" x14ac:dyDescent="0.2">
      <c r="A282" s="59"/>
      <c r="B282" s="60"/>
      <c r="D282" s="60"/>
      <c r="F282" s="60"/>
      <c r="G282" s="74"/>
      <c r="H282" s="63"/>
    </row>
    <row r="283" spans="1:8" ht="16" x14ac:dyDescent="0.2">
      <c r="A283" s="59"/>
      <c r="B283" s="60"/>
      <c r="D283" s="60"/>
      <c r="F283" s="60"/>
      <c r="G283" s="74"/>
      <c r="H283" s="63"/>
    </row>
    <row r="284" spans="1:8" ht="16" x14ac:dyDescent="0.2">
      <c r="A284" s="59"/>
      <c r="B284" s="60"/>
      <c r="D284" s="60"/>
      <c r="F284" s="60"/>
      <c r="G284" s="74"/>
      <c r="H284" s="63"/>
    </row>
    <row r="285" spans="1:8" ht="16" x14ac:dyDescent="0.2">
      <c r="A285" s="59"/>
      <c r="B285" s="60"/>
      <c r="D285" s="60"/>
      <c r="F285" s="60"/>
      <c r="G285" s="74"/>
      <c r="H285" s="63"/>
    </row>
    <row r="286" spans="1:8" ht="16" x14ac:dyDescent="0.2">
      <c r="A286" s="59"/>
      <c r="B286" s="60"/>
      <c r="D286" s="60"/>
      <c r="F286" s="60"/>
      <c r="G286" s="74"/>
      <c r="H286" s="63"/>
    </row>
    <row r="287" spans="1:8" ht="16" x14ac:dyDescent="0.2">
      <c r="A287" s="59"/>
      <c r="B287" s="60"/>
      <c r="D287" s="60"/>
      <c r="F287" s="60"/>
      <c r="G287" s="74"/>
      <c r="H287" s="63"/>
    </row>
    <row r="288" spans="1:8" ht="16" x14ac:dyDescent="0.2">
      <c r="A288" s="59"/>
      <c r="B288" s="60"/>
      <c r="D288" s="60"/>
      <c r="F288" s="60"/>
      <c r="G288" s="74"/>
      <c r="H288" s="63"/>
    </row>
    <row r="289" spans="1:8" ht="16" x14ac:dyDescent="0.2">
      <c r="A289" s="59"/>
      <c r="B289" s="60"/>
      <c r="D289" s="60"/>
      <c r="F289" s="60"/>
      <c r="G289" s="74"/>
      <c r="H289" s="63"/>
    </row>
    <row r="290" spans="1:8" ht="16" x14ac:dyDescent="0.2">
      <c r="A290" s="59"/>
      <c r="B290" s="60"/>
      <c r="D290" s="60"/>
      <c r="F290" s="60"/>
      <c r="G290" s="74"/>
      <c r="H290" s="63"/>
    </row>
    <row r="291" spans="1:8" ht="16" x14ac:dyDescent="0.2">
      <c r="A291" s="59"/>
      <c r="B291" s="60"/>
      <c r="D291" s="60"/>
      <c r="F291" s="60"/>
      <c r="G291" s="74"/>
      <c r="H291" s="63"/>
    </row>
    <row r="292" spans="1:8" ht="16" x14ac:dyDescent="0.2">
      <c r="A292" s="59"/>
      <c r="B292" s="60"/>
      <c r="D292" s="60"/>
      <c r="F292" s="60"/>
      <c r="G292" s="74"/>
      <c r="H292" s="63"/>
    </row>
    <row r="293" spans="1:8" ht="16" x14ac:dyDescent="0.2">
      <c r="A293" s="59"/>
      <c r="B293" s="60"/>
      <c r="D293" s="60"/>
      <c r="F293" s="60"/>
      <c r="G293" s="74"/>
      <c r="H293" s="63"/>
    </row>
    <row r="294" spans="1:8" ht="16" x14ac:dyDescent="0.2">
      <c r="A294" s="59"/>
      <c r="B294" s="60"/>
      <c r="D294" s="60"/>
      <c r="F294" s="60"/>
      <c r="G294" s="74"/>
      <c r="H294" s="63"/>
    </row>
    <row r="295" spans="1:8" ht="16" x14ac:dyDescent="0.2">
      <c r="A295" s="59"/>
      <c r="B295" s="60"/>
      <c r="D295" s="60"/>
      <c r="F295" s="60"/>
      <c r="G295" s="74"/>
      <c r="H295" s="63"/>
    </row>
    <row r="296" spans="1:8" ht="16" x14ac:dyDescent="0.2">
      <c r="A296" s="59"/>
      <c r="B296" s="60"/>
      <c r="D296" s="60"/>
      <c r="F296" s="60"/>
      <c r="G296" s="74"/>
      <c r="H296" s="63"/>
    </row>
    <row r="297" spans="1:8" ht="16" x14ac:dyDescent="0.2">
      <c r="A297" s="59"/>
      <c r="B297" s="60"/>
      <c r="D297" s="60"/>
      <c r="F297" s="60"/>
      <c r="G297" s="74"/>
      <c r="H297" s="63"/>
    </row>
    <row r="298" spans="1:8" ht="16" x14ac:dyDescent="0.2">
      <c r="A298" s="59"/>
      <c r="B298" s="60"/>
      <c r="D298" s="60"/>
      <c r="F298" s="60"/>
      <c r="G298" s="74"/>
      <c r="H298" s="63"/>
    </row>
    <row r="299" spans="1:8" ht="16" x14ac:dyDescent="0.2">
      <c r="A299" s="59"/>
      <c r="B299" s="60"/>
      <c r="D299" s="60"/>
      <c r="F299" s="60"/>
      <c r="G299" s="74"/>
      <c r="H299" s="63"/>
    </row>
    <row r="300" spans="1:8" ht="16" x14ac:dyDescent="0.2">
      <c r="A300" s="59"/>
      <c r="B300" s="60"/>
      <c r="D300" s="60"/>
      <c r="F300" s="60"/>
      <c r="G300" s="74"/>
      <c r="H300" s="63"/>
    </row>
    <row r="301" spans="1:8" ht="16" x14ac:dyDescent="0.2">
      <c r="A301" s="59"/>
      <c r="B301" s="60"/>
      <c r="D301" s="60"/>
      <c r="F301" s="60"/>
      <c r="G301" s="74"/>
      <c r="H301" s="63"/>
    </row>
    <row r="302" spans="1:8" ht="16" x14ac:dyDescent="0.2">
      <c r="A302" s="59"/>
      <c r="B302" s="60"/>
      <c r="D302" s="60"/>
      <c r="F302" s="60"/>
      <c r="G302" s="74"/>
      <c r="H302" s="63"/>
    </row>
    <row r="303" spans="1:8" ht="16" x14ac:dyDescent="0.2">
      <c r="A303" s="59"/>
      <c r="B303" s="60"/>
      <c r="D303" s="60"/>
      <c r="F303" s="60"/>
      <c r="G303" s="74"/>
      <c r="H303" s="63"/>
    </row>
    <row r="304" spans="1:8" ht="16" x14ac:dyDescent="0.2">
      <c r="A304" s="59"/>
      <c r="B304" s="60"/>
      <c r="D304" s="60"/>
      <c r="F304" s="60"/>
      <c r="G304" s="74"/>
      <c r="H304" s="63"/>
    </row>
    <row r="305" spans="1:8" ht="16" x14ac:dyDescent="0.2">
      <c r="A305" s="59"/>
      <c r="B305" s="60"/>
      <c r="D305" s="60"/>
      <c r="F305" s="60"/>
      <c r="G305" s="74"/>
      <c r="H305" s="63"/>
    </row>
    <row r="306" spans="1:8" ht="16" x14ac:dyDescent="0.2">
      <c r="A306" s="59"/>
      <c r="B306" s="60"/>
      <c r="D306" s="60"/>
      <c r="F306" s="60"/>
      <c r="G306" s="74"/>
      <c r="H306" s="63"/>
    </row>
    <row r="307" spans="1:8" ht="16" x14ac:dyDescent="0.2">
      <c r="A307" s="59"/>
      <c r="B307" s="60"/>
      <c r="D307" s="60"/>
      <c r="F307" s="60"/>
      <c r="G307" s="74"/>
      <c r="H307" s="63"/>
    </row>
    <row r="308" spans="1:8" ht="16" x14ac:dyDescent="0.2">
      <c r="A308" s="59"/>
      <c r="B308" s="60"/>
      <c r="D308" s="60"/>
      <c r="F308" s="60"/>
      <c r="G308" s="74"/>
      <c r="H308" s="63"/>
    </row>
    <row r="309" spans="1:8" ht="16" x14ac:dyDescent="0.2">
      <c r="A309" s="59"/>
      <c r="B309" s="60"/>
      <c r="D309" s="60"/>
      <c r="F309" s="60"/>
      <c r="G309" s="74"/>
      <c r="H309" s="63"/>
    </row>
    <row r="310" spans="1:8" ht="16" x14ac:dyDescent="0.2">
      <c r="A310" s="59"/>
      <c r="B310" s="60"/>
      <c r="D310" s="60"/>
      <c r="F310" s="60"/>
      <c r="G310" s="74"/>
      <c r="H310" s="63"/>
    </row>
    <row r="311" spans="1:8" ht="16" x14ac:dyDescent="0.2">
      <c r="A311" s="59"/>
      <c r="B311" s="60"/>
      <c r="D311" s="60"/>
      <c r="F311" s="60"/>
      <c r="G311" s="74"/>
      <c r="H311" s="63"/>
    </row>
    <row r="312" spans="1:8" ht="16" x14ac:dyDescent="0.2">
      <c r="A312" s="59"/>
      <c r="B312" s="60"/>
      <c r="D312" s="60"/>
      <c r="F312" s="60"/>
      <c r="G312" s="74"/>
      <c r="H312" s="63"/>
    </row>
    <row r="313" spans="1:8" ht="16" x14ac:dyDescent="0.2">
      <c r="A313" s="59"/>
      <c r="B313" s="60"/>
      <c r="D313" s="60"/>
      <c r="F313" s="60"/>
      <c r="G313" s="74"/>
      <c r="H313" s="63"/>
    </row>
    <row r="314" spans="1:8" ht="16" x14ac:dyDescent="0.2">
      <c r="A314" s="59"/>
      <c r="B314" s="60"/>
      <c r="D314" s="60"/>
      <c r="F314" s="60"/>
      <c r="G314" s="74"/>
      <c r="H314" s="63"/>
    </row>
    <row r="315" spans="1:8" ht="16" x14ac:dyDescent="0.2">
      <c r="A315" s="59"/>
      <c r="B315" s="60"/>
      <c r="D315" s="60"/>
      <c r="F315" s="60"/>
      <c r="G315" s="74"/>
      <c r="H315" s="63"/>
    </row>
    <row r="316" spans="1:8" ht="16" x14ac:dyDescent="0.2">
      <c r="A316" s="59"/>
      <c r="B316" s="60"/>
      <c r="D316" s="60"/>
      <c r="F316" s="60"/>
      <c r="G316" s="74"/>
      <c r="H316" s="63"/>
    </row>
    <row r="317" spans="1:8" ht="16" x14ac:dyDescent="0.2">
      <c r="A317" s="59"/>
      <c r="B317" s="60"/>
      <c r="D317" s="60"/>
      <c r="F317" s="60"/>
      <c r="G317" s="74"/>
      <c r="H317" s="63"/>
    </row>
    <row r="318" spans="1:8" ht="16" x14ac:dyDescent="0.2">
      <c r="A318" s="59"/>
      <c r="B318" s="60"/>
      <c r="D318" s="60"/>
      <c r="F318" s="60"/>
      <c r="G318" s="74"/>
      <c r="H318" s="63"/>
    </row>
    <row r="319" spans="1:8" ht="16" x14ac:dyDescent="0.2">
      <c r="A319" s="59"/>
      <c r="B319" s="60"/>
      <c r="D319" s="60"/>
      <c r="F319" s="60"/>
      <c r="G319" s="74"/>
      <c r="H319" s="63"/>
    </row>
    <row r="320" spans="1:8" ht="16" x14ac:dyDescent="0.2">
      <c r="A320" s="59"/>
      <c r="B320" s="60"/>
      <c r="D320" s="60"/>
      <c r="F320" s="60"/>
      <c r="G320" s="74"/>
      <c r="H320" s="63"/>
    </row>
    <row r="321" spans="1:8" ht="16" x14ac:dyDescent="0.2">
      <c r="A321" s="59"/>
      <c r="B321" s="60"/>
      <c r="D321" s="60"/>
      <c r="F321" s="60"/>
      <c r="G321" s="74"/>
      <c r="H321" s="63"/>
    </row>
    <row r="322" spans="1:8" ht="16" x14ac:dyDescent="0.2">
      <c r="A322" s="59"/>
      <c r="B322" s="60"/>
      <c r="D322" s="60"/>
      <c r="F322" s="60"/>
      <c r="G322" s="74"/>
      <c r="H322" s="63"/>
    </row>
    <row r="323" spans="1:8" ht="16" x14ac:dyDescent="0.2">
      <c r="A323" s="59"/>
      <c r="B323" s="60"/>
      <c r="D323" s="60"/>
      <c r="F323" s="60"/>
      <c r="G323" s="74"/>
      <c r="H323" s="63"/>
    </row>
    <row r="324" spans="1:8" ht="16" x14ac:dyDescent="0.2">
      <c r="A324" s="59"/>
      <c r="B324" s="60"/>
      <c r="D324" s="60"/>
      <c r="F324" s="60"/>
      <c r="G324" s="74"/>
      <c r="H324" s="63"/>
    </row>
    <row r="325" spans="1:8" ht="16" x14ac:dyDescent="0.2">
      <c r="A325" s="59"/>
      <c r="B325" s="60"/>
      <c r="D325" s="60"/>
      <c r="F325" s="60"/>
      <c r="G325" s="74"/>
      <c r="H325" s="63"/>
    </row>
    <row r="326" spans="1:8" ht="16" x14ac:dyDescent="0.2">
      <c r="A326" s="59"/>
      <c r="B326" s="60"/>
      <c r="D326" s="60"/>
      <c r="F326" s="60"/>
      <c r="G326" s="74"/>
      <c r="H326" s="63"/>
    </row>
    <row r="327" spans="1:8" ht="16" x14ac:dyDescent="0.2">
      <c r="A327" s="59"/>
      <c r="B327" s="60"/>
      <c r="D327" s="60"/>
      <c r="F327" s="60"/>
      <c r="G327" s="74"/>
      <c r="H327" s="63"/>
    </row>
    <row r="328" spans="1:8" ht="16" x14ac:dyDescent="0.2">
      <c r="A328" s="59"/>
      <c r="B328" s="60"/>
      <c r="D328" s="60"/>
      <c r="F328" s="60"/>
      <c r="G328" s="74"/>
      <c r="H328" s="63"/>
    </row>
    <row r="329" spans="1:8" ht="16" x14ac:dyDescent="0.2">
      <c r="A329" s="59"/>
      <c r="B329" s="60"/>
      <c r="D329" s="60"/>
      <c r="F329" s="60"/>
      <c r="G329" s="74"/>
      <c r="H329" s="63"/>
    </row>
    <row r="330" spans="1:8" ht="16" x14ac:dyDescent="0.2">
      <c r="A330" s="59"/>
      <c r="B330" s="60"/>
      <c r="D330" s="60"/>
      <c r="F330" s="60"/>
      <c r="G330" s="74"/>
      <c r="H330" s="63"/>
    </row>
    <row r="331" spans="1:8" ht="16" x14ac:dyDescent="0.2">
      <c r="A331" s="59"/>
      <c r="B331" s="60"/>
      <c r="D331" s="60"/>
      <c r="F331" s="60"/>
      <c r="G331" s="74"/>
      <c r="H331" s="63"/>
    </row>
    <row r="332" spans="1:8" ht="16" x14ac:dyDescent="0.2">
      <c r="A332" s="59"/>
      <c r="B332" s="60"/>
      <c r="D332" s="60"/>
      <c r="F332" s="60"/>
      <c r="G332" s="74"/>
      <c r="H332" s="63"/>
    </row>
    <row r="333" spans="1:8" ht="16" x14ac:dyDescent="0.2">
      <c r="A333" s="59"/>
      <c r="B333" s="60"/>
      <c r="D333" s="60"/>
      <c r="F333" s="60"/>
      <c r="G333" s="74"/>
      <c r="H333" s="63"/>
    </row>
    <row r="334" spans="1:8" ht="16" x14ac:dyDescent="0.2">
      <c r="A334" s="59"/>
      <c r="B334" s="60"/>
      <c r="D334" s="60"/>
      <c r="F334" s="60"/>
      <c r="G334" s="74"/>
      <c r="H334" s="63"/>
    </row>
    <row r="335" spans="1:8" ht="16" x14ac:dyDescent="0.2">
      <c r="A335" s="59"/>
      <c r="B335" s="60"/>
      <c r="D335" s="60"/>
      <c r="F335" s="60"/>
      <c r="G335" s="74"/>
      <c r="H335" s="63"/>
    </row>
    <row r="336" spans="1:8" ht="16" x14ac:dyDescent="0.2">
      <c r="A336" s="59"/>
      <c r="B336" s="60"/>
      <c r="D336" s="60"/>
      <c r="F336" s="60"/>
      <c r="G336" s="74"/>
      <c r="H336" s="63"/>
    </row>
    <row r="337" spans="1:8" ht="16" x14ac:dyDescent="0.2">
      <c r="A337" s="59"/>
      <c r="B337" s="60"/>
      <c r="D337" s="60"/>
      <c r="F337" s="60"/>
      <c r="G337" s="74"/>
      <c r="H337" s="63"/>
    </row>
    <row r="338" spans="1:8" ht="16" x14ac:dyDescent="0.2">
      <c r="A338" s="59"/>
      <c r="B338" s="60"/>
      <c r="D338" s="60"/>
      <c r="F338" s="60"/>
      <c r="G338" s="74"/>
      <c r="H338" s="63"/>
    </row>
    <row r="339" spans="1:8" ht="16" x14ac:dyDescent="0.2">
      <c r="A339" s="59"/>
      <c r="B339" s="60"/>
      <c r="D339" s="60"/>
      <c r="F339" s="60"/>
      <c r="G339" s="74"/>
      <c r="H339" s="63"/>
    </row>
    <row r="340" spans="1:8" ht="16" x14ac:dyDescent="0.2">
      <c r="A340" s="59"/>
      <c r="B340" s="60"/>
      <c r="D340" s="60"/>
      <c r="F340" s="60"/>
      <c r="G340" s="74"/>
      <c r="H340" s="63"/>
    </row>
    <row r="341" spans="1:8" ht="16" x14ac:dyDescent="0.2">
      <c r="A341" s="59"/>
      <c r="B341" s="60"/>
      <c r="D341" s="60"/>
      <c r="F341" s="60"/>
      <c r="G341" s="74"/>
      <c r="H341" s="63"/>
    </row>
    <row r="342" spans="1:8" ht="16" x14ac:dyDescent="0.2">
      <c r="A342" s="59"/>
      <c r="B342" s="60"/>
      <c r="D342" s="60"/>
      <c r="F342" s="60"/>
      <c r="G342" s="74"/>
      <c r="H342" s="63"/>
    </row>
    <row r="343" spans="1:8" ht="16" x14ac:dyDescent="0.2">
      <c r="A343" s="59"/>
      <c r="B343" s="60"/>
      <c r="D343" s="60"/>
      <c r="F343" s="60"/>
      <c r="G343" s="74"/>
      <c r="H343" s="63"/>
    </row>
    <row r="344" spans="1:8" ht="16" x14ac:dyDescent="0.2">
      <c r="A344" s="59"/>
      <c r="B344" s="60"/>
      <c r="D344" s="60"/>
      <c r="F344" s="60"/>
      <c r="G344" s="74"/>
      <c r="H344" s="63"/>
    </row>
    <row r="345" spans="1:8" ht="16" x14ac:dyDescent="0.2">
      <c r="A345" s="59"/>
      <c r="B345" s="60"/>
      <c r="D345" s="60"/>
      <c r="F345" s="60"/>
      <c r="G345" s="74"/>
      <c r="H345" s="63"/>
    </row>
    <row r="346" spans="1:8" ht="16" x14ac:dyDescent="0.2">
      <c r="A346" s="59"/>
      <c r="B346" s="60"/>
      <c r="D346" s="60"/>
      <c r="F346" s="60"/>
      <c r="G346" s="74"/>
      <c r="H346" s="63"/>
    </row>
    <row r="347" spans="1:8" ht="16" x14ac:dyDescent="0.2">
      <c r="A347" s="59"/>
      <c r="B347" s="60"/>
      <c r="D347" s="60"/>
      <c r="F347" s="60"/>
      <c r="G347" s="74"/>
      <c r="H347" s="63"/>
    </row>
    <row r="348" spans="1:8" ht="16" x14ac:dyDescent="0.2">
      <c r="A348" s="59"/>
      <c r="B348" s="60"/>
      <c r="D348" s="60"/>
      <c r="F348" s="60"/>
      <c r="G348" s="74"/>
      <c r="H348" s="63"/>
    </row>
    <row r="349" spans="1:8" ht="16" x14ac:dyDescent="0.2">
      <c r="A349" s="59"/>
      <c r="B349" s="60"/>
      <c r="D349" s="60"/>
      <c r="F349" s="60"/>
      <c r="G349" s="74"/>
      <c r="H349" s="63"/>
    </row>
    <row r="350" spans="1:8" ht="16" x14ac:dyDescent="0.2">
      <c r="A350" s="59"/>
      <c r="B350" s="60"/>
      <c r="D350" s="60"/>
      <c r="F350" s="60"/>
      <c r="G350" s="74"/>
      <c r="H350" s="63"/>
    </row>
    <row r="351" spans="1:8" ht="16" x14ac:dyDescent="0.2">
      <c r="A351" s="59"/>
      <c r="B351" s="60"/>
      <c r="D351" s="60"/>
      <c r="F351" s="60"/>
      <c r="G351" s="74"/>
      <c r="H351" s="63"/>
    </row>
    <row r="352" spans="1:8" ht="16" x14ac:dyDescent="0.2">
      <c r="A352" s="59"/>
      <c r="B352" s="60"/>
      <c r="D352" s="60"/>
      <c r="F352" s="60"/>
      <c r="G352" s="74"/>
      <c r="H352" s="63"/>
    </row>
    <row r="353" spans="1:8" ht="16" x14ac:dyDescent="0.2">
      <c r="A353" s="59"/>
      <c r="B353" s="60"/>
      <c r="D353" s="60"/>
      <c r="F353" s="60"/>
      <c r="G353" s="74"/>
      <c r="H353" s="63"/>
    </row>
    <row r="354" spans="1:8" ht="16" x14ac:dyDescent="0.2">
      <c r="A354" s="59"/>
      <c r="B354" s="60"/>
      <c r="D354" s="60"/>
      <c r="F354" s="60"/>
      <c r="G354" s="74"/>
      <c r="H354" s="63"/>
    </row>
    <row r="355" spans="1:8" ht="16" x14ac:dyDescent="0.2">
      <c r="A355" s="59"/>
      <c r="B355" s="60"/>
      <c r="D355" s="60"/>
      <c r="F355" s="60"/>
      <c r="G355" s="74"/>
      <c r="H355" s="63"/>
    </row>
    <row r="356" spans="1:8" ht="16" x14ac:dyDescent="0.2">
      <c r="A356" s="59"/>
      <c r="B356" s="60"/>
      <c r="D356" s="60"/>
      <c r="F356" s="60"/>
      <c r="G356" s="74"/>
      <c r="H356" s="63"/>
    </row>
    <row r="357" spans="1:8" ht="16" x14ac:dyDescent="0.2">
      <c r="A357" s="59"/>
      <c r="B357" s="60"/>
      <c r="D357" s="60"/>
      <c r="F357" s="60"/>
      <c r="G357" s="74"/>
      <c r="H357" s="63"/>
    </row>
    <row r="358" spans="1:8" ht="16" x14ac:dyDescent="0.2">
      <c r="A358" s="59"/>
      <c r="B358" s="60"/>
      <c r="D358" s="60"/>
      <c r="F358" s="60"/>
      <c r="G358" s="74"/>
      <c r="H358" s="63"/>
    </row>
    <row r="359" spans="1:8" ht="16" x14ac:dyDescent="0.2">
      <c r="A359" s="59"/>
      <c r="B359" s="60"/>
      <c r="D359" s="60"/>
      <c r="F359" s="60"/>
      <c r="G359" s="74"/>
      <c r="H359" s="63"/>
    </row>
    <row r="360" spans="1:8" ht="16" x14ac:dyDescent="0.2">
      <c r="A360" s="59"/>
      <c r="B360" s="60"/>
      <c r="D360" s="60"/>
      <c r="F360" s="60"/>
      <c r="G360" s="74"/>
      <c r="H360" s="63"/>
    </row>
    <row r="361" spans="1:8" ht="16" x14ac:dyDescent="0.2">
      <c r="A361" s="59"/>
      <c r="B361" s="60"/>
      <c r="D361" s="60"/>
      <c r="F361" s="60"/>
      <c r="G361" s="74"/>
      <c r="H361" s="63"/>
    </row>
    <row r="362" spans="1:8" ht="16" x14ac:dyDescent="0.2">
      <c r="A362" s="59"/>
      <c r="B362" s="60"/>
      <c r="D362" s="60"/>
      <c r="F362" s="60"/>
      <c r="G362" s="74"/>
      <c r="H362" s="63"/>
    </row>
    <row r="363" spans="1:8" ht="16" x14ac:dyDescent="0.2">
      <c r="A363" s="59"/>
      <c r="B363" s="60"/>
      <c r="D363" s="60"/>
      <c r="F363" s="60"/>
      <c r="G363" s="74"/>
      <c r="H363" s="63"/>
    </row>
    <row r="364" spans="1:8" ht="16" x14ac:dyDescent="0.2">
      <c r="A364" s="59"/>
      <c r="B364" s="60"/>
      <c r="D364" s="60"/>
      <c r="F364" s="60"/>
      <c r="G364" s="74"/>
      <c r="H364" s="63"/>
    </row>
    <row r="365" spans="1:8" ht="16" x14ac:dyDescent="0.2">
      <c r="A365" s="59"/>
      <c r="B365" s="60"/>
      <c r="D365" s="60"/>
      <c r="F365" s="60"/>
      <c r="G365" s="74"/>
      <c r="H365" s="63"/>
    </row>
    <row r="366" spans="1:8" ht="16" x14ac:dyDescent="0.2">
      <c r="A366" s="59"/>
      <c r="B366" s="60"/>
      <c r="D366" s="60"/>
      <c r="F366" s="60"/>
      <c r="G366" s="74"/>
      <c r="H366" s="63"/>
    </row>
    <row r="367" spans="1:8" ht="16" x14ac:dyDescent="0.2">
      <c r="A367" s="59"/>
      <c r="B367" s="60"/>
      <c r="D367" s="60"/>
      <c r="F367" s="60"/>
      <c r="G367" s="74"/>
      <c r="H367" s="63"/>
    </row>
    <row r="368" spans="1:8" ht="16" x14ac:dyDescent="0.2">
      <c r="A368" s="59"/>
      <c r="B368" s="60"/>
      <c r="D368" s="60"/>
      <c r="F368" s="60"/>
      <c r="G368" s="74"/>
      <c r="H368" s="63"/>
    </row>
    <row r="369" spans="1:8" ht="16" x14ac:dyDescent="0.2">
      <c r="A369" s="59"/>
      <c r="B369" s="60"/>
      <c r="D369" s="60"/>
      <c r="F369" s="60"/>
      <c r="G369" s="74"/>
      <c r="H369" s="63"/>
    </row>
    <row r="370" spans="1:8" ht="16" x14ac:dyDescent="0.2">
      <c r="A370" s="59"/>
      <c r="B370" s="60"/>
      <c r="D370" s="60"/>
      <c r="F370" s="60"/>
      <c r="G370" s="74"/>
      <c r="H370" s="63"/>
    </row>
    <row r="371" spans="1:8" ht="16" x14ac:dyDescent="0.2">
      <c r="A371" s="59"/>
      <c r="B371" s="60"/>
      <c r="D371" s="60"/>
      <c r="F371" s="60"/>
      <c r="G371" s="74"/>
      <c r="H371" s="63"/>
    </row>
    <row r="372" spans="1:8" ht="16" x14ac:dyDescent="0.2">
      <c r="A372" s="59"/>
      <c r="B372" s="60"/>
      <c r="D372" s="60"/>
      <c r="F372" s="60"/>
      <c r="G372" s="74"/>
      <c r="H372" s="63"/>
    </row>
    <row r="373" spans="1:8" ht="16" x14ac:dyDescent="0.2">
      <c r="A373" s="59"/>
      <c r="B373" s="60"/>
      <c r="D373" s="60"/>
      <c r="F373" s="60"/>
      <c r="G373" s="74"/>
      <c r="H373" s="63"/>
    </row>
    <row r="374" spans="1:8" ht="16" x14ac:dyDescent="0.2">
      <c r="A374" s="59"/>
      <c r="B374" s="60"/>
      <c r="D374" s="60"/>
      <c r="F374" s="60"/>
      <c r="G374" s="74"/>
      <c r="H374" s="63"/>
    </row>
    <row r="375" spans="1:8" ht="16" x14ac:dyDescent="0.2">
      <c r="A375" s="59"/>
      <c r="B375" s="60"/>
      <c r="D375" s="60"/>
      <c r="F375" s="60"/>
      <c r="G375" s="74"/>
      <c r="H375" s="63"/>
    </row>
    <row r="376" spans="1:8" ht="16" x14ac:dyDescent="0.2">
      <c r="A376" s="59"/>
      <c r="B376" s="60"/>
      <c r="D376" s="60"/>
      <c r="F376" s="60"/>
      <c r="G376" s="74"/>
      <c r="H376" s="63"/>
    </row>
    <row r="377" spans="1:8" ht="16" x14ac:dyDescent="0.2">
      <c r="A377" s="59"/>
      <c r="B377" s="60"/>
      <c r="D377" s="60"/>
      <c r="F377" s="60"/>
      <c r="G377" s="74"/>
      <c r="H377" s="63"/>
    </row>
    <row r="378" spans="1:8" ht="16" x14ac:dyDescent="0.2">
      <c r="A378" s="59"/>
      <c r="B378" s="60"/>
      <c r="D378" s="60"/>
      <c r="F378" s="60"/>
      <c r="G378" s="74"/>
      <c r="H378" s="63"/>
    </row>
    <row r="379" spans="1:8" ht="16" x14ac:dyDescent="0.2">
      <c r="A379" s="59"/>
      <c r="B379" s="60"/>
      <c r="D379" s="60"/>
      <c r="F379" s="60"/>
      <c r="G379" s="74"/>
      <c r="H379" s="63"/>
    </row>
    <row r="380" spans="1:8" ht="16" x14ac:dyDescent="0.2">
      <c r="A380" s="59"/>
      <c r="B380" s="60"/>
      <c r="D380" s="60"/>
      <c r="F380" s="60"/>
      <c r="G380" s="74"/>
      <c r="H380" s="63"/>
    </row>
    <row r="381" spans="1:8" ht="16" x14ac:dyDescent="0.2">
      <c r="A381" s="59"/>
      <c r="B381" s="60"/>
      <c r="D381" s="60"/>
      <c r="F381" s="60"/>
      <c r="G381" s="74"/>
      <c r="H381" s="63"/>
    </row>
    <row r="382" spans="1:8" ht="16" x14ac:dyDescent="0.2">
      <c r="A382" s="59"/>
      <c r="B382" s="60"/>
      <c r="D382" s="60"/>
      <c r="F382" s="60"/>
      <c r="G382" s="74"/>
      <c r="H382" s="63"/>
    </row>
    <row r="383" spans="1:8" ht="16" x14ac:dyDescent="0.2">
      <c r="A383" s="59"/>
      <c r="B383" s="60"/>
      <c r="D383" s="60"/>
      <c r="F383" s="60"/>
      <c r="G383" s="74"/>
      <c r="H383" s="63"/>
    </row>
    <row r="384" spans="1:8" ht="16" x14ac:dyDescent="0.2">
      <c r="A384" s="59"/>
      <c r="B384" s="60"/>
      <c r="D384" s="60"/>
      <c r="F384" s="60"/>
      <c r="G384" s="74"/>
      <c r="H384" s="63"/>
    </row>
    <row r="385" spans="1:8" ht="16" x14ac:dyDescent="0.2">
      <c r="A385" s="59"/>
      <c r="B385" s="60"/>
      <c r="D385" s="60"/>
      <c r="F385" s="60"/>
      <c r="G385" s="74"/>
      <c r="H385" s="63"/>
    </row>
    <row r="386" spans="1:8" ht="16" x14ac:dyDescent="0.2">
      <c r="A386" s="59"/>
      <c r="B386" s="60"/>
      <c r="D386" s="60"/>
      <c r="F386" s="60"/>
      <c r="G386" s="74"/>
      <c r="H386" s="63"/>
    </row>
    <row r="387" spans="1:8" ht="16" x14ac:dyDescent="0.2">
      <c r="A387" s="59"/>
      <c r="B387" s="60"/>
      <c r="D387" s="60"/>
      <c r="F387" s="60"/>
      <c r="G387" s="74"/>
      <c r="H387" s="63"/>
    </row>
    <row r="388" spans="1:8" ht="16" x14ac:dyDescent="0.2">
      <c r="A388" s="59"/>
      <c r="B388" s="60"/>
      <c r="D388" s="60"/>
      <c r="F388" s="60"/>
      <c r="G388" s="74"/>
      <c r="H388" s="63"/>
    </row>
    <row r="389" spans="1:8" ht="16" x14ac:dyDescent="0.2">
      <c r="A389" s="59"/>
      <c r="B389" s="60"/>
      <c r="D389" s="60"/>
      <c r="F389" s="60"/>
      <c r="G389" s="74"/>
      <c r="H389" s="63"/>
    </row>
    <row r="390" spans="1:8" ht="16" x14ac:dyDescent="0.2">
      <c r="A390" s="59"/>
      <c r="B390" s="60"/>
      <c r="D390" s="60"/>
      <c r="F390" s="60"/>
      <c r="G390" s="74"/>
      <c r="H390" s="63"/>
    </row>
    <row r="391" spans="1:8" ht="16" x14ac:dyDescent="0.2">
      <c r="A391" s="59"/>
      <c r="B391" s="60"/>
      <c r="D391" s="60"/>
      <c r="F391" s="60"/>
      <c r="G391" s="74"/>
      <c r="H391" s="63"/>
    </row>
    <row r="392" spans="1:8" ht="16" x14ac:dyDescent="0.2">
      <c r="A392" s="59"/>
      <c r="B392" s="60"/>
      <c r="D392" s="60"/>
      <c r="F392" s="60"/>
      <c r="G392" s="74"/>
      <c r="H392" s="63"/>
    </row>
    <row r="393" spans="1:8" ht="16" x14ac:dyDescent="0.2">
      <c r="A393" s="59"/>
      <c r="B393" s="60"/>
      <c r="D393" s="60"/>
      <c r="F393" s="60"/>
      <c r="G393" s="74"/>
      <c r="H393" s="63"/>
    </row>
    <row r="394" spans="1:8" ht="16" x14ac:dyDescent="0.2">
      <c r="A394" s="59"/>
      <c r="B394" s="60"/>
      <c r="D394" s="60"/>
      <c r="F394" s="60"/>
      <c r="G394" s="74"/>
      <c r="H394" s="63"/>
    </row>
    <row r="395" spans="1:8" ht="16" x14ac:dyDescent="0.2">
      <c r="A395" s="59"/>
      <c r="B395" s="60"/>
      <c r="D395" s="60"/>
      <c r="F395" s="60"/>
      <c r="G395" s="74"/>
      <c r="H395" s="63"/>
    </row>
    <row r="396" spans="1:8" ht="16" x14ac:dyDescent="0.2">
      <c r="A396" s="59"/>
      <c r="B396" s="60"/>
      <c r="D396" s="60"/>
      <c r="F396" s="60"/>
      <c r="G396" s="74"/>
      <c r="H396" s="63"/>
    </row>
    <row r="397" spans="1:8" ht="16" x14ac:dyDescent="0.2">
      <c r="A397" s="59"/>
      <c r="B397" s="60"/>
      <c r="D397" s="60"/>
      <c r="F397" s="60"/>
      <c r="G397" s="74"/>
      <c r="H397" s="63"/>
    </row>
    <row r="398" spans="1:8" ht="16" x14ac:dyDescent="0.2">
      <c r="A398" s="59"/>
      <c r="B398" s="60"/>
      <c r="D398" s="60"/>
      <c r="F398" s="60"/>
      <c r="G398" s="74"/>
      <c r="H398" s="63"/>
    </row>
    <row r="399" spans="1:8" ht="16" x14ac:dyDescent="0.2">
      <c r="A399" s="59"/>
      <c r="B399" s="60"/>
      <c r="D399" s="60"/>
      <c r="F399" s="60"/>
      <c r="G399" s="74"/>
      <c r="H399" s="63"/>
    </row>
    <row r="400" spans="1:8" ht="16" x14ac:dyDescent="0.2">
      <c r="A400" s="59"/>
      <c r="B400" s="60"/>
      <c r="D400" s="60"/>
      <c r="F400" s="60"/>
      <c r="G400" s="74"/>
      <c r="H400" s="63"/>
    </row>
    <row r="401" spans="1:8" ht="16" x14ac:dyDescent="0.2">
      <c r="A401" s="59"/>
      <c r="B401" s="60"/>
      <c r="D401" s="60"/>
      <c r="F401" s="60"/>
      <c r="G401" s="74"/>
      <c r="H401" s="63"/>
    </row>
    <row r="402" spans="1:8" ht="16" x14ac:dyDescent="0.2">
      <c r="A402" s="59"/>
      <c r="B402" s="60"/>
      <c r="D402" s="60"/>
      <c r="F402" s="60"/>
      <c r="G402" s="74"/>
      <c r="H402" s="63"/>
    </row>
    <row r="403" spans="1:8" ht="16" x14ac:dyDescent="0.2">
      <c r="A403" s="59"/>
      <c r="B403" s="60"/>
      <c r="D403" s="60"/>
      <c r="F403" s="60"/>
      <c r="G403" s="74"/>
      <c r="H403" s="63"/>
    </row>
    <row r="404" spans="1:8" ht="16" x14ac:dyDescent="0.2">
      <c r="A404" s="59"/>
      <c r="B404" s="60"/>
      <c r="D404" s="60"/>
      <c r="F404" s="60"/>
      <c r="G404" s="74"/>
      <c r="H404" s="63"/>
    </row>
    <row r="405" spans="1:8" ht="16" x14ac:dyDescent="0.2">
      <c r="A405" s="59"/>
      <c r="B405" s="60"/>
      <c r="D405" s="60"/>
      <c r="F405" s="60"/>
      <c r="G405" s="74"/>
      <c r="H405" s="63"/>
    </row>
    <row r="406" spans="1:8" ht="16" x14ac:dyDescent="0.2">
      <c r="A406" s="59"/>
      <c r="B406" s="60"/>
      <c r="D406" s="60"/>
      <c r="F406" s="60"/>
      <c r="G406" s="74"/>
      <c r="H406" s="63"/>
    </row>
    <row r="407" spans="1:8" ht="16" x14ac:dyDescent="0.2">
      <c r="A407" s="59"/>
      <c r="B407" s="60"/>
      <c r="D407" s="60"/>
      <c r="F407" s="60"/>
      <c r="G407" s="74"/>
      <c r="H407" s="63"/>
    </row>
    <row r="408" spans="1:8" ht="16" x14ac:dyDescent="0.2">
      <c r="A408" s="59"/>
      <c r="B408" s="60"/>
      <c r="D408" s="60"/>
      <c r="F408" s="60"/>
      <c r="G408" s="74"/>
      <c r="H408" s="63"/>
    </row>
    <row r="409" spans="1:8" ht="16" x14ac:dyDescent="0.2">
      <c r="A409" s="59"/>
      <c r="B409" s="60"/>
      <c r="D409" s="60"/>
      <c r="F409" s="60"/>
      <c r="G409" s="74"/>
      <c r="H409" s="63"/>
    </row>
    <row r="410" spans="1:8" ht="16" x14ac:dyDescent="0.2">
      <c r="A410" s="59"/>
      <c r="B410" s="60"/>
      <c r="D410" s="60"/>
      <c r="F410" s="60"/>
      <c r="G410" s="74"/>
      <c r="H410" s="63"/>
    </row>
    <row r="411" spans="1:8" ht="16" x14ac:dyDescent="0.2">
      <c r="A411" s="59"/>
      <c r="B411" s="60"/>
      <c r="D411" s="60"/>
      <c r="F411" s="60"/>
      <c r="G411" s="74"/>
      <c r="H411" s="63"/>
    </row>
    <row r="412" spans="1:8" ht="16" x14ac:dyDescent="0.2">
      <c r="A412" s="59"/>
      <c r="B412" s="60"/>
      <c r="D412" s="60"/>
      <c r="F412" s="60"/>
      <c r="G412" s="74"/>
      <c r="H412" s="63"/>
    </row>
    <row r="413" spans="1:8" ht="16" x14ac:dyDescent="0.2">
      <c r="A413" s="59"/>
      <c r="B413" s="60"/>
      <c r="D413" s="60"/>
      <c r="F413" s="60"/>
      <c r="G413" s="74"/>
      <c r="H413" s="63"/>
    </row>
    <row r="414" spans="1:8" ht="16" x14ac:dyDescent="0.2">
      <c r="A414" s="59"/>
      <c r="B414" s="60"/>
      <c r="D414" s="60"/>
      <c r="F414" s="60"/>
      <c r="G414" s="74"/>
      <c r="H414" s="63"/>
    </row>
    <row r="415" spans="1:8" ht="16" x14ac:dyDescent="0.2">
      <c r="A415" s="59"/>
      <c r="B415" s="60"/>
      <c r="D415" s="60"/>
      <c r="F415" s="60"/>
      <c r="G415" s="74"/>
      <c r="H415" s="63"/>
    </row>
    <row r="416" spans="1:8" ht="16" x14ac:dyDescent="0.2">
      <c r="A416" s="59"/>
      <c r="B416" s="60"/>
      <c r="D416" s="60"/>
      <c r="F416" s="60"/>
      <c r="G416" s="74"/>
      <c r="H416" s="63"/>
    </row>
    <row r="417" spans="1:8" ht="16" x14ac:dyDescent="0.2">
      <c r="A417" s="59"/>
      <c r="B417" s="60"/>
      <c r="D417" s="60"/>
      <c r="F417" s="60"/>
      <c r="G417" s="74"/>
      <c r="H417" s="63"/>
    </row>
    <row r="418" spans="1:8" ht="16" x14ac:dyDescent="0.2">
      <c r="A418" s="59"/>
      <c r="B418" s="60"/>
      <c r="D418" s="60"/>
      <c r="F418" s="60"/>
      <c r="G418" s="74"/>
      <c r="H418" s="63"/>
    </row>
    <row r="419" spans="1:8" ht="16" x14ac:dyDescent="0.2">
      <c r="A419" s="59"/>
      <c r="B419" s="60"/>
      <c r="D419" s="60"/>
      <c r="F419" s="60"/>
      <c r="G419" s="74"/>
      <c r="H419" s="63"/>
    </row>
    <row r="420" spans="1:8" ht="16" x14ac:dyDescent="0.2">
      <c r="A420" s="59"/>
      <c r="B420" s="60"/>
      <c r="D420" s="60"/>
      <c r="F420" s="60"/>
      <c r="G420" s="74"/>
      <c r="H420" s="63"/>
    </row>
    <row r="421" spans="1:8" ht="16" x14ac:dyDescent="0.2">
      <c r="A421" s="59"/>
      <c r="B421" s="60"/>
      <c r="D421" s="60"/>
      <c r="F421" s="60"/>
      <c r="G421" s="74"/>
      <c r="H421" s="63"/>
    </row>
    <row r="422" spans="1:8" ht="16" x14ac:dyDescent="0.2">
      <c r="A422" s="59"/>
      <c r="B422" s="60"/>
      <c r="D422" s="60"/>
      <c r="F422" s="60"/>
      <c r="G422" s="74"/>
      <c r="H422" s="63"/>
    </row>
    <row r="423" spans="1:8" ht="16" x14ac:dyDescent="0.2">
      <c r="A423" s="59"/>
      <c r="B423" s="60"/>
      <c r="D423" s="60"/>
      <c r="F423" s="60"/>
      <c r="G423" s="74"/>
      <c r="H423" s="63"/>
    </row>
    <row r="424" spans="1:8" ht="16" x14ac:dyDescent="0.2">
      <c r="A424" s="59"/>
      <c r="B424" s="60"/>
      <c r="D424" s="60"/>
      <c r="F424" s="60"/>
      <c r="G424" s="74"/>
      <c r="H424" s="63"/>
    </row>
    <row r="425" spans="1:8" ht="16" x14ac:dyDescent="0.2">
      <c r="A425" s="59"/>
      <c r="B425" s="60"/>
      <c r="D425" s="60"/>
      <c r="F425" s="60"/>
      <c r="G425" s="74"/>
      <c r="H425" s="63"/>
    </row>
    <row r="426" spans="1:8" ht="16" x14ac:dyDescent="0.2">
      <c r="A426" s="59"/>
      <c r="B426" s="60"/>
      <c r="D426" s="60"/>
      <c r="F426" s="60"/>
      <c r="G426" s="74"/>
      <c r="H426" s="63"/>
    </row>
    <row r="427" spans="1:8" ht="16" x14ac:dyDescent="0.2">
      <c r="A427" s="59"/>
      <c r="B427" s="60"/>
      <c r="D427" s="60"/>
      <c r="F427" s="60"/>
      <c r="G427" s="74"/>
      <c r="H427" s="63"/>
    </row>
    <row r="428" spans="1:8" ht="16" x14ac:dyDescent="0.2">
      <c r="A428" s="59"/>
      <c r="B428" s="60"/>
      <c r="D428" s="60"/>
      <c r="F428" s="60"/>
      <c r="G428" s="74"/>
      <c r="H428" s="63"/>
    </row>
    <row r="429" spans="1:8" ht="16" x14ac:dyDescent="0.2">
      <c r="A429" s="59"/>
      <c r="B429" s="60"/>
      <c r="D429" s="60"/>
      <c r="F429" s="60"/>
      <c r="G429" s="74"/>
      <c r="H429" s="63"/>
    </row>
    <row r="430" spans="1:8" ht="16" x14ac:dyDescent="0.2">
      <c r="A430" s="59"/>
      <c r="B430" s="60"/>
      <c r="D430" s="60"/>
      <c r="F430" s="60"/>
      <c r="G430" s="74"/>
      <c r="H430" s="63"/>
    </row>
    <row r="431" spans="1:8" ht="16" x14ac:dyDescent="0.2">
      <c r="A431" s="59"/>
      <c r="B431" s="60"/>
      <c r="D431" s="60"/>
      <c r="F431" s="60"/>
      <c r="G431" s="74"/>
      <c r="H431" s="63"/>
    </row>
    <row r="432" spans="1:8" ht="16" x14ac:dyDescent="0.2">
      <c r="A432" s="59"/>
      <c r="B432" s="60"/>
      <c r="D432" s="60"/>
      <c r="F432" s="60"/>
      <c r="G432" s="74"/>
      <c r="H432" s="63"/>
    </row>
    <row r="433" spans="1:8" ht="16" x14ac:dyDescent="0.2">
      <c r="A433" s="59"/>
      <c r="B433" s="60"/>
      <c r="D433" s="60"/>
      <c r="F433" s="60"/>
      <c r="G433" s="74"/>
      <c r="H433" s="63"/>
    </row>
    <row r="434" spans="1:8" ht="16" x14ac:dyDescent="0.2">
      <c r="A434" s="59"/>
      <c r="B434" s="60"/>
      <c r="D434" s="60"/>
      <c r="F434" s="60"/>
      <c r="G434" s="74"/>
      <c r="H434" s="63"/>
    </row>
    <row r="435" spans="1:8" ht="16" x14ac:dyDescent="0.2">
      <c r="A435" s="59"/>
      <c r="B435" s="60"/>
      <c r="D435" s="60"/>
      <c r="F435" s="60"/>
      <c r="G435" s="74"/>
      <c r="H435" s="63"/>
    </row>
    <row r="436" spans="1:8" ht="16" x14ac:dyDescent="0.2">
      <c r="A436" s="59"/>
      <c r="B436" s="60"/>
      <c r="D436" s="60"/>
      <c r="F436" s="60"/>
      <c r="G436" s="74"/>
      <c r="H436" s="63"/>
    </row>
    <row r="437" spans="1:8" ht="16" x14ac:dyDescent="0.2">
      <c r="A437" s="59"/>
      <c r="B437" s="60"/>
      <c r="D437" s="60"/>
      <c r="F437" s="60"/>
      <c r="G437" s="74"/>
      <c r="H437" s="63"/>
    </row>
    <row r="438" spans="1:8" ht="16" x14ac:dyDescent="0.2">
      <c r="A438" s="59"/>
      <c r="B438" s="60"/>
      <c r="D438" s="60"/>
      <c r="F438" s="60"/>
      <c r="G438" s="74"/>
      <c r="H438" s="63"/>
    </row>
    <row r="439" spans="1:8" ht="16" x14ac:dyDescent="0.2">
      <c r="A439" s="59"/>
      <c r="B439" s="60"/>
      <c r="D439" s="60"/>
      <c r="F439" s="60"/>
      <c r="G439" s="74"/>
      <c r="H439" s="63"/>
    </row>
    <row r="440" spans="1:8" ht="16" x14ac:dyDescent="0.2">
      <c r="A440" s="59"/>
      <c r="B440" s="60"/>
      <c r="D440" s="60"/>
      <c r="F440" s="60"/>
      <c r="G440" s="74"/>
      <c r="H440" s="63"/>
    </row>
    <row r="441" spans="1:8" ht="16" x14ac:dyDescent="0.2">
      <c r="A441" s="59"/>
      <c r="B441" s="60"/>
      <c r="D441" s="60"/>
      <c r="F441" s="60"/>
      <c r="G441" s="74"/>
      <c r="H441" s="63"/>
    </row>
    <row r="442" spans="1:8" ht="16" x14ac:dyDescent="0.2">
      <c r="A442" s="59"/>
      <c r="B442" s="60"/>
      <c r="D442" s="60"/>
      <c r="F442" s="60"/>
      <c r="G442" s="74"/>
      <c r="H442" s="63"/>
    </row>
    <row r="443" spans="1:8" ht="16" x14ac:dyDescent="0.2">
      <c r="A443" s="59"/>
      <c r="B443" s="60"/>
      <c r="D443" s="60"/>
      <c r="F443" s="60"/>
      <c r="G443" s="74"/>
      <c r="H443" s="63"/>
    </row>
    <row r="444" spans="1:8" ht="16" x14ac:dyDescent="0.2">
      <c r="A444" s="59"/>
      <c r="B444" s="60"/>
      <c r="D444" s="60"/>
      <c r="F444" s="60"/>
      <c r="G444" s="74"/>
      <c r="H444" s="63"/>
    </row>
    <row r="445" spans="1:8" ht="16" x14ac:dyDescent="0.2">
      <c r="A445" s="59"/>
      <c r="B445" s="60"/>
      <c r="D445" s="60"/>
      <c r="F445" s="60"/>
      <c r="G445" s="74"/>
      <c r="H445" s="63"/>
    </row>
    <row r="446" spans="1:8" ht="16" x14ac:dyDescent="0.2">
      <c r="A446" s="59"/>
      <c r="B446" s="60"/>
      <c r="D446" s="60"/>
      <c r="F446" s="60"/>
      <c r="G446" s="74"/>
      <c r="H446" s="63"/>
    </row>
    <row r="447" spans="1:8" ht="16" x14ac:dyDescent="0.2">
      <c r="A447" s="59"/>
      <c r="B447" s="60"/>
      <c r="D447" s="60"/>
      <c r="F447" s="60"/>
      <c r="G447" s="74"/>
      <c r="H447" s="63"/>
    </row>
    <row r="448" spans="1:8" ht="16" x14ac:dyDescent="0.2">
      <c r="A448" s="59"/>
      <c r="B448" s="60"/>
      <c r="D448" s="60"/>
      <c r="F448" s="60"/>
      <c r="G448" s="74"/>
      <c r="H448" s="63"/>
    </row>
    <row r="449" spans="1:8" ht="16" x14ac:dyDescent="0.2">
      <c r="A449" s="59"/>
      <c r="B449" s="60"/>
      <c r="D449" s="60"/>
      <c r="F449" s="60"/>
      <c r="G449" s="74"/>
      <c r="H449" s="63"/>
    </row>
    <row r="450" spans="1:8" ht="16" x14ac:dyDescent="0.2">
      <c r="A450" s="59"/>
      <c r="B450" s="60"/>
      <c r="D450" s="60"/>
      <c r="F450" s="60"/>
      <c r="G450" s="74"/>
      <c r="H450" s="63"/>
    </row>
    <row r="451" spans="1:8" ht="16" x14ac:dyDescent="0.2">
      <c r="A451" s="59"/>
      <c r="B451" s="60"/>
      <c r="D451" s="60"/>
      <c r="F451" s="60"/>
      <c r="G451" s="74"/>
      <c r="H451" s="63"/>
    </row>
    <row r="452" spans="1:8" ht="16" x14ac:dyDescent="0.2">
      <c r="A452" s="59"/>
      <c r="B452" s="60"/>
      <c r="D452" s="60"/>
      <c r="F452" s="60"/>
      <c r="G452" s="74"/>
      <c r="H452" s="63"/>
    </row>
    <row r="453" spans="1:8" ht="16" x14ac:dyDescent="0.2">
      <c r="A453" s="59"/>
      <c r="B453" s="60"/>
      <c r="D453" s="60"/>
      <c r="F453" s="60"/>
      <c r="G453" s="74"/>
      <c r="H453" s="63"/>
    </row>
    <row r="454" spans="1:8" ht="16" x14ac:dyDescent="0.2">
      <c r="A454" s="59"/>
      <c r="B454" s="60"/>
      <c r="D454" s="60"/>
      <c r="F454" s="60"/>
      <c r="G454" s="74"/>
      <c r="H454" s="63"/>
    </row>
    <row r="455" spans="1:8" ht="16" x14ac:dyDescent="0.2">
      <c r="A455" s="59"/>
      <c r="B455" s="60"/>
      <c r="D455" s="60"/>
      <c r="F455" s="60"/>
      <c r="G455" s="74"/>
      <c r="H455" s="63"/>
    </row>
    <row r="456" spans="1:8" ht="16" x14ac:dyDescent="0.2">
      <c r="A456" s="59"/>
      <c r="B456" s="60"/>
      <c r="D456" s="60"/>
      <c r="F456" s="60"/>
      <c r="G456" s="74"/>
      <c r="H456" s="63"/>
    </row>
    <row r="457" spans="1:8" ht="16" x14ac:dyDescent="0.2">
      <c r="A457" s="59"/>
      <c r="B457" s="60"/>
      <c r="D457" s="60"/>
      <c r="F457" s="60"/>
      <c r="G457" s="74"/>
      <c r="H457" s="63"/>
    </row>
    <row r="458" spans="1:8" ht="16" x14ac:dyDescent="0.2">
      <c r="A458" s="59"/>
      <c r="B458" s="60"/>
      <c r="D458" s="60"/>
      <c r="F458" s="60"/>
      <c r="G458" s="74"/>
      <c r="H458" s="63"/>
    </row>
    <row r="459" spans="1:8" ht="16" x14ac:dyDescent="0.2">
      <c r="A459" s="59"/>
      <c r="B459" s="60"/>
      <c r="D459" s="60"/>
      <c r="F459" s="60"/>
      <c r="G459" s="74"/>
      <c r="H459" s="63"/>
    </row>
    <row r="460" spans="1:8" ht="16" x14ac:dyDescent="0.2">
      <c r="A460" s="59"/>
      <c r="B460" s="60"/>
      <c r="D460" s="60"/>
      <c r="F460" s="60"/>
      <c r="G460" s="74"/>
      <c r="H460" s="63"/>
    </row>
    <row r="461" spans="1:8" ht="16" x14ac:dyDescent="0.2">
      <c r="A461" s="59"/>
      <c r="B461" s="60"/>
      <c r="D461" s="60"/>
      <c r="F461" s="60"/>
      <c r="G461" s="74"/>
      <c r="H461" s="63"/>
    </row>
    <row r="462" spans="1:8" ht="16" x14ac:dyDescent="0.2">
      <c r="A462" s="59"/>
      <c r="B462" s="60"/>
      <c r="D462" s="60"/>
      <c r="F462" s="60"/>
      <c r="G462" s="74"/>
      <c r="H462" s="63"/>
    </row>
    <row r="463" spans="1:8" ht="16" x14ac:dyDescent="0.2">
      <c r="A463" s="59"/>
      <c r="B463" s="60"/>
      <c r="D463" s="60"/>
      <c r="F463" s="60"/>
      <c r="G463" s="74"/>
      <c r="H463" s="63"/>
    </row>
    <row r="464" spans="1:8" ht="16" x14ac:dyDescent="0.2">
      <c r="A464" s="59"/>
      <c r="B464" s="60"/>
      <c r="D464" s="60"/>
      <c r="F464" s="60"/>
      <c r="G464" s="74"/>
      <c r="H464" s="63"/>
    </row>
    <row r="465" spans="1:8" ht="16" x14ac:dyDescent="0.2">
      <c r="A465" s="59"/>
      <c r="B465" s="60"/>
      <c r="D465" s="60"/>
      <c r="F465" s="60"/>
      <c r="G465" s="74"/>
      <c r="H465" s="63"/>
    </row>
    <row r="466" spans="1:8" ht="16" x14ac:dyDescent="0.2">
      <c r="A466" s="59"/>
      <c r="B466" s="60"/>
      <c r="D466" s="60"/>
      <c r="F466" s="60"/>
      <c r="G466" s="74"/>
      <c r="H466" s="63"/>
    </row>
    <row r="467" spans="1:8" ht="16" x14ac:dyDescent="0.2">
      <c r="A467" s="59"/>
      <c r="B467" s="60"/>
      <c r="D467" s="60"/>
      <c r="F467" s="60"/>
      <c r="G467" s="74"/>
      <c r="H467" s="63"/>
    </row>
    <row r="468" spans="1:8" ht="16" x14ac:dyDescent="0.2">
      <c r="A468" s="59"/>
      <c r="B468" s="60"/>
      <c r="D468" s="60"/>
      <c r="F468" s="60"/>
      <c r="G468" s="74"/>
      <c r="H468" s="63"/>
    </row>
    <row r="469" spans="1:8" ht="16" x14ac:dyDescent="0.2">
      <c r="A469" s="59"/>
      <c r="B469" s="60"/>
      <c r="D469" s="60"/>
      <c r="F469" s="60"/>
      <c r="G469" s="74"/>
      <c r="H469" s="63"/>
    </row>
    <row r="470" spans="1:8" ht="16" x14ac:dyDescent="0.2">
      <c r="A470" s="59"/>
      <c r="B470" s="60"/>
      <c r="D470" s="60"/>
      <c r="F470" s="60"/>
      <c r="G470" s="74"/>
      <c r="H470" s="63"/>
    </row>
    <row r="471" spans="1:8" ht="16" x14ac:dyDescent="0.2">
      <c r="A471" s="59"/>
      <c r="B471" s="60"/>
      <c r="D471" s="60"/>
      <c r="F471" s="60"/>
      <c r="G471" s="74"/>
      <c r="H471" s="63"/>
    </row>
    <row r="472" spans="1:8" ht="16" x14ac:dyDescent="0.2">
      <c r="A472" s="59"/>
      <c r="B472" s="60"/>
      <c r="D472" s="60"/>
      <c r="F472" s="60"/>
      <c r="G472" s="74"/>
      <c r="H472" s="63"/>
    </row>
    <row r="473" spans="1:8" ht="16" x14ac:dyDescent="0.2">
      <c r="A473" s="59"/>
      <c r="B473" s="60"/>
      <c r="D473" s="60"/>
      <c r="F473" s="60"/>
      <c r="G473" s="74"/>
      <c r="H473" s="63"/>
    </row>
    <row r="474" spans="1:8" ht="16" x14ac:dyDescent="0.2">
      <c r="A474" s="59"/>
      <c r="B474" s="60"/>
      <c r="D474" s="60"/>
      <c r="F474" s="60"/>
      <c r="G474" s="74"/>
      <c r="H474" s="63"/>
    </row>
    <row r="475" spans="1:8" ht="16" x14ac:dyDescent="0.2">
      <c r="A475" s="59"/>
      <c r="B475" s="60"/>
      <c r="D475" s="60"/>
      <c r="F475" s="60"/>
      <c r="G475" s="74"/>
      <c r="H475" s="63"/>
    </row>
    <row r="476" spans="1:8" ht="16" x14ac:dyDescent="0.2">
      <c r="A476" s="59"/>
      <c r="B476" s="60"/>
      <c r="D476" s="60"/>
      <c r="F476" s="60"/>
      <c r="G476" s="74"/>
      <c r="H476" s="63"/>
    </row>
    <row r="477" spans="1:8" ht="16" x14ac:dyDescent="0.2">
      <c r="A477" s="59"/>
      <c r="B477" s="60"/>
      <c r="D477" s="60"/>
      <c r="F477" s="60"/>
      <c r="G477" s="74"/>
      <c r="H477" s="63"/>
    </row>
    <row r="478" spans="1:8" ht="16" x14ac:dyDescent="0.2">
      <c r="A478" s="59"/>
      <c r="B478" s="60"/>
      <c r="D478" s="60"/>
      <c r="F478" s="60"/>
      <c r="G478" s="74"/>
      <c r="H478" s="63"/>
    </row>
    <row r="479" spans="1:8" ht="16" x14ac:dyDescent="0.2">
      <c r="A479" s="59"/>
      <c r="B479" s="60"/>
      <c r="D479" s="60"/>
      <c r="F479" s="60"/>
      <c r="G479" s="74"/>
      <c r="H479" s="63"/>
    </row>
    <row r="480" spans="1:8" ht="16" x14ac:dyDescent="0.2">
      <c r="A480" s="59"/>
      <c r="B480" s="60"/>
      <c r="D480" s="60"/>
      <c r="F480" s="60"/>
      <c r="G480" s="74"/>
      <c r="H480" s="63"/>
    </row>
    <row r="481" spans="1:8" ht="16" x14ac:dyDescent="0.2">
      <c r="A481" s="59"/>
      <c r="B481" s="60"/>
      <c r="D481" s="60"/>
      <c r="F481" s="60"/>
      <c r="G481" s="74"/>
      <c r="H481" s="63"/>
    </row>
    <row r="482" spans="1:8" ht="16" x14ac:dyDescent="0.2">
      <c r="A482" s="59"/>
      <c r="B482" s="60"/>
      <c r="D482" s="60"/>
      <c r="F482" s="60"/>
      <c r="G482" s="74"/>
      <c r="H482" s="63"/>
    </row>
    <row r="483" spans="1:8" ht="16" x14ac:dyDescent="0.2">
      <c r="A483" s="59"/>
      <c r="B483" s="60"/>
      <c r="D483" s="60"/>
      <c r="F483" s="60"/>
      <c r="G483" s="74"/>
      <c r="H483" s="63"/>
    </row>
    <row r="484" spans="1:8" ht="16" x14ac:dyDescent="0.2">
      <c r="A484" s="59"/>
      <c r="B484" s="60"/>
      <c r="D484" s="60"/>
      <c r="F484" s="60"/>
      <c r="G484" s="74"/>
      <c r="H484" s="63"/>
    </row>
    <row r="485" spans="1:8" ht="16" x14ac:dyDescent="0.2">
      <c r="A485" s="59"/>
      <c r="B485" s="60"/>
      <c r="D485" s="60"/>
      <c r="F485" s="60"/>
      <c r="G485" s="74"/>
      <c r="H485" s="63"/>
    </row>
    <row r="486" spans="1:8" ht="16" x14ac:dyDescent="0.2">
      <c r="A486" s="59"/>
      <c r="B486" s="60"/>
      <c r="D486" s="60"/>
      <c r="F486" s="60"/>
      <c r="G486" s="74"/>
      <c r="H486" s="63"/>
    </row>
    <row r="487" spans="1:8" ht="16" x14ac:dyDescent="0.2">
      <c r="A487" s="59"/>
      <c r="B487" s="60"/>
      <c r="D487" s="60"/>
      <c r="F487" s="60"/>
      <c r="G487" s="74"/>
      <c r="H487" s="63"/>
    </row>
    <row r="488" spans="1:8" ht="16" x14ac:dyDescent="0.2">
      <c r="A488" s="59"/>
      <c r="B488" s="60"/>
      <c r="D488" s="60"/>
      <c r="F488" s="60"/>
      <c r="G488" s="74"/>
      <c r="H488" s="63"/>
    </row>
    <row r="489" spans="1:8" ht="16" x14ac:dyDescent="0.2">
      <c r="A489" s="59"/>
      <c r="B489" s="60"/>
      <c r="D489" s="60"/>
      <c r="F489" s="60"/>
      <c r="G489" s="74"/>
      <c r="H489" s="63"/>
    </row>
    <row r="490" spans="1:8" ht="16" x14ac:dyDescent="0.2">
      <c r="A490" s="59"/>
      <c r="B490" s="60"/>
      <c r="D490" s="60"/>
      <c r="F490" s="60"/>
      <c r="G490" s="74"/>
      <c r="H490" s="63"/>
    </row>
    <row r="491" spans="1:8" ht="16" x14ac:dyDescent="0.2">
      <c r="A491" s="59"/>
      <c r="B491" s="60"/>
      <c r="D491" s="60"/>
      <c r="F491" s="60"/>
      <c r="G491" s="74"/>
      <c r="H491" s="63"/>
    </row>
    <row r="492" spans="1:8" ht="16" x14ac:dyDescent="0.2">
      <c r="A492" s="59"/>
      <c r="B492" s="60"/>
      <c r="D492" s="60"/>
      <c r="F492" s="60"/>
      <c r="G492" s="74"/>
      <c r="H492" s="63"/>
    </row>
    <row r="493" spans="1:8" ht="16" x14ac:dyDescent="0.2">
      <c r="A493" s="59"/>
      <c r="B493" s="60"/>
      <c r="D493" s="60"/>
      <c r="F493" s="60"/>
      <c r="G493" s="74"/>
      <c r="H493" s="63"/>
    </row>
    <row r="494" spans="1:8" ht="16" x14ac:dyDescent="0.2">
      <c r="A494" s="59"/>
      <c r="B494" s="60"/>
      <c r="D494" s="60"/>
      <c r="F494" s="60"/>
      <c r="G494" s="74"/>
      <c r="H494" s="63"/>
    </row>
    <row r="495" spans="1:8" ht="16" x14ac:dyDescent="0.2">
      <c r="A495" s="59"/>
      <c r="B495" s="60"/>
      <c r="D495" s="60"/>
      <c r="F495" s="60"/>
      <c r="G495" s="74"/>
      <c r="H495" s="63"/>
    </row>
    <row r="496" spans="1:8" ht="16" x14ac:dyDescent="0.2">
      <c r="A496" s="59"/>
      <c r="B496" s="60"/>
      <c r="D496" s="60"/>
      <c r="F496" s="60"/>
      <c r="G496" s="74"/>
      <c r="H496" s="63"/>
    </row>
    <row r="497" spans="1:8" ht="16" x14ac:dyDescent="0.2">
      <c r="A497" s="59"/>
      <c r="B497" s="60"/>
      <c r="D497" s="60"/>
      <c r="F497" s="60"/>
      <c r="G497" s="74"/>
      <c r="H497" s="63"/>
    </row>
    <row r="498" spans="1:8" ht="16" x14ac:dyDescent="0.2">
      <c r="A498" s="59"/>
      <c r="B498" s="60"/>
      <c r="D498" s="60"/>
      <c r="F498" s="60"/>
      <c r="G498" s="74"/>
      <c r="H498" s="63"/>
    </row>
    <row r="499" spans="1:8" ht="16" x14ac:dyDescent="0.2">
      <c r="A499" s="59"/>
      <c r="B499" s="60"/>
      <c r="D499" s="60"/>
      <c r="F499" s="60"/>
      <c r="G499" s="74"/>
      <c r="H499" s="63"/>
    </row>
    <row r="500" spans="1:8" ht="16" x14ac:dyDescent="0.2">
      <c r="A500" s="59"/>
      <c r="B500" s="60"/>
      <c r="D500" s="60"/>
      <c r="F500" s="60"/>
      <c r="G500" s="74"/>
      <c r="H500" s="63"/>
    </row>
    <row r="501" spans="1:8" ht="16" x14ac:dyDescent="0.2">
      <c r="A501" s="59"/>
      <c r="B501" s="60"/>
      <c r="D501" s="60"/>
      <c r="F501" s="60"/>
      <c r="G501" s="74"/>
      <c r="H501" s="63"/>
    </row>
    <row r="502" spans="1:8" ht="16" x14ac:dyDescent="0.2">
      <c r="A502" s="59"/>
      <c r="B502" s="60"/>
      <c r="D502" s="60"/>
      <c r="F502" s="60"/>
      <c r="G502" s="74"/>
      <c r="H502" s="63"/>
    </row>
    <row r="503" spans="1:8" ht="16" x14ac:dyDescent="0.2">
      <c r="A503" s="59"/>
      <c r="B503" s="60"/>
      <c r="D503" s="60"/>
      <c r="F503" s="60"/>
      <c r="G503" s="74"/>
      <c r="H503" s="63"/>
    </row>
    <row r="504" spans="1:8" ht="16" x14ac:dyDescent="0.2">
      <c r="A504" s="59"/>
      <c r="B504" s="60"/>
      <c r="D504" s="60"/>
      <c r="F504" s="60"/>
      <c r="G504" s="74"/>
      <c r="H504" s="63"/>
    </row>
    <row r="505" spans="1:8" ht="16" x14ac:dyDescent="0.2">
      <c r="A505" s="59"/>
      <c r="B505" s="60"/>
      <c r="D505" s="60"/>
      <c r="F505" s="60"/>
      <c r="G505" s="74"/>
      <c r="H505" s="63"/>
    </row>
    <row r="506" spans="1:8" ht="16" x14ac:dyDescent="0.2">
      <c r="A506" s="59"/>
      <c r="B506" s="60"/>
      <c r="D506" s="60"/>
      <c r="F506" s="60"/>
      <c r="G506" s="74"/>
      <c r="H506" s="63"/>
    </row>
    <row r="507" spans="1:8" ht="16" x14ac:dyDescent="0.2">
      <c r="A507" s="59"/>
      <c r="B507" s="60"/>
      <c r="D507" s="60"/>
      <c r="F507" s="60"/>
      <c r="G507" s="74"/>
      <c r="H507" s="63"/>
    </row>
    <row r="508" spans="1:8" ht="16" x14ac:dyDescent="0.2">
      <c r="A508" s="59"/>
      <c r="B508" s="60"/>
      <c r="D508" s="60"/>
      <c r="F508" s="60"/>
      <c r="G508" s="74"/>
      <c r="H508" s="63"/>
    </row>
    <row r="509" spans="1:8" ht="16" x14ac:dyDescent="0.2">
      <c r="A509" s="59"/>
      <c r="B509" s="60"/>
      <c r="D509" s="60"/>
      <c r="F509" s="60"/>
      <c r="G509" s="74"/>
      <c r="H509" s="63"/>
    </row>
    <row r="510" spans="1:8" ht="16" x14ac:dyDescent="0.2">
      <c r="A510" s="59"/>
      <c r="B510" s="60"/>
      <c r="D510" s="60"/>
      <c r="F510" s="60"/>
      <c r="G510" s="74"/>
      <c r="H510" s="63"/>
    </row>
    <row r="511" spans="1:8" ht="16" x14ac:dyDescent="0.2">
      <c r="A511" s="59"/>
      <c r="B511" s="60"/>
      <c r="D511" s="60"/>
      <c r="F511" s="60"/>
      <c r="G511" s="74"/>
      <c r="H511" s="63"/>
    </row>
    <row r="512" spans="1:8" ht="16" x14ac:dyDescent="0.2">
      <c r="A512" s="59"/>
      <c r="B512" s="60"/>
      <c r="D512" s="60"/>
      <c r="F512" s="60"/>
      <c r="G512" s="74"/>
      <c r="H512" s="63"/>
    </row>
    <row r="513" spans="1:8" ht="16" x14ac:dyDescent="0.2">
      <c r="A513" s="59"/>
      <c r="B513" s="60"/>
      <c r="D513" s="60"/>
      <c r="F513" s="60"/>
      <c r="G513" s="74"/>
      <c r="H513" s="63"/>
    </row>
    <row r="514" spans="1:8" ht="16" x14ac:dyDescent="0.2">
      <c r="A514" s="59"/>
      <c r="B514" s="60"/>
      <c r="D514" s="60"/>
      <c r="F514" s="60"/>
      <c r="G514" s="74"/>
      <c r="H514" s="63"/>
    </row>
    <row r="515" spans="1:8" ht="16" x14ac:dyDescent="0.2">
      <c r="A515" s="59"/>
      <c r="B515" s="60"/>
      <c r="D515" s="60"/>
      <c r="F515" s="60"/>
      <c r="G515" s="74"/>
      <c r="H515" s="63"/>
    </row>
    <row r="516" spans="1:8" ht="16" x14ac:dyDescent="0.2">
      <c r="A516" s="59"/>
      <c r="B516" s="60"/>
      <c r="D516" s="60"/>
      <c r="F516" s="60"/>
      <c r="G516" s="74"/>
      <c r="H516" s="63"/>
    </row>
    <row r="517" spans="1:8" ht="16" x14ac:dyDescent="0.2">
      <c r="A517" s="59"/>
      <c r="B517" s="60"/>
      <c r="D517" s="60"/>
      <c r="F517" s="60"/>
      <c r="G517" s="74"/>
      <c r="H517" s="63"/>
    </row>
    <row r="518" spans="1:8" ht="16" x14ac:dyDescent="0.2">
      <c r="A518" s="59"/>
      <c r="B518" s="60"/>
      <c r="D518" s="60"/>
      <c r="F518" s="60"/>
      <c r="G518" s="74"/>
      <c r="H518" s="63"/>
    </row>
    <row r="519" spans="1:8" ht="16" x14ac:dyDescent="0.2">
      <c r="A519" s="59"/>
      <c r="B519" s="60"/>
      <c r="D519" s="60"/>
      <c r="F519" s="60"/>
      <c r="G519" s="74"/>
      <c r="H519" s="63"/>
    </row>
    <row r="520" spans="1:8" ht="16" x14ac:dyDescent="0.2">
      <c r="A520" s="59"/>
      <c r="B520" s="60"/>
      <c r="D520" s="60"/>
      <c r="F520" s="60"/>
      <c r="G520" s="74"/>
      <c r="H520" s="63"/>
    </row>
    <row r="521" spans="1:8" ht="16" x14ac:dyDescent="0.2">
      <c r="A521" s="59"/>
      <c r="B521" s="60"/>
      <c r="D521" s="60"/>
      <c r="F521" s="60"/>
      <c r="G521" s="74"/>
      <c r="H521" s="63"/>
    </row>
    <row r="522" spans="1:8" ht="16" x14ac:dyDescent="0.2">
      <c r="A522" s="59"/>
      <c r="B522" s="60"/>
      <c r="D522" s="60"/>
      <c r="F522" s="60"/>
      <c r="G522" s="74"/>
      <c r="H522" s="63"/>
    </row>
    <row r="523" spans="1:8" ht="16" x14ac:dyDescent="0.2">
      <c r="A523" s="59"/>
      <c r="B523" s="60"/>
      <c r="D523" s="60"/>
      <c r="F523" s="60"/>
      <c r="G523" s="74"/>
      <c r="H523" s="63"/>
    </row>
    <row r="524" spans="1:8" ht="16" x14ac:dyDescent="0.2">
      <c r="A524" s="59"/>
      <c r="B524" s="60"/>
      <c r="D524" s="60"/>
      <c r="F524" s="60"/>
      <c r="G524" s="74"/>
      <c r="H524" s="63"/>
    </row>
    <row r="525" spans="1:8" ht="16" x14ac:dyDescent="0.2">
      <c r="A525" s="59"/>
      <c r="B525" s="60"/>
      <c r="D525" s="60"/>
      <c r="F525" s="60"/>
      <c r="G525" s="74"/>
      <c r="H525" s="63"/>
    </row>
    <row r="526" spans="1:8" ht="16" x14ac:dyDescent="0.2">
      <c r="A526" s="59"/>
      <c r="B526" s="60"/>
      <c r="D526" s="60"/>
      <c r="F526" s="60"/>
      <c r="G526" s="74"/>
      <c r="H526" s="63"/>
    </row>
    <row r="527" spans="1:8" ht="16" x14ac:dyDescent="0.2">
      <c r="A527" s="59"/>
      <c r="B527" s="60"/>
      <c r="D527" s="60"/>
      <c r="F527" s="60"/>
      <c r="G527" s="74"/>
      <c r="H527" s="63"/>
    </row>
    <row r="528" spans="1:8" ht="16" x14ac:dyDescent="0.2">
      <c r="A528" s="59"/>
      <c r="B528" s="60"/>
      <c r="D528" s="60"/>
      <c r="F528" s="60"/>
      <c r="G528" s="74"/>
      <c r="H528" s="63"/>
    </row>
    <row r="529" spans="1:8" ht="16" x14ac:dyDescent="0.2">
      <c r="A529" s="59"/>
      <c r="B529" s="60"/>
      <c r="D529" s="60"/>
      <c r="F529" s="60"/>
      <c r="G529" s="74"/>
      <c r="H529" s="63"/>
    </row>
    <row r="530" spans="1:8" ht="16" x14ac:dyDescent="0.2">
      <c r="A530" s="59"/>
      <c r="B530" s="60"/>
      <c r="D530" s="60"/>
      <c r="F530" s="60"/>
      <c r="G530" s="74"/>
      <c r="H530" s="63"/>
    </row>
    <row r="531" spans="1:8" ht="16" x14ac:dyDescent="0.2">
      <c r="A531" s="59"/>
      <c r="B531" s="60"/>
      <c r="D531" s="60"/>
      <c r="F531" s="60"/>
      <c r="G531" s="74"/>
      <c r="H531" s="63"/>
    </row>
    <row r="532" spans="1:8" ht="16" x14ac:dyDescent="0.2">
      <c r="A532" s="59"/>
      <c r="B532" s="60"/>
      <c r="D532" s="60"/>
      <c r="F532" s="60"/>
      <c r="G532" s="74"/>
      <c r="H532" s="63"/>
    </row>
    <row r="533" spans="1:8" ht="16" x14ac:dyDescent="0.2">
      <c r="A533" s="59"/>
      <c r="B533" s="60"/>
      <c r="D533" s="60"/>
      <c r="F533" s="60"/>
      <c r="G533" s="74"/>
      <c r="H533" s="63"/>
    </row>
    <row r="534" spans="1:8" ht="16" x14ac:dyDescent="0.2">
      <c r="A534" s="59"/>
      <c r="B534" s="60"/>
      <c r="D534" s="60"/>
      <c r="F534" s="60"/>
      <c r="G534" s="74"/>
      <c r="H534" s="63"/>
    </row>
    <row r="535" spans="1:8" ht="16" x14ac:dyDescent="0.2">
      <c r="A535" s="59"/>
      <c r="B535" s="60"/>
      <c r="D535" s="60"/>
      <c r="F535" s="60"/>
      <c r="G535" s="74"/>
      <c r="H535" s="63"/>
    </row>
    <row r="536" spans="1:8" ht="16" x14ac:dyDescent="0.2">
      <c r="A536" s="59"/>
      <c r="B536" s="60"/>
      <c r="D536" s="60"/>
      <c r="F536" s="60"/>
      <c r="G536" s="74"/>
      <c r="H536" s="63"/>
    </row>
    <row r="537" spans="1:8" ht="16" x14ac:dyDescent="0.2">
      <c r="A537" s="59"/>
      <c r="B537" s="60"/>
      <c r="D537" s="60"/>
      <c r="F537" s="60"/>
      <c r="G537" s="74"/>
      <c r="H537" s="63"/>
    </row>
    <row r="538" spans="1:8" ht="16" x14ac:dyDescent="0.2">
      <c r="A538" s="59"/>
      <c r="B538" s="60"/>
      <c r="D538" s="60"/>
      <c r="F538" s="60"/>
      <c r="G538" s="74"/>
      <c r="H538" s="63"/>
    </row>
    <row r="539" spans="1:8" ht="16" x14ac:dyDescent="0.2">
      <c r="A539" s="59"/>
      <c r="B539" s="60"/>
      <c r="D539" s="60"/>
      <c r="F539" s="60"/>
      <c r="G539" s="74"/>
      <c r="H539" s="63"/>
    </row>
    <row r="540" spans="1:8" ht="16" x14ac:dyDescent="0.2">
      <c r="A540" s="59"/>
      <c r="B540" s="60"/>
      <c r="D540" s="60"/>
      <c r="F540" s="60"/>
      <c r="G540" s="74"/>
      <c r="H540" s="63"/>
    </row>
    <row r="541" spans="1:8" ht="16" x14ac:dyDescent="0.2">
      <c r="A541" s="59"/>
      <c r="B541" s="60"/>
      <c r="D541" s="60"/>
      <c r="F541" s="60"/>
      <c r="G541" s="74"/>
      <c r="H541" s="63"/>
    </row>
    <row r="542" spans="1:8" ht="16" x14ac:dyDescent="0.2">
      <c r="A542" s="59"/>
      <c r="B542" s="60"/>
      <c r="D542" s="60"/>
      <c r="F542" s="60"/>
      <c r="G542" s="74"/>
      <c r="H542" s="63"/>
    </row>
    <row r="543" spans="1:8" ht="16" x14ac:dyDescent="0.2">
      <c r="A543" s="59"/>
      <c r="B543" s="60"/>
      <c r="D543" s="60"/>
      <c r="F543" s="60"/>
      <c r="G543" s="74"/>
      <c r="H543" s="63"/>
    </row>
    <row r="544" spans="1:8" ht="16" x14ac:dyDescent="0.2">
      <c r="A544" s="59"/>
      <c r="B544" s="60"/>
      <c r="D544" s="60"/>
      <c r="F544" s="60"/>
      <c r="G544" s="74"/>
      <c r="H544" s="63"/>
    </row>
    <row r="545" spans="1:8" ht="16" x14ac:dyDescent="0.2">
      <c r="A545" s="59"/>
      <c r="B545" s="60"/>
      <c r="D545" s="60"/>
      <c r="F545" s="60"/>
      <c r="G545" s="74"/>
      <c r="H545" s="63"/>
    </row>
    <row r="546" spans="1:8" ht="16" x14ac:dyDescent="0.2">
      <c r="A546" s="59"/>
      <c r="B546" s="60"/>
      <c r="D546" s="60"/>
      <c r="F546" s="60"/>
      <c r="G546" s="74"/>
      <c r="H546" s="63"/>
    </row>
    <row r="547" spans="1:8" ht="16" x14ac:dyDescent="0.2">
      <c r="A547" s="59"/>
      <c r="B547" s="60"/>
      <c r="D547" s="60"/>
      <c r="F547" s="60"/>
      <c r="G547" s="74"/>
      <c r="H547" s="63"/>
    </row>
    <row r="548" spans="1:8" ht="16" x14ac:dyDescent="0.2">
      <c r="A548" s="59"/>
      <c r="B548" s="60"/>
      <c r="D548" s="60"/>
      <c r="F548" s="60"/>
      <c r="G548" s="74"/>
      <c r="H548" s="63"/>
    </row>
    <row r="549" spans="1:8" ht="16" x14ac:dyDescent="0.2">
      <c r="A549" s="59"/>
      <c r="B549" s="60"/>
      <c r="D549" s="60"/>
      <c r="F549" s="60"/>
      <c r="G549" s="74"/>
      <c r="H549" s="63"/>
    </row>
    <row r="550" spans="1:8" ht="16" x14ac:dyDescent="0.2">
      <c r="A550" s="59"/>
      <c r="B550" s="60"/>
      <c r="D550" s="60"/>
      <c r="F550" s="60"/>
      <c r="G550" s="74"/>
      <c r="H550" s="63"/>
    </row>
    <row r="551" spans="1:8" ht="16" x14ac:dyDescent="0.2">
      <c r="A551" s="59"/>
      <c r="B551" s="60"/>
      <c r="D551" s="60"/>
      <c r="F551" s="60"/>
      <c r="G551" s="74"/>
      <c r="H551" s="63"/>
    </row>
    <row r="552" spans="1:8" ht="16" x14ac:dyDescent="0.2">
      <c r="A552" s="59"/>
      <c r="B552" s="60"/>
      <c r="D552" s="60"/>
      <c r="F552" s="60"/>
      <c r="G552" s="74"/>
      <c r="H552" s="63"/>
    </row>
    <row r="553" spans="1:8" ht="16" x14ac:dyDescent="0.2">
      <c r="A553" s="59"/>
      <c r="B553" s="60"/>
      <c r="D553" s="60"/>
      <c r="F553" s="60"/>
      <c r="G553" s="74"/>
      <c r="H553" s="63"/>
    </row>
    <row r="554" spans="1:8" ht="16" x14ac:dyDescent="0.2">
      <c r="A554" s="59"/>
      <c r="B554" s="60"/>
      <c r="D554" s="60"/>
      <c r="F554" s="60"/>
      <c r="G554" s="74"/>
      <c r="H554" s="63"/>
    </row>
    <row r="555" spans="1:8" ht="16" x14ac:dyDescent="0.2">
      <c r="A555" s="59"/>
      <c r="B555" s="60"/>
      <c r="D555" s="60"/>
      <c r="F555" s="60"/>
      <c r="G555" s="74"/>
      <c r="H555" s="63"/>
    </row>
    <row r="556" spans="1:8" ht="16" x14ac:dyDescent="0.2">
      <c r="A556" s="59"/>
      <c r="B556" s="60"/>
      <c r="D556" s="60"/>
      <c r="F556" s="60"/>
      <c r="G556" s="74"/>
      <c r="H556" s="63"/>
    </row>
    <row r="557" spans="1:8" ht="16" x14ac:dyDescent="0.2">
      <c r="A557" s="59"/>
      <c r="B557" s="60"/>
      <c r="D557" s="60"/>
      <c r="F557" s="60"/>
      <c r="G557" s="74"/>
      <c r="H557" s="63"/>
    </row>
    <row r="558" spans="1:8" ht="16" x14ac:dyDescent="0.2">
      <c r="A558" s="59"/>
      <c r="B558" s="60"/>
      <c r="D558" s="60"/>
      <c r="F558" s="60"/>
      <c r="G558" s="74"/>
      <c r="H558" s="63"/>
    </row>
    <row r="559" spans="1:8" ht="16" x14ac:dyDescent="0.2">
      <c r="A559" s="59"/>
      <c r="B559" s="60"/>
      <c r="D559" s="60"/>
      <c r="F559" s="60"/>
      <c r="G559" s="74"/>
      <c r="H559" s="63"/>
    </row>
    <row r="560" spans="1:8" ht="16" x14ac:dyDescent="0.2">
      <c r="A560" s="59"/>
      <c r="B560" s="60"/>
      <c r="D560" s="60"/>
      <c r="F560" s="60"/>
      <c r="G560" s="74"/>
      <c r="H560" s="63"/>
    </row>
    <row r="561" spans="1:8" ht="16" x14ac:dyDescent="0.2">
      <c r="A561" s="59"/>
      <c r="B561" s="60"/>
      <c r="D561" s="60"/>
      <c r="F561" s="60"/>
      <c r="G561" s="74"/>
      <c r="H561" s="63"/>
    </row>
    <row r="562" spans="1:8" ht="16" x14ac:dyDescent="0.2">
      <c r="A562" s="59"/>
      <c r="B562" s="60"/>
      <c r="D562" s="60"/>
      <c r="F562" s="60"/>
      <c r="G562" s="74"/>
      <c r="H562" s="63"/>
    </row>
    <row r="563" spans="1:8" ht="16" x14ac:dyDescent="0.2">
      <c r="A563" s="59"/>
      <c r="B563" s="60"/>
      <c r="D563" s="60"/>
      <c r="F563" s="60"/>
      <c r="G563" s="74"/>
      <c r="H563" s="63"/>
    </row>
    <row r="564" spans="1:8" ht="16" x14ac:dyDescent="0.2">
      <c r="A564" s="59"/>
      <c r="B564" s="60"/>
      <c r="D564" s="60"/>
      <c r="F564" s="60"/>
      <c r="G564" s="74"/>
      <c r="H564" s="63"/>
    </row>
    <row r="565" spans="1:8" ht="16" x14ac:dyDescent="0.2">
      <c r="A565" s="59"/>
      <c r="B565" s="60"/>
      <c r="D565" s="60"/>
      <c r="F565" s="60"/>
      <c r="G565" s="74"/>
      <c r="H565" s="63"/>
    </row>
    <row r="566" spans="1:8" ht="16" x14ac:dyDescent="0.2">
      <c r="A566" s="59"/>
      <c r="B566" s="60"/>
      <c r="D566" s="60"/>
      <c r="F566" s="60"/>
      <c r="G566" s="74"/>
      <c r="H566" s="63"/>
    </row>
    <row r="567" spans="1:8" ht="16" x14ac:dyDescent="0.2">
      <c r="A567" s="59"/>
      <c r="B567" s="60"/>
      <c r="D567" s="60"/>
      <c r="F567" s="60"/>
      <c r="G567" s="74"/>
      <c r="H567" s="63"/>
    </row>
    <row r="568" spans="1:8" ht="16" x14ac:dyDescent="0.2">
      <c r="A568" s="59"/>
      <c r="B568" s="60"/>
      <c r="D568" s="60"/>
      <c r="F568" s="60"/>
      <c r="G568" s="74"/>
      <c r="H568" s="63"/>
    </row>
    <row r="569" spans="1:8" ht="16" x14ac:dyDescent="0.2">
      <c r="A569" s="59"/>
      <c r="B569" s="60"/>
      <c r="D569" s="60"/>
      <c r="F569" s="60"/>
      <c r="G569" s="74"/>
      <c r="H569" s="63"/>
    </row>
    <row r="570" spans="1:8" ht="16" x14ac:dyDescent="0.2">
      <c r="A570" s="59"/>
      <c r="B570" s="60"/>
      <c r="D570" s="60"/>
      <c r="F570" s="60"/>
      <c r="G570" s="74"/>
      <c r="H570" s="63"/>
    </row>
    <row r="571" spans="1:8" ht="16" x14ac:dyDescent="0.2">
      <c r="A571" s="59"/>
      <c r="B571" s="60"/>
      <c r="D571" s="60"/>
      <c r="F571" s="60"/>
      <c r="G571" s="74"/>
      <c r="H571" s="63"/>
    </row>
    <row r="572" spans="1:8" ht="16" x14ac:dyDescent="0.2">
      <c r="A572" s="59"/>
      <c r="B572" s="60"/>
      <c r="D572" s="60"/>
      <c r="F572" s="60"/>
      <c r="G572" s="74"/>
      <c r="H572" s="63"/>
    </row>
    <row r="573" spans="1:8" ht="16" x14ac:dyDescent="0.2">
      <c r="A573" s="59"/>
      <c r="B573" s="60"/>
      <c r="D573" s="60"/>
      <c r="F573" s="60"/>
      <c r="G573" s="74"/>
      <c r="H573" s="63"/>
    </row>
    <row r="574" spans="1:8" ht="16" x14ac:dyDescent="0.2">
      <c r="A574" s="59"/>
      <c r="B574" s="60"/>
      <c r="D574" s="60"/>
      <c r="F574" s="60"/>
      <c r="G574" s="74"/>
      <c r="H574" s="63"/>
    </row>
    <row r="575" spans="1:8" ht="16" x14ac:dyDescent="0.2">
      <c r="A575" s="59"/>
      <c r="B575" s="60"/>
      <c r="D575" s="60"/>
      <c r="F575" s="60"/>
      <c r="G575" s="74"/>
      <c r="H575" s="63"/>
    </row>
    <row r="576" spans="1:8" ht="16" x14ac:dyDescent="0.2">
      <c r="A576" s="59"/>
      <c r="B576" s="60"/>
      <c r="D576" s="60"/>
      <c r="F576" s="60"/>
      <c r="G576" s="74"/>
      <c r="H576" s="63"/>
    </row>
    <row r="577" spans="1:8" ht="16" x14ac:dyDescent="0.2">
      <c r="A577" s="59"/>
      <c r="B577" s="60"/>
      <c r="D577" s="60"/>
      <c r="F577" s="60"/>
      <c r="G577" s="74"/>
      <c r="H577" s="63"/>
    </row>
    <row r="578" spans="1:8" ht="16" x14ac:dyDescent="0.2">
      <c r="A578" s="59"/>
      <c r="B578" s="60"/>
      <c r="D578" s="60"/>
      <c r="F578" s="60"/>
      <c r="G578" s="74"/>
      <c r="H578" s="63"/>
    </row>
    <row r="579" spans="1:8" ht="16" x14ac:dyDescent="0.2">
      <c r="A579" s="59"/>
      <c r="B579" s="60"/>
      <c r="D579" s="60"/>
      <c r="F579" s="60"/>
      <c r="G579" s="74"/>
      <c r="H579" s="63"/>
    </row>
    <row r="580" spans="1:8" ht="16" x14ac:dyDescent="0.2">
      <c r="A580" s="59"/>
      <c r="B580" s="60"/>
      <c r="D580" s="60"/>
      <c r="F580" s="60"/>
      <c r="G580" s="74"/>
      <c r="H580" s="63"/>
    </row>
    <row r="581" spans="1:8" ht="16" x14ac:dyDescent="0.2">
      <c r="A581" s="59"/>
      <c r="B581" s="60"/>
      <c r="D581" s="60"/>
      <c r="F581" s="60"/>
      <c r="G581" s="74"/>
      <c r="H581" s="63"/>
    </row>
    <row r="582" spans="1:8" ht="16" x14ac:dyDescent="0.2">
      <c r="A582" s="59"/>
      <c r="B582" s="60"/>
      <c r="D582" s="60"/>
      <c r="F582" s="60"/>
      <c r="G582" s="74"/>
      <c r="H582" s="63"/>
    </row>
    <row r="583" spans="1:8" ht="16" x14ac:dyDescent="0.2">
      <c r="A583" s="59"/>
      <c r="B583" s="60"/>
      <c r="D583" s="60"/>
      <c r="F583" s="60"/>
      <c r="G583" s="74"/>
      <c r="H583" s="63"/>
    </row>
    <row r="584" spans="1:8" ht="16" x14ac:dyDescent="0.2">
      <c r="A584" s="59"/>
      <c r="B584" s="60"/>
      <c r="D584" s="60"/>
      <c r="F584" s="60"/>
      <c r="G584" s="74"/>
      <c r="H584" s="63"/>
    </row>
    <row r="585" spans="1:8" ht="16" x14ac:dyDescent="0.2">
      <c r="A585" s="59"/>
      <c r="B585" s="60"/>
      <c r="D585" s="60"/>
      <c r="F585" s="60"/>
      <c r="G585" s="74"/>
      <c r="H585" s="63"/>
    </row>
    <row r="586" spans="1:8" ht="16" x14ac:dyDescent="0.2">
      <c r="A586" s="59"/>
      <c r="B586" s="60"/>
      <c r="D586" s="60"/>
      <c r="F586" s="60"/>
      <c r="G586" s="74"/>
      <c r="H586" s="63"/>
    </row>
    <row r="587" spans="1:8" ht="16" x14ac:dyDescent="0.2">
      <c r="A587" s="59"/>
      <c r="B587" s="60"/>
      <c r="D587" s="60"/>
      <c r="F587" s="60"/>
      <c r="G587" s="74"/>
      <c r="H587" s="63"/>
    </row>
    <row r="588" spans="1:8" ht="16" x14ac:dyDescent="0.2">
      <c r="A588" s="59"/>
      <c r="B588" s="60"/>
      <c r="D588" s="60"/>
      <c r="F588" s="60"/>
      <c r="G588" s="74"/>
      <c r="H588" s="63"/>
    </row>
    <row r="589" spans="1:8" ht="16" x14ac:dyDescent="0.2">
      <c r="A589" s="59"/>
      <c r="B589" s="60"/>
      <c r="D589" s="60"/>
      <c r="F589" s="60"/>
      <c r="G589" s="74"/>
      <c r="H589" s="63"/>
    </row>
    <row r="590" spans="1:8" ht="16" x14ac:dyDescent="0.2">
      <c r="A590" s="59"/>
      <c r="B590" s="60"/>
      <c r="D590" s="60"/>
      <c r="F590" s="60"/>
      <c r="G590" s="74"/>
      <c r="H590" s="63"/>
    </row>
    <row r="591" spans="1:8" ht="16" x14ac:dyDescent="0.2">
      <c r="A591" s="59"/>
      <c r="B591" s="60"/>
      <c r="D591" s="60"/>
      <c r="F591" s="60"/>
      <c r="G591" s="74"/>
      <c r="H591" s="63"/>
    </row>
    <row r="592" spans="1:8" ht="16" x14ac:dyDescent="0.2">
      <c r="A592" s="59"/>
      <c r="B592" s="60"/>
      <c r="D592" s="60"/>
      <c r="F592" s="60"/>
      <c r="G592" s="74"/>
      <c r="H592" s="63"/>
    </row>
    <row r="593" spans="1:8" ht="16" x14ac:dyDescent="0.2">
      <c r="A593" s="59"/>
      <c r="B593" s="60"/>
      <c r="D593" s="60"/>
      <c r="F593" s="60"/>
      <c r="G593" s="74"/>
      <c r="H593" s="63"/>
    </row>
    <row r="594" spans="1:8" ht="16" x14ac:dyDescent="0.2">
      <c r="A594" s="59"/>
      <c r="B594" s="60"/>
      <c r="D594" s="60"/>
      <c r="F594" s="60"/>
      <c r="G594" s="74"/>
      <c r="H594" s="63"/>
    </row>
    <row r="595" spans="1:8" ht="16" x14ac:dyDescent="0.2">
      <c r="A595" s="59"/>
      <c r="B595" s="60"/>
      <c r="D595" s="60"/>
      <c r="F595" s="60"/>
      <c r="G595" s="74"/>
      <c r="H595" s="63"/>
    </row>
    <row r="596" spans="1:8" ht="16" x14ac:dyDescent="0.2">
      <c r="A596" s="59"/>
      <c r="B596" s="60"/>
      <c r="D596" s="60"/>
      <c r="F596" s="60"/>
      <c r="G596" s="74"/>
      <c r="H596" s="63"/>
    </row>
    <row r="597" spans="1:8" ht="16" x14ac:dyDescent="0.2">
      <c r="A597" s="59"/>
      <c r="B597" s="60"/>
      <c r="D597" s="60"/>
      <c r="F597" s="60"/>
      <c r="G597" s="74"/>
      <c r="H597" s="63"/>
    </row>
    <row r="598" spans="1:8" ht="16" x14ac:dyDescent="0.2">
      <c r="A598" s="59"/>
      <c r="B598" s="60"/>
      <c r="D598" s="60"/>
      <c r="F598" s="60"/>
      <c r="G598" s="74"/>
      <c r="H598" s="63"/>
    </row>
    <row r="599" spans="1:8" ht="16" x14ac:dyDescent="0.2">
      <c r="A599" s="59"/>
      <c r="B599" s="60"/>
      <c r="D599" s="60"/>
      <c r="F599" s="60"/>
      <c r="G599" s="74"/>
      <c r="H599" s="63"/>
    </row>
    <row r="600" spans="1:8" ht="16" x14ac:dyDescent="0.2">
      <c r="A600" s="59"/>
      <c r="B600" s="60"/>
      <c r="D600" s="60"/>
      <c r="F600" s="60"/>
      <c r="G600" s="74"/>
      <c r="H600" s="63"/>
    </row>
    <row r="601" spans="1:8" ht="16" x14ac:dyDescent="0.2">
      <c r="A601" s="59"/>
      <c r="B601" s="60"/>
      <c r="D601" s="60"/>
      <c r="F601" s="60"/>
      <c r="G601" s="74"/>
      <c r="H601" s="63"/>
    </row>
    <row r="602" spans="1:8" ht="16" x14ac:dyDescent="0.2">
      <c r="A602" s="59"/>
      <c r="B602" s="60"/>
      <c r="D602" s="60"/>
      <c r="F602" s="60"/>
      <c r="G602" s="74"/>
      <c r="H602" s="63"/>
    </row>
    <row r="603" spans="1:8" ht="16" x14ac:dyDescent="0.2">
      <c r="A603" s="59"/>
      <c r="B603" s="60"/>
      <c r="D603" s="60"/>
      <c r="F603" s="60"/>
      <c r="G603" s="74"/>
      <c r="H603" s="63"/>
    </row>
    <row r="604" spans="1:8" ht="16" x14ac:dyDescent="0.2">
      <c r="A604" s="59"/>
      <c r="B604" s="60"/>
      <c r="D604" s="60"/>
      <c r="F604" s="60"/>
      <c r="G604" s="74"/>
      <c r="H604" s="63"/>
    </row>
    <row r="605" spans="1:8" ht="16" x14ac:dyDescent="0.2">
      <c r="A605" s="59"/>
      <c r="B605" s="60"/>
      <c r="D605" s="60"/>
      <c r="F605" s="60"/>
      <c r="G605" s="74"/>
      <c r="H605" s="63"/>
    </row>
    <row r="606" spans="1:8" ht="16" x14ac:dyDescent="0.2">
      <c r="A606" s="59"/>
      <c r="B606" s="60"/>
      <c r="D606" s="60"/>
      <c r="F606" s="60"/>
      <c r="G606" s="74"/>
      <c r="H606" s="63"/>
    </row>
    <row r="607" spans="1:8" ht="16" x14ac:dyDescent="0.2">
      <c r="A607" s="59"/>
      <c r="B607" s="60"/>
      <c r="D607" s="60"/>
      <c r="F607" s="60"/>
      <c r="G607" s="74"/>
      <c r="H607" s="63"/>
    </row>
    <row r="608" spans="1:8" ht="16" x14ac:dyDescent="0.2">
      <c r="A608" s="59"/>
      <c r="B608" s="60"/>
      <c r="D608" s="60"/>
      <c r="F608" s="60"/>
      <c r="G608" s="74"/>
      <c r="H608" s="63"/>
    </row>
    <row r="609" spans="1:8" ht="16" x14ac:dyDescent="0.2">
      <c r="A609" s="59"/>
      <c r="B609" s="60"/>
      <c r="D609" s="60"/>
      <c r="F609" s="60"/>
      <c r="G609" s="74"/>
      <c r="H609" s="63"/>
    </row>
    <row r="610" spans="1:8" ht="16" x14ac:dyDescent="0.2">
      <c r="A610" s="59"/>
      <c r="B610" s="60"/>
      <c r="D610" s="60"/>
      <c r="F610" s="60"/>
      <c r="G610" s="74"/>
      <c r="H610" s="63"/>
    </row>
    <row r="611" spans="1:8" ht="16" x14ac:dyDescent="0.2">
      <c r="A611" s="59"/>
      <c r="B611" s="60"/>
      <c r="D611" s="60"/>
      <c r="F611" s="60"/>
      <c r="G611" s="74"/>
      <c r="H611" s="63"/>
    </row>
    <row r="612" spans="1:8" ht="16" x14ac:dyDescent="0.2">
      <c r="A612" s="59"/>
      <c r="B612" s="60"/>
      <c r="D612" s="60"/>
      <c r="F612" s="60"/>
      <c r="G612" s="74"/>
      <c r="H612" s="63"/>
    </row>
    <row r="613" spans="1:8" ht="16" x14ac:dyDescent="0.2">
      <c r="A613" s="59"/>
      <c r="B613" s="60"/>
      <c r="D613" s="60"/>
      <c r="F613" s="60"/>
      <c r="G613" s="74"/>
      <c r="H613" s="63"/>
    </row>
    <row r="614" spans="1:8" ht="16" x14ac:dyDescent="0.2">
      <c r="A614" s="59"/>
      <c r="B614" s="60"/>
      <c r="D614" s="60"/>
      <c r="F614" s="60"/>
      <c r="G614" s="74"/>
      <c r="H614" s="63"/>
    </row>
    <row r="615" spans="1:8" ht="16" x14ac:dyDescent="0.2">
      <c r="A615" s="59"/>
      <c r="B615" s="60"/>
      <c r="D615" s="60"/>
      <c r="F615" s="60"/>
      <c r="G615" s="74"/>
      <c r="H615" s="63"/>
    </row>
    <row r="616" spans="1:8" ht="16" x14ac:dyDescent="0.2">
      <c r="A616" s="59"/>
      <c r="B616" s="60"/>
      <c r="D616" s="60"/>
      <c r="F616" s="60"/>
      <c r="G616" s="74"/>
      <c r="H616" s="63"/>
    </row>
    <row r="617" spans="1:8" ht="16" x14ac:dyDescent="0.2">
      <c r="A617" s="59"/>
      <c r="B617" s="60"/>
      <c r="D617" s="60"/>
      <c r="F617" s="60"/>
      <c r="G617" s="74"/>
      <c r="H617" s="63"/>
    </row>
    <row r="618" spans="1:8" ht="16" x14ac:dyDescent="0.2">
      <c r="A618" s="59"/>
      <c r="B618" s="60"/>
      <c r="D618" s="60"/>
      <c r="F618" s="60"/>
      <c r="G618" s="74"/>
      <c r="H618" s="63"/>
    </row>
    <row r="619" spans="1:8" ht="16" x14ac:dyDescent="0.2">
      <c r="A619" s="59"/>
      <c r="B619" s="60"/>
      <c r="D619" s="60"/>
      <c r="F619" s="60"/>
      <c r="G619" s="74"/>
      <c r="H619" s="63"/>
    </row>
    <row r="620" spans="1:8" ht="16" x14ac:dyDescent="0.2">
      <c r="A620" s="59"/>
      <c r="B620" s="60"/>
      <c r="D620" s="60"/>
      <c r="F620" s="60"/>
      <c r="G620" s="74"/>
      <c r="H620" s="63"/>
    </row>
    <row r="621" spans="1:8" ht="16" x14ac:dyDescent="0.2">
      <c r="A621" s="59"/>
      <c r="B621" s="60"/>
      <c r="D621" s="60"/>
      <c r="F621" s="60"/>
      <c r="G621" s="74"/>
      <c r="H621" s="63"/>
    </row>
    <row r="622" spans="1:8" ht="16" x14ac:dyDescent="0.2">
      <c r="A622" s="59"/>
      <c r="B622" s="60"/>
      <c r="D622" s="60"/>
      <c r="F622" s="60"/>
      <c r="G622" s="74"/>
      <c r="H622" s="63"/>
    </row>
    <row r="623" spans="1:8" ht="16" x14ac:dyDescent="0.2">
      <c r="A623" s="59"/>
      <c r="B623" s="60"/>
      <c r="D623" s="60"/>
      <c r="F623" s="60"/>
      <c r="G623" s="74"/>
      <c r="H623" s="63"/>
    </row>
    <row r="624" spans="1:8" ht="16" x14ac:dyDescent="0.2">
      <c r="A624" s="59"/>
      <c r="B624" s="60"/>
      <c r="D624" s="60"/>
      <c r="F624" s="60"/>
      <c r="G624" s="74"/>
      <c r="H624" s="63"/>
    </row>
    <row r="625" spans="1:8" ht="16" x14ac:dyDescent="0.2">
      <c r="A625" s="59"/>
      <c r="B625" s="60"/>
      <c r="D625" s="60"/>
      <c r="F625" s="60"/>
      <c r="G625" s="74"/>
      <c r="H625" s="63"/>
    </row>
    <row r="626" spans="1:8" ht="16" x14ac:dyDescent="0.2">
      <c r="A626" s="59"/>
      <c r="B626" s="60"/>
      <c r="D626" s="60"/>
      <c r="F626" s="60"/>
      <c r="G626" s="74"/>
      <c r="H626" s="63"/>
    </row>
    <row r="627" spans="1:8" ht="16" x14ac:dyDescent="0.2">
      <c r="A627" s="59"/>
      <c r="B627" s="60"/>
      <c r="D627" s="60"/>
      <c r="F627" s="60"/>
      <c r="G627" s="74"/>
      <c r="H627" s="63"/>
    </row>
    <row r="628" spans="1:8" ht="16" x14ac:dyDescent="0.2">
      <c r="A628" s="59"/>
      <c r="B628" s="60"/>
      <c r="D628" s="60"/>
      <c r="F628" s="60"/>
      <c r="G628" s="74"/>
      <c r="H628" s="63"/>
    </row>
    <row r="629" spans="1:8" ht="16" x14ac:dyDescent="0.2">
      <c r="A629" s="59"/>
      <c r="B629" s="60"/>
      <c r="D629" s="60"/>
      <c r="F629" s="60"/>
      <c r="G629" s="74"/>
      <c r="H629" s="63"/>
    </row>
    <row r="630" spans="1:8" ht="16" x14ac:dyDescent="0.2">
      <c r="A630" s="59"/>
      <c r="B630" s="60"/>
      <c r="D630" s="60"/>
      <c r="F630" s="60"/>
      <c r="G630" s="74"/>
      <c r="H630" s="63"/>
    </row>
    <row r="631" spans="1:8" ht="16" x14ac:dyDescent="0.2">
      <c r="A631" s="59"/>
      <c r="B631" s="60"/>
      <c r="D631" s="60"/>
      <c r="F631" s="60"/>
      <c r="G631" s="74"/>
      <c r="H631" s="63"/>
    </row>
    <row r="632" spans="1:8" ht="16" x14ac:dyDescent="0.2">
      <c r="A632" s="59"/>
      <c r="B632" s="60"/>
      <c r="D632" s="60"/>
      <c r="F632" s="60"/>
      <c r="G632" s="74"/>
      <c r="H632" s="63"/>
    </row>
    <row r="633" spans="1:8" ht="16" x14ac:dyDescent="0.2">
      <c r="A633" s="59"/>
      <c r="B633" s="60"/>
      <c r="D633" s="60"/>
      <c r="F633" s="60"/>
      <c r="G633" s="74"/>
      <c r="H633" s="63"/>
    </row>
    <row r="634" spans="1:8" ht="16" x14ac:dyDescent="0.2">
      <c r="A634" s="59"/>
      <c r="B634" s="60"/>
      <c r="D634" s="60"/>
      <c r="F634" s="60"/>
      <c r="G634" s="74"/>
      <c r="H634" s="63"/>
    </row>
    <row r="635" spans="1:8" ht="16" x14ac:dyDescent="0.2">
      <c r="A635" s="59"/>
      <c r="B635" s="60"/>
      <c r="D635" s="60"/>
      <c r="F635" s="60"/>
      <c r="G635" s="74"/>
      <c r="H635" s="63"/>
    </row>
    <row r="636" spans="1:8" ht="16" x14ac:dyDescent="0.2">
      <c r="A636" s="59"/>
      <c r="B636" s="60"/>
      <c r="D636" s="60"/>
      <c r="F636" s="60"/>
      <c r="G636" s="74"/>
      <c r="H636" s="63"/>
    </row>
    <row r="637" spans="1:8" ht="16" x14ac:dyDescent="0.2">
      <c r="A637" s="59"/>
      <c r="B637" s="60"/>
      <c r="D637" s="60"/>
      <c r="F637" s="60"/>
      <c r="G637" s="74"/>
      <c r="H637" s="63"/>
    </row>
    <row r="638" spans="1:8" ht="16" x14ac:dyDescent="0.2">
      <c r="A638" s="59"/>
      <c r="B638" s="60"/>
      <c r="D638" s="60"/>
      <c r="F638" s="60"/>
      <c r="G638" s="74"/>
      <c r="H638" s="63"/>
    </row>
    <row r="639" spans="1:8" ht="16" x14ac:dyDescent="0.2">
      <c r="A639" s="59"/>
      <c r="B639" s="60"/>
      <c r="D639" s="60"/>
      <c r="F639" s="60"/>
      <c r="G639" s="74"/>
      <c r="H639" s="63"/>
    </row>
    <row r="640" spans="1:8" ht="16" x14ac:dyDescent="0.2">
      <c r="A640" s="59"/>
      <c r="B640" s="60"/>
      <c r="D640" s="60"/>
      <c r="F640" s="60"/>
      <c r="G640" s="74"/>
      <c r="H640" s="63"/>
    </row>
    <row r="641" spans="1:8" ht="16" x14ac:dyDescent="0.2">
      <c r="A641" s="59"/>
      <c r="B641" s="60"/>
      <c r="D641" s="60"/>
      <c r="F641" s="60"/>
      <c r="G641" s="74"/>
      <c r="H641" s="63"/>
    </row>
    <row r="642" spans="1:8" ht="16" x14ac:dyDescent="0.2">
      <c r="A642" s="59"/>
      <c r="B642" s="60"/>
      <c r="D642" s="60"/>
      <c r="F642" s="60"/>
      <c r="G642" s="74"/>
      <c r="H642" s="63"/>
    </row>
    <row r="643" spans="1:8" ht="16" x14ac:dyDescent="0.2">
      <c r="A643" s="59"/>
      <c r="B643" s="60"/>
      <c r="D643" s="60"/>
      <c r="F643" s="60"/>
      <c r="G643" s="74"/>
      <c r="H643" s="63"/>
    </row>
    <row r="644" spans="1:8" ht="16" x14ac:dyDescent="0.2">
      <c r="A644" s="59"/>
      <c r="B644" s="60"/>
      <c r="D644" s="60"/>
      <c r="F644" s="60"/>
      <c r="G644" s="74"/>
      <c r="H644" s="63"/>
    </row>
    <row r="645" spans="1:8" ht="16" x14ac:dyDescent="0.2">
      <c r="A645" s="59"/>
      <c r="B645" s="60"/>
      <c r="D645" s="60"/>
      <c r="F645" s="60"/>
      <c r="G645" s="74"/>
      <c r="H645" s="63"/>
    </row>
    <row r="646" spans="1:8" ht="16" x14ac:dyDescent="0.2">
      <c r="A646" s="59"/>
      <c r="B646" s="60"/>
      <c r="D646" s="60"/>
      <c r="F646" s="60"/>
      <c r="G646" s="74"/>
      <c r="H646" s="63"/>
    </row>
    <row r="647" spans="1:8" ht="16" x14ac:dyDescent="0.2">
      <c r="A647" s="59"/>
      <c r="B647" s="60"/>
      <c r="D647" s="60"/>
      <c r="F647" s="60"/>
      <c r="G647" s="74"/>
      <c r="H647" s="63"/>
    </row>
    <row r="648" spans="1:8" ht="16" x14ac:dyDescent="0.2">
      <c r="A648" s="59"/>
      <c r="B648" s="60"/>
      <c r="D648" s="60"/>
      <c r="F648" s="60"/>
      <c r="G648" s="74"/>
      <c r="H648" s="63"/>
    </row>
    <row r="649" spans="1:8" ht="16" x14ac:dyDescent="0.2">
      <c r="A649" s="59"/>
      <c r="B649" s="60"/>
      <c r="D649" s="60"/>
      <c r="F649" s="60"/>
      <c r="G649" s="74"/>
      <c r="H649" s="63"/>
    </row>
    <row r="650" spans="1:8" ht="16" x14ac:dyDescent="0.2">
      <c r="A650" s="59"/>
      <c r="B650" s="60"/>
      <c r="D650" s="60"/>
      <c r="F650" s="60"/>
      <c r="G650" s="74"/>
      <c r="H650" s="63"/>
    </row>
    <row r="651" spans="1:8" ht="16" x14ac:dyDescent="0.2">
      <c r="A651" s="59"/>
      <c r="B651" s="60"/>
      <c r="D651" s="60"/>
      <c r="F651" s="60"/>
      <c r="G651" s="74"/>
      <c r="H651" s="63"/>
    </row>
    <row r="652" spans="1:8" ht="16" x14ac:dyDescent="0.2">
      <c r="A652" s="59"/>
      <c r="B652" s="60"/>
      <c r="D652" s="60"/>
      <c r="F652" s="60"/>
      <c r="G652" s="74"/>
      <c r="H652" s="63"/>
    </row>
    <row r="653" spans="1:8" ht="16" x14ac:dyDescent="0.2">
      <c r="A653" s="59"/>
      <c r="B653" s="60"/>
      <c r="D653" s="60"/>
      <c r="F653" s="60"/>
      <c r="G653" s="74"/>
      <c r="H653" s="63"/>
    </row>
    <row r="654" spans="1:8" ht="16" x14ac:dyDescent="0.2">
      <c r="A654" s="59"/>
      <c r="B654" s="60"/>
      <c r="D654" s="60"/>
      <c r="F654" s="60"/>
      <c r="G654" s="74"/>
      <c r="H654" s="63"/>
    </row>
    <row r="655" spans="1:8" ht="16" x14ac:dyDescent="0.2">
      <c r="A655" s="59"/>
      <c r="B655" s="60"/>
      <c r="D655" s="60"/>
      <c r="F655" s="60"/>
      <c r="G655" s="74"/>
      <c r="H655" s="63"/>
    </row>
    <row r="656" spans="1:8" ht="16" x14ac:dyDescent="0.2">
      <c r="A656" s="59"/>
      <c r="B656" s="60"/>
      <c r="D656" s="60"/>
      <c r="F656" s="60"/>
      <c r="G656" s="74"/>
      <c r="H656" s="63"/>
    </row>
    <row r="657" spans="1:8" ht="16" x14ac:dyDescent="0.2">
      <c r="A657" s="59"/>
      <c r="B657" s="60"/>
      <c r="D657" s="60"/>
      <c r="F657" s="60"/>
      <c r="G657" s="74"/>
      <c r="H657" s="63"/>
    </row>
    <row r="658" spans="1:8" ht="16" x14ac:dyDescent="0.2">
      <c r="A658" s="59"/>
      <c r="B658" s="60"/>
      <c r="D658" s="60"/>
      <c r="F658" s="60"/>
      <c r="G658" s="74"/>
      <c r="H658" s="63"/>
    </row>
    <row r="659" spans="1:8" ht="16" x14ac:dyDescent="0.2">
      <c r="A659" s="59"/>
      <c r="B659" s="60"/>
      <c r="D659" s="60"/>
      <c r="F659" s="60"/>
      <c r="G659" s="74"/>
      <c r="H659" s="63"/>
    </row>
    <row r="660" spans="1:8" ht="16" x14ac:dyDescent="0.2">
      <c r="A660" s="59"/>
      <c r="B660" s="60"/>
      <c r="D660" s="60"/>
      <c r="F660" s="60"/>
      <c r="G660" s="74"/>
      <c r="H660" s="63"/>
    </row>
    <row r="661" spans="1:8" ht="16" x14ac:dyDescent="0.2">
      <c r="A661" s="59"/>
      <c r="B661" s="60"/>
      <c r="D661" s="60"/>
      <c r="F661" s="60"/>
      <c r="G661" s="74"/>
      <c r="H661" s="63"/>
    </row>
    <row r="662" spans="1:8" ht="16" x14ac:dyDescent="0.2">
      <c r="A662" s="59"/>
      <c r="B662" s="60"/>
      <c r="D662" s="60"/>
      <c r="F662" s="60"/>
      <c r="G662" s="74"/>
      <c r="H662" s="63"/>
    </row>
    <row r="663" spans="1:8" ht="16" x14ac:dyDescent="0.2">
      <c r="A663" s="59"/>
      <c r="B663" s="60"/>
      <c r="D663" s="60"/>
      <c r="F663" s="60"/>
      <c r="G663" s="74"/>
      <c r="H663" s="63"/>
    </row>
    <row r="664" spans="1:8" ht="16" x14ac:dyDescent="0.2">
      <c r="A664" s="59"/>
      <c r="B664" s="60"/>
      <c r="D664" s="60"/>
      <c r="F664" s="60"/>
      <c r="G664" s="74"/>
      <c r="H664" s="63"/>
    </row>
    <row r="665" spans="1:8" ht="16" x14ac:dyDescent="0.2">
      <c r="A665" s="59"/>
      <c r="B665" s="60"/>
      <c r="D665" s="60"/>
      <c r="F665" s="60"/>
      <c r="G665" s="74"/>
      <c r="H665" s="63"/>
    </row>
    <row r="666" spans="1:8" ht="16" x14ac:dyDescent="0.2">
      <c r="A666" s="59"/>
      <c r="B666" s="60"/>
      <c r="D666" s="60"/>
      <c r="F666" s="60"/>
      <c r="G666" s="74"/>
      <c r="H666" s="63"/>
    </row>
    <row r="667" spans="1:8" ht="16" x14ac:dyDescent="0.2">
      <c r="A667" s="59"/>
      <c r="B667" s="60"/>
      <c r="D667" s="60"/>
      <c r="F667" s="60"/>
      <c r="G667" s="74"/>
      <c r="H667" s="63"/>
    </row>
    <row r="668" spans="1:8" ht="16" x14ac:dyDescent="0.2">
      <c r="A668" s="59"/>
      <c r="B668" s="60"/>
      <c r="D668" s="60"/>
      <c r="F668" s="60"/>
      <c r="G668" s="74"/>
      <c r="H668" s="63"/>
    </row>
    <row r="669" spans="1:8" ht="16" x14ac:dyDescent="0.2">
      <c r="A669" s="59"/>
      <c r="B669" s="60"/>
      <c r="D669" s="60"/>
      <c r="F669" s="60"/>
      <c r="G669" s="74"/>
      <c r="H669" s="63"/>
    </row>
    <row r="670" spans="1:8" ht="16" x14ac:dyDescent="0.2">
      <c r="A670" s="59"/>
      <c r="B670" s="60"/>
      <c r="D670" s="60"/>
      <c r="F670" s="60"/>
      <c r="G670" s="74"/>
      <c r="H670" s="63"/>
    </row>
    <row r="671" spans="1:8" ht="16" x14ac:dyDescent="0.2">
      <c r="A671" s="59"/>
      <c r="B671" s="60"/>
      <c r="D671" s="60"/>
      <c r="F671" s="60"/>
      <c r="G671" s="74"/>
      <c r="H671" s="63"/>
    </row>
    <row r="672" spans="1:8" ht="16" x14ac:dyDescent="0.2">
      <c r="A672" s="59"/>
      <c r="B672" s="60"/>
      <c r="D672" s="60"/>
      <c r="F672" s="60"/>
      <c r="G672" s="74"/>
      <c r="H672" s="63"/>
    </row>
    <row r="673" spans="1:8" ht="16" x14ac:dyDescent="0.2">
      <c r="A673" s="59"/>
      <c r="B673" s="60"/>
      <c r="D673" s="60"/>
      <c r="F673" s="60"/>
      <c r="G673" s="74"/>
      <c r="H673" s="63"/>
    </row>
    <row r="674" spans="1:8" ht="16" x14ac:dyDescent="0.2">
      <c r="A674" s="59"/>
      <c r="B674" s="60"/>
      <c r="D674" s="60"/>
      <c r="F674" s="60"/>
      <c r="G674" s="74"/>
      <c r="H674" s="63"/>
    </row>
    <row r="675" spans="1:8" ht="16" x14ac:dyDescent="0.2">
      <c r="A675" s="59"/>
      <c r="B675" s="60"/>
      <c r="D675" s="60"/>
      <c r="F675" s="60"/>
      <c r="G675" s="74"/>
      <c r="H675" s="63"/>
    </row>
    <row r="676" spans="1:8" ht="16" x14ac:dyDescent="0.2">
      <c r="A676" s="59"/>
      <c r="B676" s="60"/>
      <c r="D676" s="60"/>
      <c r="F676" s="60"/>
      <c r="G676" s="74"/>
      <c r="H676" s="63"/>
    </row>
    <row r="677" spans="1:8" ht="16" x14ac:dyDescent="0.2">
      <c r="A677" s="59"/>
      <c r="B677" s="60"/>
      <c r="D677" s="60"/>
      <c r="F677" s="60"/>
      <c r="G677" s="74"/>
      <c r="H677" s="63"/>
    </row>
    <row r="678" spans="1:8" ht="16" x14ac:dyDescent="0.2">
      <c r="A678" s="59"/>
      <c r="B678" s="60"/>
      <c r="D678" s="60"/>
      <c r="F678" s="60"/>
      <c r="G678" s="74"/>
      <c r="H678" s="63"/>
    </row>
    <row r="679" spans="1:8" ht="16" x14ac:dyDescent="0.2">
      <c r="A679" s="59"/>
      <c r="B679" s="60"/>
      <c r="D679" s="60"/>
      <c r="F679" s="60"/>
      <c r="G679" s="74"/>
      <c r="H679" s="63"/>
    </row>
    <row r="680" spans="1:8" ht="16" x14ac:dyDescent="0.2">
      <c r="A680" s="59"/>
      <c r="B680" s="60"/>
      <c r="D680" s="60"/>
      <c r="F680" s="60"/>
      <c r="G680" s="74"/>
      <c r="H680" s="63"/>
    </row>
    <row r="681" spans="1:8" ht="16" x14ac:dyDescent="0.2">
      <c r="A681" s="59"/>
      <c r="B681" s="60"/>
      <c r="D681" s="60"/>
      <c r="F681" s="60"/>
      <c r="G681" s="74"/>
      <c r="H681" s="63"/>
    </row>
    <row r="682" spans="1:8" ht="16" x14ac:dyDescent="0.2">
      <c r="A682" s="59"/>
      <c r="B682" s="60"/>
      <c r="D682" s="60"/>
      <c r="F682" s="60"/>
      <c r="G682" s="74"/>
      <c r="H682" s="63"/>
    </row>
    <row r="683" spans="1:8" ht="16" x14ac:dyDescent="0.2">
      <c r="A683" s="59"/>
      <c r="B683" s="60"/>
      <c r="D683" s="60"/>
      <c r="F683" s="60"/>
      <c r="G683" s="74"/>
      <c r="H683" s="63"/>
    </row>
    <row r="684" spans="1:8" ht="16" x14ac:dyDescent="0.2">
      <c r="A684" s="59"/>
      <c r="B684" s="60"/>
      <c r="D684" s="60"/>
      <c r="F684" s="60"/>
      <c r="G684" s="74"/>
      <c r="H684" s="63"/>
    </row>
    <row r="685" spans="1:8" ht="16" x14ac:dyDescent="0.2">
      <c r="A685" s="59"/>
      <c r="B685" s="60"/>
      <c r="D685" s="60"/>
      <c r="F685" s="60"/>
      <c r="G685" s="74"/>
      <c r="H685" s="63"/>
    </row>
    <row r="686" spans="1:8" ht="16" x14ac:dyDescent="0.2">
      <c r="A686" s="59"/>
      <c r="B686" s="60"/>
      <c r="D686" s="60"/>
      <c r="F686" s="60"/>
      <c r="G686" s="74"/>
      <c r="H686" s="63"/>
    </row>
    <row r="687" spans="1:8" ht="16" x14ac:dyDescent="0.2">
      <c r="A687" s="59"/>
      <c r="B687" s="60"/>
      <c r="D687" s="60"/>
      <c r="F687" s="60"/>
      <c r="G687" s="74"/>
      <c r="H687" s="63"/>
    </row>
    <row r="688" spans="1:8" ht="16" x14ac:dyDescent="0.2">
      <c r="A688" s="59"/>
      <c r="B688" s="60"/>
      <c r="D688" s="60"/>
      <c r="F688" s="60"/>
      <c r="G688" s="74"/>
      <c r="H688" s="63"/>
    </row>
    <row r="689" spans="1:8" ht="16" x14ac:dyDescent="0.2">
      <c r="A689" s="59"/>
      <c r="B689" s="60"/>
      <c r="D689" s="60"/>
      <c r="F689" s="60"/>
      <c r="G689" s="74"/>
      <c r="H689" s="63"/>
    </row>
    <row r="690" spans="1:8" ht="16" x14ac:dyDescent="0.2">
      <c r="A690" s="59"/>
      <c r="B690" s="60"/>
      <c r="D690" s="60"/>
      <c r="F690" s="60"/>
      <c r="G690" s="74"/>
      <c r="H690" s="63"/>
    </row>
    <row r="691" spans="1:8" ht="16" x14ac:dyDescent="0.2">
      <c r="A691" s="59"/>
      <c r="B691" s="60"/>
      <c r="D691" s="60"/>
      <c r="F691" s="60"/>
      <c r="G691" s="74"/>
      <c r="H691" s="63"/>
    </row>
    <row r="692" spans="1:8" ht="16" x14ac:dyDescent="0.2">
      <c r="A692" s="59"/>
      <c r="B692" s="60"/>
      <c r="D692" s="60"/>
      <c r="F692" s="60"/>
      <c r="G692" s="74"/>
      <c r="H692" s="63"/>
    </row>
    <row r="693" spans="1:8" ht="16" x14ac:dyDescent="0.2">
      <c r="A693" s="59"/>
      <c r="B693" s="60"/>
      <c r="D693" s="60"/>
      <c r="F693" s="60"/>
      <c r="G693" s="74"/>
      <c r="H693" s="63"/>
    </row>
    <row r="694" spans="1:8" ht="16" x14ac:dyDescent="0.2">
      <c r="A694" s="59"/>
      <c r="B694" s="60"/>
      <c r="D694" s="60"/>
      <c r="F694" s="60"/>
      <c r="G694" s="74"/>
      <c r="H694" s="63"/>
    </row>
    <row r="695" spans="1:8" ht="16" x14ac:dyDescent="0.2">
      <c r="A695" s="59"/>
      <c r="B695" s="60"/>
      <c r="D695" s="60"/>
      <c r="F695" s="60"/>
      <c r="G695" s="74"/>
      <c r="H695" s="63"/>
    </row>
    <row r="696" spans="1:8" ht="16" x14ac:dyDescent="0.2">
      <c r="A696" s="59"/>
      <c r="B696" s="60"/>
      <c r="D696" s="60"/>
      <c r="F696" s="60"/>
      <c r="G696" s="74"/>
      <c r="H696" s="63"/>
    </row>
    <row r="697" spans="1:8" ht="16" x14ac:dyDescent="0.2">
      <c r="A697" s="59"/>
      <c r="B697" s="60"/>
      <c r="D697" s="60"/>
      <c r="F697" s="60"/>
      <c r="G697" s="74"/>
      <c r="H697" s="63"/>
    </row>
    <row r="698" spans="1:8" ht="16" x14ac:dyDescent="0.2">
      <c r="A698" s="59"/>
      <c r="B698" s="60"/>
      <c r="D698" s="60"/>
      <c r="F698" s="60"/>
      <c r="G698" s="74"/>
      <c r="H698" s="63"/>
    </row>
    <row r="699" spans="1:8" ht="16" x14ac:dyDescent="0.2">
      <c r="A699" s="59"/>
      <c r="B699" s="60"/>
      <c r="D699" s="60"/>
      <c r="F699" s="60"/>
      <c r="G699" s="74"/>
      <c r="H699" s="63"/>
    </row>
    <row r="700" spans="1:8" ht="16" x14ac:dyDescent="0.2">
      <c r="A700" s="59"/>
      <c r="B700" s="60"/>
      <c r="D700" s="60"/>
      <c r="F700" s="60"/>
      <c r="G700" s="74"/>
      <c r="H700" s="63"/>
    </row>
    <row r="701" spans="1:8" ht="16" x14ac:dyDescent="0.2">
      <c r="A701" s="59"/>
      <c r="B701" s="60"/>
      <c r="D701" s="60"/>
      <c r="F701" s="60"/>
      <c r="G701" s="74"/>
      <c r="H701" s="63"/>
    </row>
    <row r="702" spans="1:8" ht="16" x14ac:dyDescent="0.2">
      <c r="A702" s="59"/>
      <c r="B702" s="60"/>
      <c r="D702" s="60"/>
      <c r="F702" s="60"/>
      <c r="G702" s="74"/>
      <c r="H702" s="63"/>
    </row>
    <row r="703" spans="1:8" ht="16" x14ac:dyDescent="0.2">
      <c r="A703" s="59"/>
      <c r="B703" s="60"/>
      <c r="D703" s="60"/>
      <c r="F703" s="60"/>
      <c r="G703" s="74"/>
      <c r="H703" s="63"/>
    </row>
    <row r="704" spans="1:8" ht="16" x14ac:dyDescent="0.2">
      <c r="A704" s="59"/>
      <c r="B704" s="60"/>
      <c r="D704" s="60"/>
      <c r="F704" s="60"/>
      <c r="G704" s="74"/>
      <c r="H704" s="63"/>
    </row>
    <row r="705" spans="1:8" ht="16" x14ac:dyDescent="0.2">
      <c r="A705" s="59"/>
      <c r="B705" s="60"/>
      <c r="D705" s="60"/>
      <c r="F705" s="60"/>
      <c r="G705" s="74"/>
      <c r="H705" s="63"/>
    </row>
    <row r="706" spans="1:8" ht="16" x14ac:dyDescent="0.2">
      <c r="A706" s="59"/>
      <c r="B706" s="60"/>
      <c r="D706" s="60"/>
      <c r="F706" s="60"/>
      <c r="G706" s="74"/>
      <c r="H706" s="63"/>
    </row>
    <row r="707" spans="1:8" ht="16" x14ac:dyDescent="0.2">
      <c r="A707" s="59"/>
      <c r="B707" s="60"/>
      <c r="D707" s="60"/>
      <c r="F707" s="60"/>
      <c r="G707" s="74"/>
      <c r="H707" s="63"/>
    </row>
    <row r="708" spans="1:8" ht="16" x14ac:dyDescent="0.2">
      <c r="A708" s="59"/>
      <c r="B708" s="60"/>
      <c r="D708" s="60"/>
      <c r="F708" s="60"/>
      <c r="G708" s="74"/>
      <c r="H708" s="63"/>
    </row>
    <row r="709" spans="1:8" ht="16" x14ac:dyDescent="0.2">
      <c r="A709" s="59"/>
      <c r="B709" s="60"/>
      <c r="D709" s="60"/>
      <c r="F709" s="60"/>
      <c r="G709" s="74"/>
      <c r="H709" s="63"/>
    </row>
    <row r="710" spans="1:8" ht="16" x14ac:dyDescent="0.2">
      <c r="A710" s="59"/>
      <c r="B710" s="60"/>
      <c r="D710" s="60"/>
      <c r="F710" s="60"/>
      <c r="G710" s="74"/>
      <c r="H710" s="63"/>
    </row>
    <row r="711" spans="1:8" ht="16" x14ac:dyDescent="0.2">
      <c r="A711" s="59"/>
      <c r="B711" s="60"/>
      <c r="D711" s="60"/>
      <c r="F711" s="60"/>
      <c r="G711" s="74"/>
      <c r="H711" s="63"/>
    </row>
    <row r="712" spans="1:8" ht="16" x14ac:dyDescent="0.2">
      <c r="A712" s="59"/>
      <c r="B712" s="60"/>
      <c r="D712" s="60"/>
      <c r="F712" s="60"/>
      <c r="G712" s="74"/>
      <c r="H712" s="63"/>
    </row>
    <row r="713" spans="1:8" ht="16" x14ac:dyDescent="0.2">
      <c r="A713" s="59"/>
      <c r="B713" s="60"/>
      <c r="D713" s="60"/>
      <c r="F713" s="60"/>
      <c r="G713" s="74"/>
      <c r="H713" s="63"/>
    </row>
    <row r="714" spans="1:8" ht="16" x14ac:dyDescent="0.2">
      <c r="A714" s="59"/>
      <c r="B714" s="60"/>
      <c r="D714" s="60"/>
      <c r="F714" s="60"/>
      <c r="G714" s="74"/>
      <c r="H714" s="63"/>
    </row>
    <row r="715" spans="1:8" ht="16" x14ac:dyDescent="0.2">
      <c r="A715" s="59"/>
      <c r="B715" s="60"/>
      <c r="D715" s="60"/>
      <c r="F715" s="60"/>
      <c r="G715" s="74"/>
      <c r="H715" s="63"/>
    </row>
    <row r="716" spans="1:8" ht="16" x14ac:dyDescent="0.2">
      <c r="A716" s="59"/>
      <c r="B716" s="60"/>
      <c r="D716" s="60"/>
      <c r="F716" s="60"/>
      <c r="G716" s="74"/>
      <c r="H716" s="63"/>
    </row>
    <row r="717" spans="1:8" ht="16" x14ac:dyDescent="0.2">
      <c r="A717" s="59"/>
      <c r="B717" s="60"/>
      <c r="D717" s="60"/>
      <c r="F717" s="60"/>
      <c r="G717" s="74"/>
      <c r="H717" s="63"/>
    </row>
    <row r="718" spans="1:8" ht="16" x14ac:dyDescent="0.2">
      <c r="A718" s="59"/>
      <c r="B718" s="60"/>
      <c r="D718" s="60"/>
      <c r="F718" s="60"/>
      <c r="G718" s="74"/>
      <c r="H718" s="63"/>
    </row>
    <row r="719" spans="1:8" ht="16" x14ac:dyDescent="0.2">
      <c r="A719" s="59"/>
      <c r="B719" s="60"/>
      <c r="D719" s="60"/>
      <c r="F719" s="60"/>
      <c r="G719" s="74"/>
      <c r="H719" s="63"/>
    </row>
    <row r="720" spans="1:8" ht="16" x14ac:dyDescent="0.2">
      <c r="A720" s="59"/>
      <c r="B720" s="60"/>
      <c r="D720" s="60"/>
      <c r="F720" s="60"/>
      <c r="G720" s="74"/>
      <c r="H720" s="63"/>
    </row>
    <row r="721" spans="1:8" ht="16" x14ac:dyDescent="0.2">
      <c r="A721" s="59"/>
      <c r="B721" s="60"/>
      <c r="D721" s="60"/>
      <c r="F721" s="60"/>
      <c r="G721" s="74"/>
      <c r="H721" s="63"/>
    </row>
    <row r="722" spans="1:8" ht="16" x14ac:dyDescent="0.2">
      <c r="A722" s="59"/>
      <c r="B722" s="60"/>
      <c r="D722" s="60"/>
      <c r="F722" s="60"/>
      <c r="G722" s="74"/>
      <c r="H722" s="63"/>
    </row>
    <row r="723" spans="1:8" ht="16" x14ac:dyDescent="0.2">
      <c r="A723" s="59"/>
      <c r="B723" s="60"/>
      <c r="D723" s="60"/>
      <c r="F723" s="60"/>
      <c r="G723" s="74"/>
      <c r="H723" s="63"/>
    </row>
    <row r="724" spans="1:8" ht="16" x14ac:dyDescent="0.2">
      <c r="A724" s="59"/>
      <c r="B724" s="60"/>
      <c r="D724" s="60"/>
      <c r="F724" s="60"/>
      <c r="G724" s="74"/>
      <c r="H724" s="63"/>
    </row>
    <row r="725" spans="1:8" ht="16" x14ac:dyDescent="0.2">
      <c r="A725" s="59"/>
      <c r="B725" s="60"/>
      <c r="D725" s="60"/>
      <c r="F725" s="60"/>
      <c r="G725" s="74"/>
      <c r="H725" s="63"/>
    </row>
    <row r="726" spans="1:8" ht="16" x14ac:dyDescent="0.2">
      <c r="A726" s="59"/>
      <c r="B726" s="60"/>
      <c r="D726" s="60"/>
      <c r="F726" s="60"/>
      <c r="G726" s="74"/>
      <c r="H726" s="63"/>
    </row>
    <row r="727" spans="1:8" ht="16" x14ac:dyDescent="0.2">
      <c r="A727" s="59"/>
      <c r="B727" s="60"/>
      <c r="D727" s="60"/>
      <c r="F727" s="60"/>
      <c r="G727" s="74"/>
      <c r="H727" s="63"/>
    </row>
    <row r="728" spans="1:8" ht="16" x14ac:dyDescent="0.2">
      <c r="A728" s="59"/>
      <c r="B728" s="60"/>
      <c r="D728" s="60"/>
      <c r="F728" s="60"/>
      <c r="G728" s="74"/>
      <c r="H728" s="63"/>
    </row>
    <row r="729" spans="1:8" ht="16" x14ac:dyDescent="0.2">
      <c r="A729" s="59"/>
      <c r="B729" s="60"/>
      <c r="D729" s="60"/>
      <c r="F729" s="60"/>
      <c r="G729" s="74"/>
      <c r="H729" s="63"/>
    </row>
    <row r="730" spans="1:8" ht="16" x14ac:dyDescent="0.2">
      <c r="A730" s="59"/>
      <c r="B730" s="60"/>
      <c r="D730" s="60"/>
      <c r="F730" s="60"/>
      <c r="G730" s="74"/>
      <c r="H730" s="63"/>
    </row>
    <row r="731" spans="1:8" ht="16" x14ac:dyDescent="0.2">
      <c r="A731" s="59"/>
      <c r="B731" s="60"/>
      <c r="D731" s="60"/>
      <c r="F731" s="60"/>
      <c r="G731" s="74"/>
      <c r="H731" s="63"/>
    </row>
    <row r="732" spans="1:8" ht="16" x14ac:dyDescent="0.2">
      <c r="A732" s="59"/>
      <c r="B732" s="60"/>
      <c r="D732" s="60"/>
      <c r="F732" s="60"/>
      <c r="G732" s="74"/>
      <c r="H732" s="63"/>
    </row>
    <row r="733" spans="1:8" ht="16" x14ac:dyDescent="0.2">
      <c r="A733" s="59"/>
      <c r="B733" s="60"/>
      <c r="D733" s="60"/>
      <c r="F733" s="60"/>
      <c r="G733" s="74"/>
      <c r="H733" s="63"/>
    </row>
    <row r="734" spans="1:8" ht="16" x14ac:dyDescent="0.2">
      <c r="A734" s="59"/>
      <c r="B734" s="60"/>
      <c r="D734" s="60"/>
      <c r="F734" s="60"/>
      <c r="G734" s="74"/>
      <c r="H734" s="63"/>
    </row>
    <row r="735" spans="1:8" ht="16" x14ac:dyDescent="0.2">
      <c r="A735" s="59"/>
      <c r="B735" s="60"/>
      <c r="D735" s="60"/>
      <c r="F735" s="60"/>
      <c r="G735" s="74"/>
      <c r="H735" s="63"/>
    </row>
    <row r="736" spans="1:8" ht="16" x14ac:dyDescent="0.2">
      <c r="A736" s="59"/>
      <c r="B736" s="60"/>
      <c r="D736" s="60"/>
      <c r="F736" s="60"/>
      <c r="G736" s="74"/>
      <c r="H736" s="63"/>
    </row>
    <row r="737" spans="1:8" ht="16" x14ac:dyDescent="0.2">
      <c r="A737" s="59"/>
      <c r="B737" s="60"/>
      <c r="D737" s="60"/>
      <c r="F737" s="60"/>
      <c r="G737" s="74"/>
      <c r="H737" s="63"/>
    </row>
    <row r="738" spans="1:8" ht="16" x14ac:dyDescent="0.2">
      <c r="A738" s="59"/>
      <c r="B738" s="60"/>
      <c r="D738" s="60"/>
      <c r="F738" s="60"/>
      <c r="G738" s="74"/>
      <c r="H738" s="63"/>
    </row>
    <row r="739" spans="1:8" ht="16" x14ac:dyDescent="0.2">
      <c r="A739" s="59"/>
      <c r="B739" s="60"/>
      <c r="D739" s="60"/>
      <c r="F739" s="60"/>
      <c r="G739" s="74"/>
      <c r="H739" s="63"/>
    </row>
    <row r="740" spans="1:8" ht="16" x14ac:dyDescent="0.2">
      <c r="A740" s="59"/>
      <c r="B740" s="60"/>
      <c r="D740" s="60"/>
      <c r="F740" s="60"/>
      <c r="G740" s="74"/>
      <c r="H740" s="63"/>
    </row>
    <row r="741" spans="1:8" ht="16" x14ac:dyDescent="0.2">
      <c r="A741" s="59"/>
      <c r="B741" s="60"/>
      <c r="D741" s="60"/>
      <c r="F741" s="60"/>
      <c r="G741" s="74"/>
      <c r="H741" s="63"/>
    </row>
    <row r="742" spans="1:8" ht="16" x14ac:dyDescent="0.2">
      <c r="A742" s="59"/>
      <c r="B742" s="60"/>
      <c r="D742" s="60"/>
      <c r="F742" s="60"/>
      <c r="G742" s="74"/>
      <c r="H742" s="63"/>
    </row>
    <row r="743" spans="1:8" ht="16" x14ac:dyDescent="0.2">
      <c r="A743" s="59"/>
      <c r="B743" s="60"/>
      <c r="D743" s="60"/>
      <c r="F743" s="60"/>
      <c r="G743" s="74"/>
      <c r="H743" s="63"/>
    </row>
    <row r="744" spans="1:8" ht="16" x14ac:dyDescent="0.2">
      <c r="A744" s="59"/>
      <c r="B744" s="60"/>
      <c r="D744" s="60"/>
      <c r="F744" s="60"/>
      <c r="G744" s="74"/>
      <c r="H744" s="63"/>
    </row>
    <row r="745" spans="1:8" ht="16" x14ac:dyDescent="0.2">
      <c r="A745" s="59"/>
      <c r="B745" s="60"/>
      <c r="D745" s="60"/>
      <c r="F745" s="60"/>
      <c r="G745" s="74"/>
      <c r="H745" s="63"/>
    </row>
    <row r="746" spans="1:8" ht="16" x14ac:dyDescent="0.2">
      <c r="A746" s="59"/>
      <c r="B746" s="60"/>
      <c r="D746" s="60"/>
      <c r="F746" s="60"/>
      <c r="G746" s="74"/>
      <c r="H746" s="63"/>
    </row>
    <row r="747" spans="1:8" ht="16" x14ac:dyDescent="0.2">
      <c r="A747" s="59"/>
      <c r="B747" s="60"/>
      <c r="D747" s="60"/>
      <c r="F747" s="60"/>
      <c r="G747" s="74"/>
      <c r="H747" s="63"/>
    </row>
    <row r="748" spans="1:8" ht="16" x14ac:dyDescent="0.2">
      <c r="A748" s="59"/>
      <c r="B748" s="60"/>
      <c r="D748" s="60"/>
      <c r="F748" s="60"/>
      <c r="G748" s="74"/>
      <c r="H748" s="63"/>
    </row>
    <row r="749" spans="1:8" ht="16" x14ac:dyDescent="0.2">
      <c r="A749" s="59"/>
      <c r="B749" s="60"/>
      <c r="D749" s="60"/>
      <c r="F749" s="60"/>
      <c r="G749" s="74"/>
      <c r="H749" s="63"/>
    </row>
    <row r="750" spans="1:8" ht="16" x14ac:dyDescent="0.2">
      <c r="A750" s="59"/>
      <c r="B750" s="60"/>
      <c r="D750" s="60"/>
      <c r="F750" s="60"/>
      <c r="G750" s="74"/>
      <c r="H750" s="63"/>
    </row>
    <row r="751" spans="1:8" ht="16" x14ac:dyDescent="0.2">
      <c r="A751" s="59"/>
      <c r="B751" s="60"/>
      <c r="D751" s="60"/>
      <c r="F751" s="60"/>
      <c r="G751" s="74"/>
      <c r="H751" s="63"/>
    </row>
    <row r="752" spans="1:8" ht="16" x14ac:dyDescent="0.2">
      <c r="A752" s="59"/>
      <c r="B752" s="60"/>
      <c r="D752" s="60"/>
      <c r="F752" s="60"/>
      <c r="G752" s="74"/>
      <c r="H752" s="63"/>
    </row>
    <row r="753" spans="1:8" ht="16" x14ac:dyDescent="0.2">
      <c r="A753" s="59"/>
      <c r="B753" s="60"/>
      <c r="D753" s="60"/>
      <c r="F753" s="60"/>
      <c r="G753" s="74"/>
      <c r="H753" s="63"/>
    </row>
    <row r="754" spans="1:8" ht="16" x14ac:dyDescent="0.2">
      <c r="A754" s="59"/>
      <c r="B754" s="60"/>
      <c r="D754" s="60"/>
      <c r="F754" s="60"/>
      <c r="G754" s="74"/>
      <c r="H754" s="63"/>
    </row>
    <row r="755" spans="1:8" ht="16" x14ac:dyDescent="0.2">
      <c r="A755" s="59"/>
      <c r="B755" s="60"/>
      <c r="D755" s="60"/>
      <c r="F755" s="60"/>
      <c r="G755" s="74"/>
      <c r="H755" s="63"/>
    </row>
    <row r="756" spans="1:8" ht="16" x14ac:dyDescent="0.2">
      <c r="A756" s="59"/>
      <c r="B756" s="60"/>
      <c r="D756" s="60"/>
      <c r="F756" s="60"/>
      <c r="G756" s="74"/>
      <c r="H756" s="63"/>
    </row>
    <row r="757" spans="1:8" ht="16" x14ac:dyDescent="0.2">
      <c r="A757" s="59"/>
      <c r="B757" s="60"/>
      <c r="D757" s="60"/>
      <c r="F757" s="60"/>
      <c r="G757" s="74"/>
      <c r="H757" s="63"/>
    </row>
    <row r="758" spans="1:8" ht="16" x14ac:dyDescent="0.2">
      <c r="A758" s="59"/>
      <c r="B758" s="60"/>
      <c r="D758" s="60"/>
      <c r="F758" s="60"/>
      <c r="G758" s="74"/>
      <c r="H758" s="63"/>
    </row>
    <row r="759" spans="1:8" ht="16" x14ac:dyDescent="0.2">
      <c r="A759" s="59"/>
      <c r="B759" s="60"/>
      <c r="D759" s="60"/>
      <c r="F759" s="60"/>
      <c r="G759" s="74"/>
      <c r="H759" s="63"/>
    </row>
    <row r="760" spans="1:8" ht="16" x14ac:dyDescent="0.2">
      <c r="A760" s="59"/>
      <c r="B760" s="60"/>
      <c r="D760" s="60"/>
      <c r="F760" s="60"/>
      <c r="G760" s="74"/>
      <c r="H760" s="63"/>
    </row>
    <row r="761" spans="1:8" ht="16" x14ac:dyDescent="0.2">
      <c r="A761" s="59"/>
      <c r="B761" s="60"/>
      <c r="D761" s="60"/>
      <c r="F761" s="60"/>
      <c r="G761" s="74"/>
      <c r="H761" s="63"/>
    </row>
    <row r="762" spans="1:8" ht="16" x14ac:dyDescent="0.2">
      <c r="A762" s="59"/>
      <c r="B762" s="60"/>
      <c r="D762" s="60"/>
      <c r="F762" s="60"/>
      <c r="G762" s="74"/>
      <c r="H762" s="63"/>
    </row>
    <row r="763" spans="1:8" ht="16" x14ac:dyDescent="0.2">
      <c r="A763" s="59"/>
      <c r="B763" s="60"/>
      <c r="D763" s="60"/>
      <c r="F763" s="60"/>
      <c r="G763" s="74"/>
      <c r="H763" s="63"/>
    </row>
    <row r="764" spans="1:8" ht="16" x14ac:dyDescent="0.2">
      <c r="A764" s="59"/>
      <c r="B764" s="60"/>
      <c r="D764" s="60"/>
      <c r="F764" s="60"/>
      <c r="G764" s="74"/>
      <c r="H764" s="63"/>
    </row>
    <row r="765" spans="1:8" ht="16" x14ac:dyDescent="0.2">
      <c r="A765" s="59"/>
      <c r="B765" s="60"/>
      <c r="D765" s="60"/>
      <c r="F765" s="60"/>
      <c r="G765" s="74"/>
      <c r="H765" s="63"/>
    </row>
    <row r="766" spans="1:8" ht="16" x14ac:dyDescent="0.2">
      <c r="A766" s="59"/>
      <c r="B766" s="60"/>
      <c r="D766" s="60"/>
      <c r="F766" s="60"/>
      <c r="G766" s="74"/>
      <c r="H766" s="63"/>
    </row>
    <row r="767" spans="1:8" ht="16" x14ac:dyDescent="0.2">
      <c r="A767" s="59"/>
      <c r="B767" s="60"/>
      <c r="D767" s="60"/>
      <c r="F767" s="60"/>
      <c r="G767" s="74"/>
      <c r="H767" s="63"/>
    </row>
    <row r="768" spans="1:8" ht="16" x14ac:dyDescent="0.2">
      <c r="A768" s="59"/>
      <c r="B768" s="60"/>
      <c r="D768" s="60"/>
      <c r="F768" s="60"/>
      <c r="G768" s="74"/>
      <c r="H768" s="63"/>
    </row>
    <row r="769" spans="1:8" ht="16" x14ac:dyDescent="0.2">
      <c r="A769" s="59"/>
      <c r="B769" s="60"/>
      <c r="D769" s="60"/>
      <c r="F769" s="60"/>
      <c r="G769" s="74"/>
      <c r="H769" s="63"/>
    </row>
    <row r="770" spans="1:8" ht="16" x14ac:dyDescent="0.2">
      <c r="A770" s="59"/>
      <c r="B770" s="60"/>
      <c r="D770" s="60"/>
      <c r="F770" s="60"/>
      <c r="G770" s="74"/>
      <c r="H770" s="63"/>
    </row>
    <row r="771" spans="1:8" ht="16" x14ac:dyDescent="0.2">
      <c r="A771" s="59"/>
      <c r="B771" s="60"/>
      <c r="D771" s="60"/>
      <c r="F771" s="60"/>
      <c r="G771" s="74"/>
      <c r="H771" s="63"/>
    </row>
    <row r="772" spans="1:8" ht="16" x14ac:dyDescent="0.2">
      <c r="A772" s="59"/>
      <c r="B772" s="60"/>
      <c r="D772" s="60"/>
      <c r="F772" s="60"/>
      <c r="G772" s="74"/>
      <c r="H772" s="63"/>
    </row>
    <row r="773" spans="1:8" ht="16" x14ac:dyDescent="0.2">
      <c r="A773" s="59"/>
      <c r="B773" s="60"/>
      <c r="D773" s="60"/>
      <c r="F773" s="60"/>
      <c r="G773" s="74"/>
      <c r="H773" s="63"/>
    </row>
    <row r="774" spans="1:8" ht="16" x14ac:dyDescent="0.2">
      <c r="A774" s="59"/>
      <c r="B774" s="60"/>
      <c r="D774" s="60"/>
      <c r="F774" s="60"/>
      <c r="G774" s="74"/>
      <c r="H774" s="63"/>
    </row>
    <row r="775" spans="1:8" ht="16" x14ac:dyDescent="0.2">
      <c r="A775" s="59"/>
      <c r="B775" s="60"/>
      <c r="D775" s="60"/>
      <c r="F775" s="60"/>
      <c r="G775" s="74"/>
      <c r="H775" s="63"/>
    </row>
    <row r="776" spans="1:8" ht="16" x14ac:dyDescent="0.2">
      <c r="A776" s="59"/>
      <c r="B776" s="60"/>
      <c r="D776" s="60"/>
      <c r="F776" s="60"/>
      <c r="G776" s="74"/>
      <c r="H776" s="63"/>
    </row>
    <row r="777" spans="1:8" ht="16" x14ac:dyDescent="0.2">
      <c r="A777" s="59"/>
      <c r="B777" s="60"/>
      <c r="D777" s="60"/>
      <c r="F777" s="60"/>
      <c r="G777" s="74"/>
      <c r="H777" s="63"/>
    </row>
    <row r="778" spans="1:8" ht="16" x14ac:dyDescent="0.2">
      <c r="A778" s="59"/>
      <c r="B778" s="60"/>
      <c r="D778" s="60"/>
      <c r="F778" s="60"/>
      <c r="G778" s="74"/>
      <c r="H778" s="63"/>
    </row>
    <row r="779" spans="1:8" ht="16" x14ac:dyDescent="0.2">
      <c r="A779" s="59"/>
      <c r="B779" s="60"/>
      <c r="D779" s="60"/>
      <c r="F779" s="60"/>
      <c r="G779" s="74"/>
      <c r="H779" s="63"/>
    </row>
    <row r="780" spans="1:8" ht="16" x14ac:dyDescent="0.2">
      <c r="A780" s="59"/>
      <c r="B780" s="60"/>
      <c r="D780" s="60"/>
      <c r="F780" s="60"/>
      <c r="G780" s="74"/>
      <c r="H780" s="63"/>
    </row>
    <row r="781" spans="1:8" ht="16" x14ac:dyDescent="0.2">
      <c r="A781" s="59"/>
      <c r="B781" s="60"/>
      <c r="D781" s="60"/>
      <c r="F781" s="60"/>
      <c r="G781" s="74"/>
      <c r="H781" s="63"/>
    </row>
    <row r="782" spans="1:8" ht="16" x14ac:dyDescent="0.2">
      <c r="A782" s="59"/>
      <c r="B782" s="60"/>
      <c r="D782" s="60"/>
      <c r="F782" s="60"/>
      <c r="G782" s="74"/>
      <c r="H782" s="63"/>
    </row>
    <row r="783" spans="1:8" ht="16" x14ac:dyDescent="0.2">
      <c r="A783" s="59"/>
      <c r="B783" s="60"/>
      <c r="D783" s="60"/>
      <c r="F783" s="60"/>
      <c r="G783" s="74"/>
      <c r="H783" s="63"/>
    </row>
    <row r="784" spans="1:8" ht="16" x14ac:dyDescent="0.2">
      <c r="A784" s="59"/>
      <c r="B784" s="60"/>
      <c r="D784" s="60"/>
      <c r="F784" s="60"/>
      <c r="G784" s="74"/>
      <c r="H784" s="63"/>
    </row>
    <row r="785" spans="1:8" ht="16" x14ac:dyDescent="0.2">
      <c r="A785" s="59"/>
      <c r="B785" s="60"/>
      <c r="D785" s="60"/>
      <c r="F785" s="60"/>
      <c r="G785" s="74"/>
      <c r="H785" s="63"/>
    </row>
    <row r="786" spans="1:8" ht="16" x14ac:dyDescent="0.2">
      <c r="A786" s="59"/>
      <c r="B786" s="60"/>
      <c r="D786" s="60"/>
      <c r="F786" s="60"/>
      <c r="G786" s="74"/>
      <c r="H786" s="63"/>
    </row>
    <row r="787" spans="1:8" ht="16" x14ac:dyDescent="0.2">
      <c r="A787" s="59"/>
      <c r="B787" s="60"/>
      <c r="D787" s="60"/>
      <c r="F787" s="60"/>
      <c r="G787" s="74"/>
      <c r="H787" s="63"/>
    </row>
    <row r="788" spans="1:8" ht="16" x14ac:dyDescent="0.2">
      <c r="A788" s="59"/>
      <c r="B788" s="60"/>
      <c r="D788" s="60"/>
      <c r="F788" s="60"/>
      <c r="G788" s="74"/>
      <c r="H788" s="63"/>
    </row>
    <row r="789" spans="1:8" ht="16" x14ac:dyDescent="0.2">
      <c r="A789" s="59"/>
      <c r="B789" s="60"/>
      <c r="D789" s="60"/>
      <c r="F789" s="60"/>
      <c r="G789" s="74"/>
      <c r="H789" s="63"/>
    </row>
    <row r="790" spans="1:8" ht="16" x14ac:dyDescent="0.2">
      <c r="A790" s="59"/>
      <c r="B790" s="60"/>
      <c r="D790" s="60"/>
      <c r="F790" s="60"/>
      <c r="G790" s="74"/>
      <c r="H790" s="63"/>
    </row>
    <row r="791" spans="1:8" ht="16" x14ac:dyDescent="0.2">
      <c r="A791" s="59"/>
      <c r="B791" s="60"/>
      <c r="D791" s="60"/>
      <c r="F791" s="60"/>
      <c r="G791" s="74"/>
      <c r="H791" s="63"/>
    </row>
    <row r="792" spans="1:8" ht="16" x14ac:dyDescent="0.2">
      <c r="A792" s="59"/>
      <c r="B792" s="60"/>
      <c r="D792" s="60"/>
      <c r="F792" s="60"/>
      <c r="G792" s="74"/>
      <c r="H792" s="63"/>
    </row>
    <row r="793" spans="1:8" ht="16" x14ac:dyDescent="0.2">
      <c r="A793" s="59"/>
      <c r="B793" s="60"/>
      <c r="D793" s="60"/>
      <c r="F793" s="60"/>
      <c r="G793" s="74"/>
      <c r="H793" s="63"/>
    </row>
    <row r="794" spans="1:8" ht="16" x14ac:dyDescent="0.2">
      <c r="A794" s="59"/>
      <c r="B794" s="60"/>
      <c r="D794" s="60"/>
      <c r="F794" s="60"/>
      <c r="G794" s="74"/>
      <c r="H794" s="63"/>
    </row>
    <row r="795" spans="1:8" ht="16" x14ac:dyDescent="0.2">
      <c r="A795" s="59"/>
      <c r="B795" s="60"/>
      <c r="D795" s="60"/>
      <c r="F795" s="60"/>
      <c r="G795" s="74"/>
      <c r="H795" s="63"/>
    </row>
    <row r="796" spans="1:8" ht="16" x14ac:dyDescent="0.2">
      <c r="A796" s="59"/>
      <c r="B796" s="60"/>
      <c r="D796" s="60"/>
      <c r="F796" s="60"/>
      <c r="G796" s="74"/>
      <c r="H796" s="63"/>
    </row>
    <row r="797" spans="1:8" ht="16" x14ac:dyDescent="0.2">
      <c r="A797" s="59"/>
      <c r="B797" s="60"/>
      <c r="D797" s="60"/>
      <c r="F797" s="60"/>
      <c r="G797" s="74"/>
      <c r="H797" s="63"/>
    </row>
    <row r="798" spans="1:8" ht="16" x14ac:dyDescent="0.2">
      <c r="A798" s="59"/>
      <c r="B798" s="60"/>
      <c r="D798" s="60"/>
      <c r="F798" s="60"/>
      <c r="G798" s="74"/>
      <c r="H798" s="63"/>
    </row>
    <row r="799" spans="1:8" ht="16" x14ac:dyDescent="0.2">
      <c r="A799" s="59"/>
      <c r="B799" s="60"/>
      <c r="D799" s="60"/>
      <c r="F799" s="60"/>
      <c r="G799" s="74"/>
      <c r="H799" s="63"/>
    </row>
    <row r="800" spans="1:8" ht="16" x14ac:dyDescent="0.2">
      <c r="A800" s="59"/>
      <c r="B800" s="60"/>
      <c r="D800" s="60"/>
      <c r="F800" s="60"/>
      <c r="G800" s="74"/>
      <c r="H800" s="63"/>
    </row>
    <row r="801" spans="1:8" ht="16" x14ac:dyDescent="0.2">
      <c r="A801" s="59"/>
      <c r="B801" s="60"/>
      <c r="D801" s="60"/>
      <c r="F801" s="60"/>
      <c r="G801" s="74"/>
      <c r="H801" s="63"/>
    </row>
    <row r="802" spans="1:8" ht="16" x14ac:dyDescent="0.2">
      <c r="A802" s="59"/>
      <c r="B802" s="60"/>
      <c r="D802" s="60"/>
      <c r="F802" s="60"/>
      <c r="G802" s="74"/>
      <c r="H802" s="63"/>
    </row>
    <row r="803" spans="1:8" ht="16" x14ac:dyDescent="0.2">
      <c r="A803" s="59"/>
      <c r="B803" s="60"/>
      <c r="D803" s="60"/>
      <c r="F803" s="60"/>
      <c r="G803" s="74"/>
      <c r="H803" s="63"/>
    </row>
    <row r="804" spans="1:8" ht="16" x14ac:dyDescent="0.2">
      <c r="A804" s="59"/>
      <c r="B804" s="60"/>
      <c r="D804" s="60"/>
      <c r="F804" s="60"/>
      <c r="G804" s="74"/>
      <c r="H804" s="63"/>
    </row>
    <row r="805" spans="1:8" ht="16" x14ac:dyDescent="0.2">
      <c r="A805" s="59"/>
      <c r="B805" s="60"/>
      <c r="D805" s="60"/>
      <c r="F805" s="60"/>
      <c r="G805" s="74"/>
      <c r="H805" s="63"/>
    </row>
    <row r="806" spans="1:8" ht="16" x14ac:dyDescent="0.2">
      <c r="A806" s="59"/>
      <c r="B806" s="60"/>
      <c r="D806" s="60"/>
      <c r="F806" s="60"/>
      <c r="G806" s="74"/>
      <c r="H806" s="63"/>
    </row>
    <row r="807" spans="1:8" ht="16" x14ac:dyDescent="0.2">
      <c r="A807" s="59"/>
      <c r="B807" s="60"/>
      <c r="D807" s="60"/>
      <c r="F807" s="60"/>
      <c r="G807" s="74"/>
      <c r="H807" s="63"/>
    </row>
    <row r="808" spans="1:8" ht="16" x14ac:dyDescent="0.2">
      <c r="A808" s="59"/>
      <c r="B808" s="60"/>
      <c r="D808" s="60"/>
      <c r="F808" s="60"/>
      <c r="G808" s="74"/>
      <c r="H808" s="63"/>
    </row>
    <row r="809" spans="1:8" ht="16" x14ac:dyDescent="0.2">
      <c r="A809" s="59"/>
      <c r="B809" s="60"/>
      <c r="D809" s="60"/>
      <c r="F809" s="60"/>
      <c r="G809" s="74"/>
      <c r="H809" s="63"/>
    </row>
    <row r="810" spans="1:8" ht="16" x14ac:dyDescent="0.2">
      <c r="A810" s="59"/>
      <c r="B810" s="60"/>
      <c r="D810" s="60"/>
      <c r="F810" s="60"/>
      <c r="G810" s="74"/>
      <c r="H810" s="63"/>
    </row>
    <row r="811" spans="1:8" ht="16" x14ac:dyDescent="0.2">
      <c r="A811" s="59"/>
      <c r="B811" s="60"/>
      <c r="D811" s="60"/>
      <c r="F811" s="60"/>
      <c r="G811" s="74"/>
      <c r="H811" s="63"/>
    </row>
    <row r="812" spans="1:8" ht="16" x14ac:dyDescent="0.2">
      <c r="A812" s="59"/>
      <c r="B812" s="60"/>
      <c r="D812" s="60"/>
      <c r="F812" s="60"/>
      <c r="G812" s="74"/>
      <c r="H812" s="63"/>
    </row>
    <row r="813" spans="1:8" ht="16" x14ac:dyDescent="0.2">
      <c r="A813" s="59"/>
      <c r="B813" s="60"/>
      <c r="D813" s="60"/>
      <c r="F813" s="60"/>
      <c r="G813" s="74"/>
      <c r="H813" s="63"/>
    </row>
    <row r="814" spans="1:8" ht="16" x14ac:dyDescent="0.2">
      <c r="A814" s="59"/>
      <c r="B814" s="60"/>
      <c r="D814" s="60"/>
      <c r="F814" s="60"/>
      <c r="G814" s="74"/>
      <c r="H814" s="63"/>
    </row>
    <row r="815" spans="1:8" ht="16" x14ac:dyDescent="0.2">
      <c r="A815" s="59"/>
      <c r="B815" s="60"/>
      <c r="D815" s="60"/>
      <c r="F815" s="60"/>
      <c r="G815" s="74"/>
      <c r="H815" s="63"/>
    </row>
    <row r="816" spans="1:8" ht="16" x14ac:dyDescent="0.2">
      <c r="A816" s="59"/>
      <c r="B816" s="60"/>
      <c r="D816" s="60"/>
      <c r="F816" s="60"/>
      <c r="G816" s="74"/>
      <c r="H816" s="63"/>
    </row>
    <row r="817" spans="1:8" ht="16" x14ac:dyDescent="0.2">
      <c r="A817" s="59"/>
      <c r="B817" s="60"/>
      <c r="D817" s="60"/>
      <c r="F817" s="60"/>
      <c r="G817" s="74"/>
      <c r="H817" s="63"/>
    </row>
    <row r="818" spans="1:8" ht="16" x14ac:dyDescent="0.2">
      <c r="A818" s="59"/>
      <c r="B818" s="60"/>
      <c r="D818" s="60"/>
      <c r="F818" s="60"/>
      <c r="G818" s="74"/>
      <c r="H818" s="63"/>
    </row>
    <row r="819" spans="1:8" ht="16" x14ac:dyDescent="0.2">
      <c r="A819" s="59"/>
      <c r="B819" s="60"/>
      <c r="D819" s="60"/>
      <c r="F819" s="60"/>
      <c r="G819" s="74"/>
      <c r="H819" s="63"/>
    </row>
    <row r="820" spans="1:8" ht="16" x14ac:dyDescent="0.2">
      <c r="A820" s="59"/>
      <c r="B820" s="60"/>
      <c r="D820" s="60"/>
      <c r="F820" s="60"/>
      <c r="G820" s="74"/>
      <c r="H820" s="63"/>
    </row>
    <row r="821" spans="1:8" ht="16" x14ac:dyDescent="0.2">
      <c r="A821" s="59"/>
      <c r="B821" s="60"/>
      <c r="D821" s="60"/>
      <c r="F821" s="60"/>
      <c r="G821" s="74"/>
      <c r="H821" s="63"/>
    </row>
    <row r="822" spans="1:8" ht="16" x14ac:dyDescent="0.2">
      <c r="A822" s="59"/>
      <c r="B822" s="60"/>
      <c r="D822" s="60"/>
      <c r="F822" s="60"/>
      <c r="G822" s="74"/>
      <c r="H822" s="63"/>
    </row>
    <row r="823" spans="1:8" ht="16" x14ac:dyDescent="0.2">
      <c r="A823" s="59"/>
      <c r="B823" s="60"/>
      <c r="D823" s="60"/>
      <c r="F823" s="60"/>
      <c r="G823" s="74"/>
      <c r="H823" s="63"/>
    </row>
    <row r="824" spans="1:8" ht="16" x14ac:dyDescent="0.2">
      <c r="A824" s="59"/>
      <c r="B824" s="60"/>
      <c r="D824" s="60"/>
      <c r="F824" s="60"/>
      <c r="G824" s="74"/>
      <c r="H824" s="63"/>
    </row>
    <row r="825" spans="1:8" ht="16" x14ac:dyDescent="0.2">
      <c r="A825" s="59"/>
      <c r="B825" s="60"/>
      <c r="D825" s="60"/>
      <c r="F825" s="60"/>
      <c r="G825" s="74"/>
      <c r="H825" s="63"/>
    </row>
    <row r="826" spans="1:8" ht="16" x14ac:dyDescent="0.2">
      <c r="A826" s="59"/>
      <c r="B826" s="60"/>
      <c r="D826" s="60"/>
      <c r="F826" s="60"/>
      <c r="G826" s="74"/>
      <c r="H826" s="63"/>
    </row>
    <row r="827" spans="1:8" ht="16" x14ac:dyDescent="0.2">
      <c r="A827" s="59"/>
      <c r="B827" s="60"/>
      <c r="D827" s="60"/>
      <c r="F827" s="60"/>
      <c r="G827" s="74"/>
      <c r="H827" s="63"/>
    </row>
    <row r="828" spans="1:8" ht="16" x14ac:dyDescent="0.2">
      <c r="A828" s="59"/>
      <c r="B828" s="60"/>
      <c r="D828" s="60"/>
      <c r="F828" s="60"/>
      <c r="G828" s="74"/>
      <c r="H828" s="63"/>
    </row>
    <row r="829" spans="1:8" ht="16" x14ac:dyDescent="0.2">
      <c r="A829" s="59"/>
      <c r="B829" s="60"/>
      <c r="D829" s="60"/>
      <c r="F829" s="60"/>
      <c r="G829" s="74"/>
      <c r="H829" s="63"/>
    </row>
    <row r="830" spans="1:8" ht="16" x14ac:dyDescent="0.2">
      <c r="A830" s="59"/>
      <c r="B830" s="60"/>
      <c r="D830" s="60"/>
      <c r="F830" s="60"/>
      <c r="G830" s="74"/>
      <c r="H830" s="63"/>
    </row>
    <row r="831" spans="1:8" ht="16" x14ac:dyDescent="0.2">
      <c r="A831" s="59"/>
      <c r="B831" s="60"/>
      <c r="D831" s="60"/>
      <c r="F831" s="60"/>
      <c r="G831" s="74"/>
      <c r="H831" s="63"/>
    </row>
    <row r="832" spans="1:8" ht="16" x14ac:dyDescent="0.2">
      <c r="A832" s="59"/>
      <c r="B832" s="60"/>
      <c r="D832" s="60"/>
      <c r="F832" s="60"/>
      <c r="G832" s="74"/>
      <c r="H832" s="63"/>
    </row>
    <row r="833" spans="1:8" ht="16" x14ac:dyDescent="0.2">
      <c r="A833" s="59"/>
      <c r="B833" s="60"/>
      <c r="D833" s="60"/>
      <c r="F833" s="60"/>
      <c r="G833" s="74"/>
      <c r="H833" s="63"/>
    </row>
    <row r="834" spans="1:8" ht="16" x14ac:dyDescent="0.2">
      <c r="A834" s="59"/>
      <c r="B834" s="60"/>
      <c r="D834" s="60"/>
      <c r="F834" s="60"/>
      <c r="G834" s="74"/>
      <c r="H834" s="63"/>
    </row>
    <row r="835" spans="1:8" ht="16" x14ac:dyDescent="0.2">
      <c r="A835" s="59"/>
      <c r="B835" s="60"/>
      <c r="D835" s="60"/>
      <c r="F835" s="60"/>
      <c r="G835" s="74"/>
      <c r="H835" s="63"/>
    </row>
    <row r="836" spans="1:8" ht="16" x14ac:dyDescent="0.2">
      <c r="A836" s="59"/>
      <c r="B836" s="60"/>
      <c r="D836" s="60"/>
      <c r="F836" s="60"/>
      <c r="G836" s="74"/>
      <c r="H836" s="63"/>
    </row>
    <row r="837" spans="1:8" ht="16" x14ac:dyDescent="0.2">
      <c r="A837" s="59"/>
      <c r="B837" s="60"/>
      <c r="D837" s="60"/>
      <c r="F837" s="60"/>
      <c r="G837" s="74"/>
      <c r="H837" s="63"/>
    </row>
    <row r="838" spans="1:8" ht="16" x14ac:dyDescent="0.2">
      <c r="A838" s="59"/>
      <c r="B838" s="60"/>
      <c r="D838" s="60"/>
      <c r="F838" s="60"/>
      <c r="G838" s="74"/>
      <c r="H838" s="63"/>
    </row>
    <row r="839" spans="1:8" ht="16" x14ac:dyDescent="0.2">
      <c r="A839" s="59"/>
      <c r="B839" s="60"/>
      <c r="D839" s="60"/>
      <c r="F839" s="60"/>
      <c r="G839" s="74"/>
      <c r="H839" s="63"/>
    </row>
    <row r="840" spans="1:8" ht="16" x14ac:dyDescent="0.2">
      <c r="A840" s="59"/>
      <c r="B840" s="60"/>
      <c r="D840" s="60"/>
      <c r="F840" s="60"/>
      <c r="G840" s="74"/>
      <c r="H840" s="63"/>
    </row>
    <row r="841" spans="1:8" ht="16" x14ac:dyDescent="0.2">
      <c r="A841" s="59"/>
      <c r="B841" s="60"/>
      <c r="D841" s="60"/>
      <c r="F841" s="60"/>
      <c r="G841" s="74"/>
      <c r="H841" s="63"/>
    </row>
    <row r="842" spans="1:8" ht="16" x14ac:dyDescent="0.2">
      <c r="A842" s="59"/>
      <c r="B842" s="60"/>
      <c r="D842" s="60"/>
      <c r="F842" s="60"/>
      <c r="G842" s="74"/>
      <c r="H842" s="63"/>
    </row>
    <row r="843" spans="1:8" ht="16" x14ac:dyDescent="0.2">
      <c r="A843" s="59"/>
      <c r="B843" s="60"/>
      <c r="D843" s="60"/>
      <c r="F843" s="60"/>
      <c r="G843" s="74"/>
      <c r="H843" s="63"/>
    </row>
    <row r="844" spans="1:8" ht="16" x14ac:dyDescent="0.2">
      <c r="A844" s="59"/>
      <c r="B844" s="60"/>
      <c r="D844" s="60"/>
      <c r="F844" s="60"/>
      <c r="G844" s="74"/>
      <c r="H844" s="63"/>
    </row>
    <row r="845" spans="1:8" ht="16" x14ac:dyDescent="0.2">
      <c r="A845" s="59"/>
      <c r="B845" s="60"/>
      <c r="D845" s="60"/>
      <c r="F845" s="60"/>
      <c r="G845" s="74"/>
      <c r="H845" s="63"/>
    </row>
    <row r="846" spans="1:8" ht="16" x14ac:dyDescent="0.2">
      <c r="A846" s="59"/>
      <c r="B846" s="60"/>
      <c r="D846" s="60"/>
      <c r="F846" s="60"/>
      <c r="G846" s="74"/>
      <c r="H846" s="63"/>
    </row>
    <row r="847" spans="1:8" ht="16" x14ac:dyDescent="0.2">
      <c r="A847" s="59"/>
      <c r="B847" s="60"/>
      <c r="D847" s="60"/>
      <c r="F847" s="60"/>
      <c r="G847" s="74"/>
      <c r="H847" s="63"/>
    </row>
    <row r="848" spans="1:8" ht="16" x14ac:dyDescent="0.2">
      <c r="A848" s="59"/>
      <c r="B848" s="60"/>
      <c r="D848" s="60"/>
      <c r="F848" s="60"/>
      <c r="G848" s="74"/>
      <c r="H848" s="63"/>
    </row>
    <row r="849" spans="1:8" ht="16" x14ac:dyDescent="0.2">
      <c r="A849" s="59"/>
      <c r="B849" s="60"/>
      <c r="D849" s="60"/>
      <c r="F849" s="60"/>
      <c r="G849" s="74"/>
      <c r="H849" s="63"/>
    </row>
    <row r="850" spans="1:8" ht="16" x14ac:dyDescent="0.2">
      <c r="A850" s="59"/>
      <c r="B850" s="60"/>
      <c r="D850" s="60"/>
      <c r="F850" s="60"/>
      <c r="G850" s="74"/>
      <c r="H850" s="63"/>
    </row>
    <row r="851" spans="1:8" ht="16" x14ac:dyDescent="0.2">
      <c r="A851" s="59"/>
      <c r="B851" s="60"/>
      <c r="D851" s="60"/>
      <c r="F851" s="60"/>
      <c r="G851" s="74"/>
      <c r="H851" s="63"/>
    </row>
    <row r="852" spans="1:8" ht="16" x14ac:dyDescent="0.2">
      <c r="A852" s="59"/>
      <c r="B852" s="60"/>
      <c r="D852" s="60"/>
      <c r="F852" s="60"/>
      <c r="G852" s="74"/>
      <c r="H852" s="63"/>
    </row>
    <row r="853" spans="1:8" ht="16" x14ac:dyDescent="0.2">
      <c r="A853" s="59"/>
      <c r="B853" s="60"/>
      <c r="D853" s="60"/>
      <c r="F853" s="60"/>
      <c r="G853" s="74"/>
      <c r="H853" s="63"/>
    </row>
    <row r="854" spans="1:8" ht="16" x14ac:dyDescent="0.2">
      <c r="A854" s="59"/>
      <c r="B854" s="60"/>
      <c r="D854" s="60"/>
      <c r="F854" s="60"/>
      <c r="G854" s="74"/>
      <c r="H854" s="63"/>
    </row>
    <row r="855" spans="1:8" ht="16" x14ac:dyDescent="0.2">
      <c r="A855" s="59"/>
      <c r="B855" s="60"/>
      <c r="D855" s="60"/>
      <c r="F855" s="60"/>
      <c r="G855" s="74"/>
      <c r="H855" s="63"/>
    </row>
    <row r="856" spans="1:8" ht="16" x14ac:dyDescent="0.2">
      <c r="A856" s="59"/>
      <c r="B856" s="60"/>
      <c r="D856" s="60"/>
      <c r="F856" s="60"/>
      <c r="G856" s="74"/>
      <c r="H856" s="63"/>
    </row>
    <row r="857" spans="1:8" ht="16" x14ac:dyDescent="0.2">
      <c r="A857" s="59"/>
      <c r="B857" s="60"/>
      <c r="D857" s="60"/>
      <c r="F857" s="60"/>
      <c r="G857" s="74"/>
      <c r="H857" s="63"/>
    </row>
    <row r="858" spans="1:8" ht="16" x14ac:dyDescent="0.2">
      <c r="A858" s="59"/>
      <c r="B858" s="60"/>
      <c r="D858" s="60"/>
      <c r="F858" s="60"/>
      <c r="G858" s="74"/>
      <c r="H858" s="63"/>
    </row>
    <row r="859" spans="1:8" ht="16" x14ac:dyDescent="0.2">
      <c r="A859" s="59"/>
      <c r="B859" s="60"/>
      <c r="D859" s="60"/>
      <c r="F859" s="60"/>
      <c r="G859" s="74"/>
      <c r="H859" s="63"/>
    </row>
    <row r="860" spans="1:8" ht="16" x14ac:dyDescent="0.2">
      <c r="A860" s="59"/>
      <c r="B860" s="60"/>
      <c r="D860" s="60"/>
      <c r="F860" s="60"/>
      <c r="G860" s="74"/>
      <c r="H860" s="63"/>
    </row>
    <row r="861" spans="1:8" ht="16" x14ac:dyDescent="0.2">
      <c r="A861" s="59"/>
      <c r="B861" s="60"/>
      <c r="D861" s="60"/>
      <c r="F861" s="60"/>
      <c r="G861" s="74"/>
      <c r="H861" s="63"/>
    </row>
    <row r="862" spans="1:8" ht="16" x14ac:dyDescent="0.2">
      <c r="A862" s="59"/>
      <c r="B862" s="60"/>
      <c r="D862" s="60"/>
      <c r="F862" s="60"/>
      <c r="G862" s="74"/>
      <c r="H862" s="63"/>
    </row>
    <row r="863" spans="1:8" ht="16" x14ac:dyDescent="0.2">
      <c r="A863" s="59"/>
      <c r="B863" s="60"/>
      <c r="D863" s="60"/>
      <c r="F863" s="60"/>
      <c r="G863" s="74"/>
      <c r="H863" s="63"/>
    </row>
    <row r="864" spans="1:8" ht="16" x14ac:dyDescent="0.2">
      <c r="A864" s="59"/>
      <c r="B864" s="60"/>
      <c r="D864" s="60"/>
      <c r="F864" s="60"/>
      <c r="G864" s="74"/>
      <c r="H864" s="63"/>
    </row>
    <row r="865" spans="1:8" ht="16" x14ac:dyDescent="0.2">
      <c r="A865" s="59"/>
      <c r="B865" s="60"/>
      <c r="D865" s="60"/>
      <c r="F865" s="60"/>
      <c r="G865" s="74"/>
      <c r="H865" s="63"/>
    </row>
    <row r="866" spans="1:8" ht="16" x14ac:dyDescent="0.2">
      <c r="A866" s="59"/>
      <c r="B866" s="60"/>
      <c r="D866" s="60"/>
      <c r="F866" s="60"/>
      <c r="G866" s="74"/>
      <c r="H866" s="63"/>
    </row>
    <row r="867" spans="1:8" ht="16" x14ac:dyDescent="0.2">
      <c r="A867" s="59"/>
      <c r="B867" s="60"/>
      <c r="D867" s="60"/>
      <c r="F867" s="60"/>
      <c r="G867" s="74"/>
      <c r="H867" s="63"/>
    </row>
    <row r="868" spans="1:8" ht="16" x14ac:dyDescent="0.2">
      <c r="A868" s="59"/>
      <c r="B868" s="60"/>
      <c r="D868" s="60"/>
      <c r="F868" s="60"/>
      <c r="G868" s="74"/>
      <c r="H868" s="63"/>
    </row>
    <row r="869" spans="1:8" ht="16" x14ac:dyDescent="0.2">
      <c r="A869" s="59"/>
      <c r="B869" s="60"/>
      <c r="D869" s="60"/>
      <c r="F869" s="60"/>
      <c r="G869" s="74"/>
      <c r="H869" s="63"/>
    </row>
    <row r="870" spans="1:8" ht="16" x14ac:dyDescent="0.2">
      <c r="A870" s="59"/>
      <c r="B870" s="60"/>
      <c r="D870" s="60"/>
      <c r="F870" s="60"/>
      <c r="G870" s="74"/>
      <c r="H870" s="63"/>
    </row>
    <row r="871" spans="1:8" ht="16" x14ac:dyDescent="0.2">
      <c r="A871" s="59"/>
      <c r="B871" s="60"/>
      <c r="D871" s="60"/>
      <c r="F871" s="60"/>
      <c r="G871" s="74"/>
      <c r="H871" s="63"/>
    </row>
    <row r="872" spans="1:8" ht="16" x14ac:dyDescent="0.2">
      <c r="A872" s="59"/>
      <c r="B872" s="60"/>
      <c r="D872" s="60"/>
      <c r="F872" s="60"/>
      <c r="G872" s="74"/>
      <c r="H872" s="63"/>
    </row>
    <row r="873" spans="1:8" ht="16" x14ac:dyDescent="0.2">
      <c r="A873" s="59"/>
      <c r="B873" s="60"/>
      <c r="D873" s="60"/>
      <c r="F873" s="60"/>
      <c r="G873" s="74"/>
      <c r="H873" s="63"/>
    </row>
    <row r="874" spans="1:8" ht="16" x14ac:dyDescent="0.2">
      <c r="A874" s="59"/>
      <c r="B874" s="60"/>
      <c r="D874" s="60"/>
      <c r="F874" s="60"/>
      <c r="G874" s="74"/>
      <c r="H874" s="63"/>
    </row>
    <row r="875" spans="1:8" ht="16" x14ac:dyDescent="0.2">
      <c r="A875" s="59"/>
      <c r="B875" s="60"/>
      <c r="D875" s="60"/>
      <c r="F875" s="60"/>
      <c r="G875" s="74"/>
      <c r="H875" s="63"/>
    </row>
    <row r="876" spans="1:8" ht="16" x14ac:dyDescent="0.2">
      <c r="A876" s="59"/>
      <c r="B876" s="60"/>
      <c r="D876" s="60"/>
      <c r="F876" s="60"/>
      <c r="G876" s="74"/>
      <c r="H876" s="63"/>
    </row>
    <row r="877" spans="1:8" ht="16" x14ac:dyDescent="0.2">
      <c r="A877" s="59"/>
      <c r="B877" s="60"/>
      <c r="D877" s="60"/>
      <c r="F877" s="60"/>
      <c r="G877" s="74"/>
      <c r="H877" s="63"/>
    </row>
    <row r="878" spans="1:8" ht="16" x14ac:dyDescent="0.2">
      <c r="A878" s="59"/>
      <c r="B878" s="60"/>
      <c r="D878" s="60"/>
      <c r="F878" s="60"/>
      <c r="G878" s="74"/>
      <c r="H878" s="63"/>
    </row>
    <row r="879" spans="1:8" ht="16" x14ac:dyDescent="0.2">
      <c r="A879" s="59"/>
      <c r="B879" s="60"/>
      <c r="D879" s="60"/>
      <c r="F879" s="60"/>
      <c r="G879" s="74"/>
      <c r="H879" s="63"/>
    </row>
    <row r="880" spans="1:8" ht="16" x14ac:dyDescent="0.2">
      <c r="A880" s="59"/>
      <c r="B880" s="60"/>
      <c r="D880" s="60"/>
      <c r="F880" s="60"/>
      <c r="G880" s="74"/>
      <c r="H880" s="63"/>
    </row>
    <row r="881" spans="1:8" ht="16" x14ac:dyDescent="0.2">
      <c r="A881" s="59"/>
      <c r="B881" s="60"/>
      <c r="D881" s="60"/>
      <c r="F881" s="60"/>
      <c r="G881" s="74"/>
      <c r="H881" s="63"/>
    </row>
    <row r="882" spans="1:8" ht="16" x14ac:dyDescent="0.2">
      <c r="A882" s="59"/>
      <c r="B882" s="60"/>
      <c r="D882" s="60"/>
      <c r="F882" s="60"/>
      <c r="G882" s="74"/>
      <c r="H882" s="63"/>
    </row>
    <row r="883" spans="1:8" ht="16" x14ac:dyDescent="0.2">
      <c r="A883" s="59"/>
      <c r="B883" s="60"/>
      <c r="D883" s="60"/>
      <c r="F883" s="60"/>
      <c r="G883" s="74"/>
      <c r="H883" s="63"/>
    </row>
    <row r="884" spans="1:8" ht="16" x14ac:dyDescent="0.2">
      <c r="A884" s="59"/>
      <c r="B884" s="60"/>
      <c r="D884" s="60"/>
      <c r="F884" s="60"/>
      <c r="G884" s="74"/>
      <c r="H884" s="63"/>
    </row>
    <row r="885" spans="1:8" ht="16" x14ac:dyDescent="0.2">
      <c r="A885" s="59"/>
      <c r="B885" s="60"/>
      <c r="D885" s="60"/>
      <c r="F885" s="60"/>
      <c r="G885" s="74"/>
      <c r="H885" s="63"/>
    </row>
    <row r="886" spans="1:8" ht="16" x14ac:dyDescent="0.2">
      <c r="A886" s="59"/>
      <c r="B886" s="60"/>
      <c r="D886" s="60"/>
      <c r="F886" s="60"/>
      <c r="G886" s="74"/>
      <c r="H886" s="63"/>
    </row>
    <row r="887" spans="1:8" ht="16" x14ac:dyDescent="0.2">
      <c r="A887" s="59"/>
      <c r="B887" s="60"/>
      <c r="D887" s="60"/>
      <c r="F887" s="60"/>
      <c r="G887" s="74"/>
      <c r="H887" s="63"/>
    </row>
    <row r="888" spans="1:8" ht="16" x14ac:dyDescent="0.2">
      <c r="A888" s="59"/>
      <c r="B888" s="60"/>
      <c r="D888" s="60"/>
      <c r="F888" s="60"/>
      <c r="G888" s="74"/>
      <c r="H888" s="63"/>
    </row>
    <row r="889" spans="1:8" ht="16" x14ac:dyDescent="0.2">
      <c r="A889" s="59"/>
      <c r="B889" s="60"/>
      <c r="D889" s="60"/>
      <c r="F889" s="60"/>
      <c r="G889" s="74"/>
      <c r="H889" s="63"/>
    </row>
    <row r="890" spans="1:8" ht="16" x14ac:dyDescent="0.2">
      <c r="A890" s="59"/>
      <c r="B890" s="60"/>
      <c r="D890" s="60"/>
      <c r="F890" s="60"/>
      <c r="G890" s="74"/>
      <c r="H890" s="63"/>
    </row>
    <row r="891" spans="1:8" ht="16" x14ac:dyDescent="0.2">
      <c r="A891" s="59"/>
      <c r="B891" s="60"/>
      <c r="D891" s="60"/>
      <c r="F891" s="60"/>
      <c r="G891" s="74"/>
      <c r="H891" s="63"/>
    </row>
    <row r="892" spans="1:8" ht="16" x14ac:dyDescent="0.2">
      <c r="A892" s="59"/>
      <c r="B892" s="60"/>
      <c r="D892" s="60"/>
      <c r="F892" s="60"/>
      <c r="G892" s="74"/>
      <c r="H892" s="63"/>
    </row>
    <row r="893" spans="1:8" ht="16" x14ac:dyDescent="0.2">
      <c r="A893" s="59"/>
      <c r="B893" s="60"/>
      <c r="D893" s="60"/>
      <c r="F893" s="60"/>
      <c r="G893" s="74"/>
      <c r="H893" s="63"/>
    </row>
    <row r="894" spans="1:8" ht="16" x14ac:dyDescent="0.2">
      <c r="A894" s="59"/>
      <c r="B894" s="60"/>
      <c r="D894" s="60"/>
      <c r="F894" s="60"/>
      <c r="G894" s="74"/>
      <c r="H894" s="63"/>
    </row>
    <row r="895" spans="1:8" ht="16" x14ac:dyDescent="0.2">
      <c r="A895" s="59"/>
      <c r="B895" s="60"/>
      <c r="D895" s="60"/>
      <c r="F895" s="60"/>
      <c r="G895" s="74"/>
      <c r="H895" s="63"/>
    </row>
    <row r="896" spans="1:8" ht="16" x14ac:dyDescent="0.2">
      <c r="A896" s="59"/>
      <c r="B896" s="60"/>
      <c r="D896" s="60"/>
      <c r="F896" s="60"/>
      <c r="G896" s="74"/>
      <c r="H896" s="63"/>
    </row>
    <row r="897" spans="1:8" ht="16" x14ac:dyDescent="0.2">
      <c r="A897" s="59"/>
      <c r="B897" s="60"/>
      <c r="D897" s="60"/>
      <c r="F897" s="60"/>
      <c r="G897" s="74"/>
      <c r="H897" s="63"/>
    </row>
    <row r="898" spans="1:8" ht="16" x14ac:dyDescent="0.2">
      <c r="A898" s="59"/>
      <c r="B898" s="60"/>
      <c r="D898" s="60"/>
      <c r="F898" s="60"/>
      <c r="G898" s="74"/>
      <c r="H898" s="63"/>
    </row>
    <row r="899" spans="1:8" ht="16" x14ac:dyDescent="0.2">
      <c r="A899" s="59"/>
      <c r="B899" s="60"/>
      <c r="D899" s="60"/>
      <c r="F899" s="60"/>
      <c r="G899" s="74"/>
      <c r="H899" s="63"/>
    </row>
    <row r="900" spans="1:8" ht="16" x14ac:dyDescent="0.2">
      <c r="A900" s="59"/>
      <c r="B900" s="60"/>
      <c r="D900" s="60"/>
      <c r="F900" s="60"/>
      <c r="G900" s="74"/>
      <c r="H900" s="63"/>
    </row>
    <row r="901" spans="1:8" ht="16" x14ac:dyDescent="0.2">
      <c r="A901" s="59"/>
      <c r="B901" s="60"/>
      <c r="D901" s="60"/>
      <c r="F901" s="60"/>
      <c r="G901" s="74"/>
      <c r="H901" s="63"/>
    </row>
    <row r="902" spans="1:8" ht="16" x14ac:dyDescent="0.2">
      <c r="A902" s="59"/>
      <c r="B902" s="60"/>
      <c r="D902" s="60"/>
      <c r="F902" s="60"/>
      <c r="G902" s="74"/>
      <c r="H902" s="63"/>
    </row>
    <row r="903" spans="1:8" ht="16" x14ac:dyDescent="0.2">
      <c r="A903" s="59"/>
      <c r="B903" s="60"/>
      <c r="D903" s="60"/>
      <c r="F903" s="60"/>
      <c r="G903" s="74"/>
      <c r="H903" s="63"/>
    </row>
    <row r="904" spans="1:8" ht="16" x14ac:dyDescent="0.2">
      <c r="A904" s="59"/>
      <c r="B904" s="60"/>
      <c r="D904" s="60"/>
      <c r="F904" s="60"/>
      <c r="G904" s="74"/>
      <c r="H904" s="63"/>
    </row>
    <row r="905" spans="1:8" ht="16" x14ac:dyDescent="0.2">
      <c r="A905" s="59"/>
      <c r="B905" s="60"/>
      <c r="D905" s="60"/>
      <c r="F905" s="60"/>
      <c r="G905" s="74"/>
      <c r="H905" s="63"/>
    </row>
    <row r="906" spans="1:8" ht="16" x14ac:dyDescent="0.2">
      <c r="A906" s="59"/>
      <c r="B906" s="60"/>
      <c r="D906" s="60"/>
      <c r="F906" s="60"/>
      <c r="G906" s="74"/>
      <c r="H906" s="63"/>
    </row>
    <row r="907" spans="1:8" ht="16" x14ac:dyDescent="0.2">
      <c r="A907" s="59"/>
      <c r="B907" s="60"/>
      <c r="D907" s="60"/>
      <c r="F907" s="60"/>
      <c r="G907" s="74"/>
      <c r="H907" s="63"/>
    </row>
    <row r="908" spans="1:8" ht="16" x14ac:dyDescent="0.2">
      <c r="A908" s="59"/>
      <c r="B908" s="60"/>
      <c r="D908" s="60"/>
      <c r="F908" s="60"/>
      <c r="G908" s="74"/>
      <c r="H908" s="63"/>
    </row>
    <row r="909" spans="1:8" ht="16" x14ac:dyDescent="0.2">
      <c r="A909" s="59"/>
      <c r="B909" s="60"/>
      <c r="D909" s="60"/>
      <c r="F909" s="60"/>
      <c r="G909" s="74"/>
      <c r="H909" s="63"/>
    </row>
    <row r="910" spans="1:8" ht="16" x14ac:dyDescent="0.2">
      <c r="A910" s="59"/>
      <c r="B910" s="60"/>
      <c r="D910" s="60"/>
      <c r="F910" s="60"/>
      <c r="G910" s="74"/>
      <c r="H910" s="63"/>
    </row>
    <row r="911" spans="1:8" ht="16" x14ac:dyDescent="0.2">
      <c r="A911" s="59"/>
      <c r="B911" s="60"/>
      <c r="D911" s="60"/>
      <c r="F911" s="60"/>
      <c r="G911" s="74"/>
      <c r="H911" s="63"/>
    </row>
    <row r="912" spans="1:8" ht="16" x14ac:dyDescent="0.2">
      <c r="A912" s="59"/>
      <c r="B912" s="60"/>
      <c r="D912" s="60"/>
      <c r="F912" s="60"/>
      <c r="G912" s="74"/>
      <c r="H912" s="63"/>
    </row>
    <row r="913" spans="1:8" ht="16" x14ac:dyDescent="0.2">
      <c r="A913" s="59"/>
      <c r="B913" s="60"/>
      <c r="D913" s="60"/>
      <c r="F913" s="60"/>
      <c r="G913" s="74"/>
      <c r="H913" s="63"/>
    </row>
    <row r="914" spans="1:8" ht="16" x14ac:dyDescent="0.2">
      <c r="A914" s="59"/>
      <c r="B914" s="60"/>
      <c r="D914" s="60"/>
      <c r="F914" s="60"/>
      <c r="G914" s="74"/>
      <c r="H914" s="63"/>
    </row>
    <row r="915" spans="1:8" ht="16" x14ac:dyDescent="0.2">
      <c r="A915" s="59"/>
      <c r="B915" s="60"/>
      <c r="D915" s="60"/>
      <c r="F915" s="60"/>
      <c r="G915" s="74"/>
      <c r="H915" s="63"/>
    </row>
    <row r="916" spans="1:8" ht="16" x14ac:dyDescent="0.2">
      <c r="A916" s="59"/>
      <c r="B916" s="60"/>
      <c r="D916" s="60"/>
      <c r="F916" s="60"/>
      <c r="G916" s="74"/>
      <c r="H916" s="63"/>
    </row>
    <row r="917" spans="1:8" ht="16" x14ac:dyDescent="0.2">
      <c r="A917" s="59"/>
      <c r="B917" s="60"/>
      <c r="D917" s="60"/>
      <c r="F917" s="60"/>
      <c r="G917" s="74"/>
      <c r="H917" s="63"/>
    </row>
    <row r="918" spans="1:8" ht="16" x14ac:dyDescent="0.2">
      <c r="A918" s="59"/>
      <c r="B918" s="60"/>
      <c r="D918" s="60"/>
      <c r="F918" s="60"/>
      <c r="G918" s="74"/>
      <c r="H918" s="63"/>
    </row>
    <row r="919" spans="1:8" ht="16" x14ac:dyDescent="0.2">
      <c r="A919" s="59"/>
      <c r="B919" s="60"/>
      <c r="D919" s="60"/>
      <c r="F919" s="60"/>
      <c r="G919" s="74"/>
      <c r="H919" s="63"/>
    </row>
    <row r="920" spans="1:8" ht="16" x14ac:dyDescent="0.2">
      <c r="A920" s="59"/>
      <c r="B920" s="60"/>
      <c r="D920" s="60"/>
      <c r="F920" s="60"/>
      <c r="G920" s="74"/>
      <c r="H920" s="63"/>
    </row>
    <row r="921" spans="1:8" ht="16" x14ac:dyDescent="0.2">
      <c r="A921" s="59"/>
      <c r="B921" s="60"/>
      <c r="D921" s="60"/>
      <c r="F921" s="60"/>
      <c r="G921" s="74"/>
      <c r="H921" s="63"/>
    </row>
    <row r="922" spans="1:8" ht="16" x14ac:dyDescent="0.2">
      <c r="A922" s="59"/>
      <c r="B922" s="60"/>
      <c r="D922" s="60"/>
      <c r="F922" s="60"/>
      <c r="G922" s="74"/>
      <c r="H922" s="63"/>
    </row>
    <row r="923" spans="1:8" ht="16" x14ac:dyDescent="0.2">
      <c r="A923" s="59"/>
      <c r="B923" s="60"/>
      <c r="D923" s="60"/>
      <c r="F923" s="60"/>
      <c r="G923" s="74"/>
      <c r="H923" s="63"/>
    </row>
    <row r="924" spans="1:8" ht="16" x14ac:dyDescent="0.2">
      <c r="A924" s="59"/>
      <c r="B924" s="60"/>
      <c r="D924" s="60"/>
      <c r="F924" s="60"/>
      <c r="G924" s="74"/>
      <c r="H924" s="63"/>
    </row>
    <row r="925" spans="1:8" ht="16" x14ac:dyDescent="0.2">
      <c r="A925" s="59"/>
      <c r="B925" s="60"/>
      <c r="D925" s="60"/>
      <c r="F925" s="60"/>
      <c r="G925" s="74"/>
      <c r="H925" s="63"/>
    </row>
    <row r="926" spans="1:8" ht="16" x14ac:dyDescent="0.2">
      <c r="A926" s="59"/>
      <c r="B926" s="60"/>
      <c r="D926" s="60"/>
      <c r="F926" s="60"/>
      <c r="G926" s="74"/>
      <c r="H926" s="63"/>
    </row>
    <row r="927" spans="1:8" ht="16" x14ac:dyDescent="0.2">
      <c r="A927" s="59"/>
      <c r="B927" s="60"/>
      <c r="D927" s="60"/>
      <c r="F927" s="60"/>
      <c r="G927" s="74"/>
      <c r="H927" s="63"/>
    </row>
    <row r="928" spans="1:8" ht="16" x14ac:dyDescent="0.2">
      <c r="A928" s="59"/>
      <c r="B928" s="60"/>
      <c r="D928" s="60"/>
      <c r="F928" s="60"/>
      <c r="G928" s="74"/>
      <c r="H928" s="63"/>
    </row>
    <row r="929" spans="1:8" ht="16" x14ac:dyDescent="0.2">
      <c r="A929" s="59"/>
      <c r="B929" s="60"/>
      <c r="D929" s="60"/>
      <c r="F929" s="60"/>
      <c r="G929" s="74"/>
      <c r="H929" s="63"/>
    </row>
    <row r="930" spans="1:8" ht="16" x14ac:dyDescent="0.2">
      <c r="A930" s="59"/>
      <c r="B930" s="60"/>
      <c r="D930" s="60"/>
      <c r="F930" s="60"/>
      <c r="G930" s="74"/>
      <c r="H930" s="63"/>
    </row>
    <row r="931" spans="1:8" ht="16" x14ac:dyDescent="0.2">
      <c r="A931" s="59"/>
      <c r="B931" s="60"/>
      <c r="D931" s="60"/>
      <c r="F931" s="60"/>
      <c r="G931" s="74"/>
      <c r="H931" s="63"/>
    </row>
    <row r="932" spans="1:8" ht="16" x14ac:dyDescent="0.2">
      <c r="A932" s="59"/>
      <c r="B932" s="60"/>
      <c r="D932" s="60"/>
      <c r="F932" s="60"/>
      <c r="G932" s="74"/>
      <c r="H932" s="63"/>
    </row>
    <row r="933" spans="1:8" ht="16" x14ac:dyDescent="0.2">
      <c r="A933" s="59"/>
      <c r="B933" s="60"/>
      <c r="D933" s="60"/>
      <c r="F933" s="60"/>
      <c r="G933" s="74"/>
      <c r="H933" s="63"/>
    </row>
    <row r="934" spans="1:8" ht="16" x14ac:dyDescent="0.2">
      <c r="A934" s="59"/>
      <c r="B934" s="60"/>
      <c r="D934" s="60"/>
      <c r="F934" s="60"/>
      <c r="G934" s="74"/>
      <c r="H934" s="63"/>
    </row>
    <row r="935" spans="1:8" ht="16" x14ac:dyDescent="0.2">
      <c r="A935" s="59"/>
      <c r="B935" s="60"/>
      <c r="D935" s="60"/>
      <c r="F935" s="60"/>
      <c r="G935" s="74"/>
      <c r="H935" s="63"/>
    </row>
    <row r="936" spans="1:8" ht="16" x14ac:dyDescent="0.2">
      <c r="A936" s="59"/>
      <c r="B936" s="60"/>
      <c r="D936" s="60"/>
      <c r="F936" s="60"/>
      <c r="G936" s="74"/>
      <c r="H936" s="63"/>
    </row>
    <row r="937" spans="1:8" ht="16" x14ac:dyDescent="0.2">
      <c r="A937" s="59"/>
      <c r="B937" s="60"/>
      <c r="D937" s="60"/>
      <c r="F937" s="60"/>
      <c r="G937" s="74"/>
      <c r="H937" s="63"/>
    </row>
    <row r="938" spans="1:8" ht="16" x14ac:dyDescent="0.2">
      <c r="A938" s="59"/>
      <c r="B938" s="60"/>
      <c r="D938" s="60"/>
      <c r="F938" s="60"/>
      <c r="G938" s="74"/>
      <c r="H938" s="63"/>
    </row>
    <row r="939" spans="1:8" ht="16" x14ac:dyDescent="0.2">
      <c r="A939" s="59"/>
      <c r="B939" s="60"/>
      <c r="D939" s="60"/>
      <c r="F939" s="60"/>
      <c r="G939" s="74"/>
      <c r="H939" s="63"/>
    </row>
    <row r="940" spans="1:8" ht="16" x14ac:dyDescent="0.2">
      <c r="A940" s="59"/>
      <c r="B940" s="60"/>
      <c r="D940" s="60"/>
      <c r="F940" s="60"/>
      <c r="G940" s="74"/>
      <c r="H940" s="63"/>
    </row>
    <row r="941" spans="1:8" ht="16" x14ac:dyDescent="0.2">
      <c r="A941" s="59"/>
      <c r="B941" s="60"/>
      <c r="D941" s="60"/>
      <c r="F941" s="60"/>
      <c r="G941" s="74"/>
      <c r="H941" s="63"/>
    </row>
    <row r="942" spans="1:8" ht="16" x14ac:dyDescent="0.2">
      <c r="A942" s="59"/>
      <c r="B942" s="60"/>
      <c r="D942" s="60"/>
      <c r="F942" s="60"/>
      <c r="G942" s="74"/>
      <c r="H942" s="63"/>
    </row>
    <row r="943" spans="1:8" ht="16" x14ac:dyDescent="0.2">
      <c r="A943" s="59"/>
      <c r="B943" s="60"/>
      <c r="D943" s="60"/>
      <c r="F943" s="60"/>
      <c r="G943" s="74"/>
      <c r="H943" s="63"/>
    </row>
    <row r="944" spans="1:8" ht="16" x14ac:dyDescent="0.2">
      <c r="A944" s="59"/>
      <c r="B944" s="60"/>
      <c r="D944" s="60"/>
      <c r="F944" s="60"/>
      <c r="G944" s="74"/>
      <c r="H944" s="63"/>
    </row>
    <row r="945" spans="1:8" ht="16" x14ac:dyDescent="0.2">
      <c r="A945" s="59"/>
      <c r="B945" s="60"/>
      <c r="D945" s="60"/>
      <c r="F945" s="60"/>
      <c r="G945" s="74"/>
      <c r="H945" s="63"/>
    </row>
    <row r="946" spans="1:8" ht="16" x14ac:dyDescent="0.2">
      <c r="A946" s="59"/>
      <c r="B946" s="60"/>
      <c r="D946" s="60"/>
      <c r="F946" s="60"/>
      <c r="G946" s="74"/>
      <c r="H946" s="63"/>
    </row>
    <row r="947" spans="1:8" ht="16" x14ac:dyDescent="0.2">
      <c r="A947" s="59"/>
      <c r="B947" s="60"/>
      <c r="D947" s="60"/>
      <c r="F947" s="60"/>
      <c r="G947" s="74"/>
      <c r="H947" s="63"/>
    </row>
    <row r="948" spans="1:8" ht="16" x14ac:dyDescent="0.2">
      <c r="A948" s="59"/>
      <c r="B948" s="60"/>
      <c r="D948" s="60"/>
      <c r="F948" s="60"/>
      <c r="G948" s="74"/>
      <c r="H948" s="63"/>
    </row>
    <row r="949" spans="1:8" ht="16" x14ac:dyDescent="0.2">
      <c r="A949" s="59"/>
      <c r="B949" s="60"/>
      <c r="D949" s="60"/>
      <c r="F949" s="60"/>
      <c r="G949" s="74"/>
      <c r="H949" s="63"/>
    </row>
    <row r="950" spans="1:8" ht="16" x14ac:dyDescent="0.2">
      <c r="A950" s="59"/>
      <c r="B950" s="60"/>
      <c r="D950" s="60"/>
      <c r="F950" s="60"/>
      <c r="G950" s="74"/>
      <c r="H950" s="63"/>
    </row>
    <row r="951" spans="1:8" ht="16" x14ac:dyDescent="0.2">
      <c r="A951" s="59"/>
      <c r="B951" s="60"/>
      <c r="D951" s="60"/>
      <c r="F951" s="60"/>
      <c r="G951" s="74"/>
      <c r="H951" s="63"/>
    </row>
    <row r="952" spans="1:8" ht="16" x14ac:dyDescent="0.2">
      <c r="A952" s="59"/>
      <c r="B952" s="60"/>
      <c r="D952" s="60"/>
      <c r="F952" s="60"/>
      <c r="G952" s="74"/>
      <c r="H952" s="63"/>
    </row>
    <row r="953" spans="1:8" ht="16" x14ac:dyDescent="0.2">
      <c r="A953" s="59"/>
      <c r="B953" s="60"/>
      <c r="D953" s="60"/>
      <c r="F953" s="60"/>
      <c r="G953" s="74"/>
      <c r="H953" s="63"/>
    </row>
    <row r="954" spans="1:8" ht="16" x14ac:dyDescent="0.2">
      <c r="A954" s="59"/>
      <c r="B954" s="60"/>
      <c r="D954" s="60"/>
      <c r="F954" s="60"/>
      <c r="G954" s="74"/>
      <c r="H954" s="63"/>
    </row>
    <row r="955" spans="1:8" ht="16" x14ac:dyDescent="0.2">
      <c r="A955" s="59"/>
      <c r="B955" s="60"/>
      <c r="D955" s="60"/>
      <c r="F955" s="60"/>
      <c r="G955" s="74"/>
      <c r="H955" s="63"/>
    </row>
    <row r="956" spans="1:8" ht="16" x14ac:dyDescent="0.2">
      <c r="A956" s="59"/>
      <c r="B956" s="60"/>
      <c r="D956" s="60"/>
      <c r="F956" s="60"/>
      <c r="G956" s="74"/>
      <c r="H956" s="63"/>
    </row>
    <row r="957" spans="1:8" ht="16" x14ac:dyDescent="0.2">
      <c r="A957" s="59"/>
      <c r="B957" s="60"/>
      <c r="D957" s="60"/>
      <c r="F957" s="60"/>
      <c r="G957" s="74"/>
      <c r="H957" s="63"/>
    </row>
    <row r="958" spans="1:8" ht="16" x14ac:dyDescent="0.2">
      <c r="A958" s="59"/>
      <c r="B958" s="60"/>
      <c r="D958" s="60"/>
      <c r="F958" s="60"/>
      <c r="G958" s="74"/>
      <c r="H958" s="63"/>
    </row>
    <row r="959" spans="1:8" ht="16" x14ac:dyDescent="0.2">
      <c r="A959" s="59"/>
      <c r="B959" s="60"/>
      <c r="D959" s="60"/>
      <c r="F959" s="60"/>
      <c r="G959" s="74"/>
      <c r="H959" s="63"/>
    </row>
    <row r="960" spans="1:8" ht="16" x14ac:dyDescent="0.2">
      <c r="A960" s="59"/>
      <c r="B960" s="60"/>
      <c r="D960" s="60"/>
      <c r="F960" s="60"/>
      <c r="G960" s="74"/>
      <c r="H960" s="63"/>
    </row>
    <row r="961" spans="1:8" ht="16" x14ac:dyDescent="0.2">
      <c r="A961" s="59"/>
      <c r="B961" s="60"/>
      <c r="D961" s="60"/>
      <c r="F961" s="60"/>
      <c r="G961" s="74"/>
      <c r="H961" s="63"/>
    </row>
    <row r="962" spans="1:8" ht="16" x14ac:dyDescent="0.2">
      <c r="A962" s="59"/>
      <c r="B962" s="60"/>
      <c r="D962" s="60"/>
      <c r="F962" s="60"/>
      <c r="G962" s="74"/>
      <c r="H962" s="63"/>
    </row>
    <row r="963" spans="1:8" ht="16" x14ac:dyDescent="0.2">
      <c r="A963" s="59"/>
      <c r="B963" s="60"/>
      <c r="D963" s="60"/>
      <c r="F963" s="60"/>
      <c r="G963" s="74"/>
      <c r="H963" s="63"/>
    </row>
    <row r="964" spans="1:8" ht="16" x14ac:dyDescent="0.2">
      <c r="A964" s="59"/>
      <c r="B964" s="60"/>
      <c r="D964" s="60"/>
      <c r="F964" s="60"/>
      <c r="G964" s="74"/>
      <c r="H964" s="63"/>
    </row>
    <row r="965" spans="1:8" ht="16" x14ac:dyDescent="0.2">
      <c r="A965" s="59"/>
      <c r="B965" s="60"/>
      <c r="D965" s="60"/>
      <c r="F965" s="60"/>
      <c r="G965" s="74"/>
      <c r="H965" s="63"/>
    </row>
    <row r="966" spans="1:8" ht="16" x14ac:dyDescent="0.2">
      <c r="A966" s="59"/>
      <c r="B966" s="60"/>
      <c r="D966" s="60"/>
      <c r="F966" s="60"/>
      <c r="G966" s="74"/>
      <c r="H966" s="63"/>
    </row>
    <row r="967" spans="1:8" ht="16" x14ac:dyDescent="0.2">
      <c r="A967" s="59"/>
      <c r="B967" s="60"/>
      <c r="D967" s="60"/>
      <c r="F967" s="60"/>
      <c r="G967" s="74"/>
      <c r="H967" s="63"/>
    </row>
    <row r="968" spans="1:8" ht="16" x14ac:dyDescent="0.2">
      <c r="A968" s="59"/>
      <c r="B968" s="60"/>
      <c r="D968" s="60"/>
      <c r="F968" s="60"/>
      <c r="G968" s="74"/>
      <c r="H968" s="63"/>
    </row>
    <row r="969" spans="1:8" ht="16" x14ac:dyDescent="0.2">
      <c r="A969" s="59"/>
      <c r="B969" s="60"/>
      <c r="D969" s="60"/>
      <c r="F969" s="60"/>
      <c r="G969" s="74"/>
      <c r="H969" s="63"/>
    </row>
    <row r="970" spans="1:8" ht="16" x14ac:dyDescent="0.2">
      <c r="A970" s="59"/>
      <c r="B970" s="60"/>
      <c r="D970" s="60"/>
      <c r="F970" s="60"/>
      <c r="G970" s="74"/>
      <c r="H970" s="63"/>
    </row>
    <row r="971" spans="1:8" ht="16" x14ac:dyDescent="0.2">
      <c r="A971" s="59"/>
      <c r="B971" s="60"/>
      <c r="D971" s="60"/>
      <c r="F971" s="60"/>
      <c r="G971" s="74"/>
      <c r="H971" s="63"/>
    </row>
    <row r="972" spans="1:8" ht="16" x14ac:dyDescent="0.2">
      <c r="A972" s="59"/>
      <c r="B972" s="60"/>
      <c r="D972" s="60"/>
      <c r="F972" s="60"/>
      <c r="G972" s="74"/>
      <c r="H972" s="63"/>
    </row>
    <row r="973" spans="1:8" ht="16" x14ac:dyDescent="0.2">
      <c r="A973" s="59"/>
      <c r="B973" s="60"/>
      <c r="D973" s="60"/>
      <c r="F973" s="60"/>
      <c r="G973" s="74"/>
      <c r="H973" s="63"/>
    </row>
    <row r="974" spans="1:8" ht="16" x14ac:dyDescent="0.2">
      <c r="A974" s="59"/>
      <c r="B974" s="60"/>
      <c r="D974" s="60"/>
      <c r="F974" s="60"/>
      <c r="G974" s="74"/>
      <c r="H974" s="63"/>
    </row>
    <row r="975" spans="1:8" ht="16" x14ac:dyDescent="0.2">
      <c r="A975" s="59"/>
      <c r="B975" s="60"/>
      <c r="D975" s="60"/>
      <c r="F975" s="60"/>
      <c r="G975" s="74"/>
      <c r="H975" s="63"/>
    </row>
    <row r="976" spans="1:8" ht="16" x14ac:dyDescent="0.2">
      <c r="A976" s="59"/>
      <c r="B976" s="60"/>
      <c r="D976" s="60"/>
      <c r="F976" s="60"/>
      <c r="G976" s="74"/>
      <c r="H976" s="63"/>
    </row>
    <row r="977" spans="1:8" ht="16" x14ac:dyDescent="0.2">
      <c r="A977" s="59"/>
      <c r="B977" s="60"/>
      <c r="D977" s="60"/>
      <c r="F977" s="60"/>
      <c r="G977" s="74"/>
      <c r="H977" s="63"/>
    </row>
    <row r="978" spans="1:8" ht="16" x14ac:dyDescent="0.2">
      <c r="A978" s="59"/>
      <c r="B978" s="60"/>
      <c r="D978" s="60"/>
      <c r="F978" s="60"/>
      <c r="G978" s="74"/>
      <c r="H978" s="63"/>
    </row>
    <row r="979" spans="1:8" ht="16" x14ac:dyDescent="0.2">
      <c r="A979" s="59"/>
      <c r="B979" s="60"/>
      <c r="D979" s="60"/>
      <c r="F979" s="60"/>
      <c r="G979" s="74"/>
      <c r="H979" s="63"/>
    </row>
    <row r="980" spans="1:8" ht="16" x14ac:dyDescent="0.2">
      <c r="A980" s="59"/>
      <c r="B980" s="60"/>
      <c r="D980" s="60"/>
      <c r="F980" s="60"/>
      <c r="G980" s="74"/>
      <c r="H980" s="63"/>
    </row>
    <row r="981" spans="1:8" ht="16" x14ac:dyDescent="0.2">
      <c r="A981" s="59"/>
      <c r="B981" s="60"/>
      <c r="D981" s="60"/>
      <c r="F981" s="60"/>
      <c r="G981" s="74"/>
      <c r="H981" s="63"/>
    </row>
    <row r="982" spans="1:8" ht="16" x14ac:dyDescent="0.2">
      <c r="A982" s="59"/>
      <c r="B982" s="60"/>
      <c r="D982" s="60"/>
      <c r="F982" s="60"/>
      <c r="G982" s="74"/>
      <c r="H982" s="63"/>
    </row>
    <row r="983" spans="1:8" ht="16" x14ac:dyDescent="0.2">
      <c r="A983" s="59"/>
      <c r="B983" s="60"/>
      <c r="D983" s="60"/>
      <c r="F983" s="60"/>
      <c r="G983" s="74"/>
      <c r="H983" s="63"/>
    </row>
    <row r="984" spans="1:8" ht="16" x14ac:dyDescent="0.2">
      <c r="A984" s="59"/>
      <c r="B984" s="60"/>
      <c r="D984" s="60"/>
      <c r="F984" s="60"/>
      <c r="G984" s="74"/>
      <c r="H984" s="63"/>
    </row>
    <row r="985" spans="1:8" ht="16" x14ac:dyDescent="0.2">
      <c r="A985" s="59"/>
      <c r="B985" s="60"/>
      <c r="D985" s="60"/>
      <c r="F985" s="60"/>
      <c r="G985" s="74"/>
      <c r="H985" s="63"/>
    </row>
    <row r="986" spans="1:8" ht="16" x14ac:dyDescent="0.2">
      <c r="A986" s="59"/>
      <c r="B986" s="60"/>
      <c r="D986" s="60"/>
      <c r="F986" s="60"/>
      <c r="G986" s="74"/>
      <c r="H986" s="63"/>
    </row>
    <row r="987" spans="1:8" ht="16" x14ac:dyDescent="0.2">
      <c r="A987" s="59"/>
      <c r="B987" s="60"/>
      <c r="D987" s="60"/>
      <c r="F987" s="60"/>
      <c r="G987" s="74"/>
      <c r="H987" s="63"/>
    </row>
    <row r="988" spans="1:8" ht="16" x14ac:dyDescent="0.2">
      <c r="A988" s="59"/>
      <c r="B988" s="60"/>
      <c r="D988" s="60"/>
      <c r="F988" s="60"/>
      <c r="G988" s="74"/>
      <c r="H988" s="63"/>
    </row>
    <row r="989" spans="1:8" ht="16" x14ac:dyDescent="0.2">
      <c r="A989" s="59"/>
      <c r="B989" s="60"/>
      <c r="D989" s="60"/>
      <c r="F989" s="60"/>
      <c r="G989" s="74"/>
      <c r="H989" s="63"/>
    </row>
    <row r="990" spans="1:8" ht="16" x14ac:dyDescent="0.2">
      <c r="A990" s="59"/>
      <c r="B990" s="60"/>
      <c r="D990" s="60"/>
      <c r="F990" s="60"/>
      <c r="G990" s="74"/>
      <c r="H990" s="63"/>
    </row>
    <row r="991" spans="1:8" ht="16" x14ac:dyDescent="0.2">
      <c r="A991" s="59"/>
      <c r="B991" s="60"/>
      <c r="D991" s="60"/>
      <c r="F991" s="60"/>
      <c r="G991" s="74"/>
      <c r="H991" s="63"/>
    </row>
    <row r="992" spans="1:8" ht="16" x14ac:dyDescent="0.2">
      <c r="A992" s="59"/>
      <c r="B992" s="60"/>
      <c r="D992" s="60"/>
      <c r="F992" s="60"/>
      <c r="G992" s="74"/>
      <c r="H992" s="63"/>
    </row>
    <row r="993" spans="1:8" ht="16" x14ac:dyDescent="0.2">
      <c r="A993" s="59"/>
      <c r="B993" s="60"/>
      <c r="D993" s="60"/>
      <c r="F993" s="60"/>
      <c r="G993" s="74"/>
      <c r="H993" s="63"/>
    </row>
    <row r="994" spans="1:8" ht="16" x14ac:dyDescent="0.2">
      <c r="A994" s="59"/>
      <c r="B994" s="60"/>
      <c r="D994" s="60"/>
      <c r="F994" s="60"/>
      <c r="G994" s="74"/>
      <c r="H994" s="63"/>
    </row>
    <row r="995" spans="1:8" ht="16" x14ac:dyDescent="0.2">
      <c r="A995" s="59"/>
      <c r="B995" s="60"/>
      <c r="D995" s="60"/>
      <c r="F995" s="60"/>
      <c r="G995" s="74"/>
      <c r="H995" s="63"/>
    </row>
    <row r="996" spans="1:8" ht="16" x14ac:dyDescent="0.2">
      <c r="A996" s="59"/>
      <c r="B996" s="60"/>
      <c r="D996" s="60"/>
      <c r="F996" s="60"/>
      <c r="G996" s="74"/>
      <c r="H996" s="63"/>
    </row>
    <row r="997" spans="1:8" ht="16" x14ac:dyDescent="0.2">
      <c r="A997" s="59"/>
      <c r="B997" s="60"/>
      <c r="D997" s="60"/>
      <c r="F997" s="60"/>
      <c r="G997" s="74"/>
      <c r="H997" s="63"/>
    </row>
    <row r="998" spans="1:8" ht="16" x14ac:dyDescent="0.2">
      <c r="A998" s="59"/>
      <c r="B998" s="60"/>
      <c r="D998" s="60"/>
      <c r="F998" s="60"/>
      <c r="G998" s="74"/>
      <c r="H998" s="63"/>
    </row>
    <row r="999" spans="1:8" ht="16" x14ac:dyDescent="0.2">
      <c r="A999" s="59"/>
      <c r="B999" s="60"/>
      <c r="D999" s="60"/>
      <c r="F999" s="60"/>
      <c r="G999" s="74"/>
      <c r="H999" s="63"/>
    </row>
    <row r="1000" spans="1:8" ht="16" x14ac:dyDescent="0.2">
      <c r="A1000" s="59"/>
      <c r="B1000" s="60"/>
      <c r="D1000" s="60"/>
      <c r="F1000" s="60"/>
      <c r="G1000" s="74"/>
      <c r="H1000" s="63"/>
    </row>
  </sheetData>
  <hyperlinks>
    <hyperlink ref="C63" r:id="rId1" display="mailto:jennifer.avena@colorado.edu"/>
    <hyperlink ref="C64" r:id="rId2" display="mailto:jcbatzli@wisc.edu"/>
    <hyperlink ref="C65" r:id="rId3" display="mailto:brook005@umn.edu"/>
    <hyperlink ref="C66" r:id="rId4" display="mailto:drhamill@owu.edu"/>
    <hyperlink ref="C67" r:id="rId5" display="mailto:jennifer.knight@colorado.edu"/>
    <hyperlink ref="C68" r:id="rId6" display="mailto:michelle.k.smith@maine.edu"/>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vt:lpstr>
      <vt:lpstr>Rated already</vt:lpstr>
      <vt:lpstr>Ordered_needs rating</vt:lpstr>
      <vt:lpstr>Sorted_needs rating</vt:lpstr>
      <vt:lpstr>Overall Rating</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Derek Briggs</cp:lastModifiedBy>
  <dcterms:created xsi:type="dcterms:W3CDTF">2016-01-19T18:53:01Z</dcterms:created>
  <dcterms:modified xsi:type="dcterms:W3CDTF">2017-11-11T16:30:20Z</dcterms:modified>
</cp:coreProperties>
</file>