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ober\Desktop\Corso\Excel\01.consegna-esercizio\"/>
    </mc:Choice>
  </mc:AlternateContent>
  <xr:revisionPtr revIDLastSave="0" documentId="13_ncr:1_{A73F32DC-FE8C-403E-A2D0-752616674D04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CONTA_SE!$A$1:$E$80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4" i="4" l="1"/>
  <c r="D4" i="3"/>
  <c r="D5" i="3"/>
  <c r="D6" i="3"/>
  <c r="D7" i="3"/>
  <c r="D8" i="3"/>
  <c r="D9" i="3"/>
  <c r="D10" i="3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G9" i="2"/>
  <c r="G3" i="2"/>
  <c r="G4" i="2"/>
  <c r="G5" i="2"/>
  <c r="G6" i="2"/>
  <c r="G7" i="2"/>
  <c r="G8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16" i="4"/>
  <c r="I29" i="7" l="1"/>
  <c r="I7" i="7"/>
  <c r="I17" i="7"/>
  <c r="I19" i="7"/>
  <c r="I18" i="7"/>
  <c r="I28" i="7"/>
  <c r="I16" i="7"/>
  <c r="I27" i="7"/>
  <c r="I15" i="7"/>
  <c r="I26" i="7"/>
  <c r="I14" i="7"/>
  <c r="I25" i="7"/>
  <c r="I13" i="7"/>
  <c r="I24" i="7"/>
  <c r="I12" i="7"/>
  <c r="I23" i="7"/>
  <c r="I11" i="7"/>
  <c r="I22" i="7"/>
  <c r="I10" i="7"/>
  <c r="I21" i="7"/>
  <c r="I9" i="7"/>
  <c r="I20" i="7"/>
  <c r="I8" i="7"/>
  <c r="H29" i="7"/>
  <c r="H28" i="7"/>
  <c r="H19" i="7"/>
  <c r="H18" i="7"/>
  <c r="H17" i="7"/>
  <c r="H15" i="7"/>
  <c r="H14" i="7"/>
  <c r="H13" i="7"/>
  <c r="H12" i="7"/>
  <c r="H11" i="7"/>
  <c r="H10" i="7"/>
  <c r="H21" i="7"/>
  <c r="H9" i="7"/>
  <c r="H16" i="7"/>
  <c r="H27" i="7"/>
  <c r="H26" i="7"/>
  <c r="H25" i="7"/>
  <c r="H24" i="7"/>
  <c r="H23" i="7"/>
  <c r="H22" i="7"/>
  <c r="H20" i="7"/>
  <c r="H8" i="7"/>
</calcChain>
</file>

<file path=xl/sharedStrings.xml><?xml version="1.0" encoding="utf-8"?>
<sst xmlns="http://schemas.openxmlformats.org/spreadsheetml/2006/main" count="1003" uniqueCount="655">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</sst>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4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" fontId="1" fillId="0" borderId="28" xfId="0" applyNumberFormat="1" applyFont="1" applyBorder="1"/>
    <xf numFmtId="14" fontId="3" fillId="2" borderId="6" xfId="0" applyNumberFormat="1" applyFont="1" applyFill="1" applyBorder="1"/>
    <xf numFmtId="0" fontId="12" fillId="0" borderId="0" xfId="0" applyFont="1"/>
    <xf numFmtId="0" fontId="13" fillId="0" borderId="0" xfId="0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" xfId="0" builtinId="0"/>
  </cellStyles>
  <dxfs count="12">
    <dxf>
      <font>
        <color rgb="FFFF0000"/>
      </font>
    </dxf>
    <dxf>
      <font>
        <color rgb="FFFFFF00"/>
      </font>
    </dxf>
    <dxf>
      <font>
        <color theme="4"/>
      </font>
    </dxf>
    <dxf>
      <font>
        <color rgb="FF00B050"/>
      </font>
    </dxf>
    <dxf>
      <font>
        <b/>
        <family val="2"/>
      </font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VLOOKUP(C4,F$3:G$6,2)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D4" sqref="D4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20" customWidth="1"/>
    <col min="5" max="5" width="83.85546875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2">
      <c r="A1" s="58" t="s">
        <v>0</v>
      </c>
      <c r="B1" s="59"/>
      <c r="C1" s="59"/>
      <c r="D1" s="59"/>
      <c r="E1" s="59"/>
      <c r="F1" s="59"/>
      <c r="G1" s="6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1" t="s">
        <v>1</v>
      </c>
      <c r="B2" s="59"/>
      <c r="C2" s="59"/>
      <c r="D2" s="59"/>
      <c r="E2" s="6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 t="shared" ref="D4:D67" si="0">C4+(C4*IVATOT)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ref="D68:D131" si="2">C68+(C68*IVATOT)</f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si="2"/>
        <v>601200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ref="D132:D195" si="4">C132+(C132*IVATOT)</f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si="4"/>
        <v>116400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ref="D196:D259" si="6">C196+(C196*IVATOT)</f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si="6"/>
        <v>13200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ref="D260:D323" si="8">C260+(C260*IVATOT)</f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si="8"/>
        <v>272400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ref="D324:D387" si="10">C324+(C324*IVATOT)</f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si="10"/>
        <v>96000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25" sqref="E25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8" si="2">_xlfn.CONCAT(A3,"-")</f>
        <v>b31-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>_xlfn.CONCAT(A9,"-")</f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zoomScale="220" zoomScaleNormal="220" workbookViewId="0">
      <selection activeCell="G4" sqref="G4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8.28515625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56" t="str">
        <f>VLOOKUP(C4,F$3:G$6,2)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56" t="str">
        <f t="shared" ref="D4:D10" si="0">VLOOKUP(C5,F$3:G$6,2)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56" t="str">
        <f t="shared" si="0"/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56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56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56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56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ontainsText" dxfId="3" priority="1" operator="containsText" text="Buono">
      <formula>NOT(ISERROR(SEARCH("Buono",D4)))</formula>
    </cfRule>
    <cfRule type="containsText" dxfId="2" priority="2" operator="containsText" text="Discreto">
      <formula>NOT(ISERROR(SEARCH("Discreto",D4)))</formula>
    </cfRule>
    <cfRule type="containsText" dxfId="1" priority="3" operator="containsText" text="Sufficiente">
      <formula>NOT(ISERROR(SEARCH("Sufficiente",D4)))</formula>
    </cfRule>
    <cfRule type="containsText" dxfId="0" priority="4" operator="containsText" text="Respinto">
      <formula>NOT(ISERROR(SEARCH("Respinto",D4)))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9" sqref="G9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2" t="s">
        <v>528</v>
      </c>
      <c r="H1" s="59"/>
      <c r="I1" s="59"/>
      <c r="J1" s="6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8">
        <v>266</v>
      </c>
      <c r="E4" s="1"/>
      <c r="F4" s="1"/>
      <c r="G4" s="29" t="s">
        <v>536</v>
      </c>
      <c r="H4" s="30">
        <f>VLOOKUP(G$4,C$4:D$15,2,0)</f>
        <v>154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5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="130" zoomScaleNormal="130" workbookViewId="0">
      <selection activeCell="C19" sqref="C19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thickBot="1" x14ac:dyDescent="0.3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thickTop="1" thickBot="1" x14ac:dyDescent="0.2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COUNTIF(C:C,H3)</f>
        <v>11</v>
      </c>
    </row>
    <row r="4" spans="1:26" ht="13.5" customHeight="1" thickBot="1" x14ac:dyDescent="0.3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COUNTIF(C:C,H4)</f>
        <v>5</v>
      </c>
    </row>
    <row r="5" spans="1:26" ht="13.5" customHeight="1" thickBot="1" x14ac:dyDescent="0.3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3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2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54">
        <f>COUNTIF(B:B,H8)</f>
        <v>2</v>
      </c>
    </row>
    <row r="9" spans="1:26" ht="13.5" customHeight="1" thickBot="1" x14ac:dyDescent="0.2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54">
        <f t="shared" ref="I9:I14" si="1">COUNTIF(B:B,H9)</f>
        <v>1</v>
      </c>
    </row>
    <row r="10" spans="1:26" ht="13.5" customHeight="1" thickBot="1" x14ac:dyDescent="0.2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54">
        <f t="shared" si="1"/>
        <v>1</v>
      </c>
    </row>
    <row r="11" spans="1:26" ht="13.5" customHeight="1" thickBot="1" x14ac:dyDescent="0.2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54">
        <f t="shared" si="1"/>
        <v>1</v>
      </c>
    </row>
    <row r="12" spans="1:26" ht="13.5" customHeight="1" thickBot="1" x14ac:dyDescent="0.2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54">
        <f t="shared" si="1"/>
        <v>4</v>
      </c>
    </row>
    <row r="13" spans="1:26" ht="13.5" customHeight="1" thickBot="1" x14ac:dyDescent="0.2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54">
        <f t="shared" si="1"/>
        <v>2</v>
      </c>
    </row>
    <row r="14" spans="1:26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54">
        <f t="shared" si="1"/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autoFilter ref="A1:E8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J29" sqref="J29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3" t="s">
        <v>621</v>
      </c>
      <c r="C1" s="64"/>
      <c r="D1" s="64"/>
    </row>
    <row r="2" spans="1:11" ht="12.75" customHeight="1" x14ac:dyDescent="0.2"/>
    <row r="3" spans="1:11" ht="12.75" customHeight="1" x14ac:dyDescent="0.3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 ca="1">SUMIF(C$4:E$26,G5,E$4:E$26)</f>
        <v>893.5</v>
      </c>
    </row>
    <row r="6" spans="1:11" ht="12.75" customHeight="1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ca="1" si="0">SUMIF(C$4:E$26,G6,E$4:E$26)</f>
        <v>121</v>
      </c>
    </row>
    <row r="7" spans="1:11" ht="12.75" customHeight="1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ca="1" si="0"/>
        <v>832</v>
      </c>
    </row>
    <row r="8" spans="1:11" ht="12.75" customHeight="1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ca="1" si="0"/>
        <v>19</v>
      </c>
    </row>
    <row r="9" spans="1:11" ht="12.75" customHeight="1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ca="1" si="0"/>
        <v>766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ca="1" si="0"/>
        <v>1479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H22" sqref="H22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8.28515625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3"/>
    </row>
    <row r="2" spans="1:9" ht="12.75" customHeight="1" x14ac:dyDescent="0.25">
      <c r="A2" s="53"/>
    </row>
    <row r="3" spans="1:9" ht="12.75" customHeight="1" x14ac:dyDescent="0.2">
      <c r="A3" s="35"/>
    </row>
    <row r="4" spans="1:9" ht="12.75" customHeight="1" x14ac:dyDescent="0.2">
      <c r="A4" s="35"/>
      <c r="E4" s="48" t="s">
        <v>650</v>
      </c>
      <c r="F4" s="55">
        <f ca="1">TODAY()</f>
        <v>45272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651</v>
      </c>
      <c r="F6" s="48" t="s">
        <v>529</v>
      </c>
      <c r="G6" s="48" t="s">
        <v>652</v>
      </c>
      <c r="H6" s="48" t="s">
        <v>653</v>
      </c>
      <c r="I6" s="48" t="s">
        <v>654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F$4-A7</f>
        <v>7650</v>
      </c>
      <c r="I7">
        <f ca="1">NETWORKDAYS(A7,F$4)</f>
        <v>5465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F$4-A8</f>
        <v>8011</v>
      </c>
      <c r="I8">
        <f t="shared" ref="I8:I29" ca="1" si="4">NETWORKDAYS(A8,F$4)</f>
        <v>5722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6554</v>
      </c>
      <c r="I9">
        <f t="shared" ca="1" si="4"/>
        <v>4682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7638</v>
      </c>
      <c r="I10">
        <f t="shared" ca="1" si="4"/>
        <v>5457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7637</v>
      </c>
      <c r="I11">
        <f t="shared" ca="1" si="4"/>
        <v>5456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7630</v>
      </c>
      <c r="I12">
        <f t="shared" ca="1" si="4"/>
        <v>5451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7622</v>
      </c>
      <c r="I13">
        <f t="shared" ca="1" si="4"/>
        <v>5445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7619</v>
      </c>
      <c r="I14">
        <f t="shared" ca="1" si="4"/>
        <v>5442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7615</v>
      </c>
      <c r="I15">
        <f t="shared" ca="1" si="4"/>
        <v>5440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7614</v>
      </c>
      <c r="I16">
        <f t="shared" ca="1" si="4"/>
        <v>5439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7609</v>
      </c>
      <c r="I17">
        <f t="shared" ca="1" si="4"/>
        <v>5436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7606</v>
      </c>
      <c r="I18">
        <f t="shared" ca="1" si="4"/>
        <v>5433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6870</v>
      </c>
      <c r="I19">
        <f t="shared" ca="1" si="4"/>
        <v>4907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7599</v>
      </c>
      <c r="I20">
        <f t="shared" ca="1" si="4"/>
        <v>5428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7597</v>
      </c>
      <c r="I21">
        <f t="shared" ca="1" si="4"/>
        <v>5427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7594</v>
      </c>
      <c r="I22">
        <f t="shared" ca="1" si="4"/>
        <v>5425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7224</v>
      </c>
      <c r="I23">
        <f t="shared" ca="1" si="4"/>
        <v>5161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7587</v>
      </c>
      <c r="I24">
        <f t="shared" ca="1" si="4"/>
        <v>5420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7582</v>
      </c>
      <c r="I25">
        <f t="shared" ca="1" si="4"/>
        <v>5417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7577</v>
      </c>
      <c r="I26">
        <f t="shared" ca="1" si="4"/>
        <v>5412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7207</v>
      </c>
      <c r="I27">
        <f t="shared" ca="1" si="4"/>
        <v>5148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5744</v>
      </c>
      <c r="I28">
        <f t="shared" ca="1" si="4"/>
        <v>4103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7567</v>
      </c>
      <c r="I29">
        <f t="shared" ca="1" si="4"/>
        <v>5406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Roberta Sabato</cp:lastModifiedBy>
  <dcterms:created xsi:type="dcterms:W3CDTF">2005-04-12T12:35:30Z</dcterms:created>
  <dcterms:modified xsi:type="dcterms:W3CDTF">2023-12-12T20:01:51Z</dcterms:modified>
</cp:coreProperties>
</file>