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Figure1/"/>
    </mc:Choice>
  </mc:AlternateContent>
  <xr:revisionPtr revIDLastSave="0" documentId="13_ncr:1_{78B34F64-9104-0442-8374-AC4587F28208}" xr6:coauthVersionLast="47" xr6:coauthVersionMax="47" xr10:uidLastSave="{00000000-0000-0000-0000-000000000000}"/>
  <bookViews>
    <workbookView xWindow="-28980" yWindow="2880" windowWidth="28800" windowHeight="17500" activeTab="3" xr2:uid="{EFF56AD8-A133-CE48-A326-61EDA14CA2B0}"/>
  </bookViews>
  <sheets>
    <sheet name="raw data Fig 1C, 1D, 1F, 1H" sheetId="1" r:id="rId1"/>
    <sheet name="organized data Fig 1C, D, F, H" sheetId="9" r:id="rId2"/>
    <sheet name="CS angle Fig 1I, 1J, 1K" sheetId="7" r:id="rId3"/>
    <sheet name="STAT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8" i="1" l="1"/>
  <c r="E179" i="1"/>
  <c r="E180" i="1"/>
  <c r="E181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7" i="1"/>
  <c r="E143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10" i="1"/>
  <c r="O34" i="1"/>
  <c r="O36" i="1"/>
  <c r="O37" i="1"/>
  <c r="O38" i="1"/>
  <c r="O39" i="1"/>
  <c r="O40" i="1"/>
  <c r="O41" i="1"/>
  <c r="O42" i="1"/>
  <c r="O43" i="1"/>
  <c r="O44" i="1"/>
  <c r="O46" i="1"/>
  <c r="O47" i="1"/>
  <c r="O48" i="1"/>
  <c r="O49" i="1"/>
  <c r="O50" i="1"/>
  <c r="O51" i="1"/>
  <c r="O52" i="1"/>
  <c r="O53" i="1"/>
  <c r="O54" i="1"/>
  <c r="O55" i="1"/>
  <c r="O56" i="1"/>
  <c r="O57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M33" i="1"/>
  <c r="M34" i="1"/>
  <c r="M36" i="1"/>
  <c r="M37" i="1"/>
  <c r="M38" i="1"/>
  <c r="M39" i="1"/>
  <c r="M40" i="1"/>
  <c r="M41" i="1"/>
  <c r="M42" i="1"/>
  <c r="M43" i="1"/>
  <c r="M44" i="1"/>
  <c r="M46" i="1"/>
  <c r="M47" i="1"/>
  <c r="M48" i="1"/>
  <c r="M49" i="1"/>
  <c r="M50" i="1"/>
  <c r="M51" i="1"/>
  <c r="M52" i="1"/>
  <c r="M53" i="1"/>
  <c r="M54" i="1"/>
  <c r="M55" i="1"/>
  <c r="M56" i="1"/>
  <c r="M57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G34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E34" i="1"/>
  <c r="E36" i="1"/>
  <c r="E37" i="1"/>
  <c r="R37" i="1" s="1"/>
  <c r="E38" i="1"/>
  <c r="E39" i="1"/>
  <c r="E40" i="1"/>
  <c r="E41" i="1"/>
  <c r="R41" i="1" s="1"/>
  <c r="E42" i="1"/>
  <c r="E43" i="1"/>
  <c r="E44" i="1"/>
  <c r="E46" i="1"/>
  <c r="E47" i="1"/>
  <c r="E48" i="1"/>
  <c r="E49" i="1"/>
  <c r="R49" i="1" s="1"/>
  <c r="E50" i="1"/>
  <c r="E51" i="1"/>
  <c r="E52" i="1"/>
  <c r="E53" i="1"/>
  <c r="R53" i="1" s="1"/>
  <c r="E54" i="1"/>
  <c r="E55" i="1"/>
  <c r="E56" i="1"/>
  <c r="E57" i="1"/>
  <c r="E59" i="1"/>
  <c r="E60" i="1"/>
  <c r="E61" i="1"/>
  <c r="R61" i="1" s="1"/>
  <c r="E62" i="1"/>
  <c r="E63" i="1"/>
  <c r="E64" i="1"/>
  <c r="E65" i="1"/>
  <c r="R65" i="1" s="1"/>
  <c r="E66" i="1"/>
  <c r="E67" i="1"/>
  <c r="E68" i="1"/>
  <c r="E69" i="1"/>
  <c r="R69" i="1" s="1"/>
  <c r="E70" i="1"/>
  <c r="E71" i="1"/>
  <c r="E72" i="1"/>
  <c r="E73" i="1"/>
  <c r="R73" i="1" s="1"/>
  <c r="E74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M3" i="1"/>
  <c r="M4" i="1"/>
  <c r="M5" i="1"/>
  <c r="M6" i="1"/>
  <c r="M7" i="1"/>
  <c r="M8" i="1"/>
  <c r="M9" i="1"/>
  <c r="M10" i="1"/>
  <c r="M11" i="1"/>
  <c r="M12" i="1"/>
  <c r="M13" i="1"/>
  <c r="M14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O3" i="1"/>
  <c r="O4" i="1"/>
  <c r="O5" i="1"/>
  <c r="O6" i="1"/>
  <c r="O7" i="1"/>
  <c r="O8" i="1"/>
  <c r="O9" i="1"/>
  <c r="O10" i="1"/>
  <c r="O11" i="1"/>
  <c r="O12" i="1"/>
  <c r="O13" i="1"/>
  <c r="O14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M2" i="1"/>
  <c r="K2" i="1"/>
  <c r="I2" i="1"/>
  <c r="G2" i="1"/>
  <c r="V2" i="1" s="1"/>
  <c r="E2" i="1"/>
  <c r="R2" i="1" s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43" i="1"/>
  <c r="T26" i="1" l="1"/>
  <c r="V32" i="1"/>
  <c r="V7" i="1"/>
  <c r="V16" i="1"/>
  <c r="V24" i="1"/>
  <c r="V29" i="1"/>
  <c r="V21" i="1"/>
  <c r="V12" i="1"/>
  <c r="V4" i="1"/>
  <c r="T18" i="1"/>
  <c r="T9" i="1"/>
  <c r="T14" i="1"/>
  <c r="T30" i="1"/>
  <c r="T22" i="1"/>
  <c r="T13" i="1"/>
  <c r="T5" i="1"/>
  <c r="V28" i="1"/>
  <c r="V20" i="1"/>
  <c r="V11" i="1"/>
  <c r="V3" i="1"/>
  <c r="R26" i="1"/>
  <c r="R18" i="1"/>
  <c r="R9" i="1"/>
  <c r="T27" i="1"/>
  <c r="T19" i="1"/>
  <c r="T10" i="1"/>
  <c r="AB31" i="1"/>
  <c r="AB27" i="1"/>
  <c r="AB23" i="1"/>
  <c r="AB19" i="1"/>
  <c r="AB14" i="1"/>
  <c r="AB10" i="1"/>
  <c r="AB6" i="1"/>
  <c r="Z33" i="1"/>
  <c r="Z29" i="1"/>
  <c r="R25" i="1"/>
  <c r="R21" i="1"/>
  <c r="Z17" i="1"/>
  <c r="R12" i="1"/>
  <c r="R8" i="1"/>
  <c r="R4" i="1"/>
  <c r="R71" i="1"/>
  <c r="R67" i="1"/>
  <c r="R63" i="1"/>
  <c r="R59" i="1"/>
  <c r="R43" i="1"/>
  <c r="R39" i="1"/>
  <c r="T31" i="1"/>
  <c r="T23" i="1"/>
  <c r="T6" i="1"/>
  <c r="T25" i="1"/>
  <c r="T12" i="1"/>
  <c r="Z12" i="1"/>
  <c r="T2" i="1"/>
  <c r="X31" i="1"/>
  <c r="X27" i="1"/>
  <c r="X23" i="1"/>
  <c r="X19" i="1"/>
  <c r="X14" i="1"/>
  <c r="X10" i="1"/>
  <c r="X6" i="1"/>
  <c r="X30" i="1"/>
  <c r="X26" i="1"/>
  <c r="X22" i="1"/>
  <c r="X18" i="1"/>
  <c r="X13" i="1"/>
  <c r="X9" i="1"/>
  <c r="X5" i="1"/>
  <c r="Z25" i="1"/>
  <c r="Z8" i="1"/>
  <c r="T29" i="1"/>
  <c r="T17" i="1"/>
  <c r="T4" i="1"/>
  <c r="R29" i="1"/>
  <c r="AB2" i="1"/>
  <c r="X33" i="1"/>
  <c r="X29" i="1"/>
  <c r="X25" i="1"/>
  <c r="X21" i="1"/>
  <c r="X17" i="1"/>
  <c r="X12" i="1"/>
  <c r="X8" i="1"/>
  <c r="X4" i="1"/>
  <c r="AB33" i="1"/>
  <c r="AB29" i="1"/>
  <c r="AB25" i="1"/>
  <c r="AB21" i="1"/>
  <c r="AB17" i="1"/>
  <c r="AB12" i="1"/>
  <c r="AB8" i="1"/>
  <c r="AB4" i="1"/>
  <c r="Z31" i="1"/>
  <c r="Z27" i="1"/>
  <c r="Z23" i="1"/>
  <c r="Z19" i="1"/>
  <c r="Z14" i="1"/>
  <c r="Z10" i="1"/>
  <c r="Z6" i="1"/>
  <c r="R33" i="1"/>
  <c r="R17" i="1"/>
  <c r="Z21" i="1"/>
  <c r="Z4" i="1"/>
  <c r="R74" i="1"/>
  <c r="R70" i="1"/>
  <c r="R62" i="1"/>
  <c r="R54" i="1"/>
  <c r="R50" i="1"/>
  <c r="R46" i="1"/>
  <c r="R42" i="1"/>
  <c r="R38" i="1"/>
  <c r="R56" i="1"/>
  <c r="R52" i="1"/>
  <c r="R48" i="1"/>
  <c r="T21" i="1"/>
  <c r="T8" i="1"/>
  <c r="X32" i="1"/>
  <c r="X28" i="1"/>
  <c r="X24" i="1"/>
  <c r="X20" i="1"/>
  <c r="X16" i="1"/>
  <c r="X11" i="1"/>
  <c r="X7" i="1"/>
  <c r="X3" i="1"/>
  <c r="AB32" i="1"/>
  <c r="AB28" i="1"/>
  <c r="AB24" i="1"/>
  <c r="AB20" i="1"/>
  <c r="AB16" i="1"/>
  <c r="AB11" i="1"/>
  <c r="AB7" i="1"/>
  <c r="AB3" i="1"/>
  <c r="Z30" i="1"/>
  <c r="Z26" i="1"/>
  <c r="Z22" i="1"/>
  <c r="Z18" i="1"/>
  <c r="Z13" i="1"/>
  <c r="Z9" i="1"/>
  <c r="Z5" i="1"/>
  <c r="R30" i="1"/>
  <c r="R22" i="1"/>
  <c r="R13" i="1"/>
  <c r="R5" i="1"/>
  <c r="V33" i="1"/>
  <c r="V25" i="1"/>
  <c r="V17" i="1"/>
  <c r="V8" i="1"/>
  <c r="R55" i="1"/>
  <c r="R51" i="1"/>
  <c r="R47" i="1"/>
  <c r="T28" i="1"/>
  <c r="T16" i="1"/>
  <c r="T3" i="1"/>
  <c r="AB22" i="1"/>
  <c r="V22" i="1"/>
  <c r="AB9" i="1"/>
  <c r="V9" i="1"/>
  <c r="R32" i="1"/>
  <c r="Z32" i="1"/>
  <c r="R20" i="1"/>
  <c r="Z20" i="1"/>
  <c r="R3" i="1"/>
  <c r="Z3" i="1"/>
  <c r="V31" i="1"/>
  <c r="V27" i="1"/>
  <c r="V23" i="1"/>
  <c r="V19" i="1"/>
  <c r="V14" i="1"/>
  <c r="V10" i="1"/>
  <c r="V6" i="1"/>
  <c r="T32" i="1"/>
  <c r="T24" i="1"/>
  <c r="T20" i="1"/>
  <c r="T11" i="1"/>
  <c r="T7" i="1"/>
  <c r="AB30" i="1"/>
  <c r="V30" i="1"/>
  <c r="AB26" i="1"/>
  <c r="V26" i="1"/>
  <c r="AB18" i="1"/>
  <c r="V18" i="1"/>
  <c r="AB13" i="1"/>
  <c r="V13" i="1"/>
  <c r="AB5" i="1"/>
  <c r="V5" i="1"/>
  <c r="R28" i="1"/>
  <c r="Z28" i="1"/>
  <c r="R24" i="1"/>
  <c r="Z24" i="1"/>
  <c r="R16" i="1"/>
  <c r="Z16" i="1"/>
  <c r="R11" i="1"/>
  <c r="Z11" i="1"/>
  <c r="R7" i="1"/>
  <c r="Z7" i="1"/>
  <c r="Z2" i="1"/>
  <c r="R72" i="1"/>
  <c r="R68" i="1"/>
  <c r="R64" i="1"/>
  <c r="R60" i="1"/>
  <c r="R40" i="1"/>
  <c r="R36" i="1"/>
  <c r="X2" i="1"/>
  <c r="R31" i="1"/>
  <c r="R27" i="1"/>
  <c r="R23" i="1"/>
  <c r="R19" i="1"/>
  <c r="R14" i="1"/>
  <c r="R10" i="1"/>
  <c r="R6" i="1"/>
  <c r="T33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2" i="1"/>
  <c r="M133" i="1"/>
  <c r="M134" i="1"/>
  <c r="M135" i="1"/>
  <c r="M136" i="1"/>
  <c r="M137" i="1"/>
  <c r="M138" i="1"/>
  <c r="M139" i="1"/>
  <c r="M140" i="1"/>
  <c r="M110" i="1"/>
  <c r="M107" i="1" l="1"/>
  <c r="M106" i="1"/>
  <c r="M105" i="1"/>
  <c r="M104" i="1"/>
  <c r="M103" i="1"/>
  <c r="M102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3" i="1"/>
  <c r="M82" i="1"/>
  <c r="M81" i="1"/>
  <c r="M80" i="1"/>
  <c r="M79" i="1"/>
  <c r="M78" i="1"/>
  <c r="M77" i="1"/>
  <c r="E107" i="1"/>
  <c r="E106" i="1"/>
  <c r="E105" i="1"/>
  <c r="E104" i="1"/>
  <c r="E103" i="1"/>
  <c r="E102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3" i="1"/>
  <c r="E82" i="1"/>
  <c r="E81" i="1"/>
  <c r="E80" i="1"/>
  <c r="E79" i="1"/>
  <c r="E78" i="1"/>
  <c r="E77" i="1"/>
</calcChain>
</file>

<file path=xl/sharedStrings.xml><?xml version="1.0" encoding="utf-8"?>
<sst xmlns="http://schemas.openxmlformats.org/spreadsheetml/2006/main" count="1371" uniqueCount="211">
  <si>
    <t>File Name</t>
  </si>
  <si>
    <t>Genotype</t>
  </si>
  <si>
    <t>AC Ch::Jup, Interphase</t>
  </si>
  <si>
    <t>AC Ch::Jup, Maturation</t>
  </si>
  <si>
    <t>BC Ch::Jup, Interphase</t>
  </si>
  <si>
    <t>BC Ch::Jup, Maturation</t>
  </si>
  <si>
    <t>Cyto Ch::Jup, Interphase</t>
  </si>
  <si>
    <t>Cyto Ch::Jup, Maturation</t>
  </si>
  <si>
    <t>AC/Cyto, Interphase, Ch::Jup</t>
  </si>
  <si>
    <t>BC/Cyto, Interphase, Ch::Jup</t>
  </si>
  <si>
    <t>AC/Cyto, Maturation, Ch::Jup</t>
  </si>
  <si>
    <t>BC/Cyto, Maturation, Ch::Jup</t>
  </si>
  <si>
    <t>AC/BC, Ch::Jup, Interphase</t>
  </si>
  <si>
    <t>AC/BC, Ch::Jup, Maturation</t>
  </si>
  <si>
    <t>2020-07-07_WT-Asl-Nb1.ims</t>
  </si>
  <si>
    <t>worGal4, UAS-Cherry::Jupiter, Asl::GFP</t>
  </si>
  <si>
    <t>2020-07-07_WT-Asl-Nb2.ims</t>
  </si>
  <si>
    <t>2020-07-07_WT-Asl-Nb3.ims</t>
  </si>
  <si>
    <t>2020-07-07_WT-Asl-Nb4.ims</t>
  </si>
  <si>
    <t>2020-07-07_WT-Asl-Nb5.ims</t>
  </si>
  <si>
    <t>2020-07-07_WT-Asl-Nb6.ims</t>
  </si>
  <si>
    <t>2020-07-07_WT-Asl-Nb7.ims</t>
  </si>
  <si>
    <t>2020-07-07_WT-Asl-Nb8.ims</t>
  </si>
  <si>
    <t>2020-07-07_WT-Asl-Nb9.ims</t>
  </si>
  <si>
    <t>2020-07-07_WT-Asl-Nb10.ims</t>
  </si>
  <si>
    <t>2020-07-07_WT-Asl-Nb11.ims</t>
  </si>
  <si>
    <t>2020-07-07_WT-Asl-Nb13.ims</t>
  </si>
  <si>
    <t>2020-07-07_WT-Asl-Nb14.ims</t>
  </si>
  <si>
    <t>2020-09-24_PP4KO-Asl-Nb1.ims</t>
  </si>
  <si>
    <t>PP4KO, worGal4, UAS-Cherry::Jupiter, Asl::GFP</t>
  </si>
  <si>
    <t>2020-09-24_PP4KO-Asl-Nb2.ims</t>
  </si>
  <si>
    <t>2020-09-24_PP4KO-Asl-Nb3.ims</t>
  </si>
  <si>
    <t>2020-09-24_PP4KO-Asl-Nb4.ims</t>
  </si>
  <si>
    <t>2020-09-24_PP4KO-Asl-Nb5.ims</t>
  </si>
  <si>
    <t>2020-09-24_PP4KO-Asl-Nb6.ims</t>
  </si>
  <si>
    <t>2020-09-24_PP4KO-Asl-Nb7.ims</t>
  </si>
  <si>
    <t>2020-09-24_PP4KO-Asl-Nb8.ims</t>
  </si>
  <si>
    <t>2020-09-24_PP4KO-Asl-Nb9.ims</t>
  </si>
  <si>
    <t>2020-09-24_PP4KO-Asl-Nb10.ims</t>
  </si>
  <si>
    <t>2020-09-24_PP4KO-Asl-Nb11.ims</t>
  </si>
  <si>
    <t>2020-09-24_PP4KO-Asl-Nb12.ims</t>
  </si>
  <si>
    <t>2020-09-24_PP4KO-Asl-Nb13.ims</t>
  </si>
  <si>
    <t>2020-09-24_PP4KO-Asl-Nb14.ims</t>
  </si>
  <si>
    <t>2020-09-24_PP4KO-Asl-Nb15.ims</t>
  </si>
  <si>
    <t>2020-09-24_PP4KO-Asl-Nb16.ims</t>
  </si>
  <si>
    <t>2020-09-24_PP4KO-Asl-Nb19.ims</t>
  </si>
  <si>
    <t>2021-02-24_WT-Cnb-Nb1</t>
  </si>
  <si>
    <t>worGal4, UAS-Cherry::Jupiter, Cnb::EGFP</t>
  </si>
  <si>
    <t>2021-02-24_WT-Cnb-Nb3</t>
  </si>
  <si>
    <t>2021-02-24_WT-Cnb-Nb4</t>
  </si>
  <si>
    <t>2021-02-24_WT-Cnb-Nb5</t>
  </si>
  <si>
    <t>2021-02-11_WT-Cnb-Nb6</t>
  </si>
  <si>
    <t>2021-02-11_WT-Cnb-Nb7</t>
  </si>
  <si>
    <t>2021-02-11_WT-Cnb-Nb8</t>
  </si>
  <si>
    <t>2021-02-11_WT-Cnb-Nb9</t>
  </si>
  <si>
    <t>2020-10-27_PP4KO-Cnb-Nb1</t>
  </si>
  <si>
    <t>PP4KO, worGal4, UAS-Cherry::Jupiter, Cnb::EGFP</t>
  </si>
  <si>
    <t>2020-10-27_PP4KO-Cnb-Nb2</t>
  </si>
  <si>
    <t>2020-10-27_PP4KO-Cnb-Nb3</t>
  </si>
  <si>
    <t>2020-10-27_PP4KO-Cnb-Nb4</t>
  </si>
  <si>
    <t>2021-12-02_PP4KO-Cnb-Nb5</t>
  </si>
  <si>
    <t>2021-01-28_PP4KO-Cnb-Nb6</t>
  </si>
  <si>
    <t>2021-01-28_PP4KO-Cnb-Nb7</t>
  </si>
  <si>
    <t>2021-02-24_PP4KO-Cnb-Nb8</t>
  </si>
  <si>
    <t>2021-02-24_PP4KO-Cnb-Nb9</t>
  </si>
  <si>
    <t>2021-03-08_PP4KO-Cnb-Nb11</t>
  </si>
  <si>
    <t>2021-03-08_PP4KO-Cnb-Nb12</t>
  </si>
  <si>
    <t>2021-04-21_WT-Polo-Nb1.ims</t>
  </si>
  <si>
    <t>worGal4, UAS-Cherry::Jupiter, Polo::GFP</t>
  </si>
  <si>
    <t>2021-04-21_WT-Polo-Nb2.ims</t>
  </si>
  <si>
    <t>2021-04-21_WT-Polo-Nb3.ims</t>
  </si>
  <si>
    <t>2021-04-21_WT-Polo-Nb4.ims</t>
  </si>
  <si>
    <t>2021-04-21_WT-Polo-Nb5.ims</t>
  </si>
  <si>
    <t>2021-04-21_WT-Polo-Nb6.ims</t>
  </si>
  <si>
    <t>2021-04-21_WT-Polo-Nb7.ims</t>
  </si>
  <si>
    <t>2021-04-13_PP4KO-Polo-Nb1.ims</t>
  </si>
  <si>
    <t>PP4KO, worGal4, UAS-Cherry::Jupiter, Polo::GFP</t>
  </si>
  <si>
    <t>2021-04-13_PP4KO-Polo-Nb2.ims</t>
  </si>
  <si>
    <t>2021-04-22_PP4KO-Polo-Nb3.ims</t>
  </si>
  <si>
    <t>2021-04-26_PP4KO-Polo-Nb4.ims</t>
  </si>
  <si>
    <t>2021-04-26_PP4KO-Polo-Nb5.ims</t>
  </si>
  <si>
    <t>2021-04-26_PP4KO-Polo-Nb6.ims</t>
  </si>
  <si>
    <t>2021-05-03_PP4KO-Polo-Nb7.ims</t>
  </si>
  <si>
    <t>2021-05-03_PP4KO-Polo-N8.ims</t>
  </si>
  <si>
    <t>genotype</t>
  </si>
  <si>
    <t>RCS PP4KO male ChJup 10X PP4 dead GFP set 2_2024-03-25_F0 PP4KO, no PP4-dead, no div</t>
  </si>
  <si>
    <t>PP4KO, 10X-PP4-dead::GFP, control 18C</t>
  </si>
  <si>
    <t>RCS PP4KO male ChJup 10X PP4 dead GFP set 2_2024-03-25_F6, PP4KO, with PP4-dead, looks PP4KO</t>
  </si>
  <si>
    <t>PP4KO, 10X-PP4-dead::GFP, 18C</t>
  </si>
  <si>
    <t>RCS PP4KO male ChJup 10X PP4 dead GFP set 2_2024-03-25_F7, PP4KO, with PP4-dead, looks PP4KO</t>
  </si>
  <si>
    <t>RCS PP4KO male ChJup 10X PP4 dead GFP set 2_2024-03-25_F1 PP4KO, no PP4-dead, no div</t>
  </si>
  <si>
    <t>Nb</t>
  </si>
  <si>
    <t>AC Ch::Jup, Interphase, Sub</t>
  </si>
  <si>
    <t>Cyto Ch::Jup, Interphase, Sub</t>
  </si>
  <si>
    <t>AC/Cyto, Interphase, Ch::Jup Sub</t>
  </si>
  <si>
    <t>2022-01-19_PP4-GFP_GFP-negative_but-again_2_Capture 5.ims</t>
  </si>
  <si>
    <t>PP4KO, 5X-PP4 control</t>
  </si>
  <si>
    <t>interphase</t>
  </si>
  <si>
    <t>2022-01-20_4_Capture 4 - Position 1.ims</t>
  </si>
  <si>
    <t>2022-01-20_4_Capture 4 - Position 2.ims</t>
  </si>
  <si>
    <t>!!_2021-12-17_pp4ko-5x-uas-pp4-gfp-chjup_pos2_merge1_but-actually.ims</t>
  </si>
  <si>
    <t>PP4KO, 5X-PP4::GFP</t>
  </si>
  <si>
    <t>file name</t>
  </si>
  <si>
    <t>phase</t>
  </si>
  <si>
    <t>RCS PP4KO male ChJup 10X PP4 dead GFP set 2_2024-03-25_F0 PP4KO, no PP4-dead, no div.ims</t>
  </si>
  <si>
    <t>PP4KO, 10X-PP4-dead control</t>
  </si>
  <si>
    <t>RCS PP4KO male ChJup 10X PP4 dead GFP set 2_2024-03-25_F1 PP4KO,no PP4-dead, no div.ims</t>
  </si>
  <si>
    <t>RCS PP4KO male ChJup 10X PP4 dead GFP set 2_2024-03-25_F2 PP4KO, with PP4-dead, looks KO.ims</t>
  </si>
  <si>
    <t>PP4KO, 10X-PP4-dead::GFP</t>
  </si>
  <si>
    <t>RCS PP4KO male ChJup 10X PP4 dead GFP set 2_2024-03-25_F6, PP4KO, with PP4-dead, looks PP4KO.ims</t>
  </si>
  <si>
    <t>RCS PP4KO male ChJup 10X PP4 dead GFP set 2_2024-03-25_F7, PP4KO, with PP4-dead, looks PP4KO.ims</t>
  </si>
  <si>
    <t>BC/Cyto, Interphase, Ch::Jup, Sub</t>
  </si>
  <si>
    <t>AC/Cyto, Maturation, Ch::Jup, Sub</t>
  </si>
  <si>
    <t>BC/Cyto, Maturation, Ch::Jup, Sub</t>
  </si>
  <si>
    <t>AC/BC, Ch::Jup, Interphase, Sub</t>
  </si>
  <si>
    <t>AC/BC, Ch::Jup, Maturation, Sub</t>
  </si>
  <si>
    <t>AC Ch::Jup, Maturation, Sub</t>
  </si>
  <si>
    <t>BC Ch::Jup, Interphase, Sub</t>
  </si>
  <si>
    <t>BC Ch::Jup, Maturation, Sub</t>
  </si>
  <si>
    <t>Cyto Ch::Jup, Maturation, Sub</t>
  </si>
  <si>
    <t>image</t>
  </si>
  <si>
    <t>nb number</t>
  </si>
  <si>
    <t>CS</t>
  </si>
  <si>
    <t>angle</t>
  </si>
  <si>
    <t>WT-Asl-Nb1</t>
  </si>
  <si>
    <t>WT</t>
  </si>
  <si>
    <t>AC</t>
  </si>
  <si>
    <t>WT-Asl-Nb2</t>
  </si>
  <si>
    <t>WT-Asl-Nb3</t>
  </si>
  <si>
    <t>WT-Asl-Nb4</t>
  </si>
  <si>
    <t>WT-Asl-Nb5</t>
  </si>
  <si>
    <t>WT-Asl-Nb6</t>
  </si>
  <si>
    <t>WT-Asl-Nb7</t>
  </si>
  <si>
    <t>WT-Asl-Nb8</t>
  </si>
  <si>
    <t>WT-Asl-Nb9</t>
  </si>
  <si>
    <t>WT-Asl-Nb10</t>
  </si>
  <si>
    <t>WT-Asl-Nb11</t>
  </si>
  <si>
    <t>WT-Asl-Nb13</t>
  </si>
  <si>
    <t>WT-Asl-Nb14</t>
  </si>
  <si>
    <t>BC</t>
  </si>
  <si>
    <t>PP3KO-Asl-Nb1</t>
  </si>
  <si>
    <t>PP4KO</t>
  </si>
  <si>
    <t>PP3KO-Asl-Nb2</t>
  </si>
  <si>
    <t>PP3KO-Asl-Nb3</t>
  </si>
  <si>
    <t>PP3KO-Asl-Nb4</t>
  </si>
  <si>
    <t>PP3KO-Asl-Nb5</t>
  </si>
  <si>
    <t>PP3KO-Asl-Nb6</t>
  </si>
  <si>
    <t>PP3KO-Asl-Nb7</t>
  </si>
  <si>
    <t>PP3KO-Asl-Nb8</t>
  </si>
  <si>
    <t>PP3KO-Asl-Nb9</t>
  </si>
  <si>
    <t>PP3KO-Asl-Nb10</t>
  </si>
  <si>
    <t>PP3KO-Asl-Nb11</t>
  </si>
  <si>
    <t>PP3KO-Asl-Nb12</t>
  </si>
  <si>
    <t>PP3KO-Asl-Nb13</t>
  </si>
  <si>
    <t>PP3KO-Asl-Nb14</t>
  </si>
  <si>
    <t>PP3KO-Asl-Nb15</t>
  </si>
  <si>
    <t>PP3KO-Asl-Nb16</t>
  </si>
  <si>
    <t>PP3KO-Asl-Nb18</t>
  </si>
  <si>
    <t>PP3KO-Asl-Nb19</t>
  </si>
  <si>
    <t>PP4KO-Cnb-Nb1</t>
  </si>
  <si>
    <t>PP4KO-Cnb-Nb2</t>
  </si>
  <si>
    <t>PP4KO-Cnb-Nb3</t>
  </si>
  <si>
    <t>PP4KO-Cnb-Nb4</t>
  </si>
  <si>
    <t>PP4KO-Cnb-Nb5</t>
  </si>
  <si>
    <t>PP4KO-Cnb-Nb6</t>
  </si>
  <si>
    <t>PP4KO-Cnb-Nb8</t>
  </si>
  <si>
    <t>PP4KO-Cnb-Nb9</t>
  </si>
  <si>
    <t>PP4KO-Cnb-Nb10</t>
  </si>
  <si>
    <t>PP4KO-Cnb-Nb11</t>
  </si>
  <si>
    <t>PP4KO-Cnb-Nb12</t>
  </si>
  <si>
    <t>WT-Cnb-Nb1</t>
  </si>
  <si>
    <t>WT-Cnb-Nb3</t>
  </si>
  <si>
    <t>WT-Cnb-Nb4</t>
  </si>
  <si>
    <t>WT-Cnb-Nb5</t>
  </si>
  <si>
    <t>WT-Cnb-Nb6</t>
  </si>
  <si>
    <t>WT-Cnb-Nb7</t>
  </si>
  <si>
    <t>WT-Cnb-Nb8</t>
  </si>
  <si>
    <t>WT-Cnb-Nb9</t>
  </si>
  <si>
    <t>control variable</t>
  </si>
  <si>
    <t>experimental variable</t>
  </si>
  <si>
    <t>test</t>
  </si>
  <si>
    <t>y-value</t>
  </si>
  <si>
    <t>control n</t>
  </si>
  <si>
    <t>experimental n</t>
  </si>
  <si>
    <t>control mean</t>
  </si>
  <si>
    <t>experimental mean</t>
  </si>
  <si>
    <t>control stdev</t>
  </si>
  <si>
    <t>experimental stdev</t>
  </si>
  <si>
    <t>test statistic</t>
  </si>
  <si>
    <t>degrees of freedom</t>
  </si>
  <si>
    <t>critical value</t>
  </si>
  <si>
    <t>p-value</t>
  </si>
  <si>
    <t>significance</t>
  </si>
  <si>
    <t>Mann-Whitney U Test</t>
  </si>
  <si>
    <t>AC/Cyto Ratio</t>
  </si>
  <si>
    <t>N/A</t>
  </si>
  <si>
    <t>****</t>
  </si>
  <si>
    <t>prometaphase</t>
  </si>
  <si>
    <t>ns</t>
  </si>
  <si>
    <t>Unpaired Student's T-test</t>
  </si>
  <si>
    <t>AC/BC Ratio</t>
  </si>
  <si>
    <t>Figure</t>
  </si>
  <si>
    <t>1C</t>
  </si>
  <si>
    <t>1D</t>
  </si>
  <si>
    <t>1F</t>
  </si>
  <si>
    <t>1H</t>
  </si>
  <si>
    <t>centrosome</t>
  </si>
  <si>
    <t>*</t>
  </si>
  <si>
    <t>1K</t>
  </si>
  <si>
    <t>index</t>
  </si>
  <si>
    <t>PP4KO, 10X-PP4-dead::GFP, 2X MTOC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</si>
</sst>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Aptos Narrow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A88D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9DD7-8362-434F-9B17-56701745D867}">
  <dimension ref="A1:AG181"/>
  <sheetViews>
    <sheetView zoomScale="75" workbookViewId="0">
      <pane xSplit="3" ySplit="1" topLeftCell="V2" activePane="bottomRight" state="frozen"/>
      <selection pane="topRight" activeCell="D1" sqref="D1"/>
      <selection pane="bottomLeft" activeCell="A2" sqref="A2"/>
      <selection pane="bottomRight" activeCell="AA14" sqref="AA14"/>
    </sheetView>
  </sheetViews>
  <sheetFormatPr baseColWidth="10" defaultRowHeight="16" x14ac:dyDescent="0.2"/>
  <cols>
    <col min="1" max="1" width="39" customWidth="1"/>
    <col min="2" max="2" width="17.1640625" customWidth="1"/>
    <col min="3" max="3" width="10.5" customWidth="1"/>
    <col min="4" max="15" width="37" customWidth="1"/>
    <col min="17" max="28" width="31.5" customWidth="1"/>
    <col min="29" max="31" width="27.6640625" customWidth="1"/>
  </cols>
  <sheetData>
    <row r="1" spans="1:30" x14ac:dyDescent="0.2">
      <c r="A1" s="9" t="s">
        <v>0</v>
      </c>
      <c r="B1" s="9" t="s">
        <v>1</v>
      </c>
      <c r="C1" s="9" t="s">
        <v>91</v>
      </c>
      <c r="D1" s="1" t="s">
        <v>2</v>
      </c>
      <c r="E1" s="1" t="s">
        <v>92</v>
      </c>
      <c r="F1" s="1" t="s">
        <v>3</v>
      </c>
      <c r="G1" s="1" t="s">
        <v>116</v>
      </c>
      <c r="H1" s="1" t="s">
        <v>4</v>
      </c>
      <c r="I1" s="1" t="s">
        <v>117</v>
      </c>
      <c r="J1" s="1" t="s">
        <v>5</v>
      </c>
      <c r="K1" s="1" t="s">
        <v>118</v>
      </c>
      <c r="L1" s="1" t="s">
        <v>6</v>
      </c>
      <c r="M1" s="1" t="s">
        <v>93</v>
      </c>
      <c r="N1" s="1" t="s">
        <v>7</v>
      </c>
      <c r="O1" s="1" t="s">
        <v>119</v>
      </c>
      <c r="P1" s="2"/>
      <c r="Q1" s="1" t="s">
        <v>8</v>
      </c>
      <c r="R1" s="1" t="s">
        <v>94</v>
      </c>
      <c r="S1" s="1" t="s">
        <v>9</v>
      </c>
      <c r="T1" s="1" t="s">
        <v>111</v>
      </c>
      <c r="U1" s="1" t="s">
        <v>10</v>
      </c>
      <c r="V1" s="1" t="s">
        <v>112</v>
      </c>
      <c r="W1" s="1" t="s">
        <v>11</v>
      </c>
      <c r="X1" s="1" t="s">
        <v>113</v>
      </c>
      <c r="Y1" s="1" t="s">
        <v>12</v>
      </c>
      <c r="Z1" s="1" t="s">
        <v>114</v>
      </c>
      <c r="AA1" s="1" t="s">
        <v>13</v>
      </c>
      <c r="AB1" s="1" t="s">
        <v>115</v>
      </c>
      <c r="AC1" s="2"/>
      <c r="AD1" s="2"/>
    </row>
    <row r="2" spans="1:30" x14ac:dyDescent="0.2">
      <c r="A2" t="s">
        <v>14</v>
      </c>
      <c r="B2" t="s">
        <v>15</v>
      </c>
      <c r="D2" s="2">
        <v>489</v>
      </c>
      <c r="E2" s="2">
        <f>D2-20</f>
        <v>469</v>
      </c>
      <c r="F2" s="2">
        <v>546</v>
      </c>
      <c r="G2" s="2">
        <f>F2-20</f>
        <v>526</v>
      </c>
      <c r="H2" s="2">
        <v>241</v>
      </c>
      <c r="I2" s="2">
        <f>H2-20</f>
        <v>221</v>
      </c>
      <c r="J2" s="2">
        <v>654</v>
      </c>
      <c r="K2" s="2">
        <f>J2-20</f>
        <v>634</v>
      </c>
      <c r="L2" s="2">
        <v>235</v>
      </c>
      <c r="M2" s="2">
        <f>L2-20</f>
        <v>215</v>
      </c>
      <c r="N2" s="2">
        <v>221</v>
      </c>
      <c r="O2" s="2">
        <f>N2-20</f>
        <v>201</v>
      </c>
      <c r="P2" s="2"/>
      <c r="Q2" s="2">
        <v>2.080851064</v>
      </c>
      <c r="R2" s="2">
        <f>(E2)/M2</f>
        <v>2.1813953488372091</v>
      </c>
      <c r="S2" s="2">
        <v>1.025531915</v>
      </c>
      <c r="T2" s="2">
        <f>I2/M2</f>
        <v>1.027906976744186</v>
      </c>
      <c r="U2" s="2">
        <v>2.4705882350000001</v>
      </c>
      <c r="V2" s="2">
        <f>G2/O2</f>
        <v>2.616915422885572</v>
      </c>
      <c r="W2" s="2">
        <v>2.9592760180000002</v>
      </c>
      <c r="X2" s="2">
        <f>K2/O2</f>
        <v>3.1542288557213931</v>
      </c>
      <c r="Y2" s="2">
        <v>2.0290456429999999</v>
      </c>
      <c r="Z2" s="2">
        <f>E2/I2</f>
        <v>2.1221719457013575</v>
      </c>
      <c r="AA2" s="2">
        <v>0.83486238530000001</v>
      </c>
      <c r="AB2" s="2">
        <f>G2/K2</f>
        <v>0.82965299684542582</v>
      </c>
      <c r="AC2" s="2"/>
      <c r="AD2" s="2"/>
    </row>
    <row r="3" spans="1:30" x14ac:dyDescent="0.2">
      <c r="A3" t="s">
        <v>16</v>
      </c>
      <c r="B3" t="s">
        <v>15</v>
      </c>
      <c r="D3" s="2">
        <v>327</v>
      </c>
      <c r="E3" s="2">
        <f t="shared" ref="E3:E66" si="0">D3-20</f>
        <v>307</v>
      </c>
      <c r="F3" s="2">
        <v>298</v>
      </c>
      <c r="G3" s="2">
        <f t="shared" ref="G3:G66" si="1">F3-20</f>
        <v>278</v>
      </c>
      <c r="H3" s="2">
        <v>246</v>
      </c>
      <c r="I3" s="2">
        <f t="shared" ref="I3:I33" si="2">H3-20</f>
        <v>226</v>
      </c>
      <c r="J3" s="2">
        <v>515</v>
      </c>
      <c r="K3" s="2">
        <f t="shared" ref="K3:K33" si="3">J3-20</f>
        <v>495</v>
      </c>
      <c r="L3" s="2">
        <v>209</v>
      </c>
      <c r="M3" s="2">
        <f t="shared" ref="M3:M66" si="4">L3-20</f>
        <v>189</v>
      </c>
      <c r="N3" s="2">
        <v>197</v>
      </c>
      <c r="O3" s="2">
        <f t="shared" ref="O3:O66" si="5">N3-20</f>
        <v>177</v>
      </c>
      <c r="P3" s="2"/>
      <c r="Q3" s="2">
        <v>1.5645933009999999</v>
      </c>
      <c r="R3" s="2">
        <f>(E3)/M3</f>
        <v>1.6243386243386244</v>
      </c>
      <c r="S3" s="2">
        <v>1.1770334929999999</v>
      </c>
      <c r="T3" s="2">
        <f>I3/M3</f>
        <v>1.1957671957671958</v>
      </c>
      <c r="U3" s="2">
        <v>1.5126903549999999</v>
      </c>
      <c r="V3" s="2">
        <f>G3/O3</f>
        <v>1.5706214689265536</v>
      </c>
      <c r="W3" s="2">
        <v>2.6142131979999998</v>
      </c>
      <c r="X3" s="2">
        <f>K3/O3</f>
        <v>2.7966101694915255</v>
      </c>
      <c r="Y3" s="2">
        <v>1.3292682929999999</v>
      </c>
      <c r="Z3" s="2">
        <f>E3/I3</f>
        <v>1.3584070796460177</v>
      </c>
      <c r="AA3" s="2">
        <v>0.57864077670000003</v>
      </c>
      <c r="AB3" s="2">
        <f>G3/K3</f>
        <v>0.56161616161616157</v>
      </c>
      <c r="AC3" s="2"/>
      <c r="AD3" s="2"/>
    </row>
    <row r="4" spans="1:30" x14ac:dyDescent="0.2">
      <c r="A4" t="s">
        <v>17</v>
      </c>
      <c r="B4" t="s">
        <v>15</v>
      </c>
      <c r="D4" s="2">
        <v>355</v>
      </c>
      <c r="E4" s="2">
        <f t="shared" si="0"/>
        <v>335</v>
      </c>
      <c r="F4" s="2">
        <v>445</v>
      </c>
      <c r="G4" s="2">
        <f t="shared" si="1"/>
        <v>425</v>
      </c>
      <c r="H4" s="2">
        <v>210</v>
      </c>
      <c r="I4" s="2">
        <f t="shared" si="2"/>
        <v>190</v>
      </c>
      <c r="J4" s="2">
        <v>356</v>
      </c>
      <c r="K4" s="2">
        <f t="shared" si="3"/>
        <v>336</v>
      </c>
      <c r="L4" s="2">
        <v>192</v>
      </c>
      <c r="M4" s="2">
        <f t="shared" si="4"/>
        <v>172</v>
      </c>
      <c r="N4" s="2">
        <v>195</v>
      </c>
      <c r="O4" s="2">
        <f t="shared" si="5"/>
        <v>175</v>
      </c>
      <c r="P4" s="2"/>
      <c r="Q4" s="2">
        <v>1.8489583329999999</v>
      </c>
      <c r="R4" s="2">
        <f>(E4)/M4</f>
        <v>1.9476744186046511</v>
      </c>
      <c r="S4" s="2">
        <v>1.09375</v>
      </c>
      <c r="T4" s="2">
        <f>I4/M4</f>
        <v>1.1046511627906976</v>
      </c>
      <c r="U4" s="2">
        <v>2.2820512819999998</v>
      </c>
      <c r="V4" s="2">
        <f>G4/O4</f>
        <v>2.4285714285714284</v>
      </c>
      <c r="W4" s="2">
        <v>1.825641026</v>
      </c>
      <c r="X4" s="2">
        <f>K4/O4</f>
        <v>1.92</v>
      </c>
      <c r="Y4" s="2">
        <v>1.69047619</v>
      </c>
      <c r="Z4" s="2">
        <f>E4/I4</f>
        <v>1.763157894736842</v>
      </c>
      <c r="AA4" s="2">
        <v>1.25</v>
      </c>
      <c r="AB4" s="2">
        <f>G4/K4</f>
        <v>1.2648809523809523</v>
      </c>
      <c r="AC4" s="2"/>
      <c r="AD4" s="2"/>
    </row>
    <row r="5" spans="1:30" x14ac:dyDescent="0.2">
      <c r="A5" t="s">
        <v>18</v>
      </c>
      <c r="B5" t="s">
        <v>15</v>
      </c>
      <c r="D5" s="2">
        <v>708</v>
      </c>
      <c r="E5" s="2">
        <f t="shared" si="0"/>
        <v>688</v>
      </c>
      <c r="F5" s="2">
        <v>995</v>
      </c>
      <c r="G5" s="2">
        <f t="shared" si="1"/>
        <v>975</v>
      </c>
      <c r="H5" s="2">
        <v>416</v>
      </c>
      <c r="I5" s="2">
        <f t="shared" si="2"/>
        <v>396</v>
      </c>
      <c r="J5" s="2">
        <v>596</v>
      </c>
      <c r="K5" s="2">
        <f t="shared" si="3"/>
        <v>576</v>
      </c>
      <c r="L5" s="2">
        <v>358</v>
      </c>
      <c r="M5" s="2">
        <f t="shared" si="4"/>
        <v>338</v>
      </c>
      <c r="N5" s="2">
        <v>306</v>
      </c>
      <c r="O5" s="2">
        <f t="shared" si="5"/>
        <v>286</v>
      </c>
      <c r="P5" s="2"/>
      <c r="Q5" s="2">
        <v>1.9776536309999999</v>
      </c>
      <c r="R5" s="2">
        <f>(E5)/M5</f>
        <v>2.0355029585798818</v>
      </c>
      <c r="S5" s="2">
        <v>1.162011173</v>
      </c>
      <c r="T5" s="2">
        <f>I5/M5</f>
        <v>1.1715976331360947</v>
      </c>
      <c r="U5" s="2">
        <v>3.2516339869999999</v>
      </c>
      <c r="V5" s="2">
        <f>G5/O5</f>
        <v>3.4090909090909092</v>
      </c>
      <c r="W5" s="2">
        <v>1.9477124180000001</v>
      </c>
      <c r="X5" s="2">
        <f>K5/O5</f>
        <v>2.0139860139860142</v>
      </c>
      <c r="Y5" s="2">
        <v>1.701923077</v>
      </c>
      <c r="Z5" s="2">
        <f>E5/I5</f>
        <v>1.7373737373737375</v>
      </c>
      <c r="AA5" s="2">
        <v>1.669463087</v>
      </c>
      <c r="AB5" s="2">
        <f>G5/K5</f>
        <v>1.6927083333333333</v>
      </c>
      <c r="AC5" s="2"/>
      <c r="AD5" s="2"/>
    </row>
    <row r="6" spans="1:30" x14ac:dyDescent="0.2">
      <c r="A6" t="s">
        <v>19</v>
      </c>
      <c r="B6" t="s">
        <v>15</v>
      </c>
      <c r="D6" s="2">
        <v>455</v>
      </c>
      <c r="E6" s="2">
        <f t="shared" si="0"/>
        <v>435</v>
      </c>
      <c r="F6" s="2">
        <v>608</v>
      </c>
      <c r="G6" s="2">
        <f t="shared" si="1"/>
        <v>588</v>
      </c>
      <c r="H6" s="2">
        <v>320</v>
      </c>
      <c r="I6" s="2">
        <f t="shared" si="2"/>
        <v>300</v>
      </c>
      <c r="J6" s="2">
        <v>800</v>
      </c>
      <c r="K6" s="2">
        <f t="shared" si="3"/>
        <v>780</v>
      </c>
      <c r="L6" s="2">
        <v>280</v>
      </c>
      <c r="M6" s="2">
        <f t="shared" si="4"/>
        <v>260</v>
      </c>
      <c r="N6" s="2">
        <v>225</v>
      </c>
      <c r="O6" s="2">
        <f t="shared" si="5"/>
        <v>205</v>
      </c>
      <c r="P6" s="2"/>
      <c r="Q6" s="2">
        <v>1.625</v>
      </c>
      <c r="R6" s="2">
        <f>(E6)/M6</f>
        <v>1.6730769230769231</v>
      </c>
      <c r="S6" s="2">
        <v>1.1428571430000001</v>
      </c>
      <c r="T6" s="2">
        <f>I6/M6</f>
        <v>1.1538461538461537</v>
      </c>
      <c r="U6" s="2">
        <v>2.7022222220000001</v>
      </c>
      <c r="V6" s="2">
        <f>G6/O6</f>
        <v>2.8682926829268292</v>
      </c>
      <c r="W6" s="2">
        <v>3.5555555559999998</v>
      </c>
      <c r="X6" s="2">
        <f>K6/O6</f>
        <v>3.8048780487804876</v>
      </c>
      <c r="Y6" s="2">
        <v>1.421875</v>
      </c>
      <c r="Z6" s="2">
        <f>E6/I6</f>
        <v>1.45</v>
      </c>
      <c r="AA6" s="2">
        <v>0.76</v>
      </c>
      <c r="AB6" s="2">
        <f>G6/K6</f>
        <v>0.75384615384615383</v>
      </c>
      <c r="AC6" s="2"/>
      <c r="AD6" s="2"/>
    </row>
    <row r="7" spans="1:30" x14ac:dyDescent="0.2">
      <c r="A7" t="s">
        <v>20</v>
      </c>
      <c r="B7" t="s">
        <v>15</v>
      </c>
      <c r="D7" s="2">
        <v>243</v>
      </c>
      <c r="E7" s="2">
        <f t="shared" si="0"/>
        <v>223</v>
      </c>
      <c r="F7" s="2">
        <v>256</v>
      </c>
      <c r="G7" s="2">
        <f t="shared" si="1"/>
        <v>236</v>
      </c>
      <c r="H7" s="2">
        <v>125</v>
      </c>
      <c r="I7" s="2">
        <f t="shared" si="2"/>
        <v>105</v>
      </c>
      <c r="J7" s="2">
        <v>211</v>
      </c>
      <c r="K7" s="2">
        <f t="shared" si="3"/>
        <v>191</v>
      </c>
      <c r="L7" s="2">
        <v>131</v>
      </c>
      <c r="M7" s="2">
        <f t="shared" si="4"/>
        <v>111</v>
      </c>
      <c r="N7" s="2">
        <v>106</v>
      </c>
      <c r="O7" s="2">
        <f t="shared" si="5"/>
        <v>86</v>
      </c>
      <c r="P7" s="2"/>
      <c r="Q7" s="2">
        <v>1.8549618320000001</v>
      </c>
      <c r="R7" s="2">
        <f>(E7)/M7</f>
        <v>2.0090090090090089</v>
      </c>
      <c r="S7" s="2">
        <v>0.95419847329999996</v>
      </c>
      <c r="T7" s="2">
        <f>I7/M7</f>
        <v>0.94594594594594594</v>
      </c>
      <c r="U7" s="2">
        <v>2.41509434</v>
      </c>
      <c r="V7" s="2">
        <f>G7/O7</f>
        <v>2.7441860465116279</v>
      </c>
      <c r="W7" s="2">
        <v>1.9905660380000001</v>
      </c>
      <c r="X7" s="2">
        <f>K7/O7</f>
        <v>2.2209302325581395</v>
      </c>
      <c r="Y7" s="2">
        <v>1.944</v>
      </c>
      <c r="Z7" s="2">
        <f>E7/I7</f>
        <v>2.1238095238095238</v>
      </c>
      <c r="AA7" s="2">
        <v>1.2132701420000001</v>
      </c>
      <c r="AB7" s="2">
        <f>G7/K7</f>
        <v>1.2356020942408377</v>
      </c>
      <c r="AC7" s="2"/>
      <c r="AD7" s="2"/>
    </row>
    <row r="8" spans="1:30" x14ac:dyDescent="0.2">
      <c r="A8" t="s">
        <v>21</v>
      </c>
      <c r="B8" t="s">
        <v>15</v>
      </c>
      <c r="D8" s="2">
        <v>648</v>
      </c>
      <c r="E8" s="2">
        <f t="shared" si="0"/>
        <v>628</v>
      </c>
      <c r="F8" s="2">
        <v>748</v>
      </c>
      <c r="G8" s="2">
        <f t="shared" si="1"/>
        <v>728</v>
      </c>
      <c r="H8" s="2">
        <v>293</v>
      </c>
      <c r="I8" s="2">
        <f t="shared" si="2"/>
        <v>273</v>
      </c>
      <c r="J8" s="2">
        <v>721</v>
      </c>
      <c r="K8" s="2">
        <f t="shared" si="3"/>
        <v>701</v>
      </c>
      <c r="L8" s="2">
        <v>284</v>
      </c>
      <c r="M8" s="2">
        <f t="shared" si="4"/>
        <v>264</v>
      </c>
      <c r="N8" s="2">
        <v>272</v>
      </c>
      <c r="O8" s="2">
        <f t="shared" si="5"/>
        <v>252</v>
      </c>
      <c r="P8" s="2"/>
      <c r="Q8" s="2">
        <v>2.2816901409999999</v>
      </c>
      <c r="R8" s="2">
        <f>(E8)/M8</f>
        <v>2.3787878787878789</v>
      </c>
      <c r="S8" s="2">
        <v>1.0316901409999999</v>
      </c>
      <c r="T8" s="2">
        <f>I8/M8</f>
        <v>1.0340909090909092</v>
      </c>
      <c r="U8" s="2">
        <v>2.75</v>
      </c>
      <c r="V8" s="2">
        <f>G8/O8</f>
        <v>2.8888888888888888</v>
      </c>
      <c r="W8" s="2">
        <v>2.650735294</v>
      </c>
      <c r="X8" s="2">
        <f>K8/O8</f>
        <v>2.7817460317460316</v>
      </c>
      <c r="Y8" s="2">
        <v>2.2116040959999999</v>
      </c>
      <c r="Z8" s="2">
        <f>E8/I8</f>
        <v>2.3003663003663002</v>
      </c>
      <c r="AA8" s="2">
        <v>1.0374479889999999</v>
      </c>
      <c r="AB8" s="2">
        <f>G8/K8</f>
        <v>1.0385164051355207</v>
      </c>
      <c r="AC8" s="2"/>
      <c r="AD8" s="2"/>
    </row>
    <row r="9" spans="1:30" x14ac:dyDescent="0.2">
      <c r="A9" t="s">
        <v>22</v>
      </c>
      <c r="B9" t="s">
        <v>15</v>
      </c>
      <c r="D9" s="2">
        <v>720</v>
      </c>
      <c r="E9" s="2">
        <f t="shared" si="0"/>
        <v>700</v>
      </c>
      <c r="F9" s="2">
        <v>847</v>
      </c>
      <c r="G9" s="2">
        <f t="shared" si="1"/>
        <v>827</v>
      </c>
      <c r="H9" s="2">
        <v>313</v>
      </c>
      <c r="I9" s="2">
        <f t="shared" si="2"/>
        <v>293</v>
      </c>
      <c r="J9" s="2">
        <v>701</v>
      </c>
      <c r="K9" s="2">
        <f t="shared" si="3"/>
        <v>681</v>
      </c>
      <c r="L9" s="2">
        <v>263</v>
      </c>
      <c r="M9" s="2">
        <f t="shared" si="4"/>
        <v>243</v>
      </c>
      <c r="N9" s="2">
        <v>271</v>
      </c>
      <c r="O9" s="2">
        <f t="shared" si="5"/>
        <v>251</v>
      </c>
      <c r="P9" s="2"/>
      <c r="Q9" s="2">
        <v>2.7376425860000002</v>
      </c>
      <c r="R9" s="2">
        <f>(E9)/M9</f>
        <v>2.880658436213992</v>
      </c>
      <c r="S9" s="2">
        <v>1.190114068</v>
      </c>
      <c r="T9" s="2">
        <f>I9/M9</f>
        <v>1.2057613168724279</v>
      </c>
      <c r="U9" s="2">
        <v>3.1254612549999998</v>
      </c>
      <c r="V9" s="2">
        <f>G9/O9</f>
        <v>3.2948207171314743</v>
      </c>
      <c r="W9" s="2">
        <v>2.5867158670000001</v>
      </c>
      <c r="X9" s="2">
        <f>K9/O9</f>
        <v>2.7131474103585655</v>
      </c>
      <c r="Y9" s="2">
        <v>2.3003194890000001</v>
      </c>
      <c r="Z9" s="2">
        <f>E9/I9</f>
        <v>2.3890784982935154</v>
      </c>
      <c r="AA9" s="2">
        <v>1.208273894</v>
      </c>
      <c r="AB9" s="2">
        <f>G9/K9</f>
        <v>1.2143906020558002</v>
      </c>
      <c r="AC9" s="2"/>
      <c r="AD9" s="2"/>
    </row>
    <row r="10" spans="1:30" x14ac:dyDescent="0.2">
      <c r="A10" t="s">
        <v>23</v>
      </c>
      <c r="B10" t="s">
        <v>15</v>
      </c>
      <c r="D10" s="2">
        <v>451</v>
      </c>
      <c r="E10" s="2">
        <f t="shared" si="0"/>
        <v>431</v>
      </c>
      <c r="F10" s="2">
        <v>582</v>
      </c>
      <c r="G10" s="2">
        <f t="shared" si="1"/>
        <v>562</v>
      </c>
      <c r="H10" s="2">
        <v>234</v>
      </c>
      <c r="I10" s="2">
        <f t="shared" si="2"/>
        <v>214</v>
      </c>
      <c r="J10" s="2">
        <v>462</v>
      </c>
      <c r="K10" s="2">
        <f t="shared" si="3"/>
        <v>442</v>
      </c>
      <c r="L10" s="2">
        <v>216</v>
      </c>
      <c r="M10" s="2">
        <f t="shared" si="4"/>
        <v>196</v>
      </c>
      <c r="N10" s="2">
        <v>221</v>
      </c>
      <c r="O10" s="2">
        <f t="shared" si="5"/>
        <v>201</v>
      </c>
      <c r="P10" s="2"/>
      <c r="Q10" s="2">
        <v>2.0879629629999998</v>
      </c>
      <c r="R10" s="2">
        <f>(E10)/M10</f>
        <v>2.1989795918367347</v>
      </c>
      <c r="S10" s="2">
        <v>1.0833333329999999</v>
      </c>
      <c r="T10" s="2">
        <f>I10/M10</f>
        <v>1.0918367346938775</v>
      </c>
      <c r="U10" s="2">
        <v>2.6334841629999999</v>
      </c>
      <c r="V10" s="2">
        <f>G10/O10</f>
        <v>2.7960199004975124</v>
      </c>
      <c r="W10" s="2">
        <v>2.0904977379999998</v>
      </c>
      <c r="X10" s="2">
        <f>K10/O10</f>
        <v>2.1990049751243781</v>
      </c>
      <c r="Y10" s="2">
        <v>1.9273504269999999</v>
      </c>
      <c r="Z10" s="2">
        <f>E10/I10</f>
        <v>2.014018691588785</v>
      </c>
      <c r="AA10" s="2">
        <v>1.2597402600000001</v>
      </c>
      <c r="AB10" s="2">
        <f>G10/K10</f>
        <v>1.2714932126696832</v>
      </c>
      <c r="AC10" s="2"/>
      <c r="AD10" s="2"/>
    </row>
    <row r="11" spans="1:30" x14ac:dyDescent="0.2">
      <c r="A11" t="s">
        <v>24</v>
      </c>
      <c r="B11" t="s">
        <v>15</v>
      </c>
      <c r="D11" s="2">
        <v>292</v>
      </c>
      <c r="E11" s="2">
        <f t="shared" si="0"/>
        <v>272</v>
      </c>
      <c r="F11" s="2">
        <v>419</v>
      </c>
      <c r="G11" s="2">
        <f t="shared" si="1"/>
        <v>399</v>
      </c>
      <c r="H11" s="2">
        <v>210</v>
      </c>
      <c r="I11" s="2">
        <f t="shared" si="2"/>
        <v>190</v>
      </c>
      <c r="J11" s="2">
        <v>389</v>
      </c>
      <c r="K11" s="2">
        <f t="shared" si="3"/>
        <v>369</v>
      </c>
      <c r="L11" s="2">
        <v>168</v>
      </c>
      <c r="M11" s="2">
        <f t="shared" si="4"/>
        <v>148</v>
      </c>
      <c r="N11" s="2">
        <v>175</v>
      </c>
      <c r="O11" s="2">
        <f t="shared" si="5"/>
        <v>155</v>
      </c>
      <c r="P11" s="2"/>
      <c r="Q11" s="2">
        <v>1.7380952380000001</v>
      </c>
      <c r="R11" s="2">
        <f>(E11)/M11</f>
        <v>1.8378378378378379</v>
      </c>
      <c r="S11" s="2">
        <v>1.25</v>
      </c>
      <c r="T11" s="2">
        <f>I11/M11</f>
        <v>1.2837837837837838</v>
      </c>
      <c r="U11" s="2">
        <v>2.394285714</v>
      </c>
      <c r="V11" s="2">
        <f>G11/O11</f>
        <v>2.5741935483870968</v>
      </c>
      <c r="W11" s="2">
        <v>2.2228571430000001</v>
      </c>
      <c r="X11" s="2">
        <f>K11/O11</f>
        <v>2.3806451612903228</v>
      </c>
      <c r="Y11" s="2">
        <v>1.39047619</v>
      </c>
      <c r="Z11" s="2">
        <f>E11/I11</f>
        <v>1.4315789473684211</v>
      </c>
      <c r="AA11" s="2">
        <v>1.077120823</v>
      </c>
      <c r="AB11" s="2">
        <f>G11/K11</f>
        <v>1.0813008130081301</v>
      </c>
      <c r="AC11" s="2"/>
      <c r="AD11" s="2"/>
    </row>
    <row r="12" spans="1:30" x14ac:dyDescent="0.2">
      <c r="A12" t="s">
        <v>25</v>
      </c>
      <c r="B12" t="s">
        <v>15</v>
      </c>
      <c r="D12" s="2">
        <v>345</v>
      </c>
      <c r="E12" s="2">
        <f t="shared" si="0"/>
        <v>325</v>
      </c>
      <c r="F12" s="2">
        <v>402</v>
      </c>
      <c r="G12" s="2">
        <f t="shared" si="1"/>
        <v>382</v>
      </c>
      <c r="H12" s="2">
        <v>201</v>
      </c>
      <c r="I12" s="2">
        <f t="shared" si="2"/>
        <v>181</v>
      </c>
      <c r="J12" s="2">
        <v>514</v>
      </c>
      <c r="K12" s="2">
        <f t="shared" si="3"/>
        <v>494</v>
      </c>
      <c r="L12" s="2">
        <v>217</v>
      </c>
      <c r="M12" s="2">
        <f t="shared" si="4"/>
        <v>197</v>
      </c>
      <c r="N12" s="2">
        <v>242</v>
      </c>
      <c r="O12" s="2">
        <f t="shared" si="5"/>
        <v>222</v>
      </c>
      <c r="P12" s="2"/>
      <c r="Q12" s="2">
        <v>1.5898617509999999</v>
      </c>
      <c r="R12" s="2">
        <f>(E12)/M12</f>
        <v>1.649746192893401</v>
      </c>
      <c r="S12" s="2">
        <v>0.92626728110000001</v>
      </c>
      <c r="T12" s="2">
        <f>I12/M12</f>
        <v>0.91878172588832485</v>
      </c>
      <c r="U12" s="2">
        <v>1.6611570250000001</v>
      </c>
      <c r="V12" s="2">
        <f>G12/O12</f>
        <v>1.7207207207207207</v>
      </c>
      <c r="W12" s="2">
        <v>2.123966942</v>
      </c>
      <c r="X12" s="2">
        <f>K12/O12</f>
        <v>2.2252252252252251</v>
      </c>
      <c r="Y12" s="2">
        <v>1.7164179100000001</v>
      </c>
      <c r="Z12" s="2">
        <f>E12/I12</f>
        <v>1.7955801104972375</v>
      </c>
      <c r="AA12" s="2">
        <v>0.78210116730000001</v>
      </c>
      <c r="AB12" s="2">
        <f>G12/K12</f>
        <v>0.77327935222672062</v>
      </c>
      <c r="AC12" s="2"/>
      <c r="AD12" s="2"/>
    </row>
    <row r="13" spans="1:30" x14ac:dyDescent="0.2">
      <c r="A13" t="s">
        <v>26</v>
      </c>
      <c r="B13" t="s">
        <v>15</v>
      </c>
      <c r="D13" s="2">
        <v>350</v>
      </c>
      <c r="E13" s="2">
        <f t="shared" si="0"/>
        <v>330</v>
      </c>
      <c r="F13" s="2">
        <v>413</v>
      </c>
      <c r="G13" s="2">
        <f t="shared" si="1"/>
        <v>393</v>
      </c>
      <c r="H13" s="2">
        <v>199</v>
      </c>
      <c r="I13" s="2">
        <f t="shared" si="2"/>
        <v>179</v>
      </c>
      <c r="J13" s="2">
        <v>491</v>
      </c>
      <c r="K13" s="2">
        <f t="shared" si="3"/>
        <v>471</v>
      </c>
      <c r="L13" s="2">
        <v>185</v>
      </c>
      <c r="M13" s="2">
        <f t="shared" si="4"/>
        <v>165</v>
      </c>
      <c r="N13" s="2">
        <v>185</v>
      </c>
      <c r="O13" s="2">
        <f t="shared" si="5"/>
        <v>165</v>
      </c>
      <c r="P13" s="2"/>
      <c r="Q13" s="2">
        <v>1.8918918920000001</v>
      </c>
      <c r="R13" s="2">
        <f>(E13)/M13</f>
        <v>2</v>
      </c>
      <c r="S13" s="2">
        <v>1.0756756759999999</v>
      </c>
      <c r="T13" s="2">
        <f>I13/M13</f>
        <v>1.084848484848485</v>
      </c>
      <c r="U13" s="2">
        <v>2.232432432</v>
      </c>
      <c r="V13" s="2">
        <f>G13/O13</f>
        <v>2.3818181818181818</v>
      </c>
      <c r="W13" s="2">
        <v>2.6540540539999999</v>
      </c>
      <c r="X13" s="2">
        <f>K13/O13</f>
        <v>2.8545454545454545</v>
      </c>
      <c r="Y13" s="2">
        <v>1.7587939699999999</v>
      </c>
      <c r="Z13" s="2">
        <f>E13/I13</f>
        <v>1.8435754189944134</v>
      </c>
      <c r="AA13" s="2">
        <v>0.84114052949999996</v>
      </c>
      <c r="AB13" s="2">
        <f>G13/K13</f>
        <v>0.83439490445859876</v>
      </c>
      <c r="AC13" s="2"/>
      <c r="AD13" s="2"/>
    </row>
    <row r="14" spans="1:30" x14ac:dyDescent="0.2">
      <c r="A14" t="s">
        <v>27</v>
      </c>
      <c r="B14" t="s">
        <v>15</v>
      </c>
      <c r="D14" s="2">
        <v>359</v>
      </c>
      <c r="E14" s="2">
        <f t="shared" si="0"/>
        <v>339</v>
      </c>
      <c r="F14" s="2">
        <v>467</v>
      </c>
      <c r="G14" s="2">
        <f t="shared" si="1"/>
        <v>447</v>
      </c>
      <c r="H14" s="2">
        <v>245</v>
      </c>
      <c r="I14" s="2">
        <f t="shared" si="2"/>
        <v>225</v>
      </c>
      <c r="J14" s="2">
        <v>592</v>
      </c>
      <c r="K14" s="2">
        <f t="shared" si="3"/>
        <v>572</v>
      </c>
      <c r="L14" s="2">
        <v>229</v>
      </c>
      <c r="M14" s="2">
        <f t="shared" si="4"/>
        <v>209</v>
      </c>
      <c r="N14" s="2">
        <v>216</v>
      </c>
      <c r="O14" s="2">
        <f t="shared" si="5"/>
        <v>196</v>
      </c>
      <c r="P14" s="2"/>
      <c r="Q14" s="2">
        <v>1.56768559</v>
      </c>
      <c r="R14" s="2">
        <f>(E14)/M14</f>
        <v>1.6220095693779903</v>
      </c>
      <c r="S14" s="2">
        <v>1.0698689960000001</v>
      </c>
      <c r="T14" s="2">
        <f>I14/M14</f>
        <v>1.0765550239234449</v>
      </c>
      <c r="U14" s="2">
        <v>2.1620370370000002</v>
      </c>
      <c r="V14" s="2">
        <f>G14/O14</f>
        <v>2.2806122448979593</v>
      </c>
      <c r="W14" s="2">
        <v>2.7407407410000002</v>
      </c>
      <c r="X14" s="2">
        <f>K14/O14</f>
        <v>2.9183673469387754</v>
      </c>
      <c r="Y14" s="2">
        <v>1.4653061220000001</v>
      </c>
      <c r="Z14" s="2">
        <f>E14/I14</f>
        <v>1.5066666666666666</v>
      </c>
      <c r="AA14" s="2">
        <v>0.78885135139999996</v>
      </c>
      <c r="AB14" s="2">
        <f>G14/K14</f>
        <v>0.78146853146853146</v>
      </c>
      <c r="AC14" s="2"/>
      <c r="AD14" s="2"/>
    </row>
    <row r="15" spans="1:30" x14ac:dyDescent="0.2">
      <c r="E15" s="2"/>
      <c r="G15" s="2"/>
      <c r="I15" s="2"/>
      <c r="K15" s="2"/>
      <c r="M15" s="2"/>
      <c r="O15" s="2"/>
      <c r="R15" s="2"/>
      <c r="T15" s="2"/>
      <c r="V15" s="2"/>
      <c r="X15" s="2"/>
      <c r="Z15" s="2"/>
      <c r="AB15" s="2"/>
    </row>
    <row r="16" spans="1:30" x14ac:dyDescent="0.2">
      <c r="A16" t="s">
        <v>28</v>
      </c>
      <c r="B16" t="s">
        <v>29</v>
      </c>
      <c r="D16" s="2">
        <v>366</v>
      </c>
      <c r="E16" s="2">
        <f t="shared" si="0"/>
        <v>346</v>
      </c>
      <c r="F16" s="2">
        <v>753</v>
      </c>
      <c r="G16" s="2">
        <f t="shared" si="1"/>
        <v>733</v>
      </c>
      <c r="H16" s="2">
        <v>220</v>
      </c>
      <c r="I16" s="2">
        <f t="shared" si="2"/>
        <v>200</v>
      </c>
      <c r="J16" s="2">
        <v>796</v>
      </c>
      <c r="K16" s="2">
        <f t="shared" si="3"/>
        <v>776</v>
      </c>
      <c r="L16" s="2">
        <v>172</v>
      </c>
      <c r="M16" s="2">
        <f t="shared" si="4"/>
        <v>152</v>
      </c>
      <c r="N16" s="2">
        <v>188</v>
      </c>
      <c r="O16" s="2">
        <f t="shared" si="5"/>
        <v>168</v>
      </c>
      <c r="P16" s="2"/>
      <c r="Q16" s="2">
        <v>2.1279069769999999</v>
      </c>
      <c r="R16" s="2">
        <f>(E16)/M16</f>
        <v>2.2763157894736841</v>
      </c>
      <c r="S16" s="2">
        <v>1.279069767</v>
      </c>
      <c r="T16" s="2">
        <f>I16/M16</f>
        <v>1.3157894736842106</v>
      </c>
      <c r="U16" s="2">
        <v>4.005319149</v>
      </c>
      <c r="V16" s="2">
        <f>G16/O16</f>
        <v>4.3630952380952381</v>
      </c>
      <c r="W16" s="2">
        <v>4.2340425530000001</v>
      </c>
      <c r="X16" s="2">
        <f>K16/O16</f>
        <v>4.6190476190476186</v>
      </c>
      <c r="Y16" s="2">
        <v>1.663636364</v>
      </c>
      <c r="Z16" s="2">
        <f>E16/I16</f>
        <v>1.73</v>
      </c>
      <c r="AA16" s="2">
        <v>0.94597989950000005</v>
      </c>
      <c r="AB16" s="2">
        <f>G16/K16</f>
        <v>0.94458762886597936</v>
      </c>
    </row>
    <row r="17" spans="1:28" x14ac:dyDescent="0.2">
      <c r="A17" t="s">
        <v>30</v>
      </c>
      <c r="B17" t="s">
        <v>29</v>
      </c>
      <c r="D17" s="2">
        <v>328</v>
      </c>
      <c r="E17" s="2">
        <f t="shared" si="0"/>
        <v>308</v>
      </c>
      <c r="F17" s="2">
        <v>940</v>
      </c>
      <c r="G17" s="2">
        <f t="shared" si="1"/>
        <v>920</v>
      </c>
      <c r="H17" s="2">
        <v>329</v>
      </c>
      <c r="I17" s="2">
        <f t="shared" si="2"/>
        <v>309</v>
      </c>
      <c r="J17" s="2">
        <v>1006</v>
      </c>
      <c r="K17" s="2">
        <f t="shared" si="3"/>
        <v>986</v>
      </c>
      <c r="L17" s="2">
        <v>237</v>
      </c>
      <c r="M17" s="2">
        <f t="shared" si="4"/>
        <v>217</v>
      </c>
      <c r="N17" s="2">
        <v>278</v>
      </c>
      <c r="O17" s="2">
        <f t="shared" si="5"/>
        <v>258</v>
      </c>
      <c r="P17" s="2"/>
      <c r="Q17" s="2">
        <v>1.3839662450000001</v>
      </c>
      <c r="R17" s="2">
        <f>(E17)/M17</f>
        <v>1.4193548387096775</v>
      </c>
      <c r="S17" s="2">
        <v>1.3881856539999999</v>
      </c>
      <c r="T17" s="2">
        <f>I17/M17</f>
        <v>1.4239631336405529</v>
      </c>
      <c r="U17" s="2">
        <v>3.3812949639999998</v>
      </c>
      <c r="V17" s="2">
        <f>G17/O17</f>
        <v>3.5658914728682172</v>
      </c>
      <c r="W17" s="2">
        <v>3.6187050360000002</v>
      </c>
      <c r="X17" s="2">
        <f>K17/O17</f>
        <v>3.8217054263565893</v>
      </c>
      <c r="Y17" s="2">
        <v>0.9969604863</v>
      </c>
      <c r="Z17" s="2">
        <f>E17/I17</f>
        <v>0.99676375404530748</v>
      </c>
      <c r="AA17" s="2">
        <v>0.93439363819999999</v>
      </c>
      <c r="AB17" s="2">
        <f>G17/K17</f>
        <v>0.93306288032454365</v>
      </c>
    </row>
    <row r="18" spans="1:28" x14ac:dyDescent="0.2">
      <c r="A18" t="s">
        <v>31</v>
      </c>
      <c r="B18" t="s">
        <v>29</v>
      </c>
      <c r="D18" s="2">
        <v>270</v>
      </c>
      <c r="E18" s="2">
        <f t="shared" si="0"/>
        <v>250</v>
      </c>
      <c r="F18" s="2">
        <v>688</v>
      </c>
      <c r="G18" s="2">
        <f t="shared" si="1"/>
        <v>668</v>
      </c>
      <c r="H18" s="2">
        <v>370</v>
      </c>
      <c r="I18" s="2">
        <f t="shared" si="2"/>
        <v>350</v>
      </c>
      <c r="J18" s="2">
        <v>504</v>
      </c>
      <c r="K18" s="2">
        <f t="shared" si="3"/>
        <v>484</v>
      </c>
      <c r="L18" s="2">
        <v>180</v>
      </c>
      <c r="M18" s="2">
        <f t="shared" si="4"/>
        <v>160</v>
      </c>
      <c r="N18" s="2">
        <v>197</v>
      </c>
      <c r="O18" s="2">
        <f t="shared" si="5"/>
        <v>177</v>
      </c>
      <c r="P18" s="2"/>
      <c r="Q18" s="2">
        <v>1.5</v>
      </c>
      <c r="R18" s="2">
        <f>(E18)/M18</f>
        <v>1.5625</v>
      </c>
      <c r="S18" s="2">
        <v>2.0555555559999998</v>
      </c>
      <c r="T18" s="2">
        <f>I18/M18</f>
        <v>2.1875</v>
      </c>
      <c r="U18" s="2">
        <v>3.4923857869999999</v>
      </c>
      <c r="V18" s="2">
        <f>G18/O18</f>
        <v>3.7740112994350281</v>
      </c>
      <c r="W18" s="2">
        <v>2.558375635</v>
      </c>
      <c r="X18" s="2">
        <f>K18/O18</f>
        <v>2.7344632768361583</v>
      </c>
      <c r="Y18" s="2">
        <v>0.72972972970000005</v>
      </c>
      <c r="Z18" s="2">
        <f>E18/I18</f>
        <v>0.7142857142857143</v>
      </c>
      <c r="AA18" s="2">
        <v>1.3650793649999999</v>
      </c>
      <c r="AB18" s="2">
        <f>G18/K18</f>
        <v>1.3801652892561984</v>
      </c>
    </row>
    <row r="19" spans="1:28" x14ac:dyDescent="0.2">
      <c r="A19" t="s">
        <v>32</v>
      </c>
      <c r="B19" t="s">
        <v>29</v>
      </c>
      <c r="D19" s="2">
        <v>309</v>
      </c>
      <c r="E19" s="2">
        <f t="shared" si="0"/>
        <v>289</v>
      </c>
      <c r="F19" s="2">
        <v>723</v>
      </c>
      <c r="G19" s="2">
        <f t="shared" si="1"/>
        <v>703</v>
      </c>
      <c r="H19" s="2">
        <v>266</v>
      </c>
      <c r="I19" s="2">
        <f t="shared" si="2"/>
        <v>246</v>
      </c>
      <c r="J19" s="2">
        <v>626</v>
      </c>
      <c r="K19" s="2">
        <f t="shared" si="3"/>
        <v>606</v>
      </c>
      <c r="L19" s="2">
        <v>178</v>
      </c>
      <c r="M19" s="2">
        <f t="shared" si="4"/>
        <v>158</v>
      </c>
      <c r="N19" s="2">
        <v>234</v>
      </c>
      <c r="O19" s="2">
        <f t="shared" si="5"/>
        <v>214</v>
      </c>
      <c r="P19" s="2"/>
      <c r="Q19" s="2">
        <v>1.7359550560000001</v>
      </c>
      <c r="R19" s="2">
        <f>(E19)/M19</f>
        <v>1.8291139240506329</v>
      </c>
      <c r="S19" s="2">
        <v>1.4943820219999999</v>
      </c>
      <c r="T19" s="2">
        <f>I19/M19</f>
        <v>1.5569620253164558</v>
      </c>
      <c r="U19" s="2">
        <v>3.0897435899999999</v>
      </c>
      <c r="V19" s="2">
        <f>G19/O19</f>
        <v>3.2850467289719627</v>
      </c>
      <c r="W19" s="2">
        <v>2.6752136750000002</v>
      </c>
      <c r="X19" s="2">
        <f>K19/O19</f>
        <v>2.8317757009345796</v>
      </c>
      <c r="Y19" s="2">
        <v>1.161654135</v>
      </c>
      <c r="Z19" s="2">
        <f>E19/I19</f>
        <v>1.1747967479674797</v>
      </c>
      <c r="AA19" s="2">
        <v>1.1549520769999999</v>
      </c>
      <c r="AB19" s="2">
        <f>G19/K19</f>
        <v>1.1600660066006601</v>
      </c>
    </row>
    <row r="20" spans="1:28" x14ac:dyDescent="0.2">
      <c r="A20" t="s">
        <v>33</v>
      </c>
      <c r="B20" t="s">
        <v>29</v>
      </c>
      <c r="D20" s="2">
        <v>193</v>
      </c>
      <c r="E20" s="2">
        <f t="shared" si="0"/>
        <v>173</v>
      </c>
      <c r="F20" s="2">
        <v>448</v>
      </c>
      <c r="G20" s="2">
        <f t="shared" si="1"/>
        <v>428</v>
      </c>
      <c r="H20" s="2">
        <v>187</v>
      </c>
      <c r="I20" s="2">
        <f t="shared" si="2"/>
        <v>167</v>
      </c>
      <c r="J20" s="2">
        <v>502</v>
      </c>
      <c r="K20" s="2">
        <f t="shared" si="3"/>
        <v>482</v>
      </c>
      <c r="L20" s="2">
        <v>147</v>
      </c>
      <c r="M20" s="2">
        <f t="shared" si="4"/>
        <v>127</v>
      </c>
      <c r="N20" s="2">
        <v>175</v>
      </c>
      <c r="O20" s="2">
        <f t="shared" si="5"/>
        <v>155</v>
      </c>
      <c r="P20" s="2"/>
      <c r="Q20" s="2">
        <v>1.31292517</v>
      </c>
      <c r="R20" s="2">
        <f>(E20)/M20</f>
        <v>1.3622047244094488</v>
      </c>
      <c r="S20" s="2">
        <v>1.2721088439999999</v>
      </c>
      <c r="T20" s="2">
        <f>I20/M20</f>
        <v>1.3149606299212599</v>
      </c>
      <c r="U20" s="2">
        <v>2.56</v>
      </c>
      <c r="V20" s="2">
        <f>G20/O20</f>
        <v>2.7612903225806451</v>
      </c>
      <c r="W20" s="2">
        <v>2.8685714290000002</v>
      </c>
      <c r="X20" s="2">
        <f>K20/O20</f>
        <v>3.1096774193548389</v>
      </c>
      <c r="Y20" s="2">
        <v>1.0320855609999999</v>
      </c>
      <c r="Z20" s="2">
        <f>E20/I20</f>
        <v>1.0359281437125749</v>
      </c>
      <c r="AA20" s="2">
        <v>0.89243027890000004</v>
      </c>
      <c r="AB20" s="2">
        <f>G20/K20</f>
        <v>0.88796680497925307</v>
      </c>
    </row>
    <row r="21" spans="1:28" x14ac:dyDescent="0.2">
      <c r="A21" t="s">
        <v>34</v>
      </c>
      <c r="B21" t="s">
        <v>29</v>
      </c>
      <c r="D21" s="2">
        <v>228</v>
      </c>
      <c r="E21" s="2">
        <f t="shared" si="0"/>
        <v>208</v>
      </c>
      <c r="F21" s="2">
        <v>653</v>
      </c>
      <c r="G21" s="2">
        <f t="shared" si="1"/>
        <v>633</v>
      </c>
      <c r="H21" s="2">
        <v>272</v>
      </c>
      <c r="I21" s="2">
        <f t="shared" si="2"/>
        <v>252</v>
      </c>
      <c r="J21" s="2">
        <v>810</v>
      </c>
      <c r="K21" s="2">
        <f t="shared" si="3"/>
        <v>790</v>
      </c>
      <c r="L21" s="2">
        <v>230</v>
      </c>
      <c r="M21" s="2">
        <f t="shared" si="4"/>
        <v>210</v>
      </c>
      <c r="N21" s="2">
        <v>219</v>
      </c>
      <c r="O21" s="2">
        <f t="shared" si="5"/>
        <v>199</v>
      </c>
      <c r="P21" s="2"/>
      <c r="Q21" s="2">
        <v>0.99130434779999999</v>
      </c>
      <c r="R21" s="2">
        <f>(E21)/M21</f>
        <v>0.99047619047619051</v>
      </c>
      <c r="S21" s="2">
        <v>1.182608696</v>
      </c>
      <c r="T21" s="2">
        <f>I21/M21</f>
        <v>1.2</v>
      </c>
      <c r="U21" s="2">
        <v>2.9817351599999999</v>
      </c>
      <c r="V21" s="2">
        <f>G21/O21</f>
        <v>3.1809045226130652</v>
      </c>
      <c r="W21" s="2">
        <v>3.6986301369999999</v>
      </c>
      <c r="X21" s="2">
        <f>K21/O21</f>
        <v>3.9698492462311559</v>
      </c>
      <c r="Y21" s="2">
        <v>0.83823529409999997</v>
      </c>
      <c r="Z21" s="2">
        <f>E21/I21</f>
        <v>0.82539682539682535</v>
      </c>
      <c r="AA21" s="2">
        <v>0.80617283949999996</v>
      </c>
      <c r="AB21" s="2">
        <f>G21/K21</f>
        <v>0.80126582278481018</v>
      </c>
    </row>
    <row r="22" spans="1:28" x14ac:dyDescent="0.2">
      <c r="A22" t="s">
        <v>35</v>
      </c>
      <c r="B22" t="s">
        <v>29</v>
      </c>
      <c r="D22" s="2">
        <v>426</v>
      </c>
      <c r="E22" s="2">
        <f t="shared" si="0"/>
        <v>406</v>
      </c>
      <c r="F22" s="2">
        <v>583</v>
      </c>
      <c r="G22" s="2">
        <f t="shared" si="1"/>
        <v>563</v>
      </c>
      <c r="H22" s="2">
        <v>252</v>
      </c>
      <c r="I22" s="2">
        <f t="shared" si="2"/>
        <v>232</v>
      </c>
      <c r="J22" s="2">
        <v>507</v>
      </c>
      <c r="K22" s="2">
        <f t="shared" si="3"/>
        <v>487</v>
      </c>
      <c r="L22" s="2">
        <v>186</v>
      </c>
      <c r="M22" s="2">
        <f t="shared" si="4"/>
        <v>166</v>
      </c>
      <c r="N22" s="2">
        <v>232</v>
      </c>
      <c r="O22" s="2">
        <f t="shared" si="5"/>
        <v>212</v>
      </c>
      <c r="P22" s="2"/>
      <c r="Q22" s="2">
        <v>2.2903225809999999</v>
      </c>
      <c r="R22" s="2">
        <f>(E22)/M22</f>
        <v>2.4457831325301207</v>
      </c>
      <c r="S22" s="2">
        <v>1.3548387099999999</v>
      </c>
      <c r="T22" s="2">
        <f>I22/M22</f>
        <v>1.3975903614457832</v>
      </c>
      <c r="U22" s="2">
        <v>2.5129310340000002</v>
      </c>
      <c r="V22" s="2">
        <f>G22/O22</f>
        <v>2.6556603773584904</v>
      </c>
      <c r="W22" s="2">
        <v>2.1853448279999999</v>
      </c>
      <c r="X22" s="2">
        <f>K22/O22</f>
        <v>2.2971698113207548</v>
      </c>
      <c r="Y22" s="2">
        <v>1.69047619</v>
      </c>
      <c r="Z22" s="2">
        <f>E22/I22</f>
        <v>1.75</v>
      </c>
      <c r="AA22" s="2">
        <v>1.1499013810000001</v>
      </c>
      <c r="AB22" s="2">
        <f>G22/K22</f>
        <v>1.1560574948665299</v>
      </c>
    </row>
    <row r="23" spans="1:28" x14ac:dyDescent="0.2">
      <c r="A23" t="s">
        <v>36</v>
      </c>
      <c r="B23" t="s">
        <v>29</v>
      </c>
      <c r="D23" s="2">
        <v>291</v>
      </c>
      <c r="E23" s="2">
        <f t="shared" si="0"/>
        <v>271</v>
      </c>
      <c r="F23" s="2">
        <v>759</v>
      </c>
      <c r="G23" s="2">
        <f t="shared" si="1"/>
        <v>739</v>
      </c>
      <c r="H23" s="2">
        <v>266</v>
      </c>
      <c r="I23" s="2">
        <f t="shared" si="2"/>
        <v>246</v>
      </c>
      <c r="J23" s="2">
        <v>581</v>
      </c>
      <c r="K23" s="2">
        <f t="shared" si="3"/>
        <v>561</v>
      </c>
      <c r="L23" s="2">
        <v>188</v>
      </c>
      <c r="M23" s="2">
        <f t="shared" si="4"/>
        <v>168</v>
      </c>
      <c r="N23" s="2">
        <v>206</v>
      </c>
      <c r="O23" s="2">
        <f t="shared" si="5"/>
        <v>186</v>
      </c>
      <c r="P23" s="2"/>
      <c r="Q23" s="2">
        <v>1.5478723400000001</v>
      </c>
      <c r="R23" s="2">
        <f>(E23)/M23</f>
        <v>1.6130952380952381</v>
      </c>
      <c r="S23" s="2">
        <v>1.4148936169999999</v>
      </c>
      <c r="T23" s="2">
        <f>I23/M23</f>
        <v>1.4642857142857142</v>
      </c>
      <c r="U23" s="2">
        <v>3.6844660189999998</v>
      </c>
      <c r="V23" s="2">
        <f>G23/O23</f>
        <v>3.9731182795698925</v>
      </c>
      <c r="W23" s="2">
        <v>2.82038835</v>
      </c>
      <c r="X23" s="2">
        <f>K23/O23</f>
        <v>3.0161290322580645</v>
      </c>
      <c r="Y23" s="2">
        <v>1.0939849619999999</v>
      </c>
      <c r="Z23" s="2">
        <f>E23/I23</f>
        <v>1.1016260162601625</v>
      </c>
      <c r="AA23" s="2">
        <v>1.30636833</v>
      </c>
      <c r="AB23" s="2">
        <f>G23/K23</f>
        <v>1.3172905525846703</v>
      </c>
    </row>
    <row r="24" spans="1:28" x14ac:dyDescent="0.2">
      <c r="A24" t="s">
        <v>37</v>
      </c>
      <c r="B24" t="s">
        <v>29</v>
      </c>
      <c r="D24" s="2">
        <v>336</v>
      </c>
      <c r="E24" s="2">
        <f t="shared" si="0"/>
        <v>316</v>
      </c>
      <c r="F24" s="2">
        <v>763</v>
      </c>
      <c r="G24" s="2">
        <f t="shared" si="1"/>
        <v>743</v>
      </c>
      <c r="H24" s="2">
        <v>280</v>
      </c>
      <c r="I24" s="2">
        <f t="shared" si="2"/>
        <v>260</v>
      </c>
      <c r="J24" s="2">
        <v>879</v>
      </c>
      <c r="K24" s="2">
        <f t="shared" si="3"/>
        <v>859</v>
      </c>
      <c r="L24" s="2">
        <v>215</v>
      </c>
      <c r="M24" s="2">
        <f t="shared" si="4"/>
        <v>195</v>
      </c>
      <c r="N24" s="2">
        <v>212</v>
      </c>
      <c r="O24" s="2">
        <f t="shared" si="5"/>
        <v>192</v>
      </c>
      <c r="P24" s="2"/>
      <c r="Q24" s="2">
        <v>1.5627906979999999</v>
      </c>
      <c r="R24" s="2">
        <f>(E24)/M24</f>
        <v>1.6205128205128205</v>
      </c>
      <c r="S24" s="2">
        <v>1.3023255810000001</v>
      </c>
      <c r="T24" s="2">
        <f>I24/M24</f>
        <v>1.3333333333333333</v>
      </c>
      <c r="U24" s="2">
        <v>3.5990566039999998</v>
      </c>
      <c r="V24" s="2">
        <f>G24/O24</f>
        <v>3.8697916666666665</v>
      </c>
      <c r="W24" s="2">
        <v>4.1462264150000001</v>
      </c>
      <c r="X24" s="2">
        <f>K24/O24</f>
        <v>4.473958333333333</v>
      </c>
      <c r="Y24" s="2">
        <v>1.2</v>
      </c>
      <c r="Z24" s="2">
        <f>E24/I24</f>
        <v>1.2153846153846153</v>
      </c>
      <c r="AA24" s="2">
        <v>0.86803185439999997</v>
      </c>
      <c r="AB24" s="2">
        <f>G24/K24</f>
        <v>0.8649592549476135</v>
      </c>
    </row>
    <row r="25" spans="1:28" x14ac:dyDescent="0.2">
      <c r="A25" t="s">
        <v>38</v>
      </c>
      <c r="B25" t="s">
        <v>29</v>
      </c>
      <c r="D25" s="2">
        <v>274</v>
      </c>
      <c r="E25" s="2">
        <f t="shared" si="0"/>
        <v>254</v>
      </c>
      <c r="F25" s="2">
        <v>443</v>
      </c>
      <c r="G25" s="2">
        <f t="shared" si="1"/>
        <v>423</v>
      </c>
      <c r="H25" s="2">
        <v>203</v>
      </c>
      <c r="I25" s="2">
        <f t="shared" si="2"/>
        <v>183</v>
      </c>
      <c r="J25" s="2">
        <v>384</v>
      </c>
      <c r="K25" s="2">
        <f t="shared" si="3"/>
        <v>364</v>
      </c>
      <c r="L25" s="2">
        <v>112</v>
      </c>
      <c r="M25" s="2">
        <f t="shared" si="4"/>
        <v>92</v>
      </c>
      <c r="N25" s="2">
        <v>136</v>
      </c>
      <c r="O25" s="2">
        <f t="shared" si="5"/>
        <v>116</v>
      </c>
      <c r="P25" s="2"/>
      <c r="Q25" s="2">
        <v>2.4464285710000002</v>
      </c>
      <c r="R25" s="2">
        <f>(E25)/M25</f>
        <v>2.7608695652173911</v>
      </c>
      <c r="S25" s="2">
        <v>1.8125</v>
      </c>
      <c r="T25" s="2">
        <f>I25/M25</f>
        <v>1.9891304347826086</v>
      </c>
      <c r="U25" s="2">
        <v>3.2573529410000002</v>
      </c>
      <c r="V25" s="2">
        <f>G25/O25</f>
        <v>3.646551724137931</v>
      </c>
      <c r="W25" s="2">
        <v>2.8235294120000001</v>
      </c>
      <c r="X25" s="2">
        <f>K25/O25</f>
        <v>3.1379310344827585</v>
      </c>
      <c r="Y25" s="2">
        <v>1.349753695</v>
      </c>
      <c r="Z25" s="2">
        <f>E25/I25</f>
        <v>1.3879781420765027</v>
      </c>
      <c r="AA25" s="2">
        <v>1.1536458329999999</v>
      </c>
      <c r="AB25" s="2">
        <f>G25/K25</f>
        <v>1.1620879120879122</v>
      </c>
    </row>
    <row r="26" spans="1:28" x14ac:dyDescent="0.2">
      <c r="A26" t="s">
        <v>39</v>
      </c>
      <c r="B26" t="s">
        <v>29</v>
      </c>
      <c r="D26" s="2">
        <v>250</v>
      </c>
      <c r="E26" s="2">
        <f t="shared" si="0"/>
        <v>230</v>
      </c>
      <c r="F26" s="2">
        <v>471</v>
      </c>
      <c r="G26" s="2">
        <f t="shared" si="1"/>
        <v>451</v>
      </c>
      <c r="H26" s="2">
        <v>184</v>
      </c>
      <c r="I26" s="2">
        <f t="shared" si="2"/>
        <v>164</v>
      </c>
      <c r="J26" s="2">
        <v>425</v>
      </c>
      <c r="K26" s="2">
        <f t="shared" si="3"/>
        <v>405</v>
      </c>
      <c r="L26" s="2">
        <v>180</v>
      </c>
      <c r="M26" s="2">
        <f t="shared" si="4"/>
        <v>160</v>
      </c>
      <c r="N26" s="2">
        <v>193</v>
      </c>
      <c r="O26" s="2">
        <f t="shared" si="5"/>
        <v>173</v>
      </c>
      <c r="P26" s="2"/>
      <c r="Q26" s="2">
        <v>1.388888889</v>
      </c>
      <c r="R26" s="2">
        <f>(E26)/M26</f>
        <v>1.4375</v>
      </c>
      <c r="S26" s="2">
        <v>1.0222222219999999</v>
      </c>
      <c r="T26" s="2">
        <f>I26/M26</f>
        <v>1.0249999999999999</v>
      </c>
      <c r="U26" s="2">
        <v>2.4404145079999999</v>
      </c>
      <c r="V26" s="2">
        <f>G26/O26</f>
        <v>2.6069364161849711</v>
      </c>
      <c r="W26" s="2">
        <v>2.202072539</v>
      </c>
      <c r="X26" s="2">
        <f>K26/O26</f>
        <v>2.3410404624277459</v>
      </c>
      <c r="Y26" s="2">
        <v>1.358695652</v>
      </c>
      <c r="Z26" s="2">
        <f>E26/I26</f>
        <v>1.4024390243902438</v>
      </c>
      <c r="AA26" s="2">
        <v>1.108235294</v>
      </c>
      <c r="AB26" s="2">
        <f>G26/K26</f>
        <v>1.1135802469135803</v>
      </c>
    </row>
    <row r="27" spans="1:28" x14ac:dyDescent="0.2">
      <c r="A27" t="s">
        <v>40</v>
      </c>
      <c r="B27" t="s">
        <v>29</v>
      </c>
      <c r="D27" s="2">
        <v>212</v>
      </c>
      <c r="E27" s="2">
        <f t="shared" si="0"/>
        <v>192</v>
      </c>
      <c r="F27" s="2">
        <v>400</v>
      </c>
      <c r="G27" s="2">
        <f t="shared" si="1"/>
        <v>380</v>
      </c>
      <c r="H27" s="2">
        <v>155</v>
      </c>
      <c r="I27" s="2">
        <f t="shared" si="2"/>
        <v>135</v>
      </c>
      <c r="J27" s="2">
        <v>378</v>
      </c>
      <c r="K27" s="2">
        <f t="shared" si="3"/>
        <v>358</v>
      </c>
      <c r="L27" s="2">
        <v>123</v>
      </c>
      <c r="M27" s="2">
        <f t="shared" si="4"/>
        <v>103</v>
      </c>
      <c r="N27" s="2">
        <v>166</v>
      </c>
      <c r="O27" s="2">
        <f t="shared" si="5"/>
        <v>146</v>
      </c>
      <c r="P27" s="2"/>
      <c r="Q27" s="2">
        <v>1.7235772359999999</v>
      </c>
      <c r="R27" s="2">
        <f>(E27)/M27</f>
        <v>1.8640776699029127</v>
      </c>
      <c r="S27" s="2">
        <v>1.2601626020000001</v>
      </c>
      <c r="T27" s="2">
        <f>I27/M27</f>
        <v>1.3106796116504855</v>
      </c>
      <c r="U27" s="2">
        <v>2.4096385539999998</v>
      </c>
      <c r="V27" s="2">
        <f>G27/O27</f>
        <v>2.6027397260273974</v>
      </c>
      <c r="W27" s="2">
        <v>2.2771084340000001</v>
      </c>
      <c r="X27" s="2">
        <f>K27/O27</f>
        <v>2.452054794520548</v>
      </c>
      <c r="Y27" s="2">
        <v>1.367741935</v>
      </c>
      <c r="Z27" s="2">
        <f>E27/I27</f>
        <v>1.4222222222222223</v>
      </c>
      <c r="AA27" s="2">
        <v>1.0582010580000001</v>
      </c>
      <c r="AB27" s="2">
        <f>G27/K27</f>
        <v>1.0614525139664805</v>
      </c>
    </row>
    <row r="28" spans="1:28" x14ac:dyDescent="0.2">
      <c r="A28" t="s">
        <v>41</v>
      </c>
      <c r="B28" t="s">
        <v>29</v>
      </c>
      <c r="D28" s="2">
        <v>152</v>
      </c>
      <c r="E28" s="2">
        <f t="shared" si="0"/>
        <v>132</v>
      </c>
      <c r="F28" s="2">
        <v>375</v>
      </c>
      <c r="G28" s="2">
        <f t="shared" si="1"/>
        <v>355</v>
      </c>
      <c r="H28" s="2">
        <v>111</v>
      </c>
      <c r="I28" s="2">
        <f t="shared" si="2"/>
        <v>91</v>
      </c>
      <c r="J28" s="2">
        <v>340</v>
      </c>
      <c r="K28" s="2">
        <f t="shared" si="3"/>
        <v>320</v>
      </c>
      <c r="L28" s="2">
        <v>108</v>
      </c>
      <c r="M28" s="2">
        <f t="shared" si="4"/>
        <v>88</v>
      </c>
      <c r="N28" s="2">
        <v>131</v>
      </c>
      <c r="O28" s="2">
        <f t="shared" si="5"/>
        <v>111</v>
      </c>
      <c r="P28" s="2"/>
      <c r="Q28" s="2">
        <v>1.407407407</v>
      </c>
      <c r="R28" s="2">
        <f>(E28)/M28</f>
        <v>1.5</v>
      </c>
      <c r="S28" s="2">
        <v>1.0277777779999999</v>
      </c>
      <c r="T28" s="2">
        <f>I28/M28</f>
        <v>1.0340909090909092</v>
      </c>
      <c r="U28" s="2">
        <v>2.8625954199999999</v>
      </c>
      <c r="V28" s="2">
        <f>G28/O28</f>
        <v>3.1981981981981984</v>
      </c>
      <c r="W28" s="2">
        <v>2.5954198470000001</v>
      </c>
      <c r="X28" s="2">
        <f>K28/O28</f>
        <v>2.8828828828828827</v>
      </c>
      <c r="Y28" s="2">
        <v>1.3693693689999999</v>
      </c>
      <c r="Z28" s="2">
        <f>E28/I28</f>
        <v>1.4505494505494505</v>
      </c>
      <c r="AA28" s="2">
        <v>1.1029411760000001</v>
      </c>
      <c r="AB28" s="2">
        <f>G28/K28</f>
        <v>1.109375</v>
      </c>
    </row>
    <row r="29" spans="1:28" x14ac:dyDescent="0.2">
      <c r="A29" t="s">
        <v>42</v>
      </c>
      <c r="B29" t="s">
        <v>29</v>
      </c>
      <c r="D29" s="2">
        <v>246</v>
      </c>
      <c r="E29" s="2">
        <f t="shared" si="0"/>
        <v>226</v>
      </c>
      <c r="F29" s="2">
        <v>385</v>
      </c>
      <c r="G29" s="2">
        <f t="shared" si="1"/>
        <v>365</v>
      </c>
      <c r="H29" s="2">
        <v>174</v>
      </c>
      <c r="I29" s="2">
        <f t="shared" si="2"/>
        <v>154</v>
      </c>
      <c r="J29" s="2">
        <v>384</v>
      </c>
      <c r="K29" s="2">
        <f t="shared" si="3"/>
        <v>364</v>
      </c>
      <c r="L29" s="2">
        <v>158</v>
      </c>
      <c r="M29" s="2">
        <f t="shared" si="4"/>
        <v>138</v>
      </c>
      <c r="N29" s="2">
        <v>181</v>
      </c>
      <c r="O29" s="2">
        <f t="shared" si="5"/>
        <v>161</v>
      </c>
      <c r="P29" s="2"/>
      <c r="Q29" s="2">
        <v>1.556962025</v>
      </c>
      <c r="R29" s="2">
        <f>(E29)/M29</f>
        <v>1.6376811594202898</v>
      </c>
      <c r="S29" s="2">
        <v>1.1012658230000001</v>
      </c>
      <c r="T29" s="2">
        <f>I29/M29</f>
        <v>1.1159420289855073</v>
      </c>
      <c r="U29" s="2">
        <v>2.1270718230000001</v>
      </c>
      <c r="V29" s="2">
        <f>G29/O29</f>
        <v>2.2670807453416151</v>
      </c>
      <c r="W29" s="2">
        <v>2.121546961</v>
      </c>
      <c r="X29" s="2">
        <f>K29/O29</f>
        <v>2.2608695652173911</v>
      </c>
      <c r="Y29" s="2">
        <v>1.4137931029999999</v>
      </c>
      <c r="Z29" s="2">
        <f>E29/I29</f>
        <v>1.4675324675324675</v>
      </c>
      <c r="AA29" s="2">
        <v>1.0026041670000001</v>
      </c>
      <c r="AB29" s="2">
        <f>G29/K29</f>
        <v>1.0027472527472527</v>
      </c>
    </row>
    <row r="30" spans="1:28" x14ac:dyDescent="0.2">
      <c r="A30" t="s">
        <v>43</v>
      </c>
      <c r="B30" t="s">
        <v>29</v>
      </c>
      <c r="D30" s="2">
        <v>274</v>
      </c>
      <c r="E30" s="2">
        <f t="shared" si="0"/>
        <v>254</v>
      </c>
      <c r="F30" s="2">
        <v>599</v>
      </c>
      <c r="G30" s="2">
        <f t="shared" si="1"/>
        <v>579</v>
      </c>
      <c r="H30" s="2">
        <v>301</v>
      </c>
      <c r="I30" s="2">
        <f t="shared" si="2"/>
        <v>281</v>
      </c>
      <c r="J30" s="2">
        <v>555</v>
      </c>
      <c r="K30" s="2">
        <f t="shared" si="3"/>
        <v>535</v>
      </c>
      <c r="L30" s="2">
        <v>208</v>
      </c>
      <c r="M30" s="2">
        <f t="shared" si="4"/>
        <v>188</v>
      </c>
      <c r="N30" s="2">
        <v>221</v>
      </c>
      <c r="O30" s="2">
        <f t="shared" si="5"/>
        <v>201</v>
      </c>
      <c r="P30" s="2"/>
      <c r="Q30" s="2">
        <v>1.317307692</v>
      </c>
      <c r="R30" s="2">
        <f>(E30)/M30</f>
        <v>1.3510638297872339</v>
      </c>
      <c r="S30" s="2">
        <v>1.447115385</v>
      </c>
      <c r="T30" s="2">
        <f>I30/M30</f>
        <v>1.4946808510638299</v>
      </c>
      <c r="U30" s="2">
        <v>2.7104072399999999</v>
      </c>
      <c r="V30" s="2">
        <f>G30/O30</f>
        <v>2.8805970149253732</v>
      </c>
      <c r="W30" s="2">
        <v>2.511312217</v>
      </c>
      <c r="X30" s="2">
        <f>K30/O30</f>
        <v>2.6616915422885574</v>
      </c>
      <c r="Y30" s="2">
        <v>0.91029900330000002</v>
      </c>
      <c r="Z30" s="2">
        <f>E30/I30</f>
        <v>0.90391459074733094</v>
      </c>
      <c r="AA30" s="2">
        <v>1.0792792790000001</v>
      </c>
      <c r="AB30" s="2">
        <f>G30/K30</f>
        <v>1.0822429906542057</v>
      </c>
    </row>
    <row r="31" spans="1:28" x14ac:dyDescent="0.2">
      <c r="A31" t="s">
        <v>44</v>
      </c>
      <c r="B31" t="s">
        <v>29</v>
      </c>
      <c r="D31" s="2">
        <v>315</v>
      </c>
      <c r="E31" s="2">
        <f t="shared" si="0"/>
        <v>295</v>
      </c>
      <c r="F31" s="2">
        <v>562</v>
      </c>
      <c r="G31" s="2">
        <f t="shared" si="1"/>
        <v>542</v>
      </c>
      <c r="H31" s="2">
        <v>289</v>
      </c>
      <c r="I31" s="2">
        <f t="shared" si="2"/>
        <v>269</v>
      </c>
      <c r="J31" s="2">
        <v>607</v>
      </c>
      <c r="K31" s="2">
        <f t="shared" si="3"/>
        <v>587</v>
      </c>
      <c r="L31" s="2">
        <v>245</v>
      </c>
      <c r="M31" s="2">
        <f t="shared" si="4"/>
        <v>225</v>
      </c>
      <c r="N31" s="2">
        <v>213</v>
      </c>
      <c r="O31" s="2">
        <f t="shared" si="5"/>
        <v>193</v>
      </c>
      <c r="P31" s="2"/>
      <c r="Q31" s="2">
        <v>1.2857142859999999</v>
      </c>
      <c r="R31" s="2">
        <f>(E31)/M31</f>
        <v>1.3111111111111111</v>
      </c>
      <c r="S31" s="2">
        <v>1.179591837</v>
      </c>
      <c r="T31" s="2">
        <f>I31/M31</f>
        <v>1.1955555555555555</v>
      </c>
      <c r="U31" s="2">
        <v>2.6384976529999999</v>
      </c>
      <c r="V31" s="2">
        <f>G31/O31</f>
        <v>2.8082901554404147</v>
      </c>
      <c r="W31" s="2">
        <v>2.8497652580000001</v>
      </c>
      <c r="X31" s="2">
        <f>K31/O31</f>
        <v>3.0414507772020727</v>
      </c>
      <c r="Y31" s="2">
        <v>1.0899653979999999</v>
      </c>
      <c r="Z31" s="2">
        <f>E31/I31</f>
        <v>1.0966542750929369</v>
      </c>
      <c r="AA31" s="2">
        <v>0.92586490939999999</v>
      </c>
      <c r="AB31" s="2">
        <f>G31/K31</f>
        <v>0.92333901192504264</v>
      </c>
    </row>
    <row r="32" spans="1:28" x14ac:dyDescent="0.2">
      <c r="A32" t="s">
        <v>36</v>
      </c>
      <c r="B32" t="s">
        <v>29</v>
      </c>
      <c r="D32" s="2">
        <v>237</v>
      </c>
      <c r="E32" s="2">
        <f t="shared" si="0"/>
        <v>217</v>
      </c>
      <c r="F32" s="2">
        <v>691</v>
      </c>
      <c r="G32" s="2">
        <f t="shared" si="1"/>
        <v>671</v>
      </c>
      <c r="H32" s="2">
        <v>228</v>
      </c>
      <c r="I32" s="2">
        <f t="shared" si="2"/>
        <v>208</v>
      </c>
      <c r="J32" s="2">
        <v>406</v>
      </c>
      <c r="K32" s="2">
        <f t="shared" si="3"/>
        <v>386</v>
      </c>
      <c r="L32" s="2">
        <v>189</v>
      </c>
      <c r="M32" s="2">
        <f t="shared" si="4"/>
        <v>169</v>
      </c>
      <c r="N32" s="2">
        <v>169</v>
      </c>
      <c r="O32" s="2">
        <f t="shared" si="5"/>
        <v>149</v>
      </c>
      <c r="P32" s="2"/>
      <c r="Q32" s="2">
        <v>1.2539682539999999</v>
      </c>
      <c r="R32" s="2">
        <f>(E32)/M32</f>
        <v>1.2840236686390532</v>
      </c>
      <c r="S32" s="2">
        <v>1.2063492060000001</v>
      </c>
      <c r="T32" s="2">
        <f>I32/M32</f>
        <v>1.2307692307692308</v>
      </c>
      <c r="U32" s="2">
        <v>4.0887573960000001</v>
      </c>
      <c r="V32" s="2">
        <f>G32/O32</f>
        <v>4.5033557046979862</v>
      </c>
      <c r="W32" s="2">
        <v>2.4023668640000002</v>
      </c>
      <c r="X32" s="2">
        <f>K32/O32</f>
        <v>2.5906040268456376</v>
      </c>
      <c r="Y32" s="2">
        <v>1.0394736840000001</v>
      </c>
      <c r="Z32" s="2">
        <f>E32/I32</f>
        <v>1.0432692307692308</v>
      </c>
      <c r="AA32" s="2">
        <v>1.701970443</v>
      </c>
      <c r="AB32" s="2">
        <f>G32/K32</f>
        <v>1.7383419689119171</v>
      </c>
    </row>
    <row r="33" spans="1:30" x14ac:dyDescent="0.2">
      <c r="A33" t="s">
        <v>45</v>
      </c>
      <c r="B33" t="s">
        <v>29</v>
      </c>
      <c r="D33" s="2">
        <v>313</v>
      </c>
      <c r="E33" s="2">
        <f t="shared" si="0"/>
        <v>293</v>
      </c>
      <c r="F33" s="2">
        <v>844</v>
      </c>
      <c r="G33" s="2">
        <f t="shared" si="1"/>
        <v>824</v>
      </c>
      <c r="H33" s="2">
        <v>217</v>
      </c>
      <c r="I33" s="2">
        <f t="shared" si="2"/>
        <v>197</v>
      </c>
      <c r="J33" s="2">
        <v>605</v>
      </c>
      <c r="K33" s="2">
        <f t="shared" si="3"/>
        <v>585</v>
      </c>
      <c r="L33" s="2">
        <v>184</v>
      </c>
      <c r="M33" s="2">
        <f t="shared" si="4"/>
        <v>164</v>
      </c>
      <c r="N33" s="2">
        <v>195</v>
      </c>
      <c r="O33" s="2">
        <f t="shared" si="5"/>
        <v>175</v>
      </c>
      <c r="P33" s="2"/>
      <c r="Q33" s="2">
        <v>1.701086957</v>
      </c>
      <c r="R33" s="2">
        <f>(E33)/M33</f>
        <v>1.7865853658536586</v>
      </c>
      <c r="S33" s="2">
        <v>1.1793478260000001</v>
      </c>
      <c r="T33" s="2">
        <f>I33/M33</f>
        <v>1.2012195121951219</v>
      </c>
      <c r="U33" s="2">
        <v>4.3282051279999996</v>
      </c>
      <c r="V33" s="2">
        <f>G33/O33</f>
        <v>4.7085714285714282</v>
      </c>
      <c r="W33" s="2">
        <v>3.1025641030000002</v>
      </c>
      <c r="X33" s="2">
        <f>K33/O33</f>
        <v>3.342857142857143</v>
      </c>
      <c r="Y33" s="2">
        <v>1.4423963129999999</v>
      </c>
      <c r="Z33" s="2">
        <f>E33/I33</f>
        <v>1.4873096446700507</v>
      </c>
      <c r="AA33" s="2">
        <v>1.395041322</v>
      </c>
      <c r="AB33" s="2">
        <f>G33/K33</f>
        <v>1.4085470085470086</v>
      </c>
    </row>
    <row r="34" spans="1:30" x14ac:dyDescent="0.2">
      <c r="E34" s="2">
        <f t="shared" si="0"/>
        <v>-20</v>
      </c>
      <c r="G34" s="2">
        <f t="shared" si="1"/>
        <v>-20</v>
      </c>
      <c r="M34" s="2">
        <f t="shared" si="4"/>
        <v>-20</v>
      </c>
      <c r="O34" s="2">
        <f t="shared" si="5"/>
        <v>-20</v>
      </c>
      <c r="R34" s="2"/>
    </row>
    <row r="35" spans="1:30" x14ac:dyDescent="0.2">
      <c r="D35" s="1"/>
      <c r="E35" s="2"/>
      <c r="F35" s="1"/>
      <c r="G35" s="2"/>
      <c r="H35" s="1"/>
      <c r="I35" s="1"/>
      <c r="L35" s="1"/>
      <c r="M35" s="2"/>
      <c r="N35" s="1"/>
      <c r="O35" s="2"/>
      <c r="Q35" s="1"/>
      <c r="R35" s="2"/>
      <c r="U35" s="1"/>
      <c r="V35" s="1"/>
      <c r="AA35" s="2"/>
      <c r="AB35" s="2"/>
      <c r="AC35" s="1"/>
      <c r="AD35" s="1"/>
    </row>
    <row r="36" spans="1:30" x14ac:dyDescent="0.2">
      <c r="A36" t="s">
        <v>46</v>
      </c>
      <c r="B36" t="s">
        <v>47</v>
      </c>
      <c r="D36" s="2">
        <v>275</v>
      </c>
      <c r="E36" s="2">
        <f t="shared" si="0"/>
        <v>255</v>
      </c>
      <c r="F36" s="2">
        <v>333</v>
      </c>
      <c r="G36" s="2">
        <f t="shared" si="1"/>
        <v>313</v>
      </c>
      <c r="H36" s="2"/>
      <c r="I36" s="2"/>
      <c r="L36" s="2">
        <v>106</v>
      </c>
      <c r="M36" s="2">
        <f t="shared" si="4"/>
        <v>86</v>
      </c>
      <c r="N36" s="2">
        <v>107</v>
      </c>
      <c r="O36" s="2">
        <f t="shared" si="5"/>
        <v>87</v>
      </c>
      <c r="Q36" s="2">
        <v>2.5943396230000002</v>
      </c>
      <c r="R36" s="2">
        <f>(E36)/M36</f>
        <v>2.9651162790697674</v>
      </c>
      <c r="U36" s="2">
        <v>3.1121495330000002</v>
      </c>
      <c r="V36" s="2"/>
      <c r="AA36" s="2"/>
      <c r="AB36" s="2"/>
      <c r="AC36" s="2"/>
      <c r="AD36" s="2"/>
    </row>
    <row r="37" spans="1:30" x14ac:dyDescent="0.2">
      <c r="A37" t="s">
        <v>48</v>
      </c>
      <c r="B37" t="s">
        <v>47</v>
      </c>
      <c r="D37" s="2">
        <v>748</v>
      </c>
      <c r="E37" s="2">
        <f t="shared" si="0"/>
        <v>728</v>
      </c>
      <c r="F37" s="2">
        <v>826</v>
      </c>
      <c r="G37" s="2">
        <f t="shared" si="1"/>
        <v>806</v>
      </c>
      <c r="H37" s="2"/>
      <c r="I37" s="2"/>
      <c r="L37" s="2">
        <v>191</v>
      </c>
      <c r="M37" s="2">
        <f t="shared" si="4"/>
        <v>171</v>
      </c>
      <c r="N37" s="2">
        <v>196</v>
      </c>
      <c r="O37" s="2">
        <f t="shared" si="5"/>
        <v>176</v>
      </c>
      <c r="Q37" s="2">
        <v>3.9162303660000002</v>
      </c>
      <c r="R37" s="2">
        <f>(E37)/M37</f>
        <v>4.257309941520468</v>
      </c>
      <c r="U37" s="2">
        <v>4.2142857139999998</v>
      </c>
      <c r="V37" s="2"/>
      <c r="AA37" s="2"/>
      <c r="AB37" s="2"/>
      <c r="AC37" s="2"/>
      <c r="AD37" s="2"/>
    </row>
    <row r="38" spans="1:30" x14ac:dyDescent="0.2">
      <c r="A38" t="s">
        <v>49</v>
      </c>
      <c r="B38" t="s">
        <v>47</v>
      </c>
      <c r="D38" s="2">
        <v>430</v>
      </c>
      <c r="E38" s="2">
        <f t="shared" si="0"/>
        <v>410</v>
      </c>
      <c r="F38" s="2">
        <v>555</v>
      </c>
      <c r="G38" s="2">
        <f t="shared" si="1"/>
        <v>535</v>
      </c>
      <c r="H38" s="2"/>
      <c r="I38" s="2"/>
      <c r="L38" s="2">
        <v>145</v>
      </c>
      <c r="M38" s="2">
        <f t="shared" si="4"/>
        <v>125</v>
      </c>
      <c r="N38" s="2">
        <v>150</v>
      </c>
      <c r="O38" s="2">
        <f t="shared" si="5"/>
        <v>130</v>
      </c>
      <c r="Q38" s="2">
        <v>2.9655172410000001</v>
      </c>
      <c r="R38" s="2">
        <f>(E38)/M38</f>
        <v>3.28</v>
      </c>
      <c r="U38" s="2">
        <v>3.7</v>
      </c>
      <c r="V38" s="2"/>
      <c r="AA38" s="2"/>
      <c r="AB38" s="2"/>
      <c r="AC38" s="2"/>
      <c r="AD38" s="2"/>
    </row>
    <row r="39" spans="1:30" x14ac:dyDescent="0.2">
      <c r="A39" t="s">
        <v>50</v>
      </c>
      <c r="B39" t="s">
        <v>47</v>
      </c>
      <c r="D39" s="2">
        <v>586</v>
      </c>
      <c r="E39" s="2">
        <f t="shared" si="0"/>
        <v>566</v>
      </c>
      <c r="F39" s="2">
        <v>826</v>
      </c>
      <c r="G39" s="2">
        <f t="shared" si="1"/>
        <v>806</v>
      </c>
      <c r="H39" s="2"/>
      <c r="I39" s="2"/>
      <c r="L39" s="2">
        <v>222</v>
      </c>
      <c r="M39" s="2">
        <f t="shared" si="4"/>
        <v>202</v>
      </c>
      <c r="N39" s="2">
        <v>234</v>
      </c>
      <c r="O39" s="2">
        <f t="shared" si="5"/>
        <v>214</v>
      </c>
      <c r="Q39" s="2">
        <v>2.63963964</v>
      </c>
      <c r="R39" s="2">
        <f>(E39)/M39</f>
        <v>2.8019801980198018</v>
      </c>
      <c r="U39" s="2">
        <v>3.5299145300000001</v>
      </c>
      <c r="V39" s="2"/>
      <c r="AA39" s="2"/>
      <c r="AB39" s="2"/>
      <c r="AC39" s="2"/>
      <c r="AD39" s="2"/>
    </row>
    <row r="40" spans="1:30" x14ac:dyDescent="0.2">
      <c r="A40" t="s">
        <v>51</v>
      </c>
      <c r="B40" t="s">
        <v>47</v>
      </c>
      <c r="D40" s="2">
        <v>421</v>
      </c>
      <c r="E40" s="2">
        <f t="shared" si="0"/>
        <v>401</v>
      </c>
      <c r="F40" s="2">
        <v>468</v>
      </c>
      <c r="G40" s="2">
        <f t="shared" si="1"/>
        <v>448</v>
      </c>
      <c r="H40" s="2"/>
      <c r="I40" s="2"/>
      <c r="L40" s="2">
        <v>163</v>
      </c>
      <c r="M40" s="2">
        <f t="shared" si="4"/>
        <v>143</v>
      </c>
      <c r="N40" s="2">
        <v>138</v>
      </c>
      <c r="O40" s="2">
        <f t="shared" si="5"/>
        <v>118</v>
      </c>
      <c r="Q40" s="2">
        <v>2.5828220860000002</v>
      </c>
      <c r="R40" s="2">
        <f>(E40)/M40</f>
        <v>2.8041958041958042</v>
      </c>
      <c r="U40" s="2">
        <v>3.3913043479999998</v>
      </c>
      <c r="V40" s="2"/>
      <c r="AA40" s="2"/>
      <c r="AB40" s="2"/>
      <c r="AC40" s="2"/>
      <c r="AD40" s="2"/>
    </row>
    <row r="41" spans="1:30" x14ac:dyDescent="0.2">
      <c r="A41" t="s">
        <v>52</v>
      </c>
      <c r="B41" t="s">
        <v>47</v>
      </c>
      <c r="D41" s="2">
        <v>585</v>
      </c>
      <c r="E41" s="2">
        <f t="shared" si="0"/>
        <v>565</v>
      </c>
      <c r="F41" s="2">
        <v>817</v>
      </c>
      <c r="G41" s="2">
        <f t="shared" si="1"/>
        <v>797</v>
      </c>
      <c r="H41" s="2"/>
      <c r="I41" s="2"/>
      <c r="L41" s="2">
        <v>211</v>
      </c>
      <c r="M41" s="2">
        <f t="shared" si="4"/>
        <v>191</v>
      </c>
      <c r="N41" s="2">
        <v>218</v>
      </c>
      <c r="O41" s="2">
        <f t="shared" si="5"/>
        <v>198</v>
      </c>
      <c r="Q41" s="2">
        <v>2.7725118480000002</v>
      </c>
      <c r="R41" s="2">
        <f>(E41)/M41</f>
        <v>2.9581151832460733</v>
      </c>
      <c r="U41" s="2">
        <v>3.7477064219999998</v>
      </c>
      <c r="V41" s="2"/>
      <c r="AA41" s="2"/>
      <c r="AB41" s="2"/>
      <c r="AC41" s="2"/>
      <c r="AD41" s="2"/>
    </row>
    <row r="42" spans="1:30" x14ac:dyDescent="0.2">
      <c r="A42" t="s">
        <v>53</v>
      </c>
      <c r="B42" t="s">
        <v>47</v>
      </c>
      <c r="D42" s="2">
        <v>811</v>
      </c>
      <c r="E42" s="2">
        <f t="shared" si="0"/>
        <v>791</v>
      </c>
      <c r="F42" s="2">
        <v>1091</v>
      </c>
      <c r="G42" s="2">
        <f t="shared" si="1"/>
        <v>1071</v>
      </c>
      <c r="H42" s="2"/>
      <c r="I42" s="2"/>
      <c r="L42" s="2">
        <v>285</v>
      </c>
      <c r="M42" s="2">
        <f t="shared" si="4"/>
        <v>265</v>
      </c>
      <c r="N42" s="2">
        <v>327</v>
      </c>
      <c r="O42" s="2">
        <f t="shared" si="5"/>
        <v>307</v>
      </c>
      <c r="Q42" s="2">
        <v>2.8456140350000001</v>
      </c>
      <c r="R42" s="2">
        <f>(E42)/M42</f>
        <v>2.9849056603773585</v>
      </c>
      <c r="U42" s="2">
        <v>3.3363914370000001</v>
      </c>
      <c r="V42" s="2"/>
      <c r="AA42" s="2"/>
      <c r="AB42" s="2"/>
      <c r="AC42" s="2"/>
      <c r="AD42" s="2"/>
    </row>
    <row r="43" spans="1:30" x14ac:dyDescent="0.2">
      <c r="A43" t="s">
        <v>54</v>
      </c>
      <c r="B43" t="s">
        <v>47</v>
      </c>
      <c r="D43" s="2">
        <v>287</v>
      </c>
      <c r="E43" s="2">
        <f t="shared" si="0"/>
        <v>267</v>
      </c>
      <c r="F43" s="2">
        <v>259</v>
      </c>
      <c r="G43" s="2">
        <f t="shared" si="1"/>
        <v>239</v>
      </c>
      <c r="H43" s="2"/>
      <c r="I43" s="2"/>
      <c r="L43" s="2">
        <v>125</v>
      </c>
      <c r="M43" s="2">
        <f t="shared" si="4"/>
        <v>105</v>
      </c>
      <c r="N43" s="2">
        <v>92.7</v>
      </c>
      <c r="O43" s="2">
        <f t="shared" si="5"/>
        <v>72.7</v>
      </c>
      <c r="Q43" s="2">
        <v>2.2959999999999998</v>
      </c>
      <c r="R43" s="2">
        <f>(E43)/M43</f>
        <v>2.5428571428571427</v>
      </c>
      <c r="U43" s="2">
        <v>2.7939590079999999</v>
      </c>
      <c r="V43" s="2"/>
      <c r="AA43" s="2"/>
      <c r="AB43" s="2"/>
      <c r="AC43" s="2"/>
      <c r="AD43" s="2"/>
    </row>
    <row r="44" spans="1:30" x14ac:dyDescent="0.2">
      <c r="E44" s="2">
        <f t="shared" si="0"/>
        <v>-20</v>
      </c>
      <c r="G44" s="2">
        <f t="shared" si="1"/>
        <v>-20</v>
      </c>
      <c r="M44" s="2">
        <f t="shared" si="4"/>
        <v>-20</v>
      </c>
      <c r="O44" s="2">
        <f t="shared" si="5"/>
        <v>-20</v>
      </c>
      <c r="R44" s="2"/>
    </row>
    <row r="45" spans="1:30" x14ac:dyDescent="0.2">
      <c r="D45" s="1"/>
      <c r="E45" s="2"/>
      <c r="F45" s="1"/>
      <c r="G45" s="2"/>
      <c r="H45" s="1"/>
      <c r="I45" s="1"/>
      <c r="L45" s="1"/>
      <c r="M45" s="2"/>
      <c r="N45" s="1"/>
      <c r="O45" s="2"/>
      <c r="Q45" s="1"/>
      <c r="R45" s="2"/>
      <c r="U45" s="1"/>
      <c r="V45" s="1"/>
      <c r="AC45" s="1"/>
      <c r="AD45" s="1"/>
    </row>
    <row r="46" spans="1:30" x14ac:dyDescent="0.2">
      <c r="A46" t="s">
        <v>55</v>
      </c>
      <c r="B46" t="s">
        <v>56</v>
      </c>
      <c r="D46" s="2">
        <v>219</v>
      </c>
      <c r="E46" s="2">
        <f t="shared" si="0"/>
        <v>199</v>
      </c>
      <c r="F46" s="2">
        <v>389</v>
      </c>
      <c r="G46" s="2">
        <f t="shared" si="1"/>
        <v>369</v>
      </c>
      <c r="H46" s="2"/>
      <c r="I46" s="2"/>
      <c r="L46" s="2">
        <v>179</v>
      </c>
      <c r="M46" s="2">
        <f t="shared" si="4"/>
        <v>159</v>
      </c>
      <c r="N46" s="2">
        <v>162</v>
      </c>
      <c r="O46" s="2">
        <f t="shared" si="5"/>
        <v>142</v>
      </c>
      <c r="Q46" s="2">
        <v>1.223463687</v>
      </c>
      <c r="R46" s="2">
        <f>(E46)/M46</f>
        <v>1.2515723270440251</v>
      </c>
      <c r="U46" s="2">
        <v>1.8930041150000001</v>
      </c>
      <c r="V46" s="2"/>
      <c r="AC46" s="2"/>
    </row>
    <row r="47" spans="1:30" x14ac:dyDescent="0.2">
      <c r="A47" t="s">
        <v>57</v>
      </c>
      <c r="B47" t="s">
        <v>56</v>
      </c>
      <c r="D47" s="2">
        <v>234</v>
      </c>
      <c r="E47" s="2">
        <f t="shared" si="0"/>
        <v>214</v>
      </c>
      <c r="F47" s="2">
        <v>315</v>
      </c>
      <c r="G47" s="2">
        <f t="shared" si="1"/>
        <v>295</v>
      </c>
      <c r="H47" s="2"/>
      <c r="I47" s="2"/>
      <c r="L47" s="2">
        <v>146</v>
      </c>
      <c r="M47" s="2">
        <f t="shared" si="4"/>
        <v>126</v>
      </c>
      <c r="N47" s="2">
        <v>139</v>
      </c>
      <c r="O47" s="2">
        <f t="shared" si="5"/>
        <v>119</v>
      </c>
      <c r="Q47" s="2">
        <v>1.602739726</v>
      </c>
      <c r="R47" s="2">
        <f>(E47)/M47</f>
        <v>1.6984126984126984</v>
      </c>
      <c r="U47" s="2">
        <v>1.3959999999999999</v>
      </c>
      <c r="V47" s="2"/>
      <c r="AC47" s="2"/>
    </row>
    <row r="48" spans="1:30" x14ac:dyDescent="0.2">
      <c r="A48" t="s">
        <v>58</v>
      </c>
      <c r="B48" t="s">
        <v>56</v>
      </c>
      <c r="D48" s="2">
        <v>259</v>
      </c>
      <c r="E48" s="2">
        <f t="shared" si="0"/>
        <v>239</v>
      </c>
      <c r="F48" s="2">
        <v>411</v>
      </c>
      <c r="G48" s="2">
        <f t="shared" si="1"/>
        <v>391</v>
      </c>
      <c r="H48" s="2"/>
      <c r="I48" s="2"/>
      <c r="L48" s="2">
        <v>165</v>
      </c>
      <c r="M48" s="2">
        <f t="shared" si="4"/>
        <v>145</v>
      </c>
      <c r="N48" s="2">
        <v>167</v>
      </c>
      <c r="O48" s="2">
        <f t="shared" si="5"/>
        <v>147</v>
      </c>
      <c r="Q48" s="2">
        <v>1.5696969700000001</v>
      </c>
      <c r="R48" s="2">
        <f>(E48)/M48</f>
        <v>1.6482758620689655</v>
      </c>
      <c r="U48" s="2">
        <v>2.097560976</v>
      </c>
      <c r="V48" s="2"/>
      <c r="AC48" s="2"/>
    </row>
    <row r="49" spans="1:33" x14ac:dyDescent="0.2">
      <c r="A49" t="s">
        <v>59</v>
      </c>
      <c r="B49" t="s">
        <v>56</v>
      </c>
      <c r="D49" s="2">
        <v>193</v>
      </c>
      <c r="E49" s="2">
        <f t="shared" si="0"/>
        <v>173</v>
      </c>
      <c r="F49" s="2">
        <v>447</v>
      </c>
      <c r="G49" s="2">
        <f t="shared" si="1"/>
        <v>427</v>
      </c>
      <c r="H49" s="2"/>
      <c r="I49" s="2"/>
      <c r="L49" s="2">
        <v>206</v>
      </c>
      <c r="M49" s="2">
        <f t="shared" si="4"/>
        <v>186</v>
      </c>
      <c r="N49" s="2">
        <v>177</v>
      </c>
      <c r="O49" s="2">
        <f t="shared" si="5"/>
        <v>157</v>
      </c>
      <c r="Q49" s="2">
        <v>0.93689320389999997</v>
      </c>
      <c r="R49" s="2">
        <f>(E49)/M49</f>
        <v>0.93010752688172038</v>
      </c>
      <c r="U49" s="2">
        <v>1.696202532</v>
      </c>
      <c r="V49" s="2"/>
      <c r="AC49" s="2"/>
    </row>
    <row r="50" spans="1:33" x14ac:dyDescent="0.2">
      <c r="A50" t="s">
        <v>60</v>
      </c>
      <c r="B50" t="s">
        <v>56</v>
      </c>
      <c r="D50" s="2">
        <v>203</v>
      </c>
      <c r="E50" s="2">
        <f t="shared" si="0"/>
        <v>183</v>
      </c>
      <c r="F50" s="2">
        <v>308</v>
      </c>
      <c r="G50" s="2">
        <f t="shared" si="1"/>
        <v>288</v>
      </c>
      <c r="H50" s="2"/>
      <c r="I50" s="2"/>
      <c r="L50" s="2">
        <v>156</v>
      </c>
      <c r="M50" s="2">
        <f t="shared" si="4"/>
        <v>136</v>
      </c>
      <c r="N50" s="2">
        <v>152</v>
      </c>
      <c r="O50" s="2">
        <f t="shared" si="5"/>
        <v>132</v>
      </c>
      <c r="Q50" s="2">
        <v>1.3012820510000001</v>
      </c>
      <c r="R50" s="2">
        <f>(E50)/M50</f>
        <v>1.3455882352941178</v>
      </c>
      <c r="U50" s="2">
        <v>1.5731707319999999</v>
      </c>
      <c r="V50" s="2"/>
      <c r="AC50" s="2"/>
    </row>
    <row r="51" spans="1:33" x14ac:dyDescent="0.2">
      <c r="A51" t="s">
        <v>61</v>
      </c>
      <c r="B51" t="s">
        <v>56</v>
      </c>
      <c r="D51" s="2">
        <v>203</v>
      </c>
      <c r="E51" s="2">
        <f t="shared" si="0"/>
        <v>183</v>
      </c>
      <c r="F51" s="2">
        <v>386</v>
      </c>
      <c r="G51" s="2">
        <f t="shared" si="1"/>
        <v>366</v>
      </c>
      <c r="H51" s="2"/>
      <c r="I51" s="2"/>
      <c r="L51" s="2">
        <v>171</v>
      </c>
      <c r="M51" s="2">
        <f t="shared" si="4"/>
        <v>151</v>
      </c>
      <c r="N51" s="2">
        <v>135</v>
      </c>
      <c r="O51" s="2">
        <f t="shared" si="5"/>
        <v>115</v>
      </c>
      <c r="Q51" s="2">
        <v>1.187134503</v>
      </c>
      <c r="R51" s="2">
        <f>(E51)/M51</f>
        <v>1.2119205298013245</v>
      </c>
      <c r="U51" s="2">
        <v>1.548387097</v>
      </c>
      <c r="V51" s="2"/>
      <c r="AC51" s="2"/>
    </row>
    <row r="52" spans="1:33" x14ac:dyDescent="0.2">
      <c r="A52" t="s">
        <v>62</v>
      </c>
      <c r="B52" t="s">
        <v>56</v>
      </c>
      <c r="D52" s="2">
        <v>211</v>
      </c>
      <c r="E52" s="2">
        <f t="shared" si="0"/>
        <v>191</v>
      </c>
      <c r="F52" s="2">
        <v>302</v>
      </c>
      <c r="G52" s="2">
        <f t="shared" si="1"/>
        <v>282</v>
      </c>
      <c r="H52" s="2"/>
      <c r="I52" s="2"/>
      <c r="L52" s="2">
        <v>161</v>
      </c>
      <c r="M52" s="2">
        <f t="shared" si="4"/>
        <v>141</v>
      </c>
      <c r="N52" s="2">
        <v>157</v>
      </c>
      <c r="O52" s="2">
        <f t="shared" si="5"/>
        <v>137</v>
      </c>
      <c r="Q52" s="2">
        <v>1.3105590060000001</v>
      </c>
      <c r="R52" s="2">
        <f>(E52)/M52</f>
        <v>1.3546099290780143</v>
      </c>
      <c r="U52" s="2">
        <v>1.25</v>
      </c>
      <c r="V52" s="2"/>
      <c r="AC52" s="2"/>
    </row>
    <row r="53" spans="1:33" x14ac:dyDescent="0.2">
      <c r="A53" t="s">
        <v>63</v>
      </c>
      <c r="B53" t="s">
        <v>56</v>
      </c>
      <c r="D53" s="2">
        <v>683</v>
      </c>
      <c r="E53" s="2">
        <f t="shared" si="0"/>
        <v>663</v>
      </c>
      <c r="F53" s="2">
        <v>1705</v>
      </c>
      <c r="G53" s="2">
        <f t="shared" si="1"/>
        <v>1685</v>
      </c>
      <c r="H53" s="2"/>
      <c r="I53" s="2"/>
      <c r="L53" s="2">
        <v>282</v>
      </c>
      <c r="M53" s="2">
        <f t="shared" si="4"/>
        <v>262</v>
      </c>
      <c r="N53" s="2">
        <v>532</v>
      </c>
      <c r="O53" s="2">
        <f t="shared" si="5"/>
        <v>512</v>
      </c>
      <c r="Q53" s="2">
        <v>2.4219858159999998</v>
      </c>
      <c r="R53" s="2">
        <f>(E53)/M53</f>
        <v>2.5305343511450382</v>
      </c>
      <c r="U53" s="2">
        <v>1.7739130430000001</v>
      </c>
      <c r="V53" s="2"/>
      <c r="AC53" s="2"/>
    </row>
    <row r="54" spans="1:33" x14ac:dyDescent="0.2">
      <c r="A54" t="s">
        <v>64</v>
      </c>
      <c r="B54" t="s">
        <v>56</v>
      </c>
      <c r="D54" s="2">
        <v>614</v>
      </c>
      <c r="E54" s="2">
        <f t="shared" si="0"/>
        <v>594</v>
      </c>
      <c r="F54" s="2">
        <v>647</v>
      </c>
      <c r="G54" s="2">
        <f t="shared" si="1"/>
        <v>627</v>
      </c>
      <c r="H54" s="2"/>
      <c r="I54" s="2"/>
      <c r="L54" s="2">
        <v>377</v>
      </c>
      <c r="M54" s="2">
        <f t="shared" si="4"/>
        <v>357</v>
      </c>
      <c r="N54" s="2">
        <v>270</v>
      </c>
      <c r="O54" s="2">
        <f t="shared" si="5"/>
        <v>250</v>
      </c>
      <c r="Q54" s="2">
        <v>1.628647215</v>
      </c>
      <c r="R54" s="2">
        <f>(E54)/M54</f>
        <v>1.6638655462184875</v>
      </c>
      <c r="U54" s="2">
        <v>1.5625</v>
      </c>
      <c r="V54" s="2"/>
      <c r="AC54" s="2"/>
    </row>
    <row r="55" spans="1:33" x14ac:dyDescent="0.2">
      <c r="A55" t="s">
        <v>65</v>
      </c>
      <c r="B55" t="s">
        <v>56</v>
      </c>
      <c r="D55" s="2">
        <v>123</v>
      </c>
      <c r="E55" s="2">
        <f t="shared" si="0"/>
        <v>103</v>
      </c>
      <c r="F55" s="2">
        <v>252</v>
      </c>
      <c r="G55" s="2">
        <f t="shared" si="1"/>
        <v>232</v>
      </c>
      <c r="H55" s="2"/>
      <c r="I55" s="2"/>
      <c r="L55" s="2">
        <v>79.7</v>
      </c>
      <c r="M55" s="2">
        <f t="shared" si="4"/>
        <v>59.7</v>
      </c>
      <c r="N55" s="2">
        <v>80.400000000000006</v>
      </c>
      <c r="O55" s="2">
        <f t="shared" si="5"/>
        <v>60.400000000000006</v>
      </c>
      <c r="Q55" s="2">
        <v>1.543287327</v>
      </c>
      <c r="R55" s="2">
        <f>(E55)/M55</f>
        <v>1.7252931323283081</v>
      </c>
      <c r="U55" s="2">
        <v>1.6782608699999999</v>
      </c>
      <c r="V55" s="2"/>
      <c r="AC55" s="2"/>
    </row>
    <row r="56" spans="1:33" x14ac:dyDescent="0.2">
      <c r="A56" t="s">
        <v>66</v>
      </c>
      <c r="B56" t="s">
        <v>56</v>
      </c>
      <c r="D56" s="2">
        <v>165</v>
      </c>
      <c r="E56" s="2">
        <f t="shared" si="0"/>
        <v>145</v>
      </c>
      <c r="F56" s="2">
        <v>203</v>
      </c>
      <c r="G56" s="2">
        <f t="shared" si="1"/>
        <v>183</v>
      </c>
      <c r="H56" s="2"/>
      <c r="I56" s="2"/>
      <c r="L56" s="2">
        <v>78.7</v>
      </c>
      <c r="M56" s="2">
        <f t="shared" si="4"/>
        <v>58.7</v>
      </c>
      <c r="N56" s="2">
        <v>94.4</v>
      </c>
      <c r="O56" s="2">
        <f t="shared" si="5"/>
        <v>74.400000000000006</v>
      </c>
      <c r="Q56" s="2">
        <v>2.0965692499999999</v>
      </c>
      <c r="R56" s="2">
        <f>(E56)/M56</f>
        <v>2.4701873935264054</v>
      </c>
      <c r="U56" s="2">
        <v>1.340425532</v>
      </c>
      <c r="V56" s="2"/>
      <c r="AC56" s="2"/>
    </row>
    <row r="57" spans="1:33" x14ac:dyDescent="0.2">
      <c r="E57" s="2">
        <f t="shared" si="0"/>
        <v>-20</v>
      </c>
      <c r="G57" s="2">
        <f t="shared" si="1"/>
        <v>-20</v>
      </c>
      <c r="M57" s="2">
        <f t="shared" si="4"/>
        <v>-20</v>
      </c>
      <c r="O57" s="2">
        <f t="shared" si="5"/>
        <v>-20</v>
      </c>
      <c r="R57" s="2"/>
    </row>
    <row r="58" spans="1:33" x14ac:dyDescent="0.2">
      <c r="D58" s="1"/>
      <c r="E58" s="2"/>
      <c r="F58" s="1"/>
      <c r="G58" s="2"/>
      <c r="H58" s="1"/>
      <c r="I58" s="1"/>
      <c r="L58" s="1"/>
      <c r="M58" s="2"/>
      <c r="N58" s="1"/>
      <c r="O58" s="2"/>
      <c r="P58" s="2"/>
      <c r="Q58" s="1"/>
      <c r="R58" s="2"/>
      <c r="U58" s="1"/>
      <c r="V58" s="1"/>
      <c r="AC58" s="1"/>
      <c r="AD58" s="1"/>
      <c r="AE58" s="1"/>
      <c r="AG58" s="2"/>
    </row>
    <row r="59" spans="1:33" x14ac:dyDescent="0.2">
      <c r="A59" t="s">
        <v>67</v>
      </c>
      <c r="B59" t="s">
        <v>68</v>
      </c>
      <c r="D59" s="2">
        <v>246</v>
      </c>
      <c r="E59" s="2">
        <f t="shared" si="0"/>
        <v>226</v>
      </c>
      <c r="F59" s="2">
        <v>279</v>
      </c>
      <c r="G59" s="2">
        <f t="shared" si="1"/>
        <v>259</v>
      </c>
      <c r="H59" s="2"/>
      <c r="I59" s="2"/>
      <c r="L59" s="2">
        <v>75.8</v>
      </c>
      <c r="M59" s="2">
        <f t="shared" si="4"/>
        <v>55.8</v>
      </c>
      <c r="N59" s="2">
        <v>76.7</v>
      </c>
      <c r="O59" s="2">
        <f t="shared" si="5"/>
        <v>56.7</v>
      </c>
      <c r="P59" s="2"/>
      <c r="Q59" s="2">
        <v>3.2453825859999998</v>
      </c>
      <c r="R59" s="2">
        <f>(E59)/M59</f>
        <v>4.0501792114695343</v>
      </c>
      <c r="U59" s="2">
        <v>3.6375488919999999</v>
      </c>
      <c r="V59" s="2"/>
      <c r="AC59" s="2"/>
      <c r="AD59" s="2"/>
      <c r="AE59" s="2"/>
      <c r="AG59" s="2"/>
    </row>
    <row r="60" spans="1:33" x14ac:dyDescent="0.2">
      <c r="A60" t="s">
        <v>69</v>
      </c>
      <c r="B60" t="s">
        <v>68</v>
      </c>
      <c r="D60" s="2">
        <v>358</v>
      </c>
      <c r="E60" s="2">
        <f t="shared" si="0"/>
        <v>338</v>
      </c>
      <c r="F60" s="2">
        <v>448</v>
      </c>
      <c r="G60" s="2">
        <f t="shared" si="1"/>
        <v>428</v>
      </c>
      <c r="H60" s="2"/>
      <c r="I60" s="2"/>
      <c r="L60" s="2">
        <v>104</v>
      </c>
      <c r="M60" s="2">
        <f t="shared" si="4"/>
        <v>84</v>
      </c>
      <c r="N60" s="2">
        <v>118</v>
      </c>
      <c r="O60" s="2">
        <f t="shared" si="5"/>
        <v>98</v>
      </c>
      <c r="P60" s="2"/>
      <c r="Q60" s="2">
        <v>3.442307692</v>
      </c>
      <c r="R60" s="2">
        <f>(E60)/M60</f>
        <v>4.0238095238095237</v>
      </c>
      <c r="U60" s="2">
        <v>3.796610169</v>
      </c>
      <c r="V60" s="2"/>
      <c r="AC60" s="2"/>
      <c r="AD60" s="2"/>
      <c r="AE60" s="2"/>
      <c r="AG60" s="2"/>
    </row>
    <row r="61" spans="1:33" x14ac:dyDescent="0.2">
      <c r="A61" t="s">
        <v>70</v>
      </c>
      <c r="B61" t="s">
        <v>68</v>
      </c>
      <c r="D61" s="2">
        <v>302</v>
      </c>
      <c r="E61" s="2">
        <f t="shared" si="0"/>
        <v>282</v>
      </c>
      <c r="F61" s="2">
        <v>322</v>
      </c>
      <c r="G61" s="2">
        <f t="shared" si="1"/>
        <v>302</v>
      </c>
      <c r="H61" s="2"/>
      <c r="I61" s="2"/>
      <c r="L61" s="2">
        <v>108</v>
      </c>
      <c r="M61" s="2">
        <f t="shared" si="4"/>
        <v>88</v>
      </c>
      <c r="N61" s="2">
        <v>95.4</v>
      </c>
      <c r="O61" s="2">
        <f t="shared" si="5"/>
        <v>75.400000000000006</v>
      </c>
      <c r="P61" s="2"/>
      <c r="Q61" s="2">
        <v>2.796296296</v>
      </c>
      <c r="R61" s="2">
        <f>(E61)/M61</f>
        <v>3.2045454545454546</v>
      </c>
      <c r="U61" s="2">
        <v>3.3752620549999999</v>
      </c>
      <c r="V61" s="2"/>
      <c r="AC61" s="2"/>
      <c r="AD61" s="2"/>
      <c r="AE61" s="2"/>
      <c r="AG61" s="2"/>
    </row>
    <row r="62" spans="1:33" x14ac:dyDescent="0.2">
      <c r="A62" t="s">
        <v>71</v>
      </c>
      <c r="B62" t="s">
        <v>68</v>
      </c>
      <c r="D62" s="2">
        <v>252</v>
      </c>
      <c r="E62" s="2">
        <f t="shared" si="0"/>
        <v>232</v>
      </c>
      <c r="F62" s="2">
        <v>327</v>
      </c>
      <c r="G62" s="2">
        <f t="shared" si="1"/>
        <v>307</v>
      </c>
      <c r="H62" s="2"/>
      <c r="I62" s="2"/>
      <c r="L62" s="2">
        <v>107</v>
      </c>
      <c r="M62" s="2">
        <f t="shared" si="4"/>
        <v>87</v>
      </c>
      <c r="N62" s="2">
        <v>112</v>
      </c>
      <c r="O62" s="2">
        <f t="shared" si="5"/>
        <v>92</v>
      </c>
      <c r="P62" s="2"/>
      <c r="Q62" s="2">
        <v>2.3551401869999999</v>
      </c>
      <c r="R62" s="2">
        <f>(E62)/M62</f>
        <v>2.6666666666666665</v>
      </c>
      <c r="U62" s="2">
        <v>2.9196428569999999</v>
      </c>
      <c r="V62" s="2"/>
      <c r="AC62" s="2"/>
      <c r="AD62" s="2"/>
      <c r="AE62" s="2"/>
      <c r="AG62" s="2"/>
    </row>
    <row r="63" spans="1:33" x14ac:dyDescent="0.2">
      <c r="A63" t="s">
        <v>72</v>
      </c>
      <c r="B63" t="s">
        <v>68</v>
      </c>
      <c r="D63" s="2">
        <v>237</v>
      </c>
      <c r="E63" s="2">
        <f t="shared" si="0"/>
        <v>217</v>
      </c>
      <c r="F63" s="2">
        <v>422</v>
      </c>
      <c r="G63" s="2">
        <f t="shared" si="1"/>
        <v>402</v>
      </c>
      <c r="H63" s="2"/>
      <c r="I63" s="2"/>
      <c r="L63" s="2">
        <v>122</v>
      </c>
      <c r="M63" s="2">
        <f t="shared" si="4"/>
        <v>102</v>
      </c>
      <c r="N63" s="2">
        <v>130</v>
      </c>
      <c r="O63" s="2">
        <f t="shared" si="5"/>
        <v>110</v>
      </c>
      <c r="P63" s="2"/>
      <c r="Q63" s="2">
        <v>1.9426229509999999</v>
      </c>
      <c r="R63" s="2">
        <f>(E63)/M63</f>
        <v>2.1274509803921569</v>
      </c>
      <c r="U63" s="2">
        <v>3.2461538459999999</v>
      </c>
      <c r="V63" s="2"/>
      <c r="AC63" s="2"/>
      <c r="AD63" s="2"/>
      <c r="AE63" s="2"/>
      <c r="AG63" s="2"/>
    </row>
    <row r="64" spans="1:33" x14ac:dyDescent="0.2">
      <c r="A64" t="s">
        <v>73</v>
      </c>
      <c r="B64" t="s">
        <v>68</v>
      </c>
      <c r="D64" s="2">
        <v>183</v>
      </c>
      <c r="E64" s="2">
        <f t="shared" si="0"/>
        <v>163</v>
      </c>
      <c r="F64" s="2">
        <v>311</v>
      </c>
      <c r="G64" s="2">
        <f t="shared" si="1"/>
        <v>291</v>
      </c>
      <c r="H64" s="2"/>
      <c r="I64" s="2"/>
      <c r="L64" s="2">
        <v>90.1</v>
      </c>
      <c r="M64" s="2">
        <f t="shared" si="4"/>
        <v>70.099999999999994</v>
      </c>
      <c r="N64" s="2">
        <v>96.3</v>
      </c>
      <c r="O64" s="2">
        <f t="shared" si="5"/>
        <v>76.3</v>
      </c>
      <c r="P64" s="2"/>
      <c r="Q64" s="2">
        <v>2.0310765819999999</v>
      </c>
      <c r="R64" s="2">
        <f>(E64)/M64</f>
        <v>2.3252496433666194</v>
      </c>
      <c r="U64" s="2">
        <v>3.229491173</v>
      </c>
      <c r="V64" s="2"/>
      <c r="AC64" s="2"/>
      <c r="AD64" s="2"/>
      <c r="AE64" s="2"/>
      <c r="AG64" s="2"/>
    </row>
    <row r="65" spans="1:33" x14ac:dyDescent="0.2">
      <c r="A65" t="s">
        <v>74</v>
      </c>
      <c r="B65" t="s">
        <v>68</v>
      </c>
      <c r="D65" s="2">
        <v>185</v>
      </c>
      <c r="E65" s="2">
        <f t="shared" si="0"/>
        <v>165</v>
      </c>
      <c r="F65" s="2">
        <v>201</v>
      </c>
      <c r="G65" s="2">
        <f t="shared" si="1"/>
        <v>181</v>
      </c>
      <c r="H65" s="2"/>
      <c r="I65" s="2"/>
      <c r="L65" s="2">
        <v>67.599999999999994</v>
      </c>
      <c r="M65" s="2">
        <f t="shared" si="4"/>
        <v>47.599999999999994</v>
      </c>
      <c r="N65" s="2">
        <v>76.900000000000006</v>
      </c>
      <c r="O65" s="2">
        <f t="shared" si="5"/>
        <v>56.900000000000006</v>
      </c>
      <c r="P65" s="2"/>
      <c r="Q65" s="2">
        <v>2.7366863910000001</v>
      </c>
      <c r="R65" s="2">
        <f>(E65)/M65</f>
        <v>3.4663865546218493</v>
      </c>
      <c r="U65" s="2">
        <v>2.613784135</v>
      </c>
      <c r="V65" s="2"/>
      <c r="AC65" s="2"/>
      <c r="AD65" s="2"/>
      <c r="AE65" s="2"/>
      <c r="AG65" s="2"/>
    </row>
    <row r="66" spans="1:33" x14ac:dyDescent="0.2">
      <c r="E66" s="2">
        <f t="shared" si="0"/>
        <v>-20</v>
      </c>
      <c r="G66" s="2">
        <f t="shared" si="1"/>
        <v>-20</v>
      </c>
      <c r="M66" s="2">
        <f t="shared" si="4"/>
        <v>-20</v>
      </c>
      <c r="O66" s="2">
        <f t="shared" si="5"/>
        <v>-20</v>
      </c>
      <c r="R66" s="2"/>
    </row>
    <row r="67" spans="1:33" x14ac:dyDescent="0.2">
      <c r="A67" t="s">
        <v>75</v>
      </c>
      <c r="B67" t="s">
        <v>76</v>
      </c>
      <c r="D67" s="2">
        <v>448</v>
      </c>
      <c r="E67" s="2">
        <f t="shared" ref="E67:E74" si="6">D67-20</f>
        <v>428</v>
      </c>
      <c r="F67" s="2">
        <v>775</v>
      </c>
      <c r="G67" s="2">
        <f t="shared" ref="G67:G74" si="7">F67-20</f>
        <v>755</v>
      </c>
      <c r="H67" s="2"/>
      <c r="I67" s="2"/>
      <c r="L67" s="2">
        <v>288</v>
      </c>
      <c r="M67" s="2">
        <f t="shared" ref="M67:M74" si="8">L67-20</f>
        <v>268</v>
      </c>
      <c r="N67" s="2">
        <v>288</v>
      </c>
      <c r="O67" s="2">
        <f t="shared" ref="O67:O74" si="9">N67-20</f>
        <v>268</v>
      </c>
      <c r="P67" s="2"/>
      <c r="Q67" s="2">
        <v>1.5555555560000001</v>
      </c>
      <c r="R67" s="2">
        <f>(E67)/M67</f>
        <v>1.5970149253731343</v>
      </c>
      <c r="U67" s="2">
        <v>2.6909722220000001</v>
      </c>
      <c r="V67" s="2"/>
      <c r="AC67" s="2"/>
      <c r="AD67" s="2"/>
      <c r="AE67" s="2"/>
    </row>
    <row r="68" spans="1:33" x14ac:dyDescent="0.2">
      <c r="A68" t="s">
        <v>77</v>
      </c>
      <c r="B68" t="s">
        <v>76</v>
      </c>
      <c r="D68" s="2">
        <v>283</v>
      </c>
      <c r="E68" s="2">
        <f t="shared" si="6"/>
        <v>263</v>
      </c>
      <c r="F68" s="2">
        <v>465</v>
      </c>
      <c r="G68" s="2">
        <f t="shared" si="7"/>
        <v>445</v>
      </c>
      <c r="H68" s="2"/>
      <c r="I68" s="2"/>
      <c r="L68" s="2">
        <v>203</v>
      </c>
      <c r="M68" s="2">
        <f t="shared" si="8"/>
        <v>183</v>
      </c>
      <c r="N68" s="2">
        <v>206</v>
      </c>
      <c r="O68" s="2">
        <f t="shared" si="9"/>
        <v>186</v>
      </c>
      <c r="P68" s="2"/>
      <c r="Q68" s="2">
        <v>1.3940886699999999</v>
      </c>
      <c r="R68" s="2">
        <f>(E68)/M68</f>
        <v>1.4371584699453552</v>
      </c>
      <c r="U68" s="2">
        <v>2.2572815529999999</v>
      </c>
      <c r="V68" s="2"/>
      <c r="AC68" s="2"/>
      <c r="AD68" s="2"/>
      <c r="AE68" s="2"/>
    </row>
    <row r="69" spans="1:33" x14ac:dyDescent="0.2">
      <c r="A69" t="s">
        <v>78</v>
      </c>
      <c r="B69" t="s">
        <v>76</v>
      </c>
      <c r="D69" s="2">
        <v>158</v>
      </c>
      <c r="E69" s="2">
        <f t="shared" si="6"/>
        <v>138</v>
      </c>
      <c r="F69" s="2">
        <v>226</v>
      </c>
      <c r="G69" s="2">
        <f t="shared" si="7"/>
        <v>206</v>
      </c>
      <c r="H69" s="2"/>
      <c r="I69" s="2"/>
      <c r="L69" s="2">
        <v>107</v>
      </c>
      <c r="M69" s="2">
        <f t="shared" si="8"/>
        <v>87</v>
      </c>
      <c r="N69" s="2">
        <v>101</v>
      </c>
      <c r="O69" s="2">
        <f t="shared" si="9"/>
        <v>81</v>
      </c>
      <c r="P69" s="2"/>
      <c r="Q69" s="2">
        <v>1.476635514</v>
      </c>
      <c r="R69" s="2">
        <f>(E69)/M69</f>
        <v>1.5862068965517242</v>
      </c>
      <c r="U69" s="2">
        <v>2.2376237620000001</v>
      </c>
      <c r="V69" s="2"/>
      <c r="AC69" s="2"/>
      <c r="AD69" s="2"/>
      <c r="AE69" s="2"/>
    </row>
    <row r="70" spans="1:33" x14ac:dyDescent="0.2">
      <c r="A70" t="s">
        <v>79</v>
      </c>
      <c r="B70" t="s">
        <v>76</v>
      </c>
      <c r="D70" s="2">
        <v>103</v>
      </c>
      <c r="E70" s="2">
        <f t="shared" si="6"/>
        <v>83</v>
      </c>
      <c r="F70" s="2">
        <v>171</v>
      </c>
      <c r="G70" s="2">
        <f t="shared" si="7"/>
        <v>151</v>
      </c>
      <c r="H70" s="2"/>
      <c r="I70" s="2"/>
      <c r="L70" s="2">
        <v>76.3</v>
      </c>
      <c r="M70" s="2">
        <f t="shared" si="8"/>
        <v>56.3</v>
      </c>
      <c r="N70" s="2">
        <v>80.5</v>
      </c>
      <c r="O70" s="2">
        <f t="shared" si="9"/>
        <v>60.5</v>
      </c>
      <c r="P70" s="2"/>
      <c r="Q70" s="2">
        <v>1.3499344689999999</v>
      </c>
      <c r="R70" s="2">
        <f>(E70)/M70</f>
        <v>1.4742451154529308</v>
      </c>
      <c r="U70" s="2">
        <v>2.1242236019999998</v>
      </c>
      <c r="V70" s="2"/>
      <c r="AC70" s="2"/>
      <c r="AD70" s="2"/>
      <c r="AE70" s="2"/>
    </row>
    <row r="71" spans="1:33" x14ac:dyDescent="0.2">
      <c r="A71" t="s">
        <v>80</v>
      </c>
      <c r="B71" t="s">
        <v>76</v>
      </c>
      <c r="D71" s="2">
        <v>235</v>
      </c>
      <c r="E71" s="2">
        <f t="shared" si="6"/>
        <v>215</v>
      </c>
      <c r="F71" s="2">
        <v>424</v>
      </c>
      <c r="G71" s="2">
        <f t="shared" si="7"/>
        <v>404</v>
      </c>
      <c r="H71" s="2"/>
      <c r="I71" s="2"/>
      <c r="L71" s="2">
        <v>173</v>
      </c>
      <c r="M71" s="2">
        <f t="shared" si="8"/>
        <v>153</v>
      </c>
      <c r="N71" s="2">
        <v>144</v>
      </c>
      <c r="O71" s="2">
        <f t="shared" si="9"/>
        <v>124</v>
      </c>
      <c r="P71" s="2"/>
      <c r="Q71" s="2">
        <v>1.3583815029999999</v>
      </c>
      <c r="R71" s="2">
        <f>(E71)/M71</f>
        <v>1.4052287581699345</v>
      </c>
      <c r="U71" s="2">
        <v>2.9444444440000002</v>
      </c>
      <c r="V71" s="2"/>
      <c r="AC71" s="2"/>
      <c r="AD71" s="2"/>
      <c r="AE71" s="2"/>
    </row>
    <row r="72" spans="1:33" x14ac:dyDescent="0.2">
      <c r="A72" t="s">
        <v>81</v>
      </c>
      <c r="B72" t="s">
        <v>76</v>
      </c>
      <c r="D72" s="2">
        <v>236</v>
      </c>
      <c r="E72" s="2">
        <f t="shared" si="6"/>
        <v>216</v>
      </c>
      <c r="F72" s="2">
        <v>539</v>
      </c>
      <c r="G72" s="2">
        <f t="shared" si="7"/>
        <v>519</v>
      </c>
      <c r="H72" s="2"/>
      <c r="I72" s="2"/>
      <c r="L72" s="2">
        <v>168</v>
      </c>
      <c r="M72" s="2">
        <f t="shared" si="8"/>
        <v>148</v>
      </c>
      <c r="N72" s="2">
        <v>194</v>
      </c>
      <c r="O72" s="2">
        <f t="shared" si="9"/>
        <v>174</v>
      </c>
      <c r="P72" s="2"/>
      <c r="Q72" s="2">
        <v>1.404761905</v>
      </c>
      <c r="R72" s="2">
        <f>(E72)/M72</f>
        <v>1.4594594594594594</v>
      </c>
      <c r="U72" s="2">
        <v>2.7783505150000001</v>
      </c>
      <c r="V72" s="2"/>
      <c r="AC72" s="2"/>
      <c r="AD72" s="2"/>
      <c r="AE72" s="2"/>
    </row>
    <row r="73" spans="1:33" x14ac:dyDescent="0.2">
      <c r="A73" t="s">
        <v>82</v>
      </c>
      <c r="B73" t="s">
        <v>76</v>
      </c>
      <c r="D73" s="2">
        <v>241</v>
      </c>
      <c r="E73" s="2">
        <f t="shared" si="6"/>
        <v>221</v>
      </c>
      <c r="F73" s="2">
        <v>568</v>
      </c>
      <c r="G73" s="2">
        <f t="shared" si="7"/>
        <v>548</v>
      </c>
      <c r="H73" s="2"/>
      <c r="I73" s="2"/>
      <c r="L73" s="2">
        <v>212</v>
      </c>
      <c r="M73" s="2">
        <f t="shared" si="8"/>
        <v>192</v>
      </c>
      <c r="N73" s="2">
        <v>208</v>
      </c>
      <c r="O73" s="2">
        <f t="shared" si="9"/>
        <v>188</v>
      </c>
      <c r="P73" s="2"/>
      <c r="Q73" s="2">
        <v>1.136792453</v>
      </c>
      <c r="R73" s="2">
        <f>(E73)/M73</f>
        <v>1.1510416666666667</v>
      </c>
      <c r="U73" s="2">
        <v>2.730769231</v>
      </c>
      <c r="V73" s="2"/>
      <c r="AC73" s="2"/>
      <c r="AD73" s="2"/>
      <c r="AE73" s="2"/>
    </row>
    <row r="74" spans="1:33" x14ac:dyDescent="0.2">
      <c r="A74" t="s">
        <v>83</v>
      </c>
      <c r="B74" t="s">
        <v>76</v>
      </c>
      <c r="D74" s="2">
        <v>314</v>
      </c>
      <c r="E74" s="2">
        <f t="shared" si="6"/>
        <v>294</v>
      </c>
      <c r="F74" s="2">
        <v>429</v>
      </c>
      <c r="G74" s="2">
        <f t="shared" si="7"/>
        <v>409</v>
      </c>
      <c r="H74" s="2"/>
      <c r="I74" s="2"/>
      <c r="L74" s="2">
        <v>209</v>
      </c>
      <c r="M74" s="2">
        <f t="shared" si="8"/>
        <v>189</v>
      </c>
      <c r="N74" s="2">
        <v>182</v>
      </c>
      <c r="O74" s="2">
        <f t="shared" si="9"/>
        <v>162</v>
      </c>
      <c r="P74" s="2"/>
      <c r="Q74" s="2">
        <v>1.502392344</v>
      </c>
      <c r="R74" s="2">
        <f>(E74)/M74</f>
        <v>1.5555555555555556</v>
      </c>
      <c r="U74" s="2">
        <v>2.3571428569999999</v>
      </c>
      <c r="V74" s="2"/>
      <c r="AC74" s="2"/>
      <c r="AD74" s="2"/>
      <c r="AE74" s="2"/>
    </row>
    <row r="77" spans="1:33" x14ac:dyDescent="0.2">
      <c r="A77" t="s">
        <v>85</v>
      </c>
      <c r="B77" t="s">
        <v>86</v>
      </c>
      <c r="C77">
        <v>1</v>
      </c>
      <c r="D77">
        <v>305</v>
      </c>
      <c r="E77">
        <f>D77-100</f>
        <v>205</v>
      </c>
      <c r="L77">
        <v>245</v>
      </c>
      <c r="M77">
        <f>L77-100</f>
        <v>145</v>
      </c>
      <c r="Q77">
        <v>1.2448979591836735</v>
      </c>
      <c r="R77">
        <v>1.4137931034482758</v>
      </c>
    </row>
    <row r="78" spans="1:33" x14ac:dyDescent="0.2">
      <c r="A78" t="s">
        <v>85</v>
      </c>
      <c r="B78" t="s">
        <v>86</v>
      </c>
      <c r="C78">
        <v>2</v>
      </c>
      <c r="D78">
        <v>238</v>
      </c>
      <c r="E78">
        <f t="shared" ref="E78:E107" si="10">D78-100</f>
        <v>138</v>
      </c>
      <c r="L78">
        <v>248</v>
      </c>
      <c r="M78">
        <f t="shared" ref="M78:M107" si="11">L78-100</f>
        <v>148</v>
      </c>
      <c r="Q78">
        <v>0.95967741935483875</v>
      </c>
      <c r="R78">
        <v>0.93243243243243246</v>
      </c>
    </row>
    <row r="79" spans="1:33" x14ac:dyDescent="0.2">
      <c r="A79" t="s">
        <v>85</v>
      </c>
      <c r="B79" t="s">
        <v>86</v>
      </c>
      <c r="C79">
        <v>3</v>
      </c>
      <c r="D79">
        <v>249</v>
      </c>
      <c r="E79">
        <f t="shared" si="10"/>
        <v>149</v>
      </c>
      <c r="L79">
        <v>267</v>
      </c>
      <c r="M79">
        <f t="shared" si="11"/>
        <v>167</v>
      </c>
      <c r="Q79">
        <v>0.93258426966292129</v>
      </c>
      <c r="R79">
        <v>0.89221556886227549</v>
      </c>
    </row>
    <row r="80" spans="1:33" x14ac:dyDescent="0.2">
      <c r="A80" t="s">
        <v>85</v>
      </c>
      <c r="B80" t="s">
        <v>86</v>
      </c>
      <c r="C80">
        <v>4</v>
      </c>
      <c r="D80">
        <v>574</v>
      </c>
      <c r="E80">
        <f t="shared" si="10"/>
        <v>474</v>
      </c>
      <c r="L80">
        <v>284</v>
      </c>
      <c r="M80">
        <f t="shared" si="11"/>
        <v>184</v>
      </c>
      <c r="Q80">
        <v>2.0211267605633805</v>
      </c>
      <c r="R80">
        <v>2.5760869565217392</v>
      </c>
    </row>
    <row r="81" spans="1:18" x14ac:dyDescent="0.2">
      <c r="A81" t="s">
        <v>85</v>
      </c>
      <c r="B81" t="s">
        <v>86</v>
      </c>
      <c r="C81">
        <v>5</v>
      </c>
      <c r="D81">
        <v>371</v>
      </c>
      <c r="E81">
        <f t="shared" si="10"/>
        <v>271</v>
      </c>
      <c r="L81">
        <v>250</v>
      </c>
      <c r="M81">
        <f t="shared" si="11"/>
        <v>150</v>
      </c>
      <c r="Q81">
        <v>1.484</v>
      </c>
      <c r="R81">
        <v>1.8066666666666666</v>
      </c>
    </row>
    <row r="82" spans="1:18" x14ac:dyDescent="0.2">
      <c r="A82" t="s">
        <v>85</v>
      </c>
      <c r="B82" t="s">
        <v>86</v>
      </c>
      <c r="C82">
        <v>6</v>
      </c>
      <c r="D82">
        <v>294</v>
      </c>
      <c r="E82">
        <f t="shared" si="10"/>
        <v>194</v>
      </c>
      <c r="L82">
        <v>263</v>
      </c>
      <c r="M82">
        <f t="shared" si="11"/>
        <v>163</v>
      </c>
      <c r="Q82">
        <v>1.1178707224334601</v>
      </c>
      <c r="R82">
        <v>1.1901840490797546</v>
      </c>
    </row>
    <row r="83" spans="1:18" x14ac:dyDescent="0.2">
      <c r="A83" t="s">
        <v>85</v>
      </c>
      <c r="B83" t="s">
        <v>86</v>
      </c>
      <c r="C83">
        <v>7</v>
      </c>
      <c r="D83">
        <v>275</v>
      </c>
      <c r="E83">
        <f t="shared" si="10"/>
        <v>175</v>
      </c>
      <c r="L83">
        <v>234</v>
      </c>
      <c r="M83">
        <f t="shared" si="11"/>
        <v>134</v>
      </c>
      <c r="Q83">
        <v>1.1752136752136753</v>
      </c>
      <c r="R83">
        <v>1.3059701492537314</v>
      </c>
    </row>
    <row r="85" spans="1:18" x14ac:dyDescent="0.2">
      <c r="A85" t="s">
        <v>87</v>
      </c>
      <c r="B85" t="s">
        <v>88</v>
      </c>
      <c r="C85">
        <v>1</v>
      </c>
      <c r="D85">
        <v>373</v>
      </c>
      <c r="E85">
        <f t="shared" si="10"/>
        <v>273</v>
      </c>
      <c r="L85">
        <v>272</v>
      </c>
      <c r="M85">
        <f t="shared" si="11"/>
        <v>172</v>
      </c>
      <c r="Q85">
        <v>1.3713235294117647</v>
      </c>
      <c r="R85">
        <v>1.5872093023255813</v>
      </c>
    </row>
    <row r="86" spans="1:18" x14ac:dyDescent="0.2">
      <c r="A86" t="s">
        <v>87</v>
      </c>
      <c r="B86" t="s">
        <v>88</v>
      </c>
      <c r="C86">
        <v>2</v>
      </c>
      <c r="D86">
        <v>346</v>
      </c>
      <c r="E86">
        <f t="shared" si="10"/>
        <v>246</v>
      </c>
      <c r="L86">
        <v>252</v>
      </c>
      <c r="M86">
        <f t="shared" si="11"/>
        <v>152</v>
      </c>
      <c r="Q86">
        <v>1.373015873015873</v>
      </c>
      <c r="R86">
        <v>1.618421052631579</v>
      </c>
    </row>
    <row r="87" spans="1:18" x14ac:dyDescent="0.2">
      <c r="A87" t="s">
        <v>87</v>
      </c>
      <c r="B87" t="s">
        <v>88</v>
      </c>
      <c r="C87">
        <v>3</v>
      </c>
      <c r="D87">
        <v>249</v>
      </c>
      <c r="E87">
        <f t="shared" si="10"/>
        <v>149</v>
      </c>
      <c r="L87">
        <v>193</v>
      </c>
      <c r="M87">
        <f t="shared" si="11"/>
        <v>93</v>
      </c>
      <c r="Q87">
        <v>1.2901554404145077</v>
      </c>
      <c r="R87">
        <v>1.6021505376344085</v>
      </c>
    </row>
    <row r="88" spans="1:18" x14ac:dyDescent="0.2">
      <c r="A88" t="s">
        <v>87</v>
      </c>
      <c r="B88" t="s">
        <v>88</v>
      </c>
      <c r="C88">
        <v>4</v>
      </c>
      <c r="D88">
        <v>395</v>
      </c>
      <c r="E88">
        <f t="shared" si="10"/>
        <v>295</v>
      </c>
      <c r="L88">
        <v>222</v>
      </c>
      <c r="M88">
        <f t="shared" si="11"/>
        <v>122</v>
      </c>
      <c r="Q88">
        <v>1.7792792792792793</v>
      </c>
      <c r="R88">
        <v>2.418032786885246</v>
      </c>
    </row>
    <row r="89" spans="1:18" x14ac:dyDescent="0.2">
      <c r="A89" t="s">
        <v>87</v>
      </c>
      <c r="B89" t="s">
        <v>88</v>
      </c>
      <c r="C89">
        <v>5</v>
      </c>
      <c r="D89">
        <v>372</v>
      </c>
      <c r="E89">
        <f t="shared" si="10"/>
        <v>272</v>
      </c>
      <c r="L89">
        <v>257</v>
      </c>
      <c r="M89">
        <f t="shared" si="11"/>
        <v>157</v>
      </c>
      <c r="Q89">
        <v>1.4474708171206225</v>
      </c>
      <c r="R89">
        <v>1.7324840764331211</v>
      </c>
    </row>
    <row r="90" spans="1:18" x14ac:dyDescent="0.2">
      <c r="A90" t="s">
        <v>87</v>
      </c>
      <c r="B90" t="s">
        <v>88</v>
      </c>
      <c r="C90">
        <v>6</v>
      </c>
      <c r="D90">
        <v>303</v>
      </c>
      <c r="E90">
        <f t="shared" si="10"/>
        <v>203</v>
      </c>
      <c r="L90">
        <v>316</v>
      </c>
      <c r="M90">
        <f t="shared" si="11"/>
        <v>216</v>
      </c>
      <c r="Q90">
        <v>0.95886075949367089</v>
      </c>
      <c r="R90">
        <v>0.93981481481481477</v>
      </c>
    </row>
    <row r="91" spans="1:18" x14ac:dyDescent="0.2">
      <c r="A91" t="s">
        <v>87</v>
      </c>
      <c r="B91" t="s">
        <v>88</v>
      </c>
      <c r="C91">
        <v>7</v>
      </c>
      <c r="D91">
        <v>385</v>
      </c>
      <c r="E91">
        <f t="shared" si="10"/>
        <v>285</v>
      </c>
      <c r="L91">
        <v>276</v>
      </c>
      <c r="M91">
        <f t="shared" si="11"/>
        <v>176</v>
      </c>
      <c r="Q91">
        <v>1.394927536231884</v>
      </c>
      <c r="R91">
        <v>1.6193181818181819</v>
      </c>
    </row>
    <row r="92" spans="1:18" x14ac:dyDescent="0.2">
      <c r="A92" t="s">
        <v>87</v>
      </c>
      <c r="B92" t="s">
        <v>88</v>
      </c>
      <c r="C92">
        <v>8</v>
      </c>
      <c r="D92">
        <v>485</v>
      </c>
      <c r="E92">
        <f t="shared" si="10"/>
        <v>385</v>
      </c>
      <c r="L92">
        <v>200</v>
      </c>
      <c r="M92">
        <f t="shared" si="11"/>
        <v>100</v>
      </c>
      <c r="Q92">
        <v>2.4249999999999998</v>
      </c>
      <c r="R92">
        <v>3.85</v>
      </c>
    </row>
    <row r="93" spans="1:18" x14ac:dyDescent="0.2">
      <c r="A93" t="s">
        <v>89</v>
      </c>
      <c r="B93" t="s">
        <v>88</v>
      </c>
      <c r="C93">
        <v>1</v>
      </c>
      <c r="D93">
        <v>501</v>
      </c>
      <c r="E93">
        <f t="shared" si="10"/>
        <v>401</v>
      </c>
      <c r="L93">
        <v>355</v>
      </c>
      <c r="M93">
        <f t="shared" si="11"/>
        <v>255</v>
      </c>
      <c r="Q93">
        <v>1.4112676056338027</v>
      </c>
      <c r="R93">
        <v>1.5725490196078431</v>
      </c>
    </row>
    <row r="94" spans="1:18" x14ac:dyDescent="0.2">
      <c r="A94" t="s">
        <v>89</v>
      </c>
      <c r="B94" t="s">
        <v>88</v>
      </c>
      <c r="C94">
        <v>2</v>
      </c>
      <c r="D94">
        <v>399</v>
      </c>
      <c r="E94">
        <f t="shared" si="10"/>
        <v>299</v>
      </c>
      <c r="L94">
        <v>255</v>
      </c>
      <c r="M94">
        <f t="shared" si="11"/>
        <v>155</v>
      </c>
      <c r="Q94">
        <v>1.5647058823529412</v>
      </c>
      <c r="R94">
        <v>1.9290322580645161</v>
      </c>
    </row>
    <row r="95" spans="1:18" x14ac:dyDescent="0.2">
      <c r="A95" t="s">
        <v>89</v>
      </c>
      <c r="B95" t="s">
        <v>88</v>
      </c>
      <c r="C95">
        <v>3</v>
      </c>
      <c r="D95">
        <v>521</v>
      </c>
      <c r="E95">
        <f t="shared" si="10"/>
        <v>421</v>
      </c>
      <c r="L95">
        <v>397</v>
      </c>
      <c r="M95">
        <f t="shared" si="11"/>
        <v>297</v>
      </c>
      <c r="Q95">
        <v>1.3123425692695214</v>
      </c>
      <c r="R95">
        <v>1.4175084175084176</v>
      </c>
    </row>
    <row r="96" spans="1:18" x14ac:dyDescent="0.2">
      <c r="A96" t="s">
        <v>89</v>
      </c>
      <c r="B96" t="s">
        <v>88</v>
      </c>
      <c r="C96">
        <v>4</v>
      </c>
      <c r="D96">
        <v>381</v>
      </c>
      <c r="E96">
        <f t="shared" si="10"/>
        <v>281</v>
      </c>
      <c r="L96">
        <v>299</v>
      </c>
      <c r="M96">
        <f t="shared" si="11"/>
        <v>199</v>
      </c>
      <c r="Q96">
        <v>1.274247491638796</v>
      </c>
      <c r="R96">
        <v>1.4120603015075377</v>
      </c>
    </row>
    <row r="97" spans="1:18" x14ac:dyDescent="0.2">
      <c r="A97" t="s">
        <v>89</v>
      </c>
      <c r="B97" t="s">
        <v>88</v>
      </c>
      <c r="C97">
        <v>5</v>
      </c>
      <c r="D97">
        <v>301</v>
      </c>
      <c r="E97">
        <f t="shared" si="10"/>
        <v>201</v>
      </c>
      <c r="L97">
        <v>203</v>
      </c>
      <c r="M97">
        <f t="shared" si="11"/>
        <v>103</v>
      </c>
      <c r="Q97">
        <v>1.4827586206896552</v>
      </c>
      <c r="R97">
        <v>1.9514563106796117</v>
      </c>
    </row>
    <row r="98" spans="1:18" x14ac:dyDescent="0.2">
      <c r="A98" t="s">
        <v>89</v>
      </c>
      <c r="B98" t="s">
        <v>88</v>
      </c>
      <c r="C98">
        <v>6</v>
      </c>
      <c r="D98">
        <v>212</v>
      </c>
      <c r="E98">
        <f t="shared" si="10"/>
        <v>112</v>
      </c>
      <c r="L98">
        <v>207</v>
      </c>
      <c r="M98">
        <f t="shared" si="11"/>
        <v>107</v>
      </c>
      <c r="Q98">
        <v>1.0241545893719808</v>
      </c>
      <c r="R98">
        <v>1.0467289719626167</v>
      </c>
    </row>
    <row r="99" spans="1:18" x14ac:dyDescent="0.2">
      <c r="A99" t="s">
        <v>89</v>
      </c>
      <c r="B99" t="s">
        <v>88</v>
      </c>
      <c r="C99">
        <v>7</v>
      </c>
      <c r="D99">
        <v>440</v>
      </c>
      <c r="E99">
        <f t="shared" si="10"/>
        <v>340</v>
      </c>
      <c r="L99">
        <v>295</v>
      </c>
      <c r="M99">
        <f t="shared" si="11"/>
        <v>195</v>
      </c>
      <c r="Q99">
        <v>1.4915254237288136</v>
      </c>
      <c r="R99">
        <v>1.7435897435897436</v>
      </c>
    </row>
    <row r="100" spans="1:18" x14ac:dyDescent="0.2">
      <c r="A100" t="s">
        <v>89</v>
      </c>
      <c r="B100" t="s">
        <v>88</v>
      </c>
      <c r="C100">
        <v>8</v>
      </c>
      <c r="D100">
        <v>223</v>
      </c>
      <c r="E100">
        <f t="shared" si="10"/>
        <v>123</v>
      </c>
      <c r="L100">
        <v>213</v>
      </c>
      <c r="M100">
        <f t="shared" si="11"/>
        <v>113</v>
      </c>
      <c r="Q100">
        <v>1.0469483568075117</v>
      </c>
      <c r="R100">
        <v>1.0884955752212389</v>
      </c>
    </row>
    <row r="102" spans="1:18" x14ac:dyDescent="0.2">
      <c r="A102" t="s">
        <v>90</v>
      </c>
      <c r="B102" t="s">
        <v>86</v>
      </c>
      <c r="C102">
        <v>1</v>
      </c>
      <c r="D102">
        <v>440</v>
      </c>
      <c r="E102">
        <f t="shared" si="10"/>
        <v>340</v>
      </c>
      <c r="L102">
        <v>307</v>
      </c>
      <c r="M102">
        <f t="shared" si="11"/>
        <v>207</v>
      </c>
      <c r="Q102">
        <v>1.4332247557003257</v>
      </c>
      <c r="R102">
        <v>1.642512077294686</v>
      </c>
    </row>
    <row r="103" spans="1:18" x14ac:dyDescent="0.2">
      <c r="A103" t="s">
        <v>90</v>
      </c>
      <c r="B103" t="s">
        <v>86</v>
      </c>
      <c r="C103">
        <v>2</v>
      </c>
      <c r="D103">
        <v>335</v>
      </c>
      <c r="E103">
        <f t="shared" si="10"/>
        <v>235</v>
      </c>
      <c r="L103">
        <v>224</v>
      </c>
      <c r="M103">
        <f t="shared" si="11"/>
        <v>124</v>
      </c>
      <c r="Q103">
        <v>1.4955357142857142</v>
      </c>
      <c r="R103">
        <v>1.8951612903225807</v>
      </c>
    </row>
    <row r="104" spans="1:18" x14ac:dyDescent="0.2">
      <c r="A104" t="s">
        <v>90</v>
      </c>
      <c r="B104" t="s">
        <v>86</v>
      </c>
      <c r="C104">
        <v>3</v>
      </c>
      <c r="D104">
        <v>194</v>
      </c>
      <c r="E104">
        <f t="shared" si="10"/>
        <v>94</v>
      </c>
      <c r="L104">
        <v>262</v>
      </c>
      <c r="M104">
        <f t="shared" si="11"/>
        <v>162</v>
      </c>
      <c r="Q104">
        <v>0.74045801526717558</v>
      </c>
      <c r="R104">
        <v>0.58024691358024694</v>
      </c>
    </row>
    <row r="105" spans="1:18" x14ac:dyDescent="0.2">
      <c r="A105" t="s">
        <v>90</v>
      </c>
      <c r="B105" t="s">
        <v>86</v>
      </c>
      <c r="C105">
        <v>4</v>
      </c>
      <c r="D105">
        <v>402</v>
      </c>
      <c r="E105">
        <f t="shared" si="10"/>
        <v>302</v>
      </c>
      <c r="L105">
        <v>326</v>
      </c>
      <c r="M105">
        <f t="shared" si="11"/>
        <v>226</v>
      </c>
      <c r="Q105">
        <v>1.2331288343558282</v>
      </c>
      <c r="R105">
        <v>1.336283185840708</v>
      </c>
    </row>
    <row r="106" spans="1:18" x14ac:dyDescent="0.2">
      <c r="A106" t="s">
        <v>90</v>
      </c>
      <c r="B106" t="s">
        <v>86</v>
      </c>
      <c r="C106">
        <v>5</v>
      </c>
      <c r="D106">
        <v>371</v>
      </c>
      <c r="E106">
        <f t="shared" si="10"/>
        <v>271</v>
      </c>
      <c r="L106">
        <v>271</v>
      </c>
      <c r="M106">
        <f t="shared" si="11"/>
        <v>171</v>
      </c>
      <c r="Q106">
        <v>1.3690036900369005</v>
      </c>
      <c r="R106">
        <v>1.5847953216374269</v>
      </c>
    </row>
    <row r="107" spans="1:18" x14ac:dyDescent="0.2">
      <c r="A107" t="s">
        <v>90</v>
      </c>
      <c r="B107" t="s">
        <v>86</v>
      </c>
      <c r="C107">
        <v>6</v>
      </c>
      <c r="D107">
        <v>183</v>
      </c>
      <c r="E107">
        <f t="shared" si="10"/>
        <v>83</v>
      </c>
      <c r="L107">
        <v>157</v>
      </c>
      <c r="M107">
        <f t="shared" si="11"/>
        <v>57</v>
      </c>
      <c r="Q107">
        <v>1.1656050955414012</v>
      </c>
      <c r="R107">
        <v>1.4561403508771931</v>
      </c>
    </row>
    <row r="109" spans="1:18" x14ac:dyDescent="0.2">
      <c r="L109" s="3"/>
    </row>
    <row r="110" spans="1:18" x14ac:dyDescent="0.2">
      <c r="A110" t="s">
        <v>95</v>
      </c>
      <c r="B110" t="s">
        <v>96</v>
      </c>
      <c r="C110">
        <v>1</v>
      </c>
      <c r="D110">
        <v>240</v>
      </c>
      <c r="E110">
        <f>D110-100</f>
        <v>140</v>
      </c>
      <c r="L110" s="3">
        <v>180</v>
      </c>
      <c r="M110">
        <f>L110-100</f>
        <v>80</v>
      </c>
      <c r="Q110">
        <v>1.3333333333333333</v>
      </c>
      <c r="R110">
        <v>1.75</v>
      </c>
    </row>
    <row r="111" spans="1:18" x14ac:dyDescent="0.2">
      <c r="A111" t="s">
        <v>95</v>
      </c>
      <c r="B111" t="s">
        <v>96</v>
      </c>
      <c r="C111">
        <v>2</v>
      </c>
      <c r="D111">
        <v>237</v>
      </c>
      <c r="E111">
        <f t="shared" ref="E111:E130" si="12">D111-100</f>
        <v>137</v>
      </c>
      <c r="L111" s="3">
        <v>181</v>
      </c>
      <c r="M111">
        <f t="shared" ref="M111:M140" si="13">L111-100</f>
        <v>81</v>
      </c>
      <c r="Q111">
        <v>1.3093922651933703</v>
      </c>
      <c r="R111">
        <v>1.691358024691358</v>
      </c>
    </row>
    <row r="112" spans="1:18" x14ac:dyDescent="0.2">
      <c r="A112" t="s">
        <v>95</v>
      </c>
      <c r="B112" t="s">
        <v>96</v>
      </c>
      <c r="C112">
        <v>3</v>
      </c>
      <c r="D112">
        <v>172</v>
      </c>
      <c r="E112">
        <f t="shared" si="12"/>
        <v>72</v>
      </c>
      <c r="L112" s="3">
        <v>162</v>
      </c>
      <c r="M112">
        <f t="shared" si="13"/>
        <v>62</v>
      </c>
      <c r="Q112">
        <v>1.0617283950617284</v>
      </c>
      <c r="R112">
        <v>1.1612903225806452</v>
      </c>
    </row>
    <row r="113" spans="1:18" x14ac:dyDescent="0.2">
      <c r="A113" t="s">
        <v>95</v>
      </c>
      <c r="B113" t="s">
        <v>96</v>
      </c>
      <c r="C113">
        <v>4</v>
      </c>
      <c r="D113">
        <v>247</v>
      </c>
      <c r="E113">
        <f t="shared" si="12"/>
        <v>147</v>
      </c>
      <c r="L113" s="3">
        <v>189</v>
      </c>
      <c r="M113">
        <f t="shared" si="13"/>
        <v>89</v>
      </c>
      <c r="Q113">
        <v>1.306878306878307</v>
      </c>
      <c r="R113">
        <v>1.651685393258427</v>
      </c>
    </row>
    <row r="114" spans="1:18" x14ac:dyDescent="0.2">
      <c r="A114" t="s">
        <v>95</v>
      </c>
      <c r="B114" t="s">
        <v>96</v>
      </c>
      <c r="C114">
        <v>5</v>
      </c>
      <c r="D114">
        <v>237</v>
      </c>
      <c r="E114">
        <f t="shared" si="12"/>
        <v>137</v>
      </c>
      <c r="L114" s="3">
        <v>194</v>
      </c>
      <c r="M114">
        <f t="shared" si="13"/>
        <v>94</v>
      </c>
      <c r="Q114">
        <v>1.2216494845360826</v>
      </c>
      <c r="R114">
        <v>1.4574468085106382</v>
      </c>
    </row>
    <row r="115" spans="1:18" x14ac:dyDescent="0.2">
      <c r="A115" t="s">
        <v>95</v>
      </c>
      <c r="B115" t="s">
        <v>96</v>
      </c>
      <c r="C115">
        <v>6</v>
      </c>
      <c r="D115">
        <v>209</v>
      </c>
      <c r="E115">
        <f t="shared" si="12"/>
        <v>109</v>
      </c>
      <c r="L115" s="3">
        <v>188</v>
      </c>
      <c r="M115">
        <f t="shared" si="13"/>
        <v>88</v>
      </c>
      <c r="Q115">
        <v>1.1117021276595744</v>
      </c>
      <c r="R115">
        <v>1.2386363636363635</v>
      </c>
    </row>
    <row r="116" spans="1:18" x14ac:dyDescent="0.2">
      <c r="A116" t="s">
        <v>98</v>
      </c>
      <c r="B116" t="s">
        <v>96</v>
      </c>
      <c r="C116">
        <v>1</v>
      </c>
      <c r="D116">
        <v>240</v>
      </c>
      <c r="E116">
        <f t="shared" si="12"/>
        <v>140</v>
      </c>
      <c r="L116" s="3">
        <v>192</v>
      </c>
      <c r="M116">
        <f t="shared" si="13"/>
        <v>92</v>
      </c>
      <c r="Q116">
        <v>1.25</v>
      </c>
      <c r="R116">
        <v>1.5217391304347827</v>
      </c>
    </row>
    <row r="117" spans="1:18" x14ac:dyDescent="0.2">
      <c r="A117" t="s">
        <v>98</v>
      </c>
      <c r="B117" t="s">
        <v>96</v>
      </c>
      <c r="C117">
        <v>2</v>
      </c>
      <c r="D117">
        <v>292</v>
      </c>
      <c r="E117">
        <f t="shared" si="12"/>
        <v>192</v>
      </c>
      <c r="L117" s="3">
        <v>248</v>
      </c>
      <c r="M117">
        <f t="shared" si="13"/>
        <v>148</v>
      </c>
      <c r="Q117">
        <v>1.1774193548387097</v>
      </c>
      <c r="R117">
        <v>1.2972972972972974</v>
      </c>
    </row>
    <row r="118" spans="1:18" x14ac:dyDescent="0.2">
      <c r="A118" t="s">
        <v>98</v>
      </c>
      <c r="B118" t="s">
        <v>96</v>
      </c>
      <c r="C118">
        <v>3</v>
      </c>
      <c r="D118">
        <v>331</v>
      </c>
      <c r="E118">
        <f t="shared" si="12"/>
        <v>231</v>
      </c>
      <c r="L118" s="3">
        <v>282</v>
      </c>
      <c r="M118">
        <f t="shared" si="13"/>
        <v>182</v>
      </c>
      <c r="Q118">
        <v>1.1737588652482269</v>
      </c>
      <c r="R118">
        <v>1.2692307692307692</v>
      </c>
    </row>
    <row r="119" spans="1:18" x14ac:dyDescent="0.2">
      <c r="A119" t="s">
        <v>98</v>
      </c>
      <c r="B119" t="s">
        <v>96</v>
      </c>
      <c r="C119">
        <v>4</v>
      </c>
      <c r="D119">
        <v>415</v>
      </c>
      <c r="E119">
        <f t="shared" si="12"/>
        <v>315</v>
      </c>
      <c r="L119" s="3">
        <v>230</v>
      </c>
      <c r="M119">
        <f t="shared" si="13"/>
        <v>130</v>
      </c>
      <c r="Q119">
        <v>1.8043478260869565</v>
      </c>
      <c r="R119">
        <v>2.4230769230769229</v>
      </c>
    </row>
    <row r="120" spans="1:18" x14ac:dyDescent="0.2">
      <c r="A120" t="s">
        <v>98</v>
      </c>
      <c r="B120" t="s">
        <v>96</v>
      </c>
      <c r="C120">
        <v>5</v>
      </c>
      <c r="D120">
        <v>344</v>
      </c>
      <c r="E120">
        <f t="shared" si="12"/>
        <v>244</v>
      </c>
      <c r="L120" s="3">
        <v>304</v>
      </c>
      <c r="M120">
        <f t="shared" si="13"/>
        <v>204</v>
      </c>
      <c r="Q120">
        <v>1.131578947368421</v>
      </c>
      <c r="R120">
        <v>1.196078431372549</v>
      </c>
    </row>
    <row r="121" spans="1:18" x14ac:dyDescent="0.2">
      <c r="A121" t="s">
        <v>98</v>
      </c>
      <c r="B121" t="s">
        <v>96</v>
      </c>
      <c r="C121">
        <v>6</v>
      </c>
      <c r="D121">
        <v>173</v>
      </c>
      <c r="E121">
        <f t="shared" si="12"/>
        <v>73</v>
      </c>
      <c r="L121" s="3">
        <v>180</v>
      </c>
      <c r="M121">
        <f t="shared" si="13"/>
        <v>80</v>
      </c>
      <c r="Q121">
        <v>0.96111111111111114</v>
      </c>
      <c r="R121">
        <v>0.91249999999999998</v>
      </c>
    </row>
    <row r="122" spans="1:18" x14ac:dyDescent="0.2">
      <c r="A122" t="s">
        <v>99</v>
      </c>
      <c r="B122" t="s">
        <v>96</v>
      </c>
      <c r="C122">
        <v>2</v>
      </c>
      <c r="D122">
        <v>258</v>
      </c>
      <c r="E122">
        <f t="shared" si="12"/>
        <v>158</v>
      </c>
      <c r="L122" s="3">
        <v>187</v>
      </c>
      <c r="M122">
        <f t="shared" si="13"/>
        <v>87</v>
      </c>
      <c r="Q122">
        <v>1.3796791443850267</v>
      </c>
      <c r="R122">
        <v>1.8160919540229885</v>
      </c>
    </row>
    <row r="123" spans="1:18" x14ac:dyDescent="0.2">
      <c r="A123" t="s">
        <v>99</v>
      </c>
      <c r="B123" t="s">
        <v>96</v>
      </c>
      <c r="C123">
        <v>3</v>
      </c>
      <c r="D123">
        <v>279</v>
      </c>
      <c r="E123">
        <f t="shared" si="12"/>
        <v>179</v>
      </c>
      <c r="L123" s="3">
        <v>210</v>
      </c>
      <c r="M123">
        <f t="shared" si="13"/>
        <v>110</v>
      </c>
      <c r="Q123">
        <v>1.3285714285714285</v>
      </c>
      <c r="R123">
        <v>1.6272727272727272</v>
      </c>
    </row>
    <row r="124" spans="1:18" x14ac:dyDescent="0.2">
      <c r="A124" t="s">
        <v>99</v>
      </c>
      <c r="B124" t="s">
        <v>96</v>
      </c>
      <c r="C124">
        <v>4</v>
      </c>
      <c r="D124">
        <v>192</v>
      </c>
      <c r="E124">
        <f t="shared" si="12"/>
        <v>92</v>
      </c>
      <c r="L124" s="3">
        <v>181</v>
      </c>
      <c r="M124">
        <f t="shared" si="13"/>
        <v>81</v>
      </c>
      <c r="Q124">
        <v>1.0607734806629834</v>
      </c>
      <c r="R124">
        <v>1.1358024691358024</v>
      </c>
    </row>
    <row r="125" spans="1:18" x14ac:dyDescent="0.2">
      <c r="A125" t="s">
        <v>99</v>
      </c>
      <c r="B125" t="s">
        <v>96</v>
      </c>
      <c r="C125">
        <v>5</v>
      </c>
      <c r="D125">
        <v>284</v>
      </c>
      <c r="E125">
        <f t="shared" si="12"/>
        <v>184</v>
      </c>
      <c r="L125" s="3">
        <v>188</v>
      </c>
      <c r="M125">
        <f t="shared" si="13"/>
        <v>88</v>
      </c>
      <c r="Q125">
        <v>1.5106382978723405</v>
      </c>
      <c r="R125">
        <v>2.0909090909090908</v>
      </c>
    </row>
    <row r="126" spans="1:18" x14ac:dyDescent="0.2">
      <c r="A126" t="s">
        <v>99</v>
      </c>
      <c r="B126" t="s">
        <v>96</v>
      </c>
      <c r="C126">
        <v>6</v>
      </c>
      <c r="D126">
        <v>249</v>
      </c>
      <c r="E126">
        <f t="shared" si="12"/>
        <v>149</v>
      </c>
      <c r="L126" s="3">
        <v>220</v>
      </c>
      <c r="M126">
        <f t="shared" si="13"/>
        <v>120</v>
      </c>
      <c r="Q126">
        <v>1.1318181818181818</v>
      </c>
      <c r="R126">
        <v>1.2416666666666667</v>
      </c>
    </row>
    <row r="127" spans="1:18" x14ac:dyDescent="0.2">
      <c r="A127" t="s">
        <v>99</v>
      </c>
      <c r="B127" t="s">
        <v>96</v>
      </c>
      <c r="C127">
        <v>7</v>
      </c>
      <c r="D127">
        <v>266</v>
      </c>
      <c r="E127">
        <f t="shared" si="12"/>
        <v>166</v>
      </c>
      <c r="L127" s="3">
        <v>202</v>
      </c>
      <c r="M127">
        <f t="shared" si="13"/>
        <v>102</v>
      </c>
      <c r="Q127">
        <v>1.3168316831683169</v>
      </c>
      <c r="R127">
        <v>1.6274509803921569</v>
      </c>
    </row>
    <row r="128" spans="1:18" x14ac:dyDescent="0.2">
      <c r="A128" t="s">
        <v>99</v>
      </c>
      <c r="B128" t="s">
        <v>96</v>
      </c>
      <c r="C128">
        <v>8</v>
      </c>
      <c r="D128">
        <v>192</v>
      </c>
      <c r="E128">
        <f t="shared" si="12"/>
        <v>92</v>
      </c>
      <c r="L128" s="3">
        <v>156</v>
      </c>
      <c r="M128">
        <f t="shared" si="13"/>
        <v>56</v>
      </c>
      <c r="Q128">
        <v>1.2307692307692308</v>
      </c>
      <c r="R128">
        <v>1.6428571428571428</v>
      </c>
    </row>
    <row r="129" spans="1:18" x14ac:dyDescent="0.2">
      <c r="A129" t="s">
        <v>99</v>
      </c>
      <c r="B129" t="s">
        <v>96</v>
      </c>
      <c r="C129">
        <v>9</v>
      </c>
      <c r="D129">
        <v>196</v>
      </c>
      <c r="E129">
        <f t="shared" si="12"/>
        <v>96</v>
      </c>
      <c r="L129" s="3">
        <v>159</v>
      </c>
      <c r="M129">
        <f t="shared" si="13"/>
        <v>59</v>
      </c>
      <c r="Q129">
        <v>1.2327044025157232</v>
      </c>
      <c r="R129">
        <v>1.6271186440677967</v>
      </c>
    </row>
    <row r="130" spans="1:18" x14ac:dyDescent="0.2">
      <c r="A130" t="s">
        <v>99</v>
      </c>
      <c r="B130" t="s">
        <v>96</v>
      </c>
      <c r="C130">
        <v>10</v>
      </c>
      <c r="D130">
        <v>169</v>
      </c>
      <c r="E130">
        <f t="shared" si="12"/>
        <v>69</v>
      </c>
      <c r="L130" s="3">
        <v>155</v>
      </c>
      <c r="M130">
        <f t="shared" si="13"/>
        <v>55</v>
      </c>
      <c r="Q130">
        <v>1.0903225806451613</v>
      </c>
      <c r="R130">
        <v>1.2545454545454546</v>
      </c>
    </row>
    <row r="131" spans="1:18" x14ac:dyDescent="0.2">
      <c r="L131" s="3"/>
    </row>
    <row r="132" spans="1:18" x14ac:dyDescent="0.2">
      <c r="A132" t="s">
        <v>100</v>
      </c>
      <c r="B132" t="s">
        <v>101</v>
      </c>
      <c r="C132">
        <v>1</v>
      </c>
      <c r="D132">
        <v>370</v>
      </c>
      <c r="L132" s="3">
        <v>181</v>
      </c>
      <c r="M132">
        <f t="shared" si="13"/>
        <v>81</v>
      </c>
      <c r="Q132">
        <v>2.0441988950276242</v>
      </c>
      <c r="R132">
        <v>3.3333333333333335</v>
      </c>
    </row>
    <row r="133" spans="1:18" x14ac:dyDescent="0.2">
      <c r="A133" t="s">
        <v>100</v>
      </c>
      <c r="B133" t="s">
        <v>101</v>
      </c>
      <c r="C133">
        <v>2</v>
      </c>
      <c r="D133">
        <v>283</v>
      </c>
      <c r="L133" s="3">
        <v>164</v>
      </c>
      <c r="M133">
        <f t="shared" si="13"/>
        <v>64</v>
      </c>
      <c r="Q133">
        <v>1.725609756097561</v>
      </c>
      <c r="R133">
        <v>2.859375</v>
      </c>
    </row>
    <row r="134" spans="1:18" x14ac:dyDescent="0.2">
      <c r="A134" t="s">
        <v>100</v>
      </c>
      <c r="B134" t="s">
        <v>101</v>
      </c>
      <c r="C134">
        <v>3</v>
      </c>
      <c r="D134">
        <v>216</v>
      </c>
      <c r="L134" s="3">
        <v>154</v>
      </c>
      <c r="M134">
        <f t="shared" si="13"/>
        <v>54</v>
      </c>
      <c r="Q134">
        <v>1.4025974025974026</v>
      </c>
      <c r="R134">
        <v>2.1481481481481484</v>
      </c>
    </row>
    <row r="135" spans="1:18" x14ac:dyDescent="0.2">
      <c r="A135" t="s">
        <v>100</v>
      </c>
      <c r="B135" t="s">
        <v>101</v>
      </c>
      <c r="C135">
        <v>4</v>
      </c>
      <c r="D135">
        <v>331</v>
      </c>
      <c r="L135" s="3">
        <v>179</v>
      </c>
      <c r="M135">
        <f t="shared" si="13"/>
        <v>79</v>
      </c>
      <c r="Q135">
        <v>1.8491620111731844</v>
      </c>
      <c r="R135">
        <v>2.9240506329113924</v>
      </c>
    </row>
    <row r="136" spans="1:18" x14ac:dyDescent="0.2">
      <c r="A136" t="s">
        <v>100</v>
      </c>
      <c r="B136" t="s">
        <v>101</v>
      </c>
      <c r="C136">
        <v>5</v>
      </c>
      <c r="D136">
        <v>255</v>
      </c>
      <c r="L136" s="3">
        <v>163</v>
      </c>
      <c r="M136">
        <f t="shared" si="13"/>
        <v>63</v>
      </c>
      <c r="Q136">
        <v>1.5644171779141105</v>
      </c>
      <c r="R136">
        <v>2.4603174603174605</v>
      </c>
    </row>
    <row r="137" spans="1:18" x14ac:dyDescent="0.2">
      <c r="A137" t="s">
        <v>100</v>
      </c>
      <c r="B137" t="s">
        <v>101</v>
      </c>
      <c r="C137">
        <v>6</v>
      </c>
      <c r="D137">
        <v>242</v>
      </c>
      <c r="L137" s="3">
        <v>144</v>
      </c>
      <c r="M137">
        <f t="shared" si="13"/>
        <v>44</v>
      </c>
      <c r="Q137">
        <v>1.6805555555555556</v>
      </c>
      <c r="R137">
        <v>3.2272727272727271</v>
      </c>
    </row>
    <row r="138" spans="1:18" x14ac:dyDescent="0.2">
      <c r="A138" t="s">
        <v>100</v>
      </c>
      <c r="B138" t="s">
        <v>101</v>
      </c>
      <c r="C138">
        <v>7</v>
      </c>
      <c r="D138">
        <v>325</v>
      </c>
      <c r="L138" s="3">
        <v>202</v>
      </c>
      <c r="M138">
        <f t="shared" si="13"/>
        <v>102</v>
      </c>
      <c r="Q138">
        <v>1.608910891089109</v>
      </c>
      <c r="R138">
        <v>2.2058823529411766</v>
      </c>
    </row>
    <row r="139" spans="1:18" x14ac:dyDescent="0.2">
      <c r="A139" t="s">
        <v>100</v>
      </c>
      <c r="B139" t="s">
        <v>101</v>
      </c>
      <c r="C139">
        <v>8</v>
      </c>
      <c r="D139">
        <v>409</v>
      </c>
      <c r="L139" s="3">
        <v>193</v>
      </c>
      <c r="M139">
        <f t="shared" si="13"/>
        <v>93</v>
      </c>
      <c r="Q139">
        <v>2.1191709844559585</v>
      </c>
      <c r="R139">
        <v>3.3225806451612905</v>
      </c>
    </row>
    <row r="140" spans="1:18" x14ac:dyDescent="0.2">
      <c r="A140" t="s">
        <v>100</v>
      </c>
      <c r="B140" t="s">
        <v>101</v>
      </c>
      <c r="C140">
        <v>9</v>
      </c>
      <c r="D140">
        <v>556</v>
      </c>
      <c r="L140" s="3">
        <v>173</v>
      </c>
      <c r="M140">
        <f t="shared" si="13"/>
        <v>73</v>
      </c>
      <c r="Q140">
        <v>3.2138728323699421</v>
      </c>
      <c r="R140">
        <v>6.2465753424657535</v>
      </c>
    </row>
    <row r="143" spans="1:18" x14ac:dyDescent="0.2">
      <c r="A143" t="s">
        <v>104</v>
      </c>
      <c r="B143" t="s">
        <v>105</v>
      </c>
      <c r="C143">
        <v>1</v>
      </c>
      <c r="D143">
        <v>305</v>
      </c>
      <c r="E143">
        <f>D143-100</f>
        <v>205</v>
      </c>
      <c r="L143">
        <v>245</v>
      </c>
      <c r="M143">
        <f>L143-100</f>
        <v>145</v>
      </c>
      <c r="Q143">
        <v>1.2448979591836735</v>
      </c>
      <c r="R143">
        <v>1.4137931034482758</v>
      </c>
    </row>
    <row r="144" spans="1:18" x14ac:dyDescent="0.2">
      <c r="A144" t="s">
        <v>104</v>
      </c>
      <c r="B144" t="s">
        <v>105</v>
      </c>
      <c r="C144">
        <v>2</v>
      </c>
      <c r="D144">
        <v>238</v>
      </c>
      <c r="E144">
        <f t="shared" ref="E144:E181" si="14">D144-100</f>
        <v>138</v>
      </c>
      <c r="L144">
        <v>244</v>
      </c>
      <c r="M144">
        <f t="shared" ref="M144:M181" si="15">L144-100</f>
        <v>144</v>
      </c>
      <c r="Q144">
        <v>0.97540983606557374</v>
      </c>
      <c r="R144">
        <v>0.95833333333333337</v>
      </c>
    </row>
    <row r="145" spans="1:18" x14ac:dyDescent="0.2">
      <c r="A145" t="s">
        <v>104</v>
      </c>
      <c r="B145" t="s">
        <v>105</v>
      </c>
      <c r="C145">
        <v>3</v>
      </c>
      <c r="D145">
        <v>249</v>
      </c>
      <c r="E145">
        <f t="shared" si="14"/>
        <v>149</v>
      </c>
      <c r="L145">
        <v>267</v>
      </c>
      <c r="M145">
        <f t="shared" si="15"/>
        <v>167</v>
      </c>
      <c r="Q145">
        <v>0.93258426966292129</v>
      </c>
      <c r="R145">
        <v>0.89221556886227549</v>
      </c>
    </row>
    <row r="146" spans="1:18" x14ac:dyDescent="0.2">
      <c r="A146" t="s">
        <v>104</v>
      </c>
      <c r="B146" t="s">
        <v>105</v>
      </c>
      <c r="C146">
        <v>4</v>
      </c>
      <c r="D146">
        <v>574</v>
      </c>
      <c r="E146">
        <f t="shared" si="14"/>
        <v>474</v>
      </c>
      <c r="L146">
        <v>284</v>
      </c>
      <c r="M146">
        <f t="shared" si="15"/>
        <v>184</v>
      </c>
      <c r="Q146">
        <v>2.0211267605633805</v>
      </c>
      <c r="R146">
        <v>2.5760869565217392</v>
      </c>
    </row>
    <row r="147" spans="1:18" x14ac:dyDescent="0.2">
      <c r="A147" t="s">
        <v>104</v>
      </c>
      <c r="B147" t="s">
        <v>105</v>
      </c>
      <c r="C147">
        <v>5</v>
      </c>
      <c r="D147">
        <v>371</v>
      </c>
      <c r="E147">
        <f t="shared" si="14"/>
        <v>271</v>
      </c>
      <c r="L147">
        <v>250</v>
      </c>
      <c r="M147">
        <f t="shared" si="15"/>
        <v>150</v>
      </c>
      <c r="Q147">
        <v>1.484</v>
      </c>
      <c r="R147">
        <v>1.8066666666666666</v>
      </c>
    </row>
    <row r="148" spans="1:18" x14ac:dyDescent="0.2">
      <c r="A148" t="s">
        <v>104</v>
      </c>
      <c r="B148" t="s">
        <v>105</v>
      </c>
      <c r="C148">
        <v>6</v>
      </c>
      <c r="D148">
        <v>294</v>
      </c>
      <c r="E148">
        <f t="shared" si="14"/>
        <v>194</v>
      </c>
      <c r="L148">
        <v>263</v>
      </c>
      <c r="M148">
        <f t="shared" si="15"/>
        <v>163</v>
      </c>
      <c r="Q148">
        <v>1.1178707224334601</v>
      </c>
      <c r="R148">
        <v>1.1901840490797546</v>
      </c>
    </row>
    <row r="149" spans="1:18" x14ac:dyDescent="0.2">
      <c r="A149" t="s">
        <v>104</v>
      </c>
      <c r="B149" t="s">
        <v>105</v>
      </c>
      <c r="C149">
        <v>7</v>
      </c>
      <c r="D149">
        <v>275</v>
      </c>
      <c r="E149">
        <f t="shared" si="14"/>
        <v>175</v>
      </c>
      <c r="L149">
        <v>234</v>
      </c>
      <c r="M149">
        <f t="shared" si="15"/>
        <v>134</v>
      </c>
      <c r="Q149">
        <v>1.1752136752136753</v>
      </c>
      <c r="R149">
        <v>1.3059701492537314</v>
      </c>
    </row>
    <row r="150" spans="1:18" x14ac:dyDescent="0.2">
      <c r="A150" t="s">
        <v>106</v>
      </c>
      <c r="B150" t="s">
        <v>105</v>
      </c>
      <c r="C150">
        <v>1</v>
      </c>
      <c r="D150">
        <v>440</v>
      </c>
      <c r="E150">
        <f t="shared" si="14"/>
        <v>340</v>
      </c>
      <c r="L150">
        <v>307</v>
      </c>
      <c r="M150">
        <f t="shared" si="15"/>
        <v>207</v>
      </c>
      <c r="Q150">
        <v>1.4332247557003257</v>
      </c>
      <c r="R150">
        <v>1.642512077294686</v>
      </c>
    </row>
    <row r="151" spans="1:18" x14ac:dyDescent="0.2">
      <c r="A151" t="s">
        <v>106</v>
      </c>
      <c r="B151" t="s">
        <v>105</v>
      </c>
      <c r="C151">
        <v>2</v>
      </c>
      <c r="D151">
        <v>335</v>
      </c>
      <c r="E151">
        <f t="shared" si="14"/>
        <v>235</v>
      </c>
      <c r="L151">
        <v>224</v>
      </c>
      <c r="M151">
        <f t="shared" si="15"/>
        <v>124</v>
      </c>
      <c r="Q151">
        <v>1.4955357142857142</v>
      </c>
      <c r="R151">
        <v>1.8951612903225807</v>
      </c>
    </row>
    <row r="152" spans="1:18" x14ac:dyDescent="0.2">
      <c r="A152" t="s">
        <v>106</v>
      </c>
      <c r="B152" t="s">
        <v>105</v>
      </c>
      <c r="C152">
        <v>3</v>
      </c>
      <c r="D152">
        <v>262</v>
      </c>
      <c r="E152">
        <f t="shared" si="14"/>
        <v>162</v>
      </c>
      <c r="L152">
        <v>194</v>
      </c>
      <c r="M152">
        <f t="shared" si="15"/>
        <v>94</v>
      </c>
      <c r="Q152">
        <v>1.3505154639175259</v>
      </c>
      <c r="R152">
        <v>1.7234042553191489</v>
      </c>
    </row>
    <row r="153" spans="1:18" x14ac:dyDescent="0.2">
      <c r="A153" t="s">
        <v>106</v>
      </c>
      <c r="B153" t="s">
        <v>105</v>
      </c>
      <c r="C153">
        <v>4</v>
      </c>
      <c r="D153">
        <v>402</v>
      </c>
      <c r="E153">
        <f t="shared" si="14"/>
        <v>302</v>
      </c>
      <c r="L153">
        <v>326</v>
      </c>
      <c r="M153">
        <f t="shared" si="15"/>
        <v>226</v>
      </c>
      <c r="Q153">
        <v>1.2331288343558282</v>
      </c>
      <c r="R153">
        <v>1.336283185840708</v>
      </c>
    </row>
    <row r="154" spans="1:18" x14ac:dyDescent="0.2">
      <c r="A154" t="s">
        <v>106</v>
      </c>
      <c r="B154" t="s">
        <v>105</v>
      </c>
      <c r="C154">
        <v>5</v>
      </c>
      <c r="D154">
        <v>376</v>
      </c>
      <c r="E154">
        <f t="shared" si="14"/>
        <v>276</v>
      </c>
      <c r="L154">
        <v>271</v>
      </c>
      <c r="M154">
        <f t="shared" si="15"/>
        <v>171</v>
      </c>
      <c r="Q154">
        <v>1.3874538745387455</v>
      </c>
      <c r="R154">
        <v>1.6140350877192982</v>
      </c>
    </row>
    <row r="155" spans="1:18" x14ac:dyDescent="0.2">
      <c r="A155" t="s">
        <v>106</v>
      </c>
      <c r="B155" t="s">
        <v>105</v>
      </c>
      <c r="C155">
        <v>6</v>
      </c>
      <c r="D155">
        <v>183</v>
      </c>
      <c r="E155">
        <f t="shared" si="14"/>
        <v>83</v>
      </c>
      <c r="L155">
        <v>157</v>
      </c>
      <c r="M155">
        <f t="shared" si="15"/>
        <v>57</v>
      </c>
      <c r="Q155">
        <v>1.1656050955414012</v>
      </c>
      <c r="R155">
        <v>1.4561403508771931</v>
      </c>
    </row>
    <row r="157" spans="1:18" x14ac:dyDescent="0.2">
      <c r="A157" t="s">
        <v>107</v>
      </c>
      <c r="B157" t="s">
        <v>108</v>
      </c>
      <c r="C157">
        <v>1</v>
      </c>
      <c r="D157">
        <v>800</v>
      </c>
      <c r="E157">
        <f t="shared" si="14"/>
        <v>700</v>
      </c>
      <c r="L157">
        <v>337</v>
      </c>
      <c r="M157">
        <f t="shared" si="15"/>
        <v>237</v>
      </c>
      <c r="Q157">
        <v>2.3738872403560829</v>
      </c>
      <c r="R157">
        <v>2.9535864978902953</v>
      </c>
    </row>
    <row r="158" spans="1:18" x14ac:dyDescent="0.2">
      <c r="A158" t="s">
        <v>107</v>
      </c>
      <c r="B158" t="s">
        <v>108</v>
      </c>
      <c r="C158">
        <v>2</v>
      </c>
      <c r="D158">
        <v>345</v>
      </c>
      <c r="E158">
        <f t="shared" si="14"/>
        <v>245</v>
      </c>
      <c r="L158">
        <v>205</v>
      </c>
      <c r="M158">
        <f t="shared" si="15"/>
        <v>105</v>
      </c>
      <c r="Q158">
        <v>1.6829268292682926</v>
      </c>
      <c r="R158">
        <v>2.3333333333333335</v>
      </c>
    </row>
    <row r="159" spans="1:18" x14ac:dyDescent="0.2">
      <c r="A159" t="s">
        <v>107</v>
      </c>
      <c r="B159" t="s">
        <v>108</v>
      </c>
      <c r="C159">
        <v>3</v>
      </c>
      <c r="D159">
        <v>261</v>
      </c>
      <c r="E159">
        <f t="shared" si="14"/>
        <v>161</v>
      </c>
      <c r="L159">
        <v>227</v>
      </c>
      <c r="M159">
        <f t="shared" si="15"/>
        <v>127</v>
      </c>
      <c r="Q159">
        <v>1.1497797356828194</v>
      </c>
      <c r="R159">
        <v>1.2677165354330708</v>
      </c>
    </row>
    <row r="160" spans="1:18" x14ac:dyDescent="0.2">
      <c r="A160" t="s">
        <v>107</v>
      </c>
      <c r="B160" t="s">
        <v>108</v>
      </c>
      <c r="C160">
        <v>4</v>
      </c>
      <c r="D160">
        <v>316</v>
      </c>
      <c r="E160">
        <f t="shared" si="14"/>
        <v>216</v>
      </c>
      <c r="L160">
        <v>242</v>
      </c>
      <c r="M160">
        <f t="shared" si="15"/>
        <v>142</v>
      </c>
      <c r="Q160">
        <v>1.3057851239669422</v>
      </c>
      <c r="R160">
        <v>1.5211267605633803</v>
      </c>
    </row>
    <row r="161" spans="1:18" x14ac:dyDescent="0.2">
      <c r="A161" t="s">
        <v>107</v>
      </c>
      <c r="B161" t="s">
        <v>108</v>
      </c>
      <c r="C161">
        <v>5</v>
      </c>
      <c r="D161">
        <v>382</v>
      </c>
      <c r="E161">
        <f t="shared" si="14"/>
        <v>282</v>
      </c>
      <c r="L161">
        <v>272</v>
      </c>
      <c r="M161">
        <f t="shared" si="15"/>
        <v>172</v>
      </c>
      <c r="Q161">
        <v>1.4044117647058822</v>
      </c>
      <c r="R161">
        <v>1.6395348837209303</v>
      </c>
    </row>
    <row r="162" spans="1:18" x14ac:dyDescent="0.2">
      <c r="A162" t="s">
        <v>107</v>
      </c>
      <c r="B162" t="s">
        <v>108</v>
      </c>
      <c r="C162">
        <v>6</v>
      </c>
      <c r="D162">
        <v>735</v>
      </c>
      <c r="E162">
        <f t="shared" si="14"/>
        <v>635</v>
      </c>
      <c r="L162">
        <v>205</v>
      </c>
      <c r="M162">
        <f t="shared" si="15"/>
        <v>105</v>
      </c>
      <c r="Q162">
        <v>3.5853658536585367</v>
      </c>
      <c r="R162">
        <v>6.0476190476190474</v>
      </c>
    </row>
    <row r="163" spans="1:18" x14ac:dyDescent="0.2">
      <c r="A163" t="s">
        <v>107</v>
      </c>
      <c r="B163" t="s">
        <v>108</v>
      </c>
      <c r="C163">
        <v>7</v>
      </c>
      <c r="D163">
        <v>209</v>
      </c>
      <c r="E163">
        <f t="shared" si="14"/>
        <v>109</v>
      </c>
      <c r="L163">
        <v>164</v>
      </c>
      <c r="M163">
        <f t="shared" si="15"/>
        <v>64</v>
      </c>
      <c r="Q163">
        <v>1.274390243902439</v>
      </c>
      <c r="R163">
        <v>1.703125</v>
      </c>
    </row>
    <row r="164" spans="1:18" x14ac:dyDescent="0.2">
      <c r="A164" t="s">
        <v>107</v>
      </c>
      <c r="B164" t="s">
        <v>108</v>
      </c>
      <c r="C164">
        <v>8</v>
      </c>
      <c r="D164">
        <v>311</v>
      </c>
      <c r="E164">
        <f t="shared" si="14"/>
        <v>211</v>
      </c>
      <c r="L164">
        <v>226</v>
      </c>
      <c r="M164">
        <f t="shared" si="15"/>
        <v>126</v>
      </c>
      <c r="Q164">
        <v>1.3761061946902655</v>
      </c>
      <c r="R164">
        <v>1.6746031746031746</v>
      </c>
    </row>
    <row r="165" spans="1:18" x14ac:dyDescent="0.2">
      <c r="A165" t="s">
        <v>107</v>
      </c>
      <c r="B165" t="s">
        <v>108</v>
      </c>
      <c r="C165">
        <v>9</v>
      </c>
      <c r="D165">
        <v>505</v>
      </c>
      <c r="E165">
        <f t="shared" si="14"/>
        <v>405</v>
      </c>
      <c r="L165">
        <v>381</v>
      </c>
      <c r="M165">
        <f t="shared" si="15"/>
        <v>281</v>
      </c>
      <c r="Q165">
        <v>1.3254593175853018</v>
      </c>
      <c r="R165">
        <v>1.4412811387900355</v>
      </c>
    </row>
    <row r="166" spans="1:18" x14ac:dyDescent="0.2">
      <c r="A166" t="s">
        <v>109</v>
      </c>
      <c r="B166" t="s">
        <v>108</v>
      </c>
      <c r="C166">
        <v>1</v>
      </c>
      <c r="D166">
        <v>373</v>
      </c>
      <c r="E166">
        <f t="shared" si="14"/>
        <v>273</v>
      </c>
      <c r="L166">
        <v>272</v>
      </c>
      <c r="M166">
        <f t="shared" si="15"/>
        <v>172</v>
      </c>
      <c r="Q166">
        <v>1.3713235294117647</v>
      </c>
      <c r="R166">
        <v>1.5872093023255813</v>
      </c>
    </row>
    <row r="167" spans="1:18" x14ac:dyDescent="0.2">
      <c r="A167" t="s">
        <v>109</v>
      </c>
      <c r="B167" t="s">
        <v>108</v>
      </c>
      <c r="C167">
        <v>2</v>
      </c>
      <c r="D167">
        <v>346</v>
      </c>
      <c r="E167">
        <f t="shared" si="14"/>
        <v>246</v>
      </c>
      <c r="L167">
        <v>252</v>
      </c>
      <c r="M167">
        <f t="shared" si="15"/>
        <v>152</v>
      </c>
      <c r="Q167">
        <v>1.373015873015873</v>
      </c>
      <c r="R167">
        <v>1.618421052631579</v>
      </c>
    </row>
    <row r="168" spans="1:18" x14ac:dyDescent="0.2">
      <c r="A168" t="s">
        <v>109</v>
      </c>
      <c r="B168" t="s">
        <v>108</v>
      </c>
      <c r="C168">
        <v>3</v>
      </c>
      <c r="D168">
        <v>349</v>
      </c>
      <c r="E168">
        <f t="shared" si="14"/>
        <v>249</v>
      </c>
      <c r="L168">
        <v>193</v>
      </c>
      <c r="M168">
        <f t="shared" si="15"/>
        <v>93</v>
      </c>
      <c r="Q168">
        <v>1.8082901554404145</v>
      </c>
      <c r="R168">
        <v>2.6774193548387095</v>
      </c>
    </row>
    <row r="169" spans="1:18" x14ac:dyDescent="0.2">
      <c r="A169" t="s">
        <v>109</v>
      </c>
      <c r="B169" t="s">
        <v>108</v>
      </c>
      <c r="C169">
        <v>4</v>
      </c>
      <c r="D169">
        <v>395</v>
      </c>
      <c r="E169">
        <f t="shared" si="14"/>
        <v>295</v>
      </c>
      <c r="L169">
        <v>222</v>
      </c>
      <c r="M169">
        <f t="shared" si="15"/>
        <v>122</v>
      </c>
      <c r="Q169">
        <v>1.7792792792792793</v>
      </c>
      <c r="R169">
        <v>2.418032786885246</v>
      </c>
    </row>
    <row r="170" spans="1:18" x14ac:dyDescent="0.2">
      <c r="A170" t="s">
        <v>109</v>
      </c>
      <c r="B170" t="s">
        <v>108</v>
      </c>
      <c r="C170">
        <v>5</v>
      </c>
      <c r="D170">
        <v>372</v>
      </c>
      <c r="E170">
        <f t="shared" si="14"/>
        <v>272</v>
      </c>
      <c r="L170">
        <v>257</v>
      </c>
      <c r="M170">
        <f t="shared" si="15"/>
        <v>157</v>
      </c>
      <c r="Q170">
        <v>1.4474708171206225</v>
      </c>
      <c r="R170">
        <v>1.7324840764331211</v>
      </c>
    </row>
    <row r="171" spans="1:18" x14ac:dyDescent="0.2">
      <c r="A171" t="s">
        <v>109</v>
      </c>
      <c r="B171" t="s">
        <v>108</v>
      </c>
      <c r="C171">
        <v>6</v>
      </c>
      <c r="D171">
        <v>306</v>
      </c>
      <c r="E171">
        <f t="shared" si="14"/>
        <v>206</v>
      </c>
      <c r="L171">
        <v>316</v>
      </c>
      <c r="M171">
        <f t="shared" si="15"/>
        <v>216</v>
      </c>
      <c r="Q171">
        <v>0.96835443037974689</v>
      </c>
      <c r="R171">
        <v>0.95370370370370372</v>
      </c>
    </row>
    <row r="172" spans="1:18" x14ac:dyDescent="0.2">
      <c r="A172" t="s">
        <v>109</v>
      </c>
      <c r="B172" t="s">
        <v>108</v>
      </c>
      <c r="C172">
        <v>7</v>
      </c>
      <c r="D172">
        <v>385</v>
      </c>
      <c r="E172">
        <f t="shared" si="14"/>
        <v>285</v>
      </c>
      <c r="L172">
        <v>276</v>
      </c>
      <c r="M172">
        <f t="shared" si="15"/>
        <v>176</v>
      </c>
      <c r="Q172">
        <v>1.394927536231884</v>
      </c>
      <c r="R172">
        <v>1.6193181818181819</v>
      </c>
    </row>
    <row r="173" spans="1:18" x14ac:dyDescent="0.2">
      <c r="A173" t="s">
        <v>109</v>
      </c>
      <c r="B173" t="s">
        <v>108</v>
      </c>
      <c r="C173">
        <v>8</v>
      </c>
      <c r="D173">
        <v>485</v>
      </c>
      <c r="E173">
        <f t="shared" si="14"/>
        <v>385</v>
      </c>
      <c r="L173">
        <v>200</v>
      </c>
      <c r="M173">
        <f t="shared" si="15"/>
        <v>100</v>
      </c>
      <c r="Q173">
        <v>2.4249999999999998</v>
      </c>
      <c r="R173">
        <v>3.85</v>
      </c>
    </row>
    <row r="174" spans="1:18" x14ac:dyDescent="0.2">
      <c r="A174" t="s">
        <v>110</v>
      </c>
      <c r="B174" t="s">
        <v>108</v>
      </c>
      <c r="C174">
        <v>1</v>
      </c>
      <c r="D174">
        <v>501</v>
      </c>
      <c r="E174">
        <f t="shared" si="14"/>
        <v>401</v>
      </c>
      <c r="L174">
        <v>355</v>
      </c>
      <c r="M174">
        <f t="shared" si="15"/>
        <v>255</v>
      </c>
      <c r="Q174">
        <v>1.4112676056338027</v>
      </c>
      <c r="R174">
        <v>1.5725490196078431</v>
      </c>
    </row>
    <row r="175" spans="1:18" x14ac:dyDescent="0.2">
      <c r="A175" t="s">
        <v>110</v>
      </c>
      <c r="B175" t="s">
        <v>108</v>
      </c>
      <c r="C175">
        <v>2</v>
      </c>
      <c r="D175">
        <v>399</v>
      </c>
      <c r="E175">
        <f t="shared" si="14"/>
        <v>299</v>
      </c>
      <c r="L175">
        <v>255</v>
      </c>
      <c r="M175">
        <f t="shared" si="15"/>
        <v>155</v>
      </c>
      <c r="Q175">
        <v>1.5647058823529412</v>
      </c>
      <c r="R175">
        <v>1.9290322580645161</v>
      </c>
    </row>
    <row r="176" spans="1:18" x14ac:dyDescent="0.2">
      <c r="A176" t="s">
        <v>110</v>
      </c>
      <c r="B176" t="s">
        <v>108</v>
      </c>
      <c r="C176">
        <v>3</v>
      </c>
      <c r="D176">
        <v>521</v>
      </c>
      <c r="E176">
        <f t="shared" si="14"/>
        <v>421</v>
      </c>
      <c r="L176">
        <v>397</v>
      </c>
      <c r="M176">
        <f t="shared" si="15"/>
        <v>297</v>
      </c>
      <c r="Q176">
        <v>1.3123425692695214</v>
      </c>
      <c r="R176">
        <v>1.4175084175084176</v>
      </c>
    </row>
    <row r="177" spans="1:18" x14ac:dyDescent="0.2">
      <c r="A177" t="s">
        <v>110</v>
      </c>
      <c r="B177" t="s">
        <v>108</v>
      </c>
      <c r="C177">
        <v>4</v>
      </c>
      <c r="D177">
        <v>381</v>
      </c>
      <c r="E177">
        <f t="shared" si="14"/>
        <v>281</v>
      </c>
      <c r="L177">
        <v>299</v>
      </c>
      <c r="M177">
        <f t="shared" si="15"/>
        <v>199</v>
      </c>
      <c r="Q177">
        <v>1.274247491638796</v>
      </c>
      <c r="R177">
        <v>1.4120603015075377</v>
      </c>
    </row>
    <row r="178" spans="1:18" x14ac:dyDescent="0.2">
      <c r="A178" t="s">
        <v>110</v>
      </c>
      <c r="B178" t="s">
        <v>108</v>
      </c>
      <c r="C178">
        <v>5</v>
      </c>
      <c r="D178">
        <v>301</v>
      </c>
      <c r="E178">
        <f t="shared" si="14"/>
        <v>201</v>
      </c>
      <c r="L178">
        <v>203</v>
      </c>
      <c r="M178">
        <f t="shared" si="15"/>
        <v>103</v>
      </c>
      <c r="Q178">
        <v>1.4827586206896552</v>
      </c>
      <c r="R178">
        <v>1.9514563106796117</v>
      </c>
    </row>
    <row r="179" spans="1:18" x14ac:dyDescent="0.2">
      <c r="A179" t="s">
        <v>110</v>
      </c>
      <c r="B179" t="s">
        <v>108</v>
      </c>
      <c r="C179">
        <v>6</v>
      </c>
      <c r="D179">
        <v>212</v>
      </c>
      <c r="E179">
        <f t="shared" si="14"/>
        <v>112</v>
      </c>
      <c r="L179">
        <v>207</v>
      </c>
      <c r="M179">
        <f t="shared" si="15"/>
        <v>107</v>
      </c>
      <c r="Q179">
        <v>1.0241545893719808</v>
      </c>
      <c r="R179">
        <v>1.0467289719626167</v>
      </c>
    </row>
    <row r="180" spans="1:18" x14ac:dyDescent="0.2">
      <c r="A180" t="s">
        <v>110</v>
      </c>
      <c r="B180" t="s">
        <v>108</v>
      </c>
      <c r="C180">
        <v>7</v>
      </c>
      <c r="D180">
        <v>440</v>
      </c>
      <c r="E180">
        <f t="shared" si="14"/>
        <v>340</v>
      </c>
      <c r="L180">
        <v>295</v>
      </c>
      <c r="M180">
        <f t="shared" si="15"/>
        <v>195</v>
      </c>
      <c r="Q180">
        <v>1.4915254237288136</v>
      </c>
      <c r="R180">
        <v>1.7435897435897436</v>
      </c>
    </row>
    <row r="181" spans="1:18" x14ac:dyDescent="0.2">
      <c r="A181" t="s">
        <v>110</v>
      </c>
      <c r="B181" t="s">
        <v>108</v>
      </c>
      <c r="C181">
        <v>8</v>
      </c>
      <c r="D181">
        <v>233</v>
      </c>
      <c r="E181">
        <f t="shared" si="14"/>
        <v>133</v>
      </c>
      <c r="L181">
        <v>213</v>
      </c>
      <c r="M181">
        <f t="shared" si="15"/>
        <v>113</v>
      </c>
      <c r="Q181">
        <v>1.0938967136150235</v>
      </c>
      <c r="R181">
        <v>1.1769911504424779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816A-9B61-0C4D-B0D6-422CA9E7617C}">
  <dimension ref="A1:E235"/>
  <sheetViews>
    <sheetView workbookViewId="0">
      <selection activeCell="B32" sqref="B32"/>
    </sheetView>
  </sheetViews>
  <sheetFormatPr baseColWidth="10" defaultRowHeight="16" x14ac:dyDescent="0.2"/>
  <sheetData>
    <row r="1" spans="1:5" x14ac:dyDescent="0.2">
      <c r="A1" t="s">
        <v>102</v>
      </c>
      <c r="B1" t="s">
        <v>1</v>
      </c>
      <c r="C1" t="s">
        <v>103</v>
      </c>
      <c r="D1" t="s">
        <v>194</v>
      </c>
      <c r="E1" t="s">
        <v>200</v>
      </c>
    </row>
    <row r="2" spans="1:5" x14ac:dyDescent="0.2">
      <c r="A2" t="s">
        <v>95</v>
      </c>
      <c r="B2" t="s">
        <v>96</v>
      </c>
      <c r="C2" t="s">
        <v>97</v>
      </c>
      <c r="D2">
        <v>1.75</v>
      </c>
    </row>
    <row r="3" spans="1:5" x14ac:dyDescent="0.2">
      <c r="A3" t="s">
        <v>95</v>
      </c>
      <c r="B3" t="s">
        <v>96</v>
      </c>
      <c r="C3" t="s">
        <v>97</v>
      </c>
      <c r="D3">
        <v>1.691358025</v>
      </c>
    </row>
    <row r="4" spans="1:5" x14ac:dyDescent="0.2">
      <c r="A4" t="s">
        <v>95</v>
      </c>
      <c r="B4" t="s">
        <v>96</v>
      </c>
      <c r="C4" t="s">
        <v>97</v>
      </c>
      <c r="D4">
        <v>1.161290323</v>
      </c>
    </row>
    <row r="5" spans="1:5" x14ac:dyDescent="0.2">
      <c r="A5" t="s">
        <v>95</v>
      </c>
      <c r="B5" t="s">
        <v>96</v>
      </c>
      <c r="C5" t="s">
        <v>97</v>
      </c>
      <c r="D5">
        <v>1.6516853929999999</v>
      </c>
    </row>
    <row r="6" spans="1:5" x14ac:dyDescent="0.2">
      <c r="A6" t="s">
        <v>95</v>
      </c>
      <c r="B6" t="s">
        <v>96</v>
      </c>
      <c r="C6" t="s">
        <v>97</v>
      </c>
      <c r="D6">
        <v>1.4574468089999999</v>
      </c>
    </row>
    <row r="7" spans="1:5" x14ac:dyDescent="0.2">
      <c r="A7" t="s">
        <v>95</v>
      </c>
      <c r="B7" t="s">
        <v>96</v>
      </c>
      <c r="C7" t="s">
        <v>97</v>
      </c>
      <c r="D7">
        <v>1.238636364</v>
      </c>
    </row>
    <row r="8" spans="1:5" x14ac:dyDescent="0.2">
      <c r="A8" t="s">
        <v>98</v>
      </c>
      <c r="B8" t="s">
        <v>96</v>
      </c>
      <c r="C8" t="s">
        <v>97</v>
      </c>
      <c r="D8">
        <v>1.5217391300000001</v>
      </c>
    </row>
    <row r="9" spans="1:5" x14ac:dyDescent="0.2">
      <c r="A9" t="s">
        <v>98</v>
      </c>
      <c r="B9" t="s">
        <v>96</v>
      </c>
      <c r="C9" t="s">
        <v>97</v>
      </c>
      <c r="D9">
        <v>1.2972972970000001</v>
      </c>
    </row>
    <row r="10" spans="1:5" x14ac:dyDescent="0.2">
      <c r="A10" t="s">
        <v>98</v>
      </c>
      <c r="B10" t="s">
        <v>96</v>
      </c>
      <c r="C10" t="s">
        <v>97</v>
      </c>
      <c r="D10">
        <v>1.269230769</v>
      </c>
    </row>
    <row r="11" spans="1:5" x14ac:dyDescent="0.2">
      <c r="A11" t="s">
        <v>98</v>
      </c>
      <c r="B11" t="s">
        <v>96</v>
      </c>
      <c r="C11" t="s">
        <v>97</v>
      </c>
      <c r="D11">
        <v>2.423076923</v>
      </c>
    </row>
    <row r="12" spans="1:5" x14ac:dyDescent="0.2">
      <c r="A12" t="s">
        <v>98</v>
      </c>
      <c r="B12" t="s">
        <v>96</v>
      </c>
      <c r="C12" t="s">
        <v>97</v>
      </c>
      <c r="D12">
        <v>1.1960784310000001</v>
      </c>
    </row>
    <row r="13" spans="1:5" x14ac:dyDescent="0.2">
      <c r="A13" t="s">
        <v>98</v>
      </c>
      <c r="B13" t="s">
        <v>96</v>
      </c>
      <c r="C13" t="s">
        <v>97</v>
      </c>
      <c r="D13">
        <v>0.91249999999999998</v>
      </c>
    </row>
    <row r="14" spans="1:5" x14ac:dyDescent="0.2">
      <c r="A14" t="s">
        <v>99</v>
      </c>
      <c r="B14" t="s">
        <v>96</v>
      </c>
      <c r="C14" t="s">
        <v>97</v>
      </c>
      <c r="D14">
        <v>1.816091954</v>
      </c>
    </row>
    <row r="15" spans="1:5" x14ac:dyDescent="0.2">
      <c r="A15" t="s">
        <v>99</v>
      </c>
      <c r="B15" t="s">
        <v>96</v>
      </c>
      <c r="C15" t="s">
        <v>97</v>
      </c>
      <c r="D15">
        <v>1.627272727</v>
      </c>
    </row>
    <row r="16" spans="1:5" x14ac:dyDescent="0.2">
      <c r="A16" t="s">
        <v>99</v>
      </c>
      <c r="B16" t="s">
        <v>96</v>
      </c>
      <c r="C16" t="s">
        <v>97</v>
      </c>
      <c r="D16">
        <v>1.1358024689999999</v>
      </c>
    </row>
    <row r="17" spans="1:4" x14ac:dyDescent="0.2">
      <c r="A17" t="s">
        <v>99</v>
      </c>
      <c r="B17" t="s">
        <v>96</v>
      </c>
      <c r="C17" t="s">
        <v>97</v>
      </c>
      <c r="D17">
        <v>2.0909090909999999</v>
      </c>
    </row>
    <row r="18" spans="1:4" x14ac:dyDescent="0.2">
      <c r="A18" t="s">
        <v>99</v>
      </c>
      <c r="B18" t="s">
        <v>96</v>
      </c>
      <c r="C18" t="s">
        <v>97</v>
      </c>
      <c r="D18">
        <v>1.2416666670000001</v>
      </c>
    </row>
    <row r="19" spans="1:4" x14ac:dyDescent="0.2">
      <c r="A19" t="s">
        <v>99</v>
      </c>
      <c r="B19" t="s">
        <v>96</v>
      </c>
      <c r="C19" t="s">
        <v>97</v>
      </c>
      <c r="D19">
        <v>1.6274509800000001</v>
      </c>
    </row>
    <row r="20" spans="1:4" x14ac:dyDescent="0.2">
      <c r="A20" t="s">
        <v>99</v>
      </c>
      <c r="B20" t="s">
        <v>96</v>
      </c>
      <c r="C20" t="s">
        <v>97</v>
      </c>
      <c r="D20">
        <v>1.6428571430000001</v>
      </c>
    </row>
    <row r="21" spans="1:4" x14ac:dyDescent="0.2">
      <c r="A21" t="s">
        <v>99</v>
      </c>
      <c r="B21" t="s">
        <v>96</v>
      </c>
      <c r="C21" t="s">
        <v>97</v>
      </c>
      <c r="D21">
        <v>1.6271186440000001</v>
      </c>
    </row>
    <row r="22" spans="1:4" x14ac:dyDescent="0.2">
      <c r="A22" t="s">
        <v>99</v>
      </c>
      <c r="B22" t="s">
        <v>96</v>
      </c>
      <c r="C22" t="s">
        <v>97</v>
      </c>
      <c r="D22">
        <v>1.2545454549999999</v>
      </c>
    </row>
    <row r="24" spans="1:4" x14ac:dyDescent="0.2">
      <c r="A24" t="s">
        <v>100</v>
      </c>
      <c r="B24" t="s">
        <v>101</v>
      </c>
      <c r="C24" t="s">
        <v>97</v>
      </c>
      <c r="D24">
        <v>3.3333333330000001</v>
      </c>
    </row>
    <row r="25" spans="1:4" x14ac:dyDescent="0.2">
      <c r="A25" t="s">
        <v>100</v>
      </c>
      <c r="B25" t="s">
        <v>101</v>
      </c>
      <c r="C25" t="s">
        <v>97</v>
      </c>
      <c r="D25">
        <v>2.859375</v>
      </c>
    </row>
    <row r="26" spans="1:4" x14ac:dyDescent="0.2">
      <c r="A26" t="s">
        <v>100</v>
      </c>
      <c r="B26" t="s">
        <v>101</v>
      </c>
      <c r="C26" t="s">
        <v>97</v>
      </c>
      <c r="D26">
        <v>2.1481481480000002</v>
      </c>
    </row>
    <row r="27" spans="1:4" x14ac:dyDescent="0.2">
      <c r="A27" t="s">
        <v>100</v>
      </c>
      <c r="B27" t="s">
        <v>101</v>
      </c>
      <c r="C27" t="s">
        <v>97</v>
      </c>
      <c r="D27">
        <v>2.9240506329999998</v>
      </c>
    </row>
    <row r="28" spans="1:4" x14ac:dyDescent="0.2">
      <c r="A28" t="s">
        <v>100</v>
      </c>
      <c r="B28" t="s">
        <v>101</v>
      </c>
      <c r="C28" t="s">
        <v>97</v>
      </c>
      <c r="D28">
        <v>2.4603174600000002</v>
      </c>
    </row>
    <row r="29" spans="1:4" x14ac:dyDescent="0.2">
      <c r="A29" t="s">
        <v>100</v>
      </c>
      <c r="B29" t="s">
        <v>101</v>
      </c>
      <c r="C29" t="s">
        <v>97</v>
      </c>
      <c r="D29">
        <v>3.2272727269999999</v>
      </c>
    </row>
    <row r="30" spans="1:4" x14ac:dyDescent="0.2">
      <c r="A30" t="s">
        <v>100</v>
      </c>
      <c r="B30" t="s">
        <v>101</v>
      </c>
      <c r="C30" t="s">
        <v>97</v>
      </c>
      <c r="D30">
        <v>2.2058823529999998</v>
      </c>
    </row>
    <row r="31" spans="1:4" x14ac:dyDescent="0.2">
      <c r="A31" t="s">
        <v>100</v>
      </c>
      <c r="B31" t="s">
        <v>101</v>
      </c>
      <c r="C31" t="s">
        <v>97</v>
      </c>
      <c r="D31">
        <v>3.3225806449999999</v>
      </c>
    </row>
    <row r="34" spans="1:4" x14ac:dyDescent="0.2">
      <c r="A34" t="s">
        <v>104</v>
      </c>
      <c r="B34" t="s">
        <v>105</v>
      </c>
      <c r="C34" t="s">
        <v>97</v>
      </c>
      <c r="D34">
        <v>1.4137931029999999</v>
      </c>
    </row>
    <row r="35" spans="1:4" x14ac:dyDescent="0.2">
      <c r="A35" t="s">
        <v>104</v>
      </c>
      <c r="B35" t="s">
        <v>105</v>
      </c>
      <c r="C35" t="s">
        <v>97</v>
      </c>
      <c r="D35">
        <v>0.95833333300000001</v>
      </c>
    </row>
    <row r="36" spans="1:4" x14ac:dyDescent="0.2">
      <c r="A36" t="s">
        <v>104</v>
      </c>
      <c r="B36" t="s">
        <v>105</v>
      </c>
      <c r="C36" t="s">
        <v>97</v>
      </c>
      <c r="D36">
        <v>0.89221556899999999</v>
      </c>
    </row>
    <row r="37" spans="1:4" x14ac:dyDescent="0.2">
      <c r="A37" t="s">
        <v>104</v>
      </c>
      <c r="B37" t="s">
        <v>105</v>
      </c>
      <c r="C37" t="s">
        <v>97</v>
      </c>
      <c r="D37">
        <v>2.5760869569999998</v>
      </c>
    </row>
    <row r="38" spans="1:4" x14ac:dyDescent="0.2">
      <c r="A38" t="s">
        <v>104</v>
      </c>
      <c r="B38" t="s">
        <v>105</v>
      </c>
      <c r="C38" t="s">
        <v>97</v>
      </c>
      <c r="D38">
        <v>1.806666667</v>
      </c>
    </row>
    <row r="39" spans="1:4" x14ac:dyDescent="0.2">
      <c r="A39" t="s">
        <v>104</v>
      </c>
      <c r="B39" t="s">
        <v>105</v>
      </c>
      <c r="C39" t="s">
        <v>97</v>
      </c>
      <c r="D39">
        <v>1.190184049</v>
      </c>
    </row>
    <row r="40" spans="1:4" x14ac:dyDescent="0.2">
      <c r="A40" t="s">
        <v>104</v>
      </c>
      <c r="B40" t="s">
        <v>105</v>
      </c>
      <c r="C40" t="s">
        <v>97</v>
      </c>
      <c r="D40">
        <v>1.305970149</v>
      </c>
    </row>
    <row r="41" spans="1:4" x14ac:dyDescent="0.2">
      <c r="A41" t="s">
        <v>106</v>
      </c>
      <c r="B41" t="s">
        <v>105</v>
      </c>
      <c r="C41" t="s">
        <v>97</v>
      </c>
      <c r="D41">
        <v>1.6425120769999999</v>
      </c>
    </row>
    <row r="42" spans="1:4" x14ac:dyDescent="0.2">
      <c r="A42" t="s">
        <v>106</v>
      </c>
      <c r="B42" t="s">
        <v>105</v>
      </c>
      <c r="C42" t="s">
        <v>97</v>
      </c>
      <c r="D42">
        <v>1.8951612900000001</v>
      </c>
    </row>
    <row r="43" spans="1:4" x14ac:dyDescent="0.2">
      <c r="A43" t="s">
        <v>106</v>
      </c>
      <c r="B43" t="s">
        <v>105</v>
      </c>
      <c r="C43" t="s">
        <v>97</v>
      </c>
      <c r="D43">
        <v>1.7234042549999999</v>
      </c>
    </row>
    <row r="44" spans="1:4" x14ac:dyDescent="0.2">
      <c r="A44" t="s">
        <v>106</v>
      </c>
      <c r="B44" t="s">
        <v>105</v>
      </c>
      <c r="C44" t="s">
        <v>97</v>
      </c>
      <c r="D44">
        <v>1.336283186</v>
      </c>
    </row>
    <row r="45" spans="1:4" x14ac:dyDescent="0.2">
      <c r="A45" t="s">
        <v>106</v>
      </c>
      <c r="B45" t="s">
        <v>105</v>
      </c>
      <c r="C45" t="s">
        <v>97</v>
      </c>
      <c r="D45">
        <v>1.6140350880000001</v>
      </c>
    </row>
    <row r="46" spans="1:4" x14ac:dyDescent="0.2">
      <c r="A46" t="s">
        <v>106</v>
      </c>
      <c r="B46" t="s">
        <v>105</v>
      </c>
      <c r="C46" t="s">
        <v>97</v>
      </c>
      <c r="D46">
        <v>1.4561403509999999</v>
      </c>
    </row>
    <row r="48" spans="1:4" x14ac:dyDescent="0.2">
      <c r="A48" t="s">
        <v>107</v>
      </c>
      <c r="B48" t="s">
        <v>210</v>
      </c>
      <c r="C48" t="s">
        <v>97</v>
      </c>
      <c r="D48">
        <v>2.9535864979999999</v>
      </c>
    </row>
    <row r="49" spans="1:4" x14ac:dyDescent="0.2">
      <c r="A49" t="s">
        <v>107</v>
      </c>
      <c r="B49" t="s">
        <v>210</v>
      </c>
      <c r="C49" t="s">
        <v>97</v>
      </c>
      <c r="D49">
        <v>2.3333333330000001</v>
      </c>
    </row>
    <row r="50" spans="1:4" x14ac:dyDescent="0.2">
      <c r="A50" t="s">
        <v>107</v>
      </c>
      <c r="B50" t="s">
        <v>108</v>
      </c>
      <c r="C50" t="s">
        <v>97</v>
      </c>
      <c r="D50">
        <v>1.2677165349999999</v>
      </c>
    </row>
    <row r="51" spans="1:4" x14ac:dyDescent="0.2">
      <c r="A51" t="s">
        <v>107</v>
      </c>
      <c r="B51" t="s">
        <v>108</v>
      </c>
      <c r="C51" t="s">
        <v>97</v>
      </c>
      <c r="D51">
        <v>1.5211267610000001</v>
      </c>
    </row>
    <row r="52" spans="1:4" x14ac:dyDescent="0.2">
      <c r="A52" t="s">
        <v>107</v>
      </c>
      <c r="B52" t="s">
        <v>108</v>
      </c>
      <c r="C52" t="s">
        <v>97</v>
      </c>
      <c r="D52">
        <v>1.6395348839999999</v>
      </c>
    </row>
    <row r="54" spans="1:4" x14ac:dyDescent="0.2">
      <c r="A54" t="s">
        <v>107</v>
      </c>
      <c r="B54" t="s">
        <v>108</v>
      </c>
      <c r="C54" t="s">
        <v>97</v>
      </c>
      <c r="D54">
        <v>1.703125</v>
      </c>
    </row>
    <row r="55" spans="1:4" x14ac:dyDescent="0.2">
      <c r="A55" t="s">
        <v>107</v>
      </c>
      <c r="B55" t="s">
        <v>108</v>
      </c>
      <c r="C55" t="s">
        <v>97</v>
      </c>
      <c r="D55">
        <v>1.6746031750000001</v>
      </c>
    </row>
    <row r="56" spans="1:4" x14ac:dyDescent="0.2">
      <c r="A56" t="s">
        <v>107</v>
      </c>
      <c r="B56" t="s">
        <v>108</v>
      </c>
      <c r="C56" t="s">
        <v>97</v>
      </c>
      <c r="D56">
        <v>1.441281139</v>
      </c>
    </row>
    <row r="57" spans="1:4" x14ac:dyDescent="0.2">
      <c r="A57" t="s">
        <v>109</v>
      </c>
      <c r="B57" t="s">
        <v>108</v>
      </c>
      <c r="C57" t="s">
        <v>97</v>
      </c>
      <c r="D57">
        <v>1.587209302</v>
      </c>
    </row>
    <row r="58" spans="1:4" x14ac:dyDescent="0.2">
      <c r="A58" t="s">
        <v>109</v>
      </c>
      <c r="B58" t="s">
        <v>108</v>
      </c>
      <c r="C58" t="s">
        <v>97</v>
      </c>
      <c r="D58">
        <v>1.6184210530000001</v>
      </c>
    </row>
    <row r="59" spans="1:4" x14ac:dyDescent="0.2">
      <c r="A59" t="s">
        <v>109</v>
      </c>
      <c r="B59" t="s">
        <v>210</v>
      </c>
      <c r="C59" t="s">
        <v>97</v>
      </c>
      <c r="D59">
        <v>2.6774193550000001</v>
      </c>
    </row>
    <row r="60" spans="1:4" x14ac:dyDescent="0.2">
      <c r="A60" t="s">
        <v>109</v>
      </c>
      <c r="B60" t="s">
        <v>210</v>
      </c>
      <c r="C60" t="s">
        <v>97</v>
      </c>
      <c r="D60">
        <v>2.418032787</v>
      </c>
    </row>
    <row r="61" spans="1:4" x14ac:dyDescent="0.2">
      <c r="A61" t="s">
        <v>109</v>
      </c>
      <c r="B61" t="s">
        <v>108</v>
      </c>
      <c r="C61" t="s">
        <v>97</v>
      </c>
      <c r="D61">
        <v>1.732484076</v>
      </c>
    </row>
    <row r="62" spans="1:4" x14ac:dyDescent="0.2">
      <c r="A62" t="s">
        <v>109</v>
      </c>
      <c r="B62" t="s">
        <v>108</v>
      </c>
      <c r="C62" t="s">
        <v>97</v>
      </c>
      <c r="D62">
        <v>0.95370370400000004</v>
      </c>
    </row>
    <row r="63" spans="1:4" x14ac:dyDescent="0.2">
      <c r="A63" t="s">
        <v>109</v>
      </c>
      <c r="B63" t="s">
        <v>108</v>
      </c>
      <c r="C63" t="s">
        <v>97</v>
      </c>
      <c r="D63">
        <v>1.619318182</v>
      </c>
    </row>
    <row r="64" spans="1:4" x14ac:dyDescent="0.2">
      <c r="A64" t="s">
        <v>109</v>
      </c>
      <c r="B64" t="s">
        <v>210</v>
      </c>
      <c r="C64" t="s">
        <v>97</v>
      </c>
      <c r="D64">
        <v>3.85</v>
      </c>
    </row>
    <row r="65" spans="1:5" x14ac:dyDescent="0.2">
      <c r="A65" t="s">
        <v>110</v>
      </c>
      <c r="B65" t="s">
        <v>108</v>
      </c>
      <c r="C65" t="s">
        <v>97</v>
      </c>
      <c r="D65">
        <v>1.5725490200000001</v>
      </c>
    </row>
    <row r="66" spans="1:5" x14ac:dyDescent="0.2">
      <c r="A66" t="s">
        <v>110</v>
      </c>
      <c r="B66" t="s">
        <v>210</v>
      </c>
      <c r="C66" t="s">
        <v>97</v>
      </c>
      <c r="D66">
        <v>1.9290322580000001</v>
      </c>
    </row>
    <row r="67" spans="1:5" x14ac:dyDescent="0.2">
      <c r="A67" t="s">
        <v>110</v>
      </c>
      <c r="B67" t="s">
        <v>108</v>
      </c>
      <c r="C67" t="s">
        <v>97</v>
      </c>
      <c r="D67">
        <v>1.4175084179999999</v>
      </c>
    </row>
    <row r="68" spans="1:5" x14ac:dyDescent="0.2">
      <c r="A68" t="s">
        <v>110</v>
      </c>
      <c r="B68" t="s">
        <v>108</v>
      </c>
      <c r="C68" t="s">
        <v>97</v>
      </c>
      <c r="D68">
        <v>1.412060302</v>
      </c>
    </row>
    <row r="69" spans="1:5" x14ac:dyDescent="0.2">
      <c r="A69" t="s">
        <v>110</v>
      </c>
      <c r="B69" t="s">
        <v>210</v>
      </c>
      <c r="C69" t="s">
        <v>97</v>
      </c>
      <c r="D69">
        <v>1.9514563110000001</v>
      </c>
    </row>
    <row r="70" spans="1:5" x14ac:dyDescent="0.2">
      <c r="A70" t="s">
        <v>110</v>
      </c>
      <c r="B70" t="s">
        <v>108</v>
      </c>
      <c r="C70" t="s">
        <v>97</v>
      </c>
      <c r="D70">
        <v>1.0467289719999999</v>
      </c>
    </row>
    <row r="71" spans="1:5" x14ac:dyDescent="0.2">
      <c r="A71" t="s">
        <v>110</v>
      </c>
      <c r="B71" t="s">
        <v>108</v>
      </c>
      <c r="C71" t="s">
        <v>97</v>
      </c>
      <c r="D71">
        <v>1.7435897440000001</v>
      </c>
    </row>
    <row r="72" spans="1:5" x14ac:dyDescent="0.2">
      <c r="A72" t="s">
        <v>110</v>
      </c>
      <c r="B72" t="s">
        <v>108</v>
      </c>
      <c r="C72" t="s">
        <v>97</v>
      </c>
      <c r="D72">
        <v>1.1769911500000001</v>
      </c>
    </row>
    <row r="74" spans="1:5" x14ac:dyDescent="0.2">
      <c r="A74" t="s">
        <v>14</v>
      </c>
      <c r="B74" t="s">
        <v>125</v>
      </c>
      <c r="C74" t="s">
        <v>97</v>
      </c>
      <c r="D74">
        <v>2.080851064</v>
      </c>
      <c r="E74">
        <v>2.0290456400000001</v>
      </c>
    </row>
    <row r="75" spans="1:5" x14ac:dyDescent="0.2">
      <c r="A75" t="s">
        <v>16</v>
      </c>
      <c r="B75" t="s">
        <v>125</v>
      </c>
      <c r="C75" t="s">
        <v>97</v>
      </c>
      <c r="D75">
        <v>1.5645933009999999</v>
      </c>
      <c r="E75">
        <v>1.3292682899999999</v>
      </c>
    </row>
    <row r="76" spans="1:5" x14ac:dyDescent="0.2">
      <c r="A76" t="s">
        <v>17</v>
      </c>
      <c r="B76" t="s">
        <v>125</v>
      </c>
      <c r="C76" t="s">
        <v>97</v>
      </c>
      <c r="D76">
        <v>1.8489583329999999</v>
      </c>
      <c r="E76">
        <v>1.69047619</v>
      </c>
    </row>
    <row r="77" spans="1:5" x14ac:dyDescent="0.2">
      <c r="A77" t="s">
        <v>18</v>
      </c>
      <c r="B77" t="s">
        <v>125</v>
      </c>
      <c r="C77" t="s">
        <v>97</v>
      </c>
      <c r="D77">
        <v>1.9776536309999999</v>
      </c>
      <c r="E77">
        <v>1.70192308</v>
      </c>
    </row>
    <row r="78" spans="1:5" x14ac:dyDescent="0.2">
      <c r="A78" t="s">
        <v>19</v>
      </c>
      <c r="B78" t="s">
        <v>125</v>
      </c>
      <c r="C78" t="s">
        <v>97</v>
      </c>
      <c r="D78">
        <v>1.625</v>
      </c>
      <c r="E78">
        <v>1.421875</v>
      </c>
    </row>
    <row r="79" spans="1:5" x14ac:dyDescent="0.2">
      <c r="A79" t="s">
        <v>20</v>
      </c>
      <c r="B79" t="s">
        <v>125</v>
      </c>
      <c r="C79" t="s">
        <v>97</v>
      </c>
      <c r="D79">
        <v>1.8549618320000001</v>
      </c>
      <c r="E79">
        <v>1.944</v>
      </c>
    </row>
    <row r="80" spans="1:5" x14ac:dyDescent="0.2">
      <c r="A80" t="s">
        <v>21</v>
      </c>
      <c r="B80" t="s">
        <v>125</v>
      </c>
      <c r="C80" t="s">
        <v>97</v>
      </c>
      <c r="D80">
        <v>2.2816901409999999</v>
      </c>
      <c r="E80">
        <v>2.2116041000000002</v>
      </c>
    </row>
    <row r="81" spans="1:5" x14ac:dyDescent="0.2">
      <c r="A81" t="s">
        <v>22</v>
      </c>
      <c r="B81" t="s">
        <v>125</v>
      </c>
      <c r="C81" t="s">
        <v>97</v>
      </c>
      <c r="D81">
        <v>2.7376425860000002</v>
      </c>
      <c r="E81">
        <v>2.3003194900000001</v>
      </c>
    </row>
    <row r="82" spans="1:5" x14ac:dyDescent="0.2">
      <c r="A82" t="s">
        <v>23</v>
      </c>
      <c r="B82" t="s">
        <v>125</v>
      </c>
      <c r="C82" t="s">
        <v>97</v>
      </c>
      <c r="D82">
        <v>2.0879629629999998</v>
      </c>
      <c r="E82">
        <v>1.9273504299999999</v>
      </c>
    </row>
    <row r="83" spans="1:5" x14ac:dyDescent="0.2">
      <c r="A83" t="s">
        <v>24</v>
      </c>
      <c r="B83" t="s">
        <v>125</v>
      </c>
      <c r="C83" t="s">
        <v>97</v>
      </c>
      <c r="D83">
        <v>1.7380952380000001</v>
      </c>
      <c r="E83">
        <v>1.39047619</v>
      </c>
    </row>
    <row r="84" spans="1:5" x14ac:dyDescent="0.2">
      <c r="A84" t="s">
        <v>25</v>
      </c>
      <c r="B84" t="s">
        <v>125</v>
      </c>
      <c r="C84" t="s">
        <v>97</v>
      </c>
      <c r="D84">
        <v>1.5898617509999999</v>
      </c>
      <c r="E84">
        <v>1.7164179100000001</v>
      </c>
    </row>
    <row r="85" spans="1:5" x14ac:dyDescent="0.2">
      <c r="A85" t="s">
        <v>26</v>
      </c>
      <c r="B85" t="s">
        <v>125</v>
      </c>
      <c r="C85" t="s">
        <v>97</v>
      </c>
      <c r="D85">
        <v>1.8918918920000001</v>
      </c>
      <c r="E85">
        <v>1.7587939699999999</v>
      </c>
    </row>
    <row r="86" spans="1:5" x14ac:dyDescent="0.2">
      <c r="A86" t="s">
        <v>27</v>
      </c>
      <c r="B86" t="s">
        <v>125</v>
      </c>
      <c r="C86" t="s">
        <v>97</v>
      </c>
      <c r="D86">
        <v>1.56768559</v>
      </c>
      <c r="E86">
        <v>1.4653061199999999</v>
      </c>
    </row>
    <row r="87" spans="1:5" x14ac:dyDescent="0.2">
      <c r="A87" t="s">
        <v>46</v>
      </c>
      <c r="B87" t="s">
        <v>125</v>
      </c>
      <c r="C87" t="s">
        <v>97</v>
      </c>
      <c r="D87">
        <v>2.5943396230000002</v>
      </c>
    </row>
    <row r="88" spans="1:5" x14ac:dyDescent="0.2">
      <c r="A88" t="s">
        <v>48</v>
      </c>
      <c r="B88" t="s">
        <v>125</v>
      </c>
      <c r="C88" t="s">
        <v>97</v>
      </c>
      <c r="D88">
        <v>3.9162303660000002</v>
      </c>
    </row>
    <row r="89" spans="1:5" x14ac:dyDescent="0.2">
      <c r="A89" t="s">
        <v>49</v>
      </c>
      <c r="B89" t="s">
        <v>125</v>
      </c>
      <c r="C89" t="s">
        <v>97</v>
      </c>
      <c r="D89">
        <v>2.9655172410000001</v>
      </c>
    </row>
    <row r="90" spans="1:5" x14ac:dyDescent="0.2">
      <c r="A90" t="s">
        <v>50</v>
      </c>
      <c r="B90" t="s">
        <v>125</v>
      </c>
      <c r="C90" t="s">
        <v>97</v>
      </c>
      <c r="D90">
        <v>2.63963964</v>
      </c>
    </row>
    <row r="91" spans="1:5" x14ac:dyDescent="0.2">
      <c r="A91" t="s">
        <v>51</v>
      </c>
      <c r="B91" t="s">
        <v>125</v>
      </c>
      <c r="C91" t="s">
        <v>97</v>
      </c>
      <c r="D91">
        <v>2.5828220860000002</v>
      </c>
    </row>
    <row r="92" spans="1:5" x14ac:dyDescent="0.2">
      <c r="A92" t="s">
        <v>52</v>
      </c>
      <c r="B92" t="s">
        <v>125</v>
      </c>
      <c r="C92" t="s">
        <v>97</v>
      </c>
      <c r="D92">
        <v>2.7725118480000002</v>
      </c>
    </row>
    <row r="93" spans="1:5" x14ac:dyDescent="0.2">
      <c r="A93" t="s">
        <v>53</v>
      </c>
      <c r="B93" t="s">
        <v>125</v>
      </c>
      <c r="C93" t="s">
        <v>97</v>
      </c>
      <c r="D93">
        <v>2.8456140350000001</v>
      </c>
    </row>
    <row r="94" spans="1:5" x14ac:dyDescent="0.2">
      <c r="A94" t="s">
        <v>54</v>
      </c>
      <c r="B94" t="s">
        <v>125</v>
      </c>
      <c r="C94" t="s">
        <v>97</v>
      </c>
      <c r="D94">
        <v>2.2959999999999998</v>
      </c>
    </row>
    <row r="95" spans="1:5" x14ac:dyDescent="0.2">
      <c r="A95" t="s">
        <v>67</v>
      </c>
      <c r="B95" t="s">
        <v>125</v>
      </c>
      <c r="C95" t="s">
        <v>97</v>
      </c>
      <c r="D95">
        <v>3.2453825859999998</v>
      </c>
    </row>
    <row r="96" spans="1:5" x14ac:dyDescent="0.2">
      <c r="A96" t="s">
        <v>69</v>
      </c>
      <c r="B96" t="s">
        <v>125</v>
      </c>
      <c r="C96" t="s">
        <v>97</v>
      </c>
      <c r="D96">
        <v>3.442307692</v>
      </c>
    </row>
    <row r="97" spans="1:5" x14ac:dyDescent="0.2">
      <c r="A97" t="s">
        <v>70</v>
      </c>
      <c r="B97" t="s">
        <v>125</v>
      </c>
      <c r="C97" t="s">
        <v>97</v>
      </c>
      <c r="D97">
        <v>2.796296296</v>
      </c>
    </row>
    <row r="98" spans="1:5" x14ac:dyDescent="0.2">
      <c r="A98" t="s">
        <v>71</v>
      </c>
      <c r="B98" t="s">
        <v>125</v>
      </c>
      <c r="C98" t="s">
        <v>97</v>
      </c>
      <c r="D98">
        <v>2.3551401869999999</v>
      </c>
    </row>
    <row r="99" spans="1:5" x14ac:dyDescent="0.2">
      <c r="A99" t="s">
        <v>72</v>
      </c>
      <c r="B99" t="s">
        <v>125</v>
      </c>
      <c r="C99" t="s">
        <v>97</v>
      </c>
      <c r="D99">
        <v>1.9426229509999999</v>
      </c>
    </row>
    <row r="100" spans="1:5" x14ac:dyDescent="0.2">
      <c r="A100" t="s">
        <v>73</v>
      </c>
      <c r="B100" t="s">
        <v>125</v>
      </c>
      <c r="C100" t="s">
        <v>97</v>
      </c>
      <c r="D100">
        <v>2.0310765819999999</v>
      </c>
    </row>
    <row r="101" spans="1:5" x14ac:dyDescent="0.2">
      <c r="A101" t="s">
        <v>74</v>
      </c>
      <c r="B101" t="s">
        <v>125</v>
      </c>
      <c r="C101" t="s">
        <v>97</v>
      </c>
      <c r="D101">
        <v>2.7366863910000001</v>
      </c>
    </row>
    <row r="103" spans="1:5" x14ac:dyDescent="0.2">
      <c r="A103" t="s">
        <v>14</v>
      </c>
      <c r="B103" t="s">
        <v>125</v>
      </c>
      <c r="C103" t="s">
        <v>197</v>
      </c>
      <c r="D103">
        <v>2.4705882350000001</v>
      </c>
      <c r="E103">
        <v>0.83486238999999995</v>
      </c>
    </row>
    <row r="104" spans="1:5" x14ac:dyDescent="0.2">
      <c r="A104" t="s">
        <v>16</v>
      </c>
      <c r="B104" t="s">
        <v>125</v>
      </c>
      <c r="C104" t="s">
        <v>197</v>
      </c>
      <c r="D104">
        <v>1.5126903549999999</v>
      </c>
      <c r="E104">
        <v>0.57864077999999997</v>
      </c>
    </row>
    <row r="105" spans="1:5" x14ac:dyDescent="0.2">
      <c r="A105" t="s">
        <v>17</v>
      </c>
      <c r="B105" t="s">
        <v>125</v>
      </c>
      <c r="C105" t="s">
        <v>197</v>
      </c>
      <c r="D105">
        <v>2.2820512819999998</v>
      </c>
      <c r="E105">
        <v>1.25</v>
      </c>
    </row>
    <row r="106" spans="1:5" x14ac:dyDescent="0.2">
      <c r="A106" t="s">
        <v>18</v>
      </c>
      <c r="B106" t="s">
        <v>125</v>
      </c>
      <c r="C106" t="s">
        <v>197</v>
      </c>
      <c r="D106">
        <v>3.2516339869999999</v>
      </c>
      <c r="E106">
        <v>1.66946309</v>
      </c>
    </row>
    <row r="107" spans="1:5" x14ac:dyDescent="0.2">
      <c r="A107" t="s">
        <v>19</v>
      </c>
      <c r="B107" t="s">
        <v>125</v>
      </c>
      <c r="C107" t="s">
        <v>197</v>
      </c>
      <c r="D107">
        <v>2.7022222220000001</v>
      </c>
      <c r="E107">
        <v>0.76</v>
      </c>
    </row>
    <row r="108" spans="1:5" x14ac:dyDescent="0.2">
      <c r="A108" t="s">
        <v>20</v>
      </c>
      <c r="B108" t="s">
        <v>125</v>
      </c>
      <c r="C108" t="s">
        <v>197</v>
      </c>
      <c r="D108">
        <v>2.41509434</v>
      </c>
      <c r="E108">
        <v>1.2132701400000001</v>
      </c>
    </row>
    <row r="109" spans="1:5" x14ac:dyDescent="0.2">
      <c r="A109" t="s">
        <v>21</v>
      </c>
      <c r="B109" t="s">
        <v>125</v>
      </c>
      <c r="C109" t="s">
        <v>197</v>
      </c>
      <c r="D109">
        <v>2.75</v>
      </c>
      <c r="E109">
        <v>1.03744799</v>
      </c>
    </row>
    <row r="110" spans="1:5" x14ac:dyDescent="0.2">
      <c r="A110" t="s">
        <v>22</v>
      </c>
      <c r="B110" t="s">
        <v>125</v>
      </c>
      <c r="C110" t="s">
        <v>197</v>
      </c>
      <c r="D110">
        <v>3.1254612549999998</v>
      </c>
      <c r="E110">
        <v>1.2082738900000001</v>
      </c>
    </row>
    <row r="111" spans="1:5" x14ac:dyDescent="0.2">
      <c r="A111" t="s">
        <v>23</v>
      </c>
      <c r="B111" t="s">
        <v>125</v>
      </c>
      <c r="C111" t="s">
        <v>197</v>
      </c>
      <c r="D111">
        <v>2.6334841629999999</v>
      </c>
      <c r="E111">
        <v>1.2597402600000001</v>
      </c>
    </row>
    <row r="112" spans="1:5" x14ac:dyDescent="0.2">
      <c r="A112" t="s">
        <v>24</v>
      </c>
      <c r="B112" t="s">
        <v>125</v>
      </c>
      <c r="C112" t="s">
        <v>197</v>
      </c>
      <c r="D112">
        <v>2.394285714</v>
      </c>
      <c r="E112">
        <v>1.07712082</v>
      </c>
    </row>
    <row r="113" spans="1:5" x14ac:dyDescent="0.2">
      <c r="A113" t="s">
        <v>25</v>
      </c>
      <c r="B113" t="s">
        <v>125</v>
      </c>
      <c r="C113" t="s">
        <v>197</v>
      </c>
      <c r="D113">
        <v>1.6611570250000001</v>
      </c>
      <c r="E113">
        <v>0.78210117000000001</v>
      </c>
    </row>
    <row r="114" spans="1:5" x14ac:dyDescent="0.2">
      <c r="A114" t="s">
        <v>26</v>
      </c>
      <c r="B114" t="s">
        <v>125</v>
      </c>
      <c r="C114" t="s">
        <v>197</v>
      </c>
      <c r="D114">
        <v>2.232432432</v>
      </c>
      <c r="E114">
        <v>0.84114053</v>
      </c>
    </row>
    <row r="115" spans="1:5" x14ac:dyDescent="0.2">
      <c r="A115" t="s">
        <v>27</v>
      </c>
      <c r="B115" t="s">
        <v>125</v>
      </c>
      <c r="C115" t="s">
        <v>197</v>
      </c>
      <c r="D115">
        <v>2.1620370370000002</v>
      </c>
      <c r="E115">
        <v>0.78885134999999995</v>
      </c>
    </row>
    <row r="116" spans="1:5" x14ac:dyDescent="0.2">
      <c r="A116" t="s">
        <v>46</v>
      </c>
      <c r="B116" t="s">
        <v>125</v>
      </c>
      <c r="C116" t="s">
        <v>197</v>
      </c>
      <c r="D116">
        <v>3.1121495330000002</v>
      </c>
    </row>
    <row r="117" spans="1:5" x14ac:dyDescent="0.2">
      <c r="A117" t="s">
        <v>48</v>
      </c>
      <c r="B117" t="s">
        <v>125</v>
      </c>
      <c r="C117" t="s">
        <v>197</v>
      </c>
      <c r="D117">
        <v>4.2142857139999998</v>
      </c>
    </row>
    <row r="118" spans="1:5" x14ac:dyDescent="0.2">
      <c r="A118" t="s">
        <v>49</v>
      </c>
      <c r="B118" t="s">
        <v>125</v>
      </c>
      <c r="C118" t="s">
        <v>197</v>
      </c>
      <c r="D118">
        <v>3.7</v>
      </c>
    </row>
    <row r="119" spans="1:5" x14ac:dyDescent="0.2">
      <c r="A119" t="s">
        <v>50</v>
      </c>
      <c r="B119" t="s">
        <v>125</v>
      </c>
      <c r="C119" t="s">
        <v>197</v>
      </c>
      <c r="D119">
        <v>3.5299145300000001</v>
      </c>
    </row>
    <row r="120" spans="1:5" x14ac:dyDescent="0.2">
      <c r="A120" t="s">
        <v>51</v>
      </c>
      <c r="B120" t="s">
        <v>125</v>
      </c>
      <c r="C120" t="s">
        <v>197</v>
      </c>
      <c r="D120">
        <v>3.3913043479999998</v>
      </c>
    </row>
    <row r="121" spans="1:5" x14ac:dyDescent="0.2">
      <c r="A121" t="s">
        <v>52</v>
      </c>
      <c r="B121" t="s">
        <v>125</v>
      </c>
      <c r="C121" t="s">
        <v>197</v>
      </c>
      <c r="D121">
        <v>3.7477064219999998</v>
      </c>
    </row>
    <row r="122" spans="1:5" x14ac:dyDescent="0.2">
      <c r="A122" t="s">
        <v>53</v>
      </c>
      <c r="B122" t="s">
        <v>125</v>
      </c>
      <c r="C122" t="s">
        <v>197</v>
      </c>
      <c r="D122">
        <v>3.3363914370000001</v>
      </c>
    </row>
    <row r="123" spans="1:5" x14ac:dyDescent="0.2">
      <c r="A123" t="s">
        <v>54</v>
      </c>
      <c r="B123" t="s">
        <v>125</v>
      </c>
      <c r="C123" t="s">
        <v>197</v>
      </c>
      <c r="D123">
        <v>2.7939590079999999</v>
      </c>
    </row>
    <row r="124" spans="1:5" x14ac:dyDescent="0.2">
      <c r="A124" t="s">
        <v>67</v>
      </c>
      <c r="B124" t="s">
        <v>125</v>
      </c>
      <c r="C124" t="s">
        <v>197</v>
      </c>
      <c r="D124">
        <v>3.6375488919999999</v>
      </c>
    </row>
    <row r="125" spans="1:5" x14ac:dyDescent="0.2">
      <c r="A125" t="s">
        <v>69</v>
      </c>
      <c r="B125" t="s">
        <v>125</v>
      </c>
      <c r="C125" t="s">
        <v>197</v>
      </c>
      <c r="D125">
        <v>3.796610169</v>
      </c>
    </row>
    <row r="126" spans="1:5" x14ac:dyDescent="0.2">
      <c r="A126" t="s">
        <v>70</v>
      </c>
      <c r="B126" t="s">
        <v>125</v>
      </c>
      <c r="C126" t="s">
        <v>197</v>
      </c>
      <c r="D126">
        <v>3.3752620549999999</v>
      </c>
    </row>
    <row r="127" spans="1:5" x14ac:dyDescent="0.2">
      <c r="A127" t="s">
        <v>71</v>
      </c>
      <c r="B127" t="s">
        <v>125</v>
      </c>
      <c r="C127" t="s">
        <v>197</v>
      </c>
      <c r="D127">
        <v>2.9196428569999999</v>
      </c>
    </row>
    <row r="128" spans="1:5" x14ac:dyDescent="0.2">
      <c r="A128" t="s">
        <v>72</v>
      </c>
      <c r="B128" t="s">
        <v>125</v>
      </c>
      <c r="C128" t="s">
        <v>197</v>
      </c>
      <c r="D128">
        <v>3.2461538459999999</v>
      </c>
    </row>
    <row r="129" spans="1:5" x14ac:dyDescent="0.2">
      <c r="A129" t="s">
        <v>73</v>
      </c>
      <c r="B129" t="s">
        <v>125</v>
      </c>
      <c r="C129" t="s">
        <v>197</v>
      </c>
      <c r="D129">
        <v>3.229491173</v>
      </c>
    </row>
    <row r="130" spans="1:5" x14ac:dyDescent="0.2">
      <c r="A130" t="s">
        <v>74</v>
      </c>
      <c r="B130" t="s">
        <v>125</v>
      </c>
      <c r="C130" t="s">
        <v>197</v>
      </c>
      <c r="D130">
        <v>2.613784135</v>
      </c>
    </row>
    <row r="132" spans="1:5" x14ac:dyDescent="0.2">
      <c r="A132" t="s">
        <v>27</v>
      </c>
      <c r="B132" t="s">
        <v>125</v>
      </c>
      <c r="C132" t="s">
        <v>97</v>
      </c>
      <c r="D132">
        <v>1.56768559</v>
      </c>
      <c r="E132">
        <v>1.4653061199999999</v>
      </c>
    </row>
    <row r="133" spans="1:5" x14ac:dyDescent="0.2">
      <c r="A133" t="s">
        <v>28</v>
      </c>
      <c r="B133" t="s">
        <v>141</v>
      </c>
      <c r="C133" t="s">
        <v>97</v>
      </c>
      <c r="D133">
        <v>2.1279069769999999</v>
      </c>
      <c r="E133">
        <v>1.6636363599999999</v>
      </c>
    </row>
    <row r="134" spans="1:5" x14ac:dyDescent="0.2">
      <c r="A134" t="s">
        <v>30</v>
      </c>
      <c r="B134" t="s">
        <v>141</v>
      </c>
      <c r="C134" t="s">
        <v>97</v>
      </c>
      <c r="D134">
        <v>1.3839662450000001</v>
      </c>
      <c r="E134">
        <v>0.99696048999999998</v>
      </c>
    </row>
    <row r="135" spans="1:5" x14ac:dyDescent="0.2">
      <c r="A135" t="s">
        <v>31</v>
      </c>
      <c r="B135" t="s">
        <v>141</v>
      </c>
      <c r="C135" t="s">
        <v>97</v>
      </c>
      <c r="D135">
        <v>1.5</v>
      </c>
      <c r="E135">
        <v>0.72972972999999997</v>
      </c>
    </row>
    <row r="136" spans="1:5" x14ac:dyDescent="0.2">
      <c r="A136" t="s">
        <v>32</v>
      </c>
      <c r="B136" t="s">
        <v>141</v>
      </c>
      <c r="C136" t="s">
        <v>97</v>
      </c>
      <c r="D136">
        <v>1.7359550560000001</v>
      </c>
      <c r="E136">
        <v>1.16165414</v>
      </c>
    </row>
    <row r="137" spans="1:5" x14ac:dyDescent="0.2">
      <c r="A137" t="s">
        <v>33</v>
      </c>
      <c r="B137" t="s">
        <v>141</v>
      </c>
      <c r="C137" t="s">
        <v>97</v>
      </c>
      <c r="D137">
        <v>1.31292517</v>
      </c>
      <c r="E137">
        <v>1.0320855600000001</v>
      </c>
    </row>
    <row r="138" spans="1:5" x14ac:dyDescent="0.2">
      <c r="A138" t="s">
        <v>34</v>
      </c>
      <c r="B138" t="s">
        <v>141</v>
      </c>
      <c r="C138" t="s">
        <v>97</v>
      </c>
      <c r="D138">
        <v>0.991304348</v>
      </c>
      <c r="E138">
        <v>0.83823528999999997</v>
      </c>
    </row>
    <row r="139" spans="1:5" x14ac:dyDescent="0.2">
      <c r="A139" t="s">
        <v>35</v>
      </c>
      <c r="B139" t="s">
        <v>141</v>
      </c>
      <c r="C139" t="s">
        <v>97</v>
      </c>
      <c r="D139">
        <v>2.2903225809999999</v>
      </c>
      <c r="E139">
        <v>1.69047619</v>
      </c>
    </row>
    <row r="140" spans="1:5" x14ac:dyDescent="0.2">
      <c r="A140" t="s">
        <v>36</v>
      </c>
      <c r="B140" t="s">
        <v>141</v>
      </c>
      <c r="C140" t="s">
        <v>97</v>
      </c>
      <c r="D140">
        <v>1.5478723400000001</v>
      </c>
      <c r="E140">
        <v>1.09398496</v>
      </c>
    </row>
    <row r="141" spans="1:5" x14ac:dyDescent="0.2">
      <c r="A141" t="s">
        <v>37</v>
      </c>
      <c r="B141" t="s">
        <v>141</v>
      </c>
      <c r="C141" t="s">
        <v>97</v>
      </c>
      <c r="D141">
        <v>1.5627906979999999</v>
      </c>
      <c r="E141">
        <v>1.2</v>
      </c>
    </row>
    <row r="142" spans="1:5" x14ac:dyDescent="0.2">
      <c r="A142" t="s">
        <v>38</v>
      </c>
      <c r="B142" t="s">
        <v>141</v>
      </c>
      <c r="C142" t="s">
        <v>97</v>
      </c>
      <c r="D142">
        <v>2.4464285710000002</v>
      </c>
      <c r="E142">
        <v>1.3497536999999999</v>
      </c>
    </row>
    <row r="143" spans="1:5" x14ac:dyDescent="0.2">
      <c r="A143" t="s">
        <v>39</v>
      </c>
      <c r="B143" t="s">
        <v>141</v>
      </c>
      <c r="C143" t="s">
        <v>97</v>
      </c>
      <c r="D143">
        <v>1.388888889</v>
      </c>
      <c r="E143">
        <v>1.35869565</v>
      </c>
    </row>
    <row r="144" spans="1:5" x14ac:dyDescent="0.2">
      <c r="A144" t="s">
        <v>40</v>
      </c>
      <c r="B144" t="s">
        <v>141</v>
      </c>
      <c r="C144" t="s">
        <v>97</v>
      </c>
      <c r="D144">
        <v>1.7235772359999999</v>
      </c>
      <c r="E144">
        <v>1.3677419399999999</v>
      </c>
    </row>
    <row r="145" spans="1:5" x14ac:dyDescent="0.2">
      <c r="A145" t="s">
        <v>41</v>
      </c>
      <c r="B145" t="s">
        <v>141</v>
      </c>
      <c r="C145" t="s">
        <v>97</v>
      </c>
      <c r="D145">
        <v>1.407407407</v>
      </c>
      <c r="E145">
        <v>1.36936937</v>
      </c>
    </row>
    <row r="146" spans="1:5" x14ac:dyDescent="0.2">
      <c r="A146" t="s">
        <v>42</v>
      </c>
      <c r="B146" t="s">
        <v>141</v>
      </c>
      <c r="C146" t="s">
        <v>97</v>
      </c>
      <c r="D146">
        <v>1.556962025</v>
      </c>
      <c r="E146">
        <v>1.4137930999999999</v>
      </c>
    </row>
    <row r="147" spans="1:5" x14ac:dyDescent="0.2">
      <c r="A147" t="s">
        <v>43</v>
      </c>
      <c r="B147" t="s">
        <v>141</v>
      </c>
      <c r="C147" t="s">
        <v>97</v>
      </c>
      <c r="D147">
        <v>1.317307692</v>
      </c>
      <c r="E147">
        <v>0.91029899999999997</v>
      </c>
    </row>
    <row r="148" spans="1:5" x14ac:dyDescent="0.2">
      <c r="A148" t="s">
        <v>44</v>
      </c>
      <c r="B148" t="s">
        <v>141</v>
      </c>
      <c r="C148" t="s">
        <v>97</v>
      </c>
      <c r="D148">
        <v>1.2857142859999999</v>
      </c>
      <c r="E148">
        <v>1.0899654000000001</v>
      </c>
    </row>
    <row r="149" spans="1:5" x14ac:dyDescent="0.2">
      <c r="A149" t="s">
        <v>36</v>
      </c>
      <c r="B149" t="s">
        <v>141</v>
      </c>
      <c r="C149" t="s">
        <v>97</v>
      </c>
      <c r="D149">
        <v>1.2539682539999999</v>
      </c>
      <c r="E149">
        <v>1.03947368</v>
      </c>
    </row>
    <row r="150" spans="1:5" x14ac:dyDescent="0.2">
      <c r="A150" t="s">
        <v>45</v>
      </c>
      <c r="B150" t="s">
        <v>141</v>
      </c>
      <c r="C150" t="s">
        <v>97</v>
      </c>
      <c r="D150">
        <v>1.701086957</v>
      </c>
      <c r="E150">
        <v>1.4423963099999999</v>
      </c>
    </row>
    <row r="151" spans="1:5" x14ac:dyDescent="0.2">
      <c r="A151" t="s">
        <v>55</v>
      </c>
      <c r="B151" t="s">
        <v>141</v>
      </c>
      <c r="C151" t="s">
        <v>97</v>
      </c>
      <c r="D151">
        <v>1.223463687</v>
      </c>
    </row>
    <row r="152" spans="1:5" x14ac:dyDescent="0.2">
      <c r="A152" t="s">
        <v>57</v>
      </c>
      <c r="B152" t="s">
        <v>141</v>
      </c>
      <c r="C152" t="s">
        <v>97</v>
      </c>
      <c r="D152">
        <v>1.602739726</v>
      </c>
    </row>
    <row r="153" spans="1:5" x14ac:dyDescent="0.2">
      <c r="A153" t="s">
        <v>58</v>
      </c>
      <c r="B153" t="s">
        <v>141</v>
      </c>
      <c r="C153" t="s">
        <v>97</v>
      </c>
      <c r="D153">
        <v>1.5696969700000001</v>
      </c>
    </row>
    <row r="154" spans="1:5" x14ac:dyDescent="0.2">
      <c r="A154" t="s">
        <v>59</v>
      </c>
      <c r="B154" t="s">
        <v>141</v>
      </c>
      <c r="C154" t="s">
        <v>97</v>
      </c>
      <c r="D154">
        <v>0.93689320399999998</v>
      </c>
    </row>
    <row r="155" spans="1:5" x14ac:dyDescent="0.2">
      <c r="A155" t="s">
        <v>60</v>
      </c>
      <c r="B155" t="s">
        <v>141</v>
      </c>
      <c r="C155" t="s">
        <v>97</v>
      </c>
      <c r="D155">
        <v>1.3012820510000001</v>
      </c>
    </row>
    <row r="156" spans="1:5" x14ac:dyDescent="0.2">
      <c r="A156" t="s">
        <v>61</v>
      </c>
      <c r="B156" t="s">
        <v>141</v>
      </c>
      <c r="C156" t="s">
        <v>97</v>
      </c>
      <c r="D156">
        <v>1.187134503</v>
      </c>
    </row>
    <row r="157" spans="1:5" x14ac:dyDescent="0.2">
      <c r="A157" t="s">
        <v>62</v>
      </c>
      <c r="B157" t="s">
        <v>141</v>
      </c>
      <c r="C157" t="s">
        <v>97</v>
      </c>
      <c r="D157">
        <v>1.3105590060000001</v>
      </c>
    </row>
    <row r="158" spans="1:5" x14ac:dyDescent="0.2">
      <c r="A158" t="s">
        <v>63</v>
      </c>
      <c r="B158" t="s">
        <v>141</v>
      </c>
      <c r="C158" t="s">
        <v>97</v>
      </c>
      <c r="D158">
        <v>2.4219858159999998</v>
      </c>
    </row>
    <row r="159" spans="1:5" x14ac:dyDescent="0.2">
      <c r="A159" t="s">
        <v>64</v>
      </c>
      <c r="B159" t="s">
        <v>141</v>
      </c>
      <c r="C159" t="s">
        <v>97</v>
      </c>
      <c r="D159">
        <v>1.628647215</v>
      </c>
    </row>
    <row r="160" spans="1:5" x14ac:dyDescent="0.2">
      <c r="A160" t="s">
        <v>65</v>
      </c>
      <c r="B160" t="s">
        <v>141</v>
      </c>
      <c r="C160" t="s">
        <v>97</v>
      </c>
      <c r="D160">
        <v>1.543287327</v>
      </c>
    </row>
    <row r="161" spans="1:5" x14ac:dyDescent="0.2">
      <c r="A161" t="s">
        <v>66</v>
      </c>
      <c r="B161" t="s">
        <v>141</v>
      </c>
      <c r="C161" t="s">
        <v>97</v>
      </c>
      <c r="D161">
        <v>2.0965692499999999</v>
      </c>
    </row>
    <row r="162" spans="1:5" x14ac:dyDescent="0.2">
      <c r="A162" t="s">
        <v>75</v>
      </c>
      <c r="B162" t="s">
        <v>141</v>
      </c>
      <c r="C162" t="s">
        <v>97</v>
      </c>
      <c r="D162">
        <v>1.5555555560000001</v>
      </c>
    </row>
    <row r="163" spans="1:5" x14ac:dyDescent="0.2">
      <c r="A163" t="s">
        <v>77</v>
      </c>
      <c r="B163" t="s">
        <v>141</v>
      </c>
      <c r="C163" t="s">
        <v>97</v>
      </c>
      <c r="D163">
        <v>1.3940886699999999</v>
      </c>
    </row>
    <row r="164" spans="1:5" x14ac:dyDescent="0.2">
      <c r="A164" t="s">
        <v>78</v>
      </c>
      <c r="B164" t="s">
        <v>141</v>
      </c>
      <c r="C164" t="s">
        <v>97</v>
      </c>
      <c r="D164">
        <v>1.476635514</v>
      </c>
    </row>
    <row r="165" spans="1:5" x14ac:dyDescent="0.2">
      <c r="A165" t="s">
        <v>79</v>
      </c>
      <c r="B165" t="s">
        <v>141</v>
      </c>
      <c r="C165" t="s">
        <v>97</v>
      </c>
      <c r="D165">
        <v>1.3499344689999999</v>
      </c>
    </row>
    <row r="166" spans="1:5" x14ac:dyDescent="0.2">
      <c r="A166" t="s">
        <v>80</v>
      </c>
      <c r="B166" t="s">
        <v>141</v>
      </c>
      <c r="C166" t="s">
        <v>97</v>
      </c>
      <c r="D166">
        <v>1.3583815029999999</v>
      </c>
    </row>
    <row r="167" spans="1:5" x14ac:dyDescent="0.2">
      <c r="A167" t="s">
        <v>81</v>
      </c>
      <c r="B167" t="s">
        <v>141</v>
      </c>
      <c r="C167" t="s">
        <v>97</v>
      </c>
      <c r="D167">
        <v>1.404761905</v>
      </c>
    </row>
    <row r="168" spans="1:5" x14ac:dyDescent="0.2">
      <c r="A168" t="s">
        <v>82</v>
      </c>
      <c r="B168" t="s">
        <v>141</v>
      </c>
      <c r="C168" t="s">
        <v>97</v>
      </c>
      <c r="D168">
        <v>1.136792453</v>
      </c>
    </row>
    <row r="169" spans="1:5" x14ac:dyDescent="0.2">
      <c r="A169" t="s">
        <v>83</v>
      </c>
      <c r="B169" t="s">
        <v>141</v>
      </c>
      <c r="C169" t="s">
        <v>97</v>
      </c>
      <c r="D169">
        <v>1.502392344</v>
      </c>
    </row>
    <row r="171" spans="1:5" x14ac:dyDescent="0.2">
      <c r="A171" t="s">
        <v>28</v>
      </c>
      <c r="B171" t="s">
        <v>141</v>
      </c>
      <c r="C171" t="s">
        <v>197</v>
      </c>
      <c r="D171">
        <v>4.005319149</v>
      </c>
      <c r="E171">
        <v>0.94597989999999998</v>
      </c>
    </row>
    <row r="172" spans="1:5" x14ac:dyDescent="0.2">
      <c r="A172" t="s">
        <v>30</v>
      </c>
      <c r="B172" t="s">
        <v>141</v>
      </c>
      <c r="C172" t="s">
        <v>197</v>
      </c>
      <c r="D172">
        <v>3.3812949639999998</v>
      </c>
      <c r="E172">
        <v>0.93439364000000003</v>
      </c>
    </row>
    <row r="173" spans="1:5" x14ac:dyDescent="0.2">
      <c r="A173" t="s">
        <v>31</v>
      </c>
      <c r="B173" t="s">
        <v>141</v>
      </c>
      <c r="C173" t="s">
        <v>197</v>
      </c>
      <c r="D173">
        <v>3.4923857869999999</v>
      </c>
      <c r="E173">
        <v>1.3650793699999999</v>
      </c>
    </row>
    <row r="174" spans="1:5" x14ac:dyDescent="0.2">
      <c r="A174" t="s">
        <v>32</v>
      </c>
      <c r="B174" t="s">
        <v>141</v>
      </c>
      <c r="C174" t="s">
        <v>197</v>
      </c>
      <c r="D174">
        <v>3.0897435899999999</v>
      </c>
      <c r="E174">
        <v>1.1549520799999999</v>
      </c>
    </row>
    <row r="175" spans="1:5" x14ac:dyDescent="0.2">
      <c r="A175" t="s">
        <v>33</v>
      </c>
      <c r="B175" t="s">
        <v>141</v>
      </c>
      <c r="C175" t="s">
        <v>197</v>
      </c>
      <c r="D175">
        <v>2.56</v>
      </c>
      <c r="E175">
        <v>0.89243028000000002</v>
      </c>
    </row>
    <row r="176" spans="1:5" x14ac:dyDescent="0.2">
      <c r="A176" t="s">
        <v>34</v>
      </c>
      <c r="B176" t="s">
        <v>141</v>
      </c>
      <c r="C176" t="s">
        <v>197</v>
      </c>
      <c r="D176">
        <v>2.9817351599999999</v>
      </c>
      <c r="E176">
        <v>0.80617284</v>
      </c>
    </row>
    <row r="177" spans="1:5" x14ac:dyDescent="0.2">
      <c r="A177" t="s">
        <v>35</v>
      </c>
      <c r="B177" t="s">
        <v>141</v>
      </c>
      <c r="C177" t="s">
        <v>197</v>
      </c>
      <c r="D177">
        <v>2.5129310340000002</v>
      </c>
      <c r="E177">
        <v>1.14990138</v>
      </c>
    </row>
    <row r="178" spans="1:5" x14ac:dyDescent="0.2">
      <c r="A178" t="s">
        <v>36</v>
      </c>
      <c r="B178" t="s">
        <v>141</v>
      </c>
      <c r="C178" t="s">
        <v>197</v>
      </c>
      <c r="D178">
        <v>3.6844660189999998</v>
      </c>
      <c r="E178">
        <v>1.30636833</v>
      </c>
    </row>
    <row r="179" spans="1:5" x14ac:dyDescent="0.2">
      <c r="A179" t="s">
        <v>37</v>
      </c>
      <c r="B179" t="s">
        <v>141</v>
      </c>
      <c r="C179" t="s">
        <v>197</v>
      </c>
      <c r="D179">
        <v>3.5990566039999998</v>
      </c>
      <c r="E179">
        <v>0.86803185000000005</v>
      </c>
    </row>
    <row r="180" spans="1:5" x14ac:dyDescent="0.2">
      <c r="A180" t="s">
        <v>38</v>
      </c>
      <c r="B180" t="s">
        <v>141</v>
      </c>
      <c r="C180" t="s">
        <v>197</v>
      </c>
      <c r="D180">
        <v>3.2573529410000002</v>
      </c>
      <c r="E180">
        <v>1.1536458300000001</v>
      </c>
    </row>
    <row r="181" spans="1:5" x14ac:dyDescent="0.2">
      <c r="A181" t="s">
        <v>39</v>
      </c>
      <c r="B181" t="s">
        <v>141</v>
      </c>
      <c r="C181" t="s">
        <v>197</v>
      </c>
      <c r="D181">
        <v>2.4404145079999999</v>
      </c>
      <c r="E181">
        <v>1.1082352900000001</v>
      </c>
    </row>
    <row r="182" spans="1:5" x14ac:dyDescent="0.2">
      <c r="A182" t="s">
        <v>40</v>
      </c>
      <c r="B182" t="s">
        <v>141</v>
      </c>
      <c r="C182" t="s">
        <v>197</v>
      </c>
      <c r="D182">
        <v>2.4096385539999998</v>
      </c>
      <c r="E182">
        <v>1.05820106</v>
      </c>
    </row>
    <row r="183" spans="1:5" x14ac:dyDescent="0.2">
      <c r="A183" t="s">
        <v>41</v>
      </c>
      <c r="B183" t="s">
        <v>141</v>
      </c>
      <c r="C183" t="s">
        <v>197</v>
      </c>
      <c r="D183">
        <v>2.8625954199999999</v>
      </c>
      <c r="E183">
        <v>1.10294118</v>
      </c>
    </row>
    <row r="184" spans="1:5" x14ac:dyDescent="0.2">
      <c r="A184" t="s">
        <v>42</v>
      </c>
      <c r="B184" t="s">
        <v>141</v>
      </c>
      <c r="C184" t="s">
        <v>197</v>
      </c>
      <c r="D184">
        <v>2.1270718230000001</v>
      </c>
      <c r="E184">
        <v>1.0026041699999999</v>
      </c>
    </row>
    <row r="185" spans="1:5" x14ac:dyDescent="0.2">
      <c r="A185" t="s">
        <v>43</v>
      </c>
      <c r="B185" t="s">
        <v>141</v>
      </c>
      <c r="C185" t="s">
        <v>197</v>
      </c>
      <c r="D185">
        <v>2.7104072399999999</v>
      </c>
      <c r="E185">
        <v>1.07927928</v>
      </c>
    </row>
    <row r="186" spans="1:5" x14ac:dyDescent="0.2">
      <c r="A186" t="s">
        <v>44</v>
      </c>
      <c r="B186" t="s">
        <v>141</v>
      </c>
      <c r="C186" t="s">
        <v>197</v>
      </c>
      <c r="D186">
        <v>2.6384976529999999</v>
      </c>
      <c r="E186">
        <v>0.92586491000000004</v>
      </c>
    </row>
    <row r="187" spans="1:5" x14ac:dyDescent="0.2">
      <c r="A187" t="s">
        <v>36</v>
      </c>
      <c r="B187" t="s">
        <v>141</v>
      </c>
      <c r="C187" t="s">
        <v>197</v>
      </c>
      <c r="D187">
        <v>4.0887573960000001</v>
      </c>
      <c r="E187">
        <v>1.70197044</v>
      </c>
    </row>
    <row r="188" spans="1:5" x14ac:dyDescent="0.2">
      <c r="A188" t="s">
        <v>45</v>
      </c>
      <c r="B188" t="s">
        <v>141</v>
      </c>
      <c r="C188" t="s">
        <v>197</v>
      </c>
      <c r="D188">
        <v>4.3282051279999996</v>
      </c>
      <c r="E188">
        <v>1.39504132</v>
      </c>
    </row>
    <row r="189" spans="1:5" x14ac:dyDescent="0.2">
      <c r="A189" t="s">
        <v>55</v>
      </c>
      <c r="B189" t="s">
        <v>141</v>
      </c>
      <c r="C189" t="s">
        <v>197</v>
      </c>
      <c r="D189">
        <v>2.401234568</v>
      </c>
    </row>
    <row r="190" spans="1:5" x14ac:dyDescent="0.2">
      <c r="A190" t="s">
        <v>57</v>
      </c>
      <c r="B190" t="s">
        <v>141</v>
      </c>
      <c r="C190" t="s">
        <v>197</v>
      </c>
      <c r="D190">
        <v>2.2661870500000001</v>
      </c>
    </row>
    <row r="191" spans="1:5" x14ac:dyDescent="0.2">
      <c r="A191" t="s">
        <v>58</v>
      </c>
      <c r="B191" t="s">
        <v>141</v>
      </c>
      <c r="C191" t="s">
        <v>197</v>
      </c>
      <c r="D191">
        <v>2.4610778440000001</v>
      </c>
    </row>
    <row r="192" spans="1:5" x14ac:dyDescent="0.2">
      <c r="A192" t="s">
        <v>59</v>
      </c>
      <c r="B192" t="s">
        <v>141</v>
      </c>
      <c r="C192" t="s">
        <v>197</v>
      </c>
      <c r="D192">
        <v>2.5254237289999999</v>
      </c>
    </row>
    <row r="193" spans="1:4" x14ac:dyDescent="0.2">
      <c r="A193" t="s">
        <v>60</v>
      </c>
      <c r="B193" t="s">
        <v>141</v>
      </c>
      <c r="C193" t="s">
        <v>197</v>
      </c>
      <c r="D193">
        <v>2.0263157889999999</v>
      </c>
    </row>
    <row r="194" spans="1:4" x14ac:dyDescent="0.2">
      <c r="A194" t="s">
        <v>61</v>
      </c>
      <c r="B194" t="s">
        <v>141</v>
      </c>
      <c r="C194" t="s">
        <v>197</v>
      </c>
      <c r="D194">
        <v>2.8592592589999999</v>
      </c>
    </row>
    <row r="195" spans="1:4" x14ac:dyDescent="0.2">
      <c r="A195" t="s">
        <v>62</v>
      </c>
      <c r="B195" t="s">
        <v>141</v>
      </c>
      <c r="C195" t="s">
        <v>197</v>
      </c>
      <c r="D195">
        <v>1.923566879</v>
      </c>
    </row>
    <row r="196" spans="1:4" x14ac:dyDescent="0.2">
      <c r="A196" t="s">
        <v>63</v>
      </c>
      <c r="B196" t="s">
        <v>141</v>
      </c>
      <c r="C196" t="s">
        <v>197</v>
      </c>
      <c r="D196">
        <v>3.2048872180000001</v>
      </c>
    </row>
    <row r="197" spans="1:4" x14ac:dyDescent="0.2">
      <c r="A197" t="s">
        <v>64</v>
      </c>
      <c r="B197" t="s">
        <v>141</v>
      </c>
      <c r="C197" t="s">
        <v>197</v>
      </c>
      <c r="D197">
        <v>2.396296296</v>
      </c>
    </row>
    <row r="198" spans="1:4" x14ac:dyDescent="0.2">
      <c r="A198" t="s">
        <v>65</v>
      </c>
      <c r="B198" t="s">
        <v>141</v>
      </c>
      <c r="C198" t="s">
        <v>197</v>
      </c>
      <c r="D198">
        <v>3.1343283579999999</v>
      </c>
    </row>
    <row r="199" spans="1:4" x14ac:dyDescent="0.2">
      <c r="A199" t="s">
        <v>66</v>
      </c>
      <c r="B199" t="s">
        <v>141</v>
      </c>
      <c r="C199" t="s">
        <v>197</v>
      </c>
      <c r="D199">
        <v>2.1504237289999999</v>
      </c>
    </row>
    <row r="200" spans="1:4" x14ac:dyDescent="0.2">
      <c r="A200" t="s">
        <v>75</v>
      </c>
      <c r="B200" t="s">
        <v>141</v>
      </c>
      <c r="C200" t="s">
        <v>197</v>
      </c>
      <c r="D200">
        <v>2.6909722220000001</v>
      </c>
    </row>
    <row r="201" spans="1:4" x14ac:dyDescent="0.2">
      <c r="A201" t="s">
        <v>77</v>
      </c>
      <c r="B201" t="s">
        <v>141</v>
      </c>
      <c r="C201" t="s">
        <v>197</v>
      </c>
      <c r="D201">
        <v>2.2572815529999999</v>
      </c>
    </row>
    <row r="202" spans="1:4" x14ac:dyDescent="0.2">
      <c r="A202" t="s">
        <v>78</v>
      </c>
      <c r="B202" t="s">
        <v>141</v>
      </c>
      <c r="C202" t="s">
        <v>197</v>
      </c>
      <c r="D202">
        <v>2.2376237620000001</v>
      </c>
    </row>
    <row r="203" spans="1:4" x14ac:dyDescent="0.2">
      <c r="A203" t="s">
        <v>79</v>
      </c>
      <c r="B203" t="s">
        <v>141</v>
      </c>
      <c r="C203" t="s">
        <v>197</v>
      </c>
      <c r="D203">
        <v>2.1242236019999998</v>
      </c>
    </row>
    <row r="204" spans="1:4" x14ac:dyDescent="0.2">
      <c r="A204" t="s">
        <v>80</v>
      </c>
      <c r="B204" t="s">
        <v>141</v>
      </c>
      <c r="C204" t="s">
        <v>197</v>
      </c>
      <c r="D204">
        <v>2.9444444440000002</v>
      </c>
    </row>
    <row r="205" spans="1:4" x14ac:dyDescent="0.2">
      <c r="A205" t="s">
        <v>81</v>
      </c>
      <c r="B205" t="s">
        <v>141</v>
      </c>
      <c r="C205" t="s">
        <v>197</v>
      </c>
      <c r="D205">
        <v>2.7783505150000001</v>
      </c>
    </row>
    <row r="206" spans="1:4" x14ac:dyDescent="0.2">
      <c r="A206" t="s">
        <v>82</v>
      </c>
      <c r="B206" t="s">
        <v>141</v>
      </c>
      <c r="C206" t="s">
        <v>197</v>
      </c>
      <c r="D206">
        <v>2.730769231</v>
      </c>
    </row>
    <row r="207" spans="1:4" x14ac:dyDescent="0.2">
      <c r="A207" t="s">
        <v>83</v>
      </c>
      <c r="B207" t="s">
        <v>141</v>
      </c>
      <c r="C207" t="s">
        <v>197</v>
      </c>
      <c r="D207">
        <v>2.3571428569999999</v>
      </c>
    </row>
    <row r="209" spans="1:4" x14ac:dyDescent="0.2">
      <c r="A209" t="s">
        <v>85</v>
      </c>
      <c r="B209" t="s">
        <v>86</v>
      </c>
      <c r="C209" t="s">
        <v>97</v>
      </c>
      <c r="D209">
        <v>1.4137931029999999</v>
      </c>
    </row>
    <row r="210" spans="1:4" x14ac:dyDescent="0.2">
      <c r="A210" t="s">
        <v>85</v>
      </c>
      <c r="B210" t="s">
        <v>86</v>
      </c>
      <c r="C210" t="s">
        <v>97</v>
      </c>
      <c r="D210">
        <v>0.93243243200000003</v>
      </c>
    </row>
    <row r="211" spans="1:4" x14ac:dyDescent="0.2">
      <c r="A211" t="s">
        <v>85</v>
      </c>
      <c r="B211" t="s">
        <v>86</v>
      </c>
      <c r="C211" t="s">
        <v>97</v>
      </c>
      <c r="D211">
        <v>0.89221556899999999</v>
      </c>
    </row>
    <row r="212" spans="1:4" x14ac:dyDescent="0.2">
      <c r="A212" t="s">
        <v>85</v>
      </c>
      <c r="B212" t="s">
        <v>86</v>
      </c>
      <c r="C212" t="s">
        <v>97</v>
      </c>
      <c r="D212">
        <v>1.806666667</v>
      </c>
    </row>
    <row r="213" spans="1:4" x14ac:dyDescent="0.2">
      <c r="A213" t="s">
        <v>85</v>
      </c>
      <c r="B213" t="s">
        <v>86</v>
      </c>
      <c r="C213" t="s">
        <v>97</v>
      </c>
      <c r="D213">
        <v>1.190184049</v>
      </c>
    </row>
    <row r="214" spans="1:4" x14ac:dyDescent="0.2">
      <c r="A214" t="s">
        <v>85</v>
      </c>
      <c r="B214" t="s">
        <v>86</v>
      </c>
      <c r="C214" t="s">
        <v>97</v>
      </c>
      <c r="D214">
        <v>1.305970149</v>
      </c>
    </row>
    <row r="216" spans="1:4" x14ac:dyDescent="0.2">
      <c r="A216" t="s">
        <v>87</v>
      </c>
      <c r="B216" t="s">
        <v>88</v>
      </c>
      <c r="C216" t="s">
        <v>97</v>
      </c>
      <c r="D216">
        <v>1.587209302</v>
      </c>
    </row>
    <row r="217" spans="1:4" x14ac:dyDescent="0.2">
      <c r="A217" t="s">
        <v>87</v>
      </c>
      <c r="B217" t="s">
        <v>88</v>
      </c>
      <c r="C217" t="s">
        <v>97</v>
      </c>
      <c r="D217">
        <v>1.6184210530000001</v>
      </c>
    </row>
    <row r="218" spans="1:4" x14ac:dyDescent="0.2">
      <c r="A218" t="s">
        <v>87</v>
      </c>
      <c r="B218" t="s">
        <v>88</v>
      </c>
      <c r="C218" t="s">
        <v>97</v>
      </c>
      <c r="D218">
        <v>1.6021505380000001</v>
      </c>
    </row>
    <row r="219" spans="1:4" x14ac:dyDescent="0.2">
      <c r="A219" t="s">
        <v>87</v>
      </c>
      <c r="B219" t="s">
        <v>88</v>
      </c>
      <c r="C219" t="s">
        <v>97</v>
      </c>
      <c r="D219">
        <v>1.732484076</v>
      </c>
    </row>
    <row r="220" spans="1:4" x14ac:dyDescent="0.2">
      <c r="A220" t="s">
        <v>87</v>
      </c>
      <c r="B220" t="s">
        <v>88</v>
      </c>
      <c r="C220" t="s">
        <v>97</v>
      </c>
      <c r="D220">
        <v>0.93981481499999997</v>
      </c>
    </row>
    <row r="221" spans="1:4" x14ac:dyDescent="0.2">
      <c r="A221" t="s">
        <v>87</v>
      </c>
      <c r="B221" t="s">
        <v>88</v>
      </c>
      <c r="C221" t="s">
        <v>97</v>
      </c>
      <c r="D221">
        <v>1.619318182</v>
      </c>
    </row>
    <row r="223" spans="1:4" x14ac:dyDescent="0.2">
      <c r="A223" t="s">
        <v>89</v>
      </c>
      <c r="B223" t="s">
        <v>88</v>
      </c>
      <c r="C223" t="s">
        <v>97</v>
      </c>
      <c r="D223">
        <v>1.5725490200000001</v>
      </c>
    </row>
    <row r="224" spans="1:4" x14ac:dyDescent="0.2">
      <c r="A224" t="s">
        <v>89</v>
      </c>
      <c r="B224" t="s">
        <v>88</v>
      </c>
      <c r="C224" t="s">
        <v>97</v>
      </c>
      <c r="D224">
        <v>1.4175084179999999</v>
      </c>
    </row>
    <row r="225" spans="1:4" x14ac:dyDescent="0.2">
      <c r="A225" t="s">
        <v>89</v>
      </c>
      <c r="B225" t="s">
        <v>88</v>
      </c>
      <c r="C225" t="s">
        <v>97</v>
      </c>
      <c r="D225">
        <v>1.412060302</v>
      </c>
    </row>
    <row r="226" spans="1:4" x14ac:dyDescent="0.2">
      <c r="A226" t="s">
        <v>89</v>
      </c>
      <c r="B226" t="s">
        <v>88</v>
      </c>
      <c r="C226" t="s">
        <v>97</v>
      </c>
      <c r="D226">
        <v>1.0467289719999999</v>
      </c>
    </row>
    <row r="227" spans="1:4" x14ac:dyDescent="0.2">
      <c r="A227" t="s">
        <v>89</v>
      </c>
      <c r="B227" t="s">
        <v>88</v>
      </c>
      <c r="C227" t="s">
        <v>97</v>
      </c>
      <c r="D227">
        <v>1.7435897440000001</v>
      </c>
    </row>
    <row r="228" spans="1:4" x14ac:dyDescent="0.2">
      <c r="A228" t="s">
        <v>89</v>
      </c>
      <c r="B228" t="s">
        <v>88</v>
      </c>
      <c r="C228" t="s">
        <v>97</v>
      </c>
      <c r="D228">
        <v>1.088495575</v>
      </c>
    </row>
    <row r="230" spans="1:4" x14ac:dyDescent="0.2">
      <c r="A230" t="s">
        <v>90</v>
      </c>
      <c r="B230" t="s">
        <v>86</v>
      </c>
      <c r="C230" t="s">
        <v>97</v>
      </c>
      <c r="D230">
        <v>1.6425120769999999</v>
      </c>
    </row>
    <row r="231" spans="1:4" x14ac:dyDescent="0.2">
      <c r="A231" t="s">
        <v>90</v>
      </c>
      <c r="B231" t="s">
        <v>86</v>
      </c>
      <c r="C231" t="s">
        <v>97</v>
      </c>
      <c r="D231">
        <v>1.8951612900000001</v>
      </c>
    </row>
    <row r="232" spans="1:4" x14ac:dyDescent="0.2">
      <c r="A232" t="s">
        <v>90</v>
      </c>
      <c r="B232" t="s">
        <v>86</v>
      </c>
      <c r="C232" t="s">
        <v>97</v>
      </c>
      <c r="D232">
        <v>0.58024691399999995</v>
      </c>
    </row>
    <row r="233" spans="1:4" x14ac:dyDescent="0.2">
      <c r="A233" t="s">
        <v>90</v>
      </c>
      <c r="B233" t="s">
        <v>86</v>
      </c>
      <c r="C233" t="s">
        <v>97</v>
      </c>
      <c r="D233">
        <v>1.336283186</v>
      </c>
    </row>
    <row r="234" spans="1:4" x14ac:dyDescent="0.2">
      <c r="A234" t="s">
        <v>90</v>
      </c>
      <c r="B234" t="s">
        <v>86</v>
      </c>
      <c r="C234" t="s">
        <v>97</v>
      </c>
      <c r="D234">
        <v>1.584795322</v>
      </c>
    </row>
    <row r="235" spans="1:4" x14ac:dyDescent="0.2">
      <c r="A235" t="s">
        <v>90</v>
      </c>
      <c r="B235" t="s">
        <v>86</v>
      </c>
      <c r="C235" t="s">
        <v>97</v>
      </c>
      <c r="D235">
        <v>1.4561403509999999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20A72-6AB8-AE4E-B567-F0F76100FE40}">
  <dimension ref="A1:E82"/>
  <sheetViews>
    <sheetView workbookViewId="0">
      <selection activeCell="H71" sqref="H71"/>
    </sheetView>
  </sheetViews>
  <sheetFormatPr baseColWidth="10" defaultRowHeight="16" x14ac:dyDescent="0.2"/>
  <cols>
    <col min="1" max="1" width="19.6640625" customWidth="1"/>
  </cols>
  <sheetData>
    <row r="1" spans="1:5" x14ac:dyDescent="0.2">
      <c r="A1" t="s">
        <v>120</v>
      </c>
      <c r="B1" t="s">
        <v>84</v>
      </c>
      <c r="C1" t="s">
        <v>121</v>
      </c>
      <c r="D1" t="s">
        <v>122</v>
      </c>
      <c r="E1" t="s">
        <v>123</v>
      </c>
    </row>
    <row r="2" spans="1:5" x14ac:dyDescent="0.2">
      <c r="A2" t="s">
        <v>124</v>
      </c>
      <c r="B2" t="s">
        <v>125</v>
      </c>
      <c r="C2">
        <v>1</v>
      </c>
      <c r="D2" t="s">
        <v>126</v>
      </c>
      <c r="E2">
        <v>39.5</v>
      </c>
    </row>
    <row r="3" spans="1:5" x14ac:dyDescent="0.2">
      <c r="A3" t="s">
        <v>127</v>
      </c>
      <c r="B3" t="s">
        <v>125</v>
      </c>
      <c r="C3">
        <v>2</v>
      </c>
      <c r="D3" t="s">
        <v>126</v>
      </c>
      <c r="E3">
        <v>36</v>
      </c>
    </row>
    <row r="4" spans="1:5" x14ac:dyDescent="0.2">
      <c r="A4" t="s">
        <v>128</v>
      </c>
      <c r="B4" t="s">
        <v>125</v>
      </c>
      <c r="C4">
        <v>3</v>
      </c>
      <c r="D4" t="s">
        <v>126</v>
      </c>
      <c r="E4">
        <v>36.9</v>
      </c>
    </row>
    <row r="5" spans="1:5" x14ac:dyDescent="0.2">
      <c r="A5" t="s">
        <v>129</v>
      </c>
      <c r="B5" t="s">
        <v>125</v>
      </c>
      <c r="C5">
        <v>4</v>
      </c>
      <c r="D5" t="s">
        <v>126</v>
      </c>
      <c r="E5">
        <v>28.6</v>
      </c>
    </row>
    <row r="6" spans="1:5" x14ac:dyDescent="0.2">
      <c r="A6" t="s">
        <v>130</v>
      </c>
      <c r="B6" t="s">
        <v>125</v>
      </c>
      <c r="C6">
        <v>5</v>
      </c>
      <c r="D6" t="s">
        <v>126</v>
      </c>
      <c r="E6">
        <v>66.5</v>
      </c>
    </row>
    <row r="7" spans="1:5" x14ac:dyDescent="0.2">
      <c r="A7" t="s">
        <v>131</v>
      </c>
      <c r="B7" t="s">
        <v>125</v>
      </c>
      <c r="C7">
        <v>6</v>
      </c>
      <c r="D7" t="s">
        <v>126</v>
      </c>
      <c r="E7">
        <v>44.6</v>
      </c>
    </row>
    <row r="8" spans="1:5" x14ac:dyDescent="0.2">
      <c r="A8" t="s">
        <v>132</v>
      </c>
      <c r="B8" t="s">
        <v>125</v>
      </c>
      <c r="C8">
        <v>7</v>
      </c>
      <c r="D8" t="s">
        <v>126</v>
      </c>
      <c r="E8">
        <v>13.4</v>
      </c>
    </row>
    <row r="9" spans="1:5" x14ac:dyDescent="0.2">
      <c r="A9" t="s">
        <v>133</v>
      </c>
      <c r="B9" t="s">
        <v>125</v>
      </c>
      <c r="C9">
        <v>8</v>
      </c>
      <c r="D9" t="s">
        <v>126</v>
      </c>
      <c r="E9">
        <v>27.2</v>
      </c>
    </row>
    <row r="10" spans="1:5" x14ac:dyDescent="0.2">
      <c r="A10" t="s">
        <v>134</v>
      </c>
      <c r="B10" t="s">
        <v>125</v>
      </c>
      <c r="C10">
        <v>9</v>
      </c>
      <c r="D10" t="s">
        <v>126</v>
      </c>
      <c r="E10">
        <v>24.5</v>
      </c>
    </row>
    <row r="11" spans="1:5" x14ac:dyDescent="0.2">
      <c r="A11" t="s">
        <v>135</v>
      </c>
      <c r="B11" t="s">
        <v>125</v>
      </c>
      <c r="C11">
        <v>10</v>
      </c>
      <c r="D11" t="s">
        <v>126</v>
      </c>
      <c r="E11">
        <v>20.9</v>
      </c>
    </row>
    <row r="12" spans="1:5" x14ac:dyDescent="0.2">
      <c r="A12" t="s">
        <v>136</v>
      </c>
      <c r="B12" t="s">
        <v>125</v>
      </c>
      <c r="C12">
        <v>11</v>
      </c>
      <c r="D12" t="s">
        <v>126</v>
      </c>
      <c r="E12">
        <v>50.9</v>
      </c>
    </row>
    <row r="13" spans="1:5" x14ac:dyDescent="0.2">
      <c r="A13" t="s">
        <v>137</v>
      </c>
      <c r="B13" t="s">
        <v>125</v>
      </c>
      <c r="C13">
        <v>13</v>
      </c>
      <c r="D13" t="s">
        <v>126</v>
      </c>
      <c r="E13">
        <v>12.9</v>
      </c>
    </row>
    <row r="14" spans="1:5" x14ac:dyDescent="0.2">
      <c r="A14" t="s">
        <v>138</v>
      </c>
      <c r="B14" t="s">
        <v>125</v>
      </c>
      <c r="C14">
        <v>14</v>
      </c>
      <c r="D14" t="s">
        <v>126</v>
      </c>
      <c r="E14">
        <v>32.299999999999997</v>
      </c>
    </row>
    <row r="15" spans="1:5" x14ac:dyDescent="0.2">
      <c r="A15" t="s">
        <v>124</v>
      </c>
      <c r="B15" t="s">
        <v>125</v>
      </c>
      <c r="C15">
        <v>1</v>
      </c>
      <c r="D15" t="s">
        <v>139</v>
      </c>
      <c r="E15">
        <v>48.3</v>
      </c>
    </row>
    <row r="16" spans="1:5" x14ac:dyDescent="0.2">
      <c r="A16" t="s">
        <v>127</v>
      </c>
      <c r="B16" t="s">
        <v>125</v>
      </c>
      <c r="C16">
        <v>2</v>
      </c>
      <c r="D16" t="s">
        <v>139</v>
      </c>
      <c r="E16">
        <v>62.6</v>
      </c>
    </row>
    <row r="17" spans="1:5" x14ac:dyDescent="0.2">
      <c r="A17" t="s">
        <v>128</v>
      </c>
      <c r="B17" t="s">
        <v>125</v>
      </c>
      <c r="C17">
        <v>3</v>
      </c>
      <c r="D17" t="s">
        <v>139</v>
      </c>
      <c r="E17">
        <v>148</v>
      </c>
    </row>
    <row r="18" spans="1:5" x14ac:dyDescent="0.2">
      <c r="A18" t="s">
        <v>129</v>
      </c>
      <c r="B18" t="s">
        <v>125</v>
      </c>
      <c r="C18">
        <v>4</v>
      </c>
      <c r="D18" t="s">
        <v>139</v>
      </c>
      <c r="E18">
        <v>117</v>
      </c>
    </row>
    <row r="19" spans="1:5" x14ac:dyDescent="0.2">
      <c r="A19" t="s">
        <v>130</v>
      </c>
      <c r="B19" t="s">
        <v>125</v>
      </c>
      <c r="C19">
        <v>5</v>
      </c>
      <c r="D19" t="s">
        <v>139</v>
      </c>
      <c r="E19">
        <v>67.400000000000006</v>
      </c>
    </row>
    <row r="20" spans="1:5" x14ac:dyDescent="0.2">
      <c r="A20" t="s">
        <v>131</v>
      </c>
      <c r="B20" t="s">
        <v>125</v>
      </c>
      <c r="C20">
        <v>6</v>
      </c>
      <c r="D20" t="s">
        <v>139</v>
      </c>
      <c r="E20">
        <v>148</v>
      </c>
    </row>
    <row r="21" spans="1:5" x14ac:dyDescent="0.2">
      <c r="A21" t="s">
        <v>132</v>
      </c>
      <c r="B21" t="s">
        <v>125</v>
      </c>
      <c r="C21">
        <v>7</v>
      </c>
      <c r="D21" t="s">
        <v>139</v>
      </c>
      <c r="E21">
        <v>112</v>
      </c>
    </row>
    <row r="22" spans="1:5" x14ac:dyDescent="0.2">
      <c r="A22" t="s">
        <v>133</v>
      </c>
      <c r="B22" t="s">
        <v>125</v>
      </c>
      <c r="C22">
        <v>8</v>
      </c>
      <c r="D22" t="s">
        <v>139</v>
      </c>
      <c r="E22">
        <v>73.5</v>
      </c>
    </row>
    <row r="23" spans="1:5" x14ac:dyDescent="0.2">
      <c r="A23" t="s">
        <v>134</v>
      </c>
      <c r="B23" t="s">
        <v>125</v>
      </c>
      <c r="C23">
        <v>9</v>
      </c>
      <c r="D23" t="s">
        <v>139</v>
      </c>
      <c r="E23">
        <v>118</v>
      </c>
    </row>
    <row r="24" spans="1:5" x14ac:dyDescent="0.2">
      <c r="A24" t="s">
        <v>135</v>
      </c>
      <c r="B24" t="s">
        <v>125</v>
      </c>
      <c r="C24">
        <v>10</v>
      </c>
      <c r="D24" t="s">
        <v>139</v>
      </c>
      <c r="E24">
        <v>94.6</v>
      </c>
    </row>
    <row r="25" spans="1:5" x14ac:dyDescent="0.2">
      <c r="A25" t="s">
        <v>136</v>
      </c>
      <c r="B25" t="s">
        <v>125</v>
      </c>
      <c r="C25">
        <v>11</v>
      </c>
      <c r="D25" t="s">
        <v>139</v>
      </c>
      <c r="E25">
        <v>149</v>
      </c>
    </row>
    <row r="26" spans="1:5" x14ac:dyDescent="0.2">
      <c r="A26" t="s">
        <v>137</v>
      </c>
      <c r="B26" t="s">
        <v>125</v>
      </c>
      <c r="C26">
        <v>13</v>
      </c>
      <c r="D26" t="s">
        <v>139</v>
      </c>
      <c r="E26">
        <v>59.2</v>
      </c>
    </row>
    <row r="27" spans="1:5" x14ac:dyDescent="0.2">
      <c r="A27" t="s">
        <v>138</v>
      </c>
      <c r="B27" t="s">
        <v>125</v>
      </c>
      <c r="C27">
        <v>14</v>
      </c>
      <c r="D27" t="s">
        <v>139</v>
      </c>
      <c r="E27">
        <v>115</v>
      </c>
    </row>
    <row r="28" spans="1:5" x14ac:dyDescent="0.2">
      <c r="A28" t="s">
        <v>140</v>
      </c>
      <c r="B28" t="s">
        <v>141</v>
      </c>
      <c r="C28">
        <v>1</v>
      </c>
      <c r="D28" t="s">
        <v>126</v>
      </c>
      <c r="E28">
        <v>14.3</v>
      </c>
    </row>
    <row r="29" spans="1:5" x14ac:dyDescent="0.2">
      <c r="A29" t="s">
        <v>142</v>
      </c>
      <c r="B29" t="s">
        <v>141</v>
      </c>
      <c r="C29">
        <v>2</v>
      </c>
      <c r="D29" t="s">
        <v>126</v>
      </c>
      <c r="E29">
        <v>10.5</v>
      </c>
    </row>
    <row r="30" spans="1:5" x14ac:dyDescent="0.2">
      <c r="A30" t="s">
        <v>143</v>
      </c>
      <c r="B30" t="s">
        <v>141</v>
      </c>
      <c r="C30">
        <v>3</v>
      </c>
      <c r="D30" t="s">
        <v>126</v>
      </c>
      <c r="E30">
        <v>129</v>
      </c>
    </row>
    <row r="31" spans="1:5" x14ac:dyDescent="0.2">
      <c r="A31" t="s">
        <v>144</v>
      </c>
      <c r="B31" t="s">
        <v>141</v>
      </c>
      <c r="C31">
        <v>4</v>
      </c>
      <c r="D31" t="s">
        <v>126</v>
      </c>
      <c r="E31">
        <v>8.61</v>
      </c>
    </row>
    <row r="32" spans="1:5" x14ac:dyDescent="0.2">
      <c r="A32" t="s">
        <v>145</v>
      </c>
      <c r="B32" t="s">
        <v>141</v>
      </c>
      <c r="C32">
        <v>5</v>
      </c>
      <c r="D32" t="s">
        <v>126</v>
      </c>
      <c r="E32">
        <v>29.1</v>
      </c>
    </row>
    <row r="33" spans="1:5" x14ac:dyDescent="0.2">
      <c r="A33" t="s">
        <v>146</v>
      </c>
      <c r="B33" t="s">
        <v>141</v>
      </c>
      <c r="C33">
        <v>6</v>
      </c>
      <c r="D33" t="s">
        <v>126</v>
      </c>
      <c r="E33">
        <v>99</v>
      </c>
    </row>
    <row r="34" spans="1:5" x14ac:dyDescent="0.2">
      <c r="A34" t="s">
        <v>147</v>
      </c>
      <c r="B34" t="s">
        <v>141</v>
      </c>
      <c r="C34">
        <v>7</v>
      </c>
      <c r="D34" t="s">
        <v>126</v>
      </c>
      <c r="E34">
        <v>8.0399999999999991</v>
      </c>
    </row>
    <row r="35" spans="1:5" x14ac:dyDescent="0.2">
      <c r="A35" t="s">
        <v>148</v>
      </c>
      <c r="B35" t="s">
        <v>141</v>
      </c>
      <c r="C35">
        <v>8</v>
      </c>
      <c r="D35" t="s">
        <v>126</v>
      </c>
      <c r="E35">
        <v>80.2</v>
      </c>
    </row>
    <row r="36" spans="1:5" x14ac:dyDescent="0.2">
      <c r="A36" t="s">
        <v>149</v>
      </c>
      <c r="B36" t="s">
        <v>141</v>
      </c>
      <c r="C36">
        <v>9</v>
      </c>
      <c r="D36" t="s">
        <v>126</v>
      </c>
      <c r="E36">
        <v>58.5</v>
      </c>
    </row>
    <row r="37" spans="1:5" x14ac:dyDescent="0.2">
      <c r="A37" t="s">
        <v>150</v>
      </c>
      <c r="B37" t="s">
        <v>141</v>
      </c>
      <c r="C37">
        <v>10</v>
      </c>
      <c r="D37" t="s">
        <v>126</v>
      </c>
      <c r="E37">
        <v>34.1</v>
      </c>
    </row>
    <row r="38" spans="1:5" x14ac:dyDescent="0.2">
      <c r="A38" t="s">
        <v>151</v>
      </c>
      <c r="B38" t="s">
        <v>141</v>
      </c>
      <c r="C38">
        <v>11</v>
      </c>
      <c r="D38" t="s">
        <v>126</v>
      </c>
      <c r="E38">
        <v>10.7</v>
      </c>
    </row>
    <row r="39" spans="1:5" x14ac:dyDescent="0.2">
      <c r="A39" t="s">
        <v>152</v>
      </c>
      <c r="B39" t="s">
        <v>141</v>
      </c>
      <c r="C39">
        <v>12</v>
      </c>
      <c r="D39" t="s">
        <v>126</v>
      </c>
      <c r="E39">
        <v>47.2</v>
      </c>
    </row>
    <row r="40" spans="1:5" x14ac:dyDescent="0.2">
      <c r="A40" t="s">
        <v>153</v>
      </c>
      <c r="B40" t="s">
        <v>141</v>
      </c>
      <c r="C40">
        <v>13</v>
      </c>
      <c r="D40" t="s">
        <v>126</v>
      </c>
      <c r="E40">
        <v>107</v>
      </c>
    </row>
    <row r="41" spans="1:5" x14ac:dyDescent="0.2">
      <c r="A41" t="s">
        <v>154</v>
      </c>
      <c r="B41" t="s">
        <v>141</v>
      </c>
      <c r="C41">
        <v>14</v>
      </c>
      <c r="D41" t="s">
        <v>126</v>
      </c>
      <c r="E41">
        <v>26.6</v>
      </c>
    </row>
    <row r="42" spans="1:5" x14ac:dyDescent="0.2">
      <c r="A42" t="s">
        <v>155</v>
      </c>
      <c r="B42" t="s">
        <v>141</v>
      </c>
      <c r="C42">
        <v>15</v>
      </c>
      <c r="D42" t="s">
        <v>126</v>
      </c>
      <c r="E42">
        <v>88.8</v>
      </c>
    </row>
    <row r="43" spans="1:5" x14ac:dyDescent="0.2">
      <c r="A43" t="s">
        <v>156</v>
      </c>
      <c r="B43" t="s">
        <v>141</v>
      </c>
      <c r="C43">
        <v>16</v>
      </c>
      <c r="D43" t="s">
        <v>126</v>
      </c>
      <c r="E43">
        <v>34.799999999999997</v>
      </c>
    </row>
    <row r="44" spans="1:5" x14ac:dyDescent="0.2">
      <c r="A44" t="s">
        <v>157</v>
      </c>
      <c r="B44" t="s">
        <v>141</v>
      </c>
      <c r="C44">
        <v>18</v>
      </c>
      <c r="D44" t="s">
        <v>126</v>
      </c>
      <c r="E44">
        <v>89.7</v>
      </c>
    </row>
    <row r="45" spans="1:5" x14ac:dyDescent="0.2">
      <c r="A45" t="s">
        <v>158</v>
      </c>
      <c r="B45" t="s">
        <v>141</v>
      </c>
      <c r="C45">
        <v>19</v>
      </c>
      <c r="D45" t="s">
        <v>126</v>
      </c>
      <c r="E45">
        <v>45.7</v>
      </c>
    </row>
    <row r="46" spans="1:5" x14ac:dyDescent="0.2">
      <c r="A46" t="s">
        <v>140</v>
      </c>
      <c r="B46" t="s">
        <v>141</v>
      </c>
      <c r="C46">
        <v>1</v>
      </c>
      <c r="D46" t="s">
        <v>139</v>
      </c>
      <c r="E46">
        <v>123</v>
      </c>
    </row>
    <row r="47" spans="1:5" x14ac:dyDescent="0.2">
      <c r="A47" t="s">
        <v>142</v>
      </c>
      <c r="B47" t="s">
        <v>141</v>
      </c>
      <c r="C47">
        <v>2</v>
      </c>
      <c r="D47" t="s">
        <v>139</v>
      </c>
      <c r="E47">
        <v>82.1</v>
      </c>
    </row>
    <row r="48" spans="1:5" x14ac:dyDescent="0.2">
      <c r="A48" t="s">
        <v>143</v>
      </c>
      <c r="B48" t="s">
        <v>141</v>
      </c>
      <c r="C48">
        <v>3</v>
      </c>
      <c r="D48" t="s">
        <v>139</v>
      </c>
      <c r="E48">
        <v>50.3</v>
      </c>
    </row>
    <row r="49" spans="1:5" x14ac:dyDescent="0.2">
      <c r="A49" t="s">
        <v>144</v>
      </c>
      <c r="B49" t="s">
        <v>141</v>
      </c>
      <c r="C49">
        <v>4</v>
      </c>
      <c r="D49" t="s">
        <v>139</v>
      </c>
      <c r="E49">
        <v>69.5</v>
      </c>
    </row>
    <row r="50" spans="1:5" x14ac:dyDescent="0.2">
      <c r="A50" t="s">
        <v>145</v>
      </c>
      <c r="B50" t="s">
        <v>141</v>
      </c>
      <c r="C50">
        <v>5</v>
      </c>
      <c r="D50" t="s">
        <v>139</v>
      </c>
      <c r="E50">
        <v>72.099999999999994</v>
      </c>
    </row>
    <row r="51" spans="1:5" x14ac:dyDescent="0.2">
      <c r="A51" t="s">
        <v>146</v>
      </c>
      <c r="B51" t="s">
        <v>141</v>
      </c>
      <c r="C51">
        <v>6</v>
      </c>
      <c r="D51" t="s">
        <v>139</v>
      </c>
      <c r="E51">
        <v>67</v>
      </c>
    </row>
    <row r="52" spans="1:5" x14ac:dyDescent="0.2">
      <c r="A52" t="s">
        <v>147</v>
      </c>
      <c r="B52" t="s">
        <v>141</v>
      </c>
      <c r="C52">
        <v>7</v>
      </c>
      <c r="D52" t="s">
        <v>139</v>
      </c>
      <c r="E52">
        <v>85.8</v>
      </c>
    </row>
    <row r="53" spans="1:5" x14ac:dyDescent="0.2">
      <c r="A53" t="s">
        <v>148</v>
      </c>
      <c r="B53" t="s">
        <v>141</v>
      </c>
      <c r="C53">
        <v>8</v>
      </c>
      <c r="D53" t="s">
        <v>139</v>
      </c>
      <c r="E53">
        <v>109</v>
      </c>
    </row>
    <row r="54" spans="1:5" x14ac:dyDescent="0.2">
      <c r="A54" t="s">
        <v>149</v>
      </c>
      <c r="B54" t="s">
        <v>141</v>
      </c>
      <c r="C54">
        <v>9</v>
      </c>
      <c r="D54" t="s">
        <v>139</v>
      </c>
      <c r="E54">
        <v>67.599999999999994</v>
      </c>
    </row>
    <row r="55" spans="1:5" x14ac:dyDescent="0.2">
      <c r="A55" t="s">
        <v>150</v>
      </c>
      <c r="B55" t="s">
        <v>141</v>
      </c>
      <c r="C55">
        <v>10</v>
      </c>
      <c r="D55" t="s">
        <v>139</v>
      </c>
      <c r="E55">
        <v>117</v>
      </c>
    </row>
    <row r="56" spans="1:5" x14ac:dyDescent="0.2">
      <c r="A56" t="s">
        <v>151</v>
      </c>
      <c r="B56" t="s">
        <v>141</v>
      </c>
      <c r="C56">
        <v>11</v>
      </c>
      <c r="D56" t="s">
        <v>139</v>
      </c>
      <c r="E56">
        <v>109</v>
      </c>
    </row>
    <row r="57" spans="1:5" x14ac:dyDescent="0.2">
      <c r="A57" t="s">
        <v>152</v>
      </c>
      <c r="B57" t="s">
        <v>141</v>
      </c>
      <c r="C57">
        <v>12</v>
      </c>
      <c r="D57" t="s">
        <v>139</v>
      </c>
      <c r="E57">
        <v>28.6</v>
      </c>
    </row>
    <row r="58" spans="1:5" x14ac:dyDescent="0.2">
      <c r="A58" t="s">
        <v>153</v>
      </c>
      <c r="B58" t="s">
        <v>141</v>
      </c>
      <c r="C58">
        <v>13</v>
      </c>
      <c r="D58" t="s">
        <v>139</v>
      </c>
      <c r="E58">
        <v>28.8</v>
      </c>
    </row>
    <row r="59" spans="1:5" x14ac:dyDescent="0.2">
      <c r="A59" t="s">
        <v>154</v>
      </c>
      <c r="B59" t="s">
        <v>141</v>
      </c>
      <c r="C59">
        <v>14</v>
      </c>
      <c r="D59" t="s">
        <v>139</v>
      </c>
      <c r="E59">
        <v>118</v>
      </c>
    </row>
    <row r="60" spans="1:5" x14ac:dyDescent="0.2">
      <c r="A60" t="s">
        <v>155</v>
      </c>
      <c r="B60" t="s">
        <v>141</v>
      </c>
      <c r="C60">
        <v>15</v>
      </c>
      <c r="D60" t="s">
        <v>139</v>
      </c>
      <c r="E60">
        <v>154</v>
      </c>
    </row>
    <row r="61" spans="1:5" x14ac:dyDescent="0.2">
      <c r="A61" t="s">
        <v>156</v>
      </c>
      <c r="B61" t="s">
        <v>141</v>
      </c>
      <c r="C61">
        <v>16</v>
      </c>
      <c r="D61" t="s">
        <v>139</v>
      </c>
      <c r="E61">
        <v>156</v>
      </c>
    </row>
    <row r="62" spans="1:5" x14ac:dyDescent="0.2">
      <c r="A62" t="s">
        <v>157</v>
      </c>
      <c r="B62" t="s">
        <v>141</v>
      </c>
      <c r="C62">
        <v>18</v>
      </c>
      <c r="D62" t="s">
        <v>139</v>
      </c>
      <c r="E62">
        <v>129</v>
      </c>
    </row>
    <row r="63" spans="1:5" x14ac:dyDescent="0.2">
      <c r="A63" t="s">
        <v>158</v>
      </c>
      <c r="B63" t="s">
        <v>141</v>
      </c>
      <c r="C63">
        <v>19</v>
      </c>
      <c r="D63" t="s">
        <v>139</v>
      </c>
      <c r="E63">
        <v>65.099999999999994</v>
      </c>
    </row>
    <row r="64" spans="1:5" x14ac:dyDescent="0.2">
      <c r="A64" t="s">
        <v>159</v>
      </c>
      <c r="B64" t="s">
        <v>141</v>
      </c>
      <c r="C64">
        <v>1</v>
      </c>
      <c r="D64" t="s">
        <v>126</v>
      </c>
      <c r="E64">
        <v>87.2</v>
      </c>
    </row>
    <row r="65" spans="1:5" x14ac:dyDescent="0.2">
      <c r="A65" t="s">
        <v>160</v>
      </c>
      <c r="B65" t="s">
        <v>141</v>
      </c>
      <c r="C65">
        <v>2</v>
      </c>
      <c r="D65" t="s">
        <v>126</v>
      </c>
      <c r="E65">
        <v>138</v>
      </c>
    </row>
    <row r="66" spans="1:5" x14ac:dyDescent="0.2">
      <c r="A66" t="s">
        <v>161</v>
      </c>
      <c r="B66" t="s">
        <v>141</v>
      </c>
      <c r="C66">
        <v>3</v>
      </c>
      <c r="D66" t="s">
        <v>126</v>
      </c>
      <c r="E66">
        <v>125</v>
      </c>
    </row>
    <row r="67" spans="1:5" x14ac:dyDescent="0.2">
      <c r="A67" t="s">
        <v>162</v>
      </c>
      <c r="B67" t="s">
        <v>141</v>
      </c>
      <c r="C67">
        <v>4</v>
      </c>
      <c r="D67" t="s">
        <v>126</v>
      </c>
      <c r="E67">
        <v>18.600000000000001</v>
      </c>
    </row>
    <row r="68" spans="1:5" x14ac:dyDescent="0.2">
      <c r="A68" t="s">
        <v>163</v>
      </c>
      <c r="B68" t="s">
        <v>141</v>
      </c>
      <c r="C68">
        <v>5</v>
      </c>
      <c r="D68" t="s">
        <v>126</v>
      </c>
      <c r="E68">
        <v>76.2</v>
      </c>
    </row>
    <row r="69" spans="1:5" x14ac:dyDescent="0.2">
      <c r="A69" t="s">
        <v>164</v>
      </c>
      <c r="B69" t="s">
        <v>141</v>
      </c>
      <c r="C69">
        <v>6</v>
      </c>
      <c r="D69" t="s">
        <v>126</v>
      </c>
      <c r="E69">
        <v>61.4</v>
      </c>
    </row>
    <row r="70" spans="1:5" x14ac:dyDescent="0.2">
      <c r="A70" t="s">
        <v>165</v>
      </c>
      <c r="B70" t="s">
        <v>141</v>
      </c>
      <c r="C70">
        <v>8</v>
      </c>
      <c r="D70" t="s">
        <v>126</v>
      </c>
      <c r="E70">
        <v>79.400000000000006</v>
      </c>
    </row>
    <row r="71" spans="1:5" x14ac:dyDescent="0.2">
      <c r="A71" t="s">
        <v>166</v>
      </c>
      <c r="B71" t="s">
        <v>141</v>
      </c>
      <c r="C71">
        <v>9</v>
      </c>
      <c r="D71" t="s">
        <v>126</v>
      </c>
      <c r="E71">
        <v>119</v>
      </c>
    </row>
    <row r="72" spans="1:5" x14ac:dyDescent="0.2">
      <c r="A72" t="s">
        <v>167</v>
      </c>
      <c r="B72" t="s">
        <v>141</v>
      </c>
      <c r="C72">
        <v>10</v>
      </c>
      <c r="D72" t="s">
        <v>126</v>
      </c>
      <c r="E72">
        <v>18.2</v>
      </c>
    </row>
    <row r="73" spans="1:5" x14ac:dyDescent="0.2">
      <c r="A73" t="s">
        <v>168</v>
      </c>
      <c r="B73" t="s">
        <v>141</v>
      </c>
      <c r="C73">
        <v>11</v>
      </c>
      <c r="D73" t="s">
        <v>126</v>
      </c>
      <c r="E73">
        <v>66.2</v>
      </c>
    </row>
    <row r="74" spans="1:5" x14ac:dyDescent="0.2">
      <c r="A74" t="s">
        <v>169</v>
      </c>
      <c r="B74" t="s">
        <v>141</v>
      </c>
      <c r="C74">
        <v>12</v>
      </c>
      <c r="D74" t="s">
        <v>126</v>
      </c>
      <c r="E74">
        <v>91.6</v>
      </c>
    </row>
    <row r="75" spans="1:5" x14ac:dyDescent="0.2">
      <c r="A75" t="s">
        <v>170</v>
      </c>
      <c r="B75" t="s">
        <v>125</v>
      </c>
      <c r="C75">
        <v>1</v>
      </c>
      <c r="D75" t="s">
        <v>126</v>
      </c>
      <c r="E75">
        <v>59.5</v>
      </c>
    </row>
    <row r="76" spans="1:5" x14ac:dyDescent="0.2">
      <c r="A76" t="s">
        <v>171</v>
      </c>
      <c r="B76" t="s">
        <v>125</v>
      </c>
      <c r="C76">
        <v>3</v>
      </c>
      <c r="D76" t="s">
        <v>126</v>
      </c>
      <c r="E76">
        <v>34</v>
      </c>
    </row>
    <row r="77" spans="1:5" x14ac:dyDescent="0.2">
      <c r="A77" t="s">
        <v>172</v>
      </c>
      <c r="B77" t="s">
        <v>125</v>
      </c>
      <c r="C77">
        <v>4</v>
      </c>
      <c r="D77" t="s">
        <v>126</v>
      </c>
      <c r="E77">
        <v>39.299999999999997</v>
      </c>
    </row>
    <row r="78" spans="1:5" x14ac:dyDescent="0.2">
      <c r="A78" t="s">
        <v>173</v>
      </c>
      <c r="B78" t="s">
        <v>125</v>
      </c>
      <c r="C78">
        <v>5</v>
      </c>
      <c r="D78" t="s">
        <v>126</v>
      </c>
      <c r="E78">
        <v>3.8</v>
      </c>
    </row>
    <row r="79" spans="1:5" x14ac:dyDescent="0.2">
      <c r="A79" t="s">
        <v>174</v>
      </c>
      <c r="B79" t="s">
        <v>125</v>
      </c>
      <c r="C79">
        <v>6</v>
      </c>
      <c r="D79" t="s">
        <v>126</v>
      </c>
      <c r="E79">
        <v>15.5</v>
      </c>
    </row>
    <row r="80" spans="1:5" x14ac:dyDescent="0.2">
      <c r="A80" t="s">
        <v>175</v>
      </c>
      <c r="B80" t="s">
        <v>125</v>
      </c>
      <c r="C80">
        <v>7</v>
      </c>
      <c r="D80" t="s">
        <v>126</v>
      </c>
      <c r="E80">
        <v>75.599999999999994</v>
      </c>
    </row>
    <row r="81" spans="1:5" x14ac:dyDescent="0.2">
      <c r="A81" t="s">
        <v>176</v>
      </c>
      <c r="B81" t="s">
        <v>125</v>
      </c>
      <c r="C81">
        <v>8</v>
      </c>
      <c r="D81" t="s">
        <v>126</v>
      </c>
      <c r="E81">
        <v>12.2</v>
      </c>
    </row>
    <row r="82" spans="1:5" x14ac:dyDescent="0.2">
      <c r="A82" t="s">
        <v>177</v>
      </c>
      <c r="B82" t="s">
        <v>125</v>
      </c>
      <c r="C82">
        <v>9</v>
      </c>
      <c r="D82" t="s">
        <v>126</v>
      </c>
      <c r="E82">
        <v>18.600000000000001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A11C3-83A9-FD4A-80A8-FACC691801D6}">
  <dimension ref="A1:R11"/>
  <sheetViews>
    <sheetView tabSelected="1" workbookViewId="0">
      <selection activeCell="G12" sqref="G12"/>
    </sheetView>
  </sheetViews>
  <sheetFormatPr baseColWidth="10" defaultRowHeight="16" x14ac:dyDescent="0.2"/>
  <cols>
    <col min="2" max="2" width="10.83203125" style="8"/>
    <col min="3" max="3" width="39" customWidth="1"/>
    <col min="4" max="4" width="33" customWidth="1"/>
    <col min="5" max="5" width="14.1640625" customWidth="1"/>
    <col min="6" max="6" width="26.33203125" customWidth="1"/>
    <col min="7" max="7" width="17.33203125" customWidth="1"/>
    <col min="9" max="9" width="13.83203125" customWidth="1"/>
    <col min="10" max="18" width="13.5" customWidth="1"/>
  </cols>
  <sheetData>
    <row r="1" spans="1:18" x14ac:dyDescent="0.2">
      <c r="A1" s="4" t="s">
        <v>209</v>
      </c>
      <c r="B1" s="7" t="s">
        <v>201</v>
      </c>
      <c r="C1" s="4" t="s">
        <v>178</v>
      </c>
      <c r="D1" s="4" t="s">
        <v>179</v>
      </c>
      <c r="E1" s="4" t="s">
        <v>103</v>
      </c>
      <c r="F1" s="4" t="s">
        <v>180</v>
      </c>
      <c r="G1" s="4" t="s">
        <v>181</v>
      </c>
      <c r="H1" s="4" t="s">
        <v>182</v>
      </c>
      <c r="I1" s="4" t="s">
        <v>183</v>
      </c>
      <c r="J1" s="4" t="s">
        <v>184</v>
      </c>
      <c r="K1" s="4" t="s">
        <v>185</v>
      </c>
      <c r="L1" s="4" t="s">
        <v>186</v>
      </c>
      <c r="M1" s="4" t="s">
        <v>187</v>
      </c>
      <c r="N1" s="4" t="s">
        <v>188</v>
      </c>
      <c r="O1" s="4" t="s">
        <v>189</v>
      </c>
      <c r="P1" s="4" t="s">
        <v>190</v>
      </c>
      <c r="Q1" s="4" t="s">
        <v>191</v>
      </c>
      <c r="R1" s="4" t="s">
        <v>192</v>
      </c>
    </row>
    <row r="2" spans="1:18" x14ac:dyDescent="0.2">
      <c r="A2" s="4">
        <v>0</v>
      </c>
      <c r="B2" s="7" t="s">
        <v>202</v>
      </c>
      <c r="C2" s="4" t="s">
        <v>125</v>
      </c>
      <c r="D2" s="4" t="s">
        <v>141</v>
      </c>
      <c r="E2" s="4" t="s">
        <v>97</v>
      </c>
      <c r="F2" s="4" t="s">
        <v>193</v>
      </c>
      <c r="G2" s="4" t="s">
        <v>194</v>
      </c>
      <c r="H2" s="4">
        <v>29</v>
      </c>
      <c r="I2" s="4">
        <v>37</v>
      </c>
      <c r="J2" s="4">
        <v>2.3302317700000001</v>
      </c>
      <c r="K2" s="4">
        <v>1.5279780000000001</v>
      </c>
      <c r="L2" s="4">
        <v>0.61284245000000004</v>
      </c>
      <c r="M2" s="4">
        <v>0.35411193000000002</v>
      </c>
      <c r="N2" s="4">
        <v>969</v>
      </c>
      <c r="O2" s="4" t="s">
        <v>195</v>
      </c>
      <c r="P2" s="4" t="s">
        <v>195</v>
      </c>
      <c r="Q2" s="6">
        <v>2.3899999999999999E-8</v>
      </c>
      <c r="R2" s="4" t="s">
        <v>196</v>
      </c>
    </row>
    <row r="3" spans="1:18" x14ac:dyDescent="0.2">
      <c r="A3" s="4">
        <v>1</v>
      </c>
      <c r="B3" s="7" t="s">
        <v>202</v>
      </c>
      <c r="C3" s="4" t="s">
        <v>125</v>
      </c>
      <c r="D3" s="4" t="s">
        <v>141</v>
      </c>
      <c r="E3" s="4" t="s">
        <v>197</v>
      </c>
      <c r="F3" s="4" t="s">
        <v>193</v>
      </c>
      <c r="G3" s="4" t="s">
        <v>194</v>
      </c>
      <c r="H3" s="4">
        <v>28</v>
      </c>
      <c r="I3" s="4">
        <v>37</v>
      </c>
      <c r="J3" s="4">
        <v>2.9370479299999999</v>
      </c>
      <c r="K3" s="4">
        <v>2.8010724800000002</v>
      </c>
      <c r="L3" s="4">
        <v>0.65632804</v>
      </c>
      <c r="M3" s="4">
        <v>0.60306057999999996</v>
      </c>
      <c r="N3" s="4">
        <v>608</v>
      </c>
      <c r="O3" s="4" t="s">
        <v>195</v>
      </c>
      <c r="P3" s="4" t="s">
        <v>195</v>
      </c>
      <c r="Q3" s="6">
        <v>0.23599999999999999</v>
      </c>
      <c r="R3" s="4" t="s">
        <v>198</v>
      </c>
    </row>
    <row r="4" spans="1:18" x14ac:dyDescent="0.2">
      <c r="A4" s="4">
        <v>2</v>
      </c>
      <c r="B4" s="7" t="s">
        <v>203</v>
      </c>
      <c r="C4" s="4" t="s">
        <v>125</v>
      </c>
      <c r="D4" s="4" t="s">
        <v>141</v>
      </c>
      <c r="E4" s="4" t="s">
        <v>97</v>
      </c>
      <c r="F4" s="4" t="s">
        <v>199</v>
      </c>
      <c r="G4" s="4" t="s">
        <v>200</v>
      </c>
      <c r="H4" s="4">
        <v>14</v>
      </c>
      <c r="I4" s="4">
        <v>18</v>
      </c>
      <c r="J4" s="4">
        <v>1.7394401799999999</v>
      </c>
      <c r="K4" s="4">
        <v>1.20823616</v>
      </c>
      <c r="L4" s="4">
        <v>0.30939441000000001</v>
      </c>
      <c r="M4" s="4">
        <v>0.26779739000000002</v>
      </c>
      <c r="N4" s="4">
        <v>5.2019164900000003</v>
      </c>
      <c r="O4" s="4">
        <v>30</v>
      </c>
      <c r="P4" s="4" t="s">
        <v>195</v>
      </c>
      <c r="Q4" s="6">
        <v>1.3200000000000001E-5</v>
      </c>
      <c r="R4" s="4" t="s">
        <v>196</v>
      </c>
    </row>
    <row r="5" spans="1:18" x14ac:dyDescent="0.2">
      <c r="A5" s="4">
        <v>3</v>
      </c>
      <c r="B5" s="7" t="s">
        <v>203</v>
      </c>
      <c r="C5" s="4" t="s">
        <v>125</v>
      </c>
      <c r="D5" s="4" t="s">
        <v>141</v>
      </c>
      <c r="E5" s="4" t="s">
        <v>197</v>
      </c>
      <c r="F5" s="4" t="s">
        <v>199</v>
      </c>
      <c r="G5" s="4" t="s">
        <v>200</v>
      </c>
      <c r="H5" s="4">
        <v>13</v>
      </c>
      <c r="I5" s="4">
        <v>18</v>
      </c>
      <c r="J5" s="4">
        <v>1.02314711</v>
      </c>
      <c r="K5" s="4">
        <v>1.10839406</v>
      </c>
      <c r="L5" s="4">
        <v>0.29539616000000002</v>
      </c>
      <c r="M5" s="4">
        <v>0.22305770999999999</v>
      </c>
      <c r="N5" s="4">
        <v>-0.91672030000000004</v>
      </c>
      <c r="O5" s="4">
        <v>29</v>
      </c>
      <c r="P5" s="4" t="s">
        <v>195</v>
      </c>
      <c r="Q5" s="6">
        <v>0.36699999999999999</v>
      </c>
      <c r="R5" s="4" t="s">
        <v>198</v>
      </c>
    </row>
    <row r="6" spans="1:18" x14ac:dyDescent="0.2">
      <c r="A6" s="4">
        <v>4</v>
      </c>
      <c r="B6" s="7" t="s">
        <v>204</v>
      </c>
      <c r="C6" s="4" t="s">
        <v>96</v>
      </c>
      <c r="D6" s="4" t="s">
        <v>101</v>
      </c>
      <c r="E6" s="4" t="s">
        <v>97</v>
      </c>
      <c r="F6" s="4" t="s">
        <v>199</v>
      </c>
      <c r="G6" s="4" t="s">
        <v>194</v>
      </c>
      <c r="H6" s="4">
        <v>21</v>
      </c>
      <c r="I6" s="4">
        <v>8</v>
      </c>
      <c r="J6" s="4">
        <v>1.50638355</v>
      </c>
      <c r="K6" s="4">
        <v>2.8101200400000002</v>
      </c>
      <c r="L6" s="4">
        <v>0.35130105</v>
      </c>
      <c r="M6" s="4">
        <v>0.48571925999999999</v>
      </c>
      <c r="N6" s="4">
        <v>-8.0332997000000006</v>
      </c>
      <c r="O6" s="4">
        <v>27</v>
      </c>
      <c r="P6" s="4" t="s">
        <v>195</v>
      </c>
      <c r="Q6" s="6">
        <v>1.24E-8</v>
      </c>
      <c r="R6" s="4" t="s">
        <v>196</v>
      </c>
    </row>
    <row r="7" spans="1:18" x14ac:dyDescent="0.2">
      <c r="A7" s="4">
        <v>5</v>
      </c>
      <c r="B7" s="7" t="s">
        <v>205</v>
      </c>
      <c r="C7" s="4" t="s">
        <v>105</v>
      </c>
      <c r="D7" s="4" t="s">
        <v>108</v>
      </c>
      <c r="E7" s="4" t="s">
        <v>97</v>
      </c>
      <c r="F7" s="4" t="s">
        <v>193</v>
      </c>
      <c r="G7" s="4" t="s">
        <v>194</v>
      </c>
      <c r="H7" s="4">
        <v>13</v>
      </c>
      <c r="I7" s="4">
        <v>17</v>
      </c>
      <c r="J7" s="4">
        <v>1.52390662</v>
      </c>
      <c r="K7" s="4">
        <v>1.47811479</v>
      </c>
      <c r="L7" s="4">
        <v>0.43936982000000002</v>
      </c>
      <c r="M7" s="4">
        <v>0.23955750000000001</v>
      </c>
      <c r="N7" s="4">
        <v>113</v>
      </c>
      <c r="O7" s="4" t="s">
        <v>195</v>
      </c>
      <c r="P7" s="4" t="s">
        <v>195</v>
      </c>
      <c r="Q7" s="6">
        <v>0.93300000000000005</v>
      </c>
      <c r="R7" s="4" t="s">
        <v>198</v>
      </c>
    </row>
    <row r="8" spans="1:18" x14ac:dyDescent="0.2">
      <c r="A8" s="4"/>
      <c r="B8" s="7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6"/>
      <c r="R8" s="4"/>
    </row>
    <row r="9" spans="1:18" x14ac:dyDescent="0.2">
      <c r="A9" s="4" t="s">
        <v>209</v>
      </c>
      <c r="B9" s="7" t="s">
        <v>201</v>
      </c>
      <c r="C9" t="s">
        <v>178</v>
      </c>
      <c r="D9" t="s">
        <v>179</v>
      </c>
      <c r="E9" t="s">
        <v>206</v>
      </c>
      <c r="F9" t="s">
        <v>180</v>
      </c>
      <c r="G9" t="s">
        <v>181</v>
      </c>
      <c r="H9" t="s">
        <v>182</v>
      </c>
      <c r="I9" t="s">
        <v>183</v>
      </c>
      <c r="J9" t="s">
        <v>184</v>
      </c>
      <c r="K9" t="s">
        <v>185</v>
      </c>
      <c r="L9" t="s">
        <v>186</v>
      </c>
      <c r="M9" t="s">
        <v>187</v>
      </c>
      <c r="N9" t="s">
        <v>188</v>
      </c>
      <c r="O9" t="s">
        <v>189</v>
      </c>
      <c r="P9" t="s">
        <v>190</v>
      </c>
      <c r="Q9" t="s">
        <v>191</v>
      </c>
      <c r="R9" t="s">
        <v>192</v>
      </c>
    </row>
    <row r="10" spans="1:18" x14ac:dyDescent="0.2">
      <c r="A10">
        <v>0</v>
      </c>
      <c r="B10" s="8" t="s">
        <v>208</v>
      </c>
      <c r="C10" t="s">
        <v>125</v>
      </c>
      <c r="D10" t="s">
        <v>141</v>
      </c>
      <c r="E10" t="s">
        <v>126</v>
      </c>
      <c r="F10" t="s">
        <v>193</v>
      </c>
      <c r="G10" t="s">
        <v>123</v>
      </c>
      <c r="H10">
        <v>21</v>
      </c>
      <c r="I10">
        <v>29</v>
      </c>
      <c r="J10">
        <v>32.985714285714202</v>
      </c>
      <c r="K10">
        <v>62.160344827586201</v>
      </c>
      <c r="L10">
        <v>18.789073572538999</v>
      </c>
      <c r="M10">
        <v>40.620556063117199</v>
      </c>
      <c r="N10">
        <v>185.5</v>
      </c>
      <c r="O10" t="s">
        <v>195</v>
      </c>
      <c r="P10" t="s">
        <v>195</v>
      </c>
      <c r="Q10" s="5">
        <v>1.9843099999999999E-2</v>
      </c>
      <c r="R10" t="s">
        <v>207</v>
      </c>
    </row>
    <row r="11" spans="1:18" x14ac:dyDescent="0.2">
      <c r="A11">
        <v>1</v>
      </c>
      <c r="B11" s="8" t="s">
        <v>208</v>
      </c>
      <c r="C11" t="s">
        <v>125</v>
      </c>
      <c r="D11" t="s">
        <v>141</v>
      </c>
      <c r="E11" t="s">
        <v>139</v>
      </c>
      <c r="F11" t="s">
        <v>199</v>
      </c>
      <c r="G11" t="s">
        <v>123</v>
      </c>
      <c r="H11">
        <v>13</v>
      </c>
      <c r="I11">
        <v>18</v>
      </c>
      <c r="J11">
        <v>100.96923076922999</v>
      </c>
      <c r="K11">
        <v>90.661111111111097</v>
      </c>
      <c r="L11">
        <v>35.950484109289903</v>
      </c>
      <c r="M11">
        <v>38.234649190136501</v>
      </c>
      <c r="N11">
        <v>0.75914141924396705</v>
      </c>
      <c r="O11">
        <v>29</v>
      </c>
      <c r="P11" t="s">
        <v>195</v>
      </c>
      <c r="Q11" s="5">
        <v>0.45389499999999999</v>
      </c>
      <c r="R11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Fig 1C, 1D, 1F, 1H</vt:lpstr>
      <vt:lpstr>organized data Fig 1C, D, F, H</vt:lpstr>
      <vt:lpstr>CS angle Fig 1I, 1J, 1K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2024-12-03T20:24:36Z</dcterms:created>
  <dcterms:modified xsi:type="dcterms:W3CDTF">2025-01-08T00:05:18Z</dcterms:modified>
</cp:coreProperties>
</file>