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7/"/>
    </mc:Choice>
  </mc:AlternateContent>
  <xr:revisionPtr revIDLastSave="0" documentId="13_ncr:1_{ADE93BFD-9DF4-B846-9D86-E1DD67EFFEAD}" xr6:coauthVersionLast="47" xr6:coauthVersionMax="47" xr10:uidLastSave="{00000000-0000-0000-0000-000000000000}"/>
  <bookViews>
    <workbookView xWindow="0" yWindow="0" windowWidth="28800" windowHeight="18000" activeTab="2" xr2:uid="{90F03305-DB65-8344-AA17-B8B69DBFD809}"/>
  </bookViews>
  <sheets>
    <sheet name="Raw Fig 7E, F" sheetId="2" r:id="rId1"/>
    <sheet name="Fig 7E organized" sheetId="5" r:id="rId2"/>
    <sheet name="STA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O3" i="2" s="1"/>
  <c r="J3" i="2"/>
  <c r="L3" i="2"/>
  <c r="M3" i="2"/>
  <c r="N3" i="2"/>
  <c r="P3" i="2"/>
  <c r="H4" i="2"/>
  <c r="J4" i="2"/>
  <c r="L4" i="2"/>
  <c r="H5" i="2"/>
  <c r="J5" i="2"/>
  <c r="L5" i="2"/>
  <c r="H6" i="2"/>
  <c r="J6" i="2"/>
  <c r="L6" i="2"/>
  <c r="H7" i="2"/>
  <c r="J7" i="2"/>
  <c r="L7" i="2"/>
  <c r="M7" i="2"/>
  <c r="O7" i="2"/>
  <c r="H8" i="2"/>
  <c r="O8" i="2" s="1"/>
  <c r="J8" i="2"/>
  <c r="L8" i="2"/>
  <c r="M8" i="2"/>
  <c r="N8" i="2"/>
  <c r="P8" i="2"/>
  <c r="H9" i="2"/>
  <c r="J9" i="2"/>
  <c r="P9" i="2" s="1"/>
  <c r="L9" i="2"/>
  <c r="M9" i="2"/>
  <c r="N9" i="2"/>
  <c r="O9" i="2"/>
  <c r="H10" i="2"/>
  <c r="O10" i="2" s="1"/>
  <c r="J10" i="2"/>
  <c r="L10" i="2"/>
  <c r="M10" i="2"/>
  <c r="N10" i="2"/>
  <c r="P10" i="2"/>
  <c r="H11" i="2"/>
  <c r="J11" i="2"/>
  <c r="P11" i="2" s="1"/>
  <c r="L11" i="2"/>
  <c r="M11" i="2"/>
  <c r="N11" i="2"/>
  <c r="O11" i="2"/>
  <c r="H12" i="2"/>
  <c r="O12" i="2" s="1"/>
  <c r="J12" i="2"/>
  <c r="L12" i="2"/>
  <c r="M12" i="2"/>
  <c r="N12" i="2"/>
  <c r="P12" i="2"/>
  <c r="H13" i="2"/>
  <c r="O13" i="2" s="1"/>
  <c r="J13" i="2"/>
  <c r="P13" i="2" s="1"/>
  <c r="L13" i="2"/>
  <c r="M13" i="2"/>
  <c r="N13" i="2"/>
  <c r="H14" i="2"/>
  <c r="J14" i="2"/>
  <c r="P14" i="2" s="1"/>
  <c r="L14" i="2"/>
  <c r="M14" i="2"/>
  <c r="N14" i="2"/>
  <c r="O14" i="2"/>
  <c r="H15" i="2"/>
  <c r="J15" i="2"/>
  <c r="L15" i="2"/>
  <c r="O15" i="2" s="1"/>
  <c r="M15" i="2"/>
  <c r="N15" i="2"/>
  <c r="P15" i="2"/>
  <c r="H16" i="2"/>
  <c r="O16" i="2" s="1"/>
  <c r="J16" i="2"/>
  <c r="L16" i="2"/>
  <c r="M16" i="2"/>
  <c r="N16" i="2"/>
  <c r="P16" i="2"/>
  <c r="H17" i="2"/>
  <c r="O17" i="2" s="1"/>
  <c r="J17" i="2"/>
  <c r="P17" i="2" s="1"/>
  <c r="L17" i="2"/>
  <c r="M17" i="2"/>
  <c r="N17" i="2"/>
  <c r="H18" i="2"/>
  <c r="J18" i="2"/>
  <c r="P18" i="2" s="1"/>
  <c r="L18" i="2"/>
  <c r="M18" i="2"/>
  <c r="N18" i="2"/>
  <c r="O18" i="2"/>
  <c r="H19" i="2"/>
  <c r="J19" i="2"/>
  <c r="L19" i="2"/>
  <c r="O19" i="2" s="1"/>
  <c r="M19" i="2"/>
  <c r="N19" i="2"/>
  <c r="P19" i="2"/>
  <c r="H20" i="2"/>
  <c r="O20" i="2" s="1"/>
  <c r="J20" i="2"/>
  <c r="L20" i="2"/>
  <c r="M20" i="2"/>
  <c r="N20" i="2"/>
  <c r="P20" i="2"/>
  <c r="H21" i="2"/>
  <c r="O21" i="2" s="1"/>
  <c r="J21" i="2"/>
  <c r="P21" i="2" s="1"/>
  <c r="L21" i="2"/>
  <c r="M21" i="2"/>
  <c r="N21" i="2"/>
  <c r="H22" i="2"/>
  <c r="J22" i="2"/>
  <c r="P22" i="2" s="1"/>
  <c r="L22" i="2"/>
  <c r="M22" i="2"/>
  <c r="N22" i="2"/>
  <c r="O22" i="2"/>
  <c r="H23" i="2"/>
  <c r="J23" i="2"/>
  <c r="L23" i="2"/>
  <c r="O23" i="2" s="1"/>
  <c r="M23" i="2"/>
  <c r="N23" i="2"/>
  <c r="P23" i="2"/>
  <c r="H24" i="2"/>
  <c r="O24" i="2" s="1"/>
  <c r="J24" i="2"/>
  <c r="L24" i="2"/>
  <c r="M24" i="2"/>
  <c r="N24" i="2"/>
  <c r="P24" i="2"/>
  <c r="H25" i="2"/>
  <c r="O25" i="2" s="1"/>
  <c r="J25" i="2"/>
  <c r="P25" i="2" s="1"/>
  <c r="L25" i="2"/>
  <c r="M25" i="2"/>
  <c r="N25" i="2"/>
  <c r="H26" i="2"/>
  <c r="J26" i="2"/>
  <c r="P26" i="2" s="1"/>
  <c r="L26" i="2"/>
  <c r="M26" i="2"/>
  <c r="N26" i="2"/>
  <c r="O26" i="2"/>
  <c r="H27" i="2"/>
  <c r="J27" i="2"/>
  <c r="L27" i="2"/>
  <c r="O27" i="2" s="1"/>
  <c r="M27" i="2"/>
  <c r="N27" i="2"/>
  <c r="P27" i="2"/>
  <c r="H28" i="2"/>
  <c r="O28" i="2" s="1"/>
  <c r="J28" i="2"/>
  <c r="L28" i="2"/>
  <c r="M28" i="2"/>
  <c r="N28" i="2"/>
  <c r="P28" i="2"/>
  <c r="H29" i="2"/>
  <c r="O29" i="2" s="1"/>
  <c r="J29" i="2"/>
  <c r="P29" i="2" s="1"/>
  <c r="L29" i="2"/>
  <c r="M29" i="2"/>
  <c r="N29" i="2"/>
  <c r="H30" i="2"/>
  <c r="J30" i="2"/>
  <c r="P30" i="2" s="1"/>
  <c r="L30" i="2"/>
  <c r="M30" i="2"/>
  <c r="N30" i="2"/>
  <c r="O30" i="2"/>
  <c r="H31" i="2"/>
  <c r="J31" i="2"/>
  <c r="L31" i="2"/>
  <c r="O31" i="2" s="1"/>
  <c r="M31" i="2"/>
  <c r="N31" i="2"/>
  <c r="P31" i="2"/>
  <c r="H32" i="2"/>
  <c r="O32" i="2" s="1"/>
  <c r="J32" i="2"/>
  <c r="L32" i="2"/>
  <c r="M32" i="2"/>
  <c r="N32" i="2"/>
  <c r="P32" i="2"/>
  <c r="H33" i="2"/>
  <c r="J33" i="2"/>
  <c r="P33" i="2" s="1"/>
  <c r="L33" i="2"/>
  <c r="M33" i="2"/>
  <c r="N33" i="2"/>
  <c r="O33" i="2"/>
  <c r="H34" i="2"/>
  <c r="J34" i="2"/>
  <c r="L34" i="2"/>
  <c r="O34" i="2" s="1"/>
  <c r="M34" i="2"/>
  <c r="N34" i="2"/>
  <c r="P34" i="2"/>
  <c r="H35" i="2"/>
  <c r="J35" i="2"/>
  <c r="L35" i="2"/>
  <c r="O35" i="2" s="1"/>
  <c r="M35" i="2"/>
  <c r="N35" i="2"/>
  <c r="H36" i="2"/>
  <c r="O36" i="2" s="1"/>
  <c r="J36" i="2"/>
  <c r="L36" i="2"/>
  <c r="M36" i="2"/>
  <c r="N36" i="2"/>
  <c r="P36" i="2"/>
  <c r="H37" i="2"/>
  <c r="J37" i="2"/>
  <c r="P37" i="2" s="1"/>
  <c r="L37" i="2"/>
  <c r="M37" i="2"/>
  <c r="N37" i="2"/>
  <c r="O37" i="2"/>
  <c r="H38" i="2"/>
  <c r="J38" i="2"/>
  <c r="L38" i="2"/>
  <c r="O38" i="2" s="1"/>
  <c r="M38" i="2"/>
  <c r="N38" i="2"/>
  <c r="H39" i="2"/>
  <c r="J39" i="2"/>
  <c r="L39" i="2"/>
  <c r="O39" i="2" s="1"/>
  <c r="M39" i="2"/>
  <c r="N39" i="2"/>
  <c r="P39" i="2"/>
  <c r="H40" i="2"/>
  <c r="O40" i="2" s="1"/>
  <c r="J40" i="2"/>
  <c r="L40" i="2"/>
  <c r="M40" i="2"/>
  <c r="N40" i="2"/>
  <c r="P40" i="2"/>
  <c r="H41" i="2"/>
  <c r="J41" i="2"/>
  <c r="P41" i="2" s="1"/>
  <c r="L41" i="2"/>
  <c r="M41" i="2"/>
  <c r="N41" i="2"/>
  <c r="O41" i="2"/>
  <c r="H42" i="2"/>
  <c r="J42" i="2"/>
  <c r="L42" i="2"/>
  <c r="O42" i="2" s="1"/>
  <c r="M42" i="2"/>
  <c r="N42" i="2"/>
  <c r="H43" i="2"/>
  <c r="J43" i="2"/>
  <c r="L43" i="2"/>
  <c r="O43" i="2" s="1"/>
  <c r="M43" i="2"/>
  <c r="N43" i="2"/>
  <c r="H44" i="2"/>
  <c r="O44" i="2" s="1"/>
  <c r="J44" i="2"/>
  <c r="L44" i="2"/>
  <c r="M44" i="2"/>
  <c r="N44" i="2"/>
  <c r="P44" i="2"/>
  <c r="H45" i="2"/>
  <c r="J45" i="2"/>
  <c r="P45" i="2" s="1"/>
  <c r="L45" i="2"/>
  <c r="M45" i="2"/>
  <c r="N45" i="2"/>
  <c r="O45" i="2"/>
  <c r="H46" i="2"/>
  <c r="J46" i="2"/>
  <c r="L46" i="2"/>
  <c r="O46" i="2" s="1"/>
  <c r="M46" i="2"/>
  <c r="N46" i="2"/>
  <c r="P46" i="2"/>
  <c r="H47" i="2"/>
  <c r="J47" i="2"/>
  <c r="L47" i="2"/>
  <c r="O47" i="2" s="1"/>
  <c r="M47" i="2"/>
  <c r="N47" i="2"/>
  <c r="H48" i="2"/>
  <c r="O48" i="2" s="1"/>
  <c r="J48" i="2"/>
  <c r="L48" i="2"/>
  <c r="P48" i="2" s="1"/>
  <c r="M48" i="2"/>
  <c r="N48" i="2"/>
  <c r="H49" i="2"/>
  <c r="J49" i="2"/>
  <c r="P49" i="2" s="1"/>
  <c r="L49" i="2"/>
  <c r="M49" i="2"/>
  <c r="N49" i="2"/>
  <c r="O49" i="2"/>
  <c r="H50" i="2"/>
  <c r="J50" i="2"/>
  <c r="L50" i="2"/>
  <c r="O50" i="2" s="1"/>
  <c r="M50" i="2"/>
  <c r="N50" i="2"/>
  <c r="H51" i="2"/>
  <c r="J51" i="2"/>
  <c r="L51" i="2"/>
  <c r="O51" i="2" s="1"/>
  <c r="M51" i="2"/>
  <c r="N51" i="2"/>
  <c r="H52" i="2"/>
  <c r="O52" i="2" s="1"/>
  <c r="J52" i="2"/>
  <c r="L52" i="2"/>
  <c r="P52" i="2" s="1"/>
  <c r="M52" i="2"/>
  <c r="N52" i="2"/>
  <c r="H53" i="2"/>
  <c r="J53" i="2"/>
  <c r="P53" i="2" s="1"/>
  <c r="L53" i="2"/>
  <c r="M53" i="2"/>
  <c r="N53" i="2"/>
  <c r="O53" i="2"/>
  <c r="H54" i="2"/>
  <c r="J54" i="2"/>
  <c r="L54" i="2"/>
  <c r="O54" i="2" s="1"/>
  <c r="M54" i="2"/>
  <c r="N54" i="2"/>
  <c r="H55" i="2"/>
  <c r="J55" i="2"/>
  <c r="L55" i="2"/>
  <c r="O55" i="2" s="1"/>
  <c r="M55" i="2"/>
  <c r="N55" i="2"/>
  <c r="P55" i="2"/>
  <c r="H56" i="2"/>
  <c r="O56" i="2" s="1"/>
  <c r="J56" i="2"/>
  <c r="L56" i="2"/>
  <c r="M56" i="2"/>
  <c r="N56" i="2"/>
  <c r="P56" i="2"/>
  <c r="P54" i="2" l="1"/>
  <c r="P50" i="2"/>
  <c r="P42" i="2"/>
  <c r="P51" i="2"/>
  <c r="P47" i="2"/>
  <c r="P43" i="2"/>
  <c r="P35" i="2"/>
  <c r="P38" i="2"/>
</calcChain>
</file>

<file path=xl/sharedStrings.xml><?xml version="1.0" encoding="utf-8"?>
<sst xmlns="http://schemas.openxmlformats.org/spreadsheetml/2006/main" count="413" uniqueCount="140">
  <si>
    <t>File Name</t>
  </si>
  <si>
    <t>Genotype</t>
  </si>
  <si>
    <t>Nb</t>
  </si>
  <si>
    <t>2021-02-24_WT-Cnb-Nb1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</si>
  <si>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</si>
  <si>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</si>
  <si>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</si>
  <si>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</si>
  <si>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</si>
  <si>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</si>
  <si>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</si>
  <si>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2020-10-27_PP4KO-Cnb-Nb1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</si>
  <si>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</si>
  <si>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</si>
  <si>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</si>
  <si>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</si>
  <si>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</si>
  <si>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</si>
  <si>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</si>
  <si>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</si>
  <si>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</si>
  <si>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</si>
  <si>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WT</t>
  </si>
  <si>
    <t>PP4KO, 1X Cnb</t>
  </si>
  <si>
    <t>genotype</t>
  </si>
  <si>
    <t>description</t>
  </si>
  <si>
    <t>bin</t>
  </si>
  <si>
    <t>frame</t>
  </si>
  <si>
    <t>GFP background</t>
  </si>
  <si>
    <t>CS1 GFP</t>
  </si>
  <si>
    <t>CS1 GFP sub</t>
  </si>
  <si>
    <t>CS2 GFP</t>
  </si>
  <si>
    <t>CS2 GFP sub</t>
  </si>
  <si>
    <t>Cyto GFP</t>
  </si>
  <si>
    <t>Cyto GFP sub</t>
  </si>
  <si>
    <t>RAW CS1/Cyto GFP</t>
  </si>
  <si>
    <t>RAW CS2/Cyto GFP</t>
  </si>
  <si>
    <t>CS1/Cyto GFP</t>
  </si>
  <si>
    <t>CS2/Cyto GFP</t>
  </si>
  <si>
    <t>PP4KO 1</t>
  </si>
  <si>
    <t>PP4KO</t>
  </si>
  <si>
    <t xml:space="preserve">recruits Cnb after division. </t>
  </si>
  <si>
    <t>1X Cnb</t>
  </si>
  <si>
    <t>PP4KO 2</t>
  </si>
  <si>
    <t xml:space="preserve">loses MTOC, looks like there are 2 points of Cnb in the cytoplasm. </t>
  </si>
  <si>
    <t>2X Cnb</t>
  </si>
  <si>
    <t>PP4KO 3</t>
  </si>
  <si>
    <t>PP4KO 4</t>
  </si>
  <si>
    <t>PP4KO 6</t>
  </si>
  <si>
    <t>PP4KO 7</t>
  </si>
  <si>
    <t>loses MTOC, no Cnb after it fades away.</t>
  </si>
  <si>
    <t>0X Cnb</t>
  </si>
  <si>
    <t>PP4KO 10</t>
  </si>
  <si>
    <t>PP4KO 11</t>
  </si>
  <si>
    <t>PP4KO 12</t>
  </si>
  <si>
    <t>PP4KO 13</t>
  </si>
  <si>
    <t>PP4KO 14</t>
  </si>
  <si>
    <t xml:space="preserve">2020-12-02 Nb1 </t>
  </si>
  <si>
    <t>loses MTOC, still has Cnb</t>
  </si>
  <si>
    <t>2020-12-02 Nb2</t>
  </si>
  <si>
    <t>2020-12-02 pos0 Nb3</t>
  </si>
  <si>
    <t>2020-12-02 Nb4</t>
  </si>
  <si>
    <t>2020-12-02 Nb5</t>
  </si>
  <si>
    <t>2020-12-02 Nb6</t>
  </si>
  <si>
    <t>2020-12-02 Nb7</t>
  </si>
  <si>
    <t>2020-12-02 Nb8</t>
  </si>
  <si>
    <t>2020-12-02 Nb9</t>
  </si>
  <si>
    <t>2020-12-02 pos 1 Nb2</t>
  </si>
  <si>
    <t>F40 2X Cnb</t>
  </si>
  <si>
    <t>2020-12-02 pos 1 Nb3</t>
  </si>
  <si>
    <t>F49 2X Cnb</t>
  </si>
  <si>
    <t>2020-12-02 pos 1 Nb4</t>
  </si>
  <si>
    <t>F14 2X Cnb</t>
  </si>
  <si>
    <t>2020-12-02 pos 1 Nb5</t>
  </si>
  <si>
    <t>Not annotated, just counted</t>
  </si>
  <si>
    <t>2020-12-02 pos 1 Nb6</t>
  </si>
  <si>
    <t>2020-12-02 pos 1 Nb7</t>
  </si>
  <si>
    <t>2020-12-02 pos 1 Nb8</t>
  </si>
  <si>
    <t>2020-12-02 pos 1 Nb9</t>
  </si>
  <si>
    <t>2020-12-02 pos 1 Nb10</t>
  </si>
  <si>
    <t>2020-12-02 pos 1 Nb11</t>
  </si>
  <si>
    <t>2020-12-02 pos 1 Nb12</t>
  </si>
  <si>
    <t>2020-12-02 pos 1 Nb13</t>
  </si>
  <si>
    <t>2020-12-02 pos 1 Nb14</t>
  </si>
  <si>
    <t>2020-12-02 pos 1 Nb15</t>
  </si>
  <si>
    <t>2021-02-02 Nb2</t>
  </si>
  <si>
    <t>F18 2X Cnb</t>
  </si>
  <si>
    <t>2021-02-02 Nb3</t>
  </si>
  <si>
    <t>2021-02-02 Nb4</t>
  </si>
  <si>
    <t>2021-02-02 Nb5</t>
  </si>
  <si>
    <t>Divides beginning of movie, no Cnb after</t>
  </si>
  <si>
    <t>2021-02-02 Nb6</t>
  </si>
  <si>
    <t>All annotated below are 1X Cnb looking</t>
  </si>
  <si>
    <t>2021-02-02 Nb7</t>
  </si>
  <si>
    <t>2021-02-02 Nb8</t>
  </si>
  <si>
    <t>2021-02-02 Nb9</t>
  </si>
  <si>
    <t>2021-02-02 Nb10</t>
  </si>
  <si>
    <t>2021-02-02 Nb11</t>
  </si>
  <si>
    <t>WT-Nb-1</t>
  </si>
  <si>
    <t>WT-Nb-2</t>
  </si>
  <si>
    <t>WT-Nb-3</t>
  </si>
  <si>
    <t>WT-Nb-4</t>
  </si>
  <si>
    <t>WT-Nb-5</t>
  </si>
  <si>
    <t>WT-Nb-6</t>
  </si>
  <si>
    <t>WT-Nb-7</t>
  </si>
  <si>
    <t>WT-Nb-8</t>
  </si>
  <si>
    <t>WT-Nb-9</t>
  </si>
  <si>
    <t>WT-Nb-10</t>
  </si>
  <si>
    <t>2021-02-23 PP4KO 0_2_ capture 1Nb1</t>
  </si>
  <si>
    <t>PP4KO, 2X Cnb</t>
  </si>
  <si>
    <t>PP4KO, 0X Cnb</t>
  </si>
  <si>
    <t>AC/Cyto interphase</t>
  </si>
  <si>
    <t>phase</t>
  </si>
  <si>
    <t>interphase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</si>
  <si>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</si>
  <si>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</si>
  <si>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</si>
  <si>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</si>
  <si>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</si>
  <si>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</si>
  <si>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</si>
  <si>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</si>
  <si>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</si>
  <si>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</si>
  <si>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</si>
  <si>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</si>
  <si>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</si>
  <si>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</si>
  <si>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</si>
  <si>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Unpaired Student's T-test</t>
  </si>
  <si>
    <t>N/A</t>
  </si>
  <si>
    <t>ns</t>
  </si>
  <si>
    <t>*</t>
  </si>
  <si>
    <t>index</t>
  </si>
  <si>
    <t>Figure</t>
  </si>
  <si>
    <t>7E</t>
  </si>
  <si>
    <t>Chi^2 goodness of fit</t>
  </si>
  <si>
    <t>****</t>
  </si>
  <si>
    <t>7H</t>
  </si>
  <si>
    <t>prometaphase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</si>
</sst>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BA8F-BF42-DD40-9207-1C572E43001B}">
  <dimension ref="A1:P56"/>
  <sheetViews>
    <sheetView workbookViewId="0">
      <pane xSplit="4" ySplit="1" topLeftCell="E24" activePane="bottomRight" state="frozen"/>
      <selection pane="topRight" activeCell="E1" sqref="E1"/>
      <selection pane="bottomLeft" activeCell="A2" sqref="A2"/>
      <selection pane="bottomRight" activeCell="B48" sqref="B48"/>
    </sheetView>
  </sheetViews>
  <sheetFormatPr baseColWidth="10" defaultRowHeight="16" x14ac:dyDescent="0.2"/>
  <cols>
    <col min="1" max="2" width="23.33203125" customWidth="1"/>
    <col min="3" max="3" width="31.6640625" customWidth="1"/>
    <col min="12" max="14" width="12.83203125" customWidth="1"/>
    <col min="15" max="16" width="12.6640625" customWidth="1"/>
  </cols>
  <sheetData>
    <row r="1" spans="1:16" x14ac:dyDescent="0.2">
      <c r="A1" t="s">
        <v>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">
      <c r="A2" t="s">
        <v>39</v>
      </c>
      <c r="B2" t="s">
        <v>40</v>
      </c>
      <c r="C2" t="s">
        <v>41</v>
      </c>
      <c r="D2" t="s">
        <v>42</v>
      </c>
    </row>
    <row r="3" spans="1:16" x14ac:dyDescent="0.2">
      <c r="A3" t="s">
        <v>43</v>
      </c>
      <c r="B3" t="s">
        <v>40</v>
      </c>
      <c r="C3" t="s">
        <v>44</v>
      </c>
      <c r="D3" t="s">
        <v>45</v>
      </c>
      <c r="E3">
        <v>81</v>
      </c>
      <c r="F3">
        <v>20</v>
      </c>
      <c r="G3">
        <v>35.5</v>
      </c>
      <c r="H3">
        <f>G3-F3</f>
        <v>15.5</v>
      </c>
      <c r="I3">
        <v>41.5</v>
      </c>
      <c r="J3">
        <f>I3-F3</f>
        <v>21.5</v>
      </c>
      <c r="K3">
        <v>25.2</v>
      </c>
      <c r="L3">
        <f>K3-F3</f>
        <v>5.1999999999999993</v>
      </c>
      <c r="M3">
        <f>G3/K3</f>
        <v>1.4087301587301588</v>
      </c>
      <c r="N3">
        <f>I3/K3</f>
        <v>1.646825396825397</v>
      </c>
      <c r="O3">
        <f>H3/L3</f>
        <v>2.9807692307692313</v>
      </c>
      <c r="P3">
        <f>J3/L3</f>
        <v>4.134615384615385</v>
      </c>
    </row>
    <row r="4" spans="1:16" x14ac:dyDescent="0.2">
      <c r="A4" t="s">
        <v>46</v>
      </c>
      <c r="B4" t="s">
        <v>40</v>
      </c>
      <c r="C4" t="s">
        <v>41</v>
      </c>
      <c r="D4" t="s">
        <v>42</v>
      </c>
      <c r="H4">
        <f t="shared" ref="H4:H56" si="0">G4-F4</f>
        <v>0</v>
      </c>
      <c r="J4">
        <f t="shared" ref="J4:J56" si="1">I4-F4</f>
        <v>0</v>
      </c>
      <c r="L4">
        <f t="shared" ref="L4:L56" si="2">K4-F4</f>
        <v>0</v>
      </c>
    </row>
    <row r="5" spans="1:16" x14ac:dyDescent="0.2">
      <c r="A5" t="s">
        <v>47</v>
      </c>
      <c r="B5" t="s">
        <v>40</v>
      </c>
      <c r="C5" t="s">
        <v>41</v>
      </c>
      <c r="D5" t="s">
        <v>42</v>
      </c>
      <c r="H5">
        <f t="shared" si="0"/>
        <v>0</v>
      </c>
      <c r="J5">
        <f t="shared" si="1"/>
        <v>0</v>
      </c>
      <c r="L5">
        <f t="shared" si="2"/>
        <v>0</v>
      </c>
    </row>
    <row r="6" spans="1:16" x14ac:dyDescent="0.2">
      <c r="A6" t="s">
        <v>48</v>
      </c>
      <c r="B6" t="s">
        <v>40</v>
      </c>
      <c r="D6" t="s">
        <v>42</v>
      </c>
      <c r="H6">
        <f t="shared" si="0"/>
        <v>0</v>
      </c>
      <c r="J6">
        <f t="shared" si="1"/>
        <v>0</v>
      </c>
      <c r="L6">
        <f t="shared" si="2"/>
        <v>0</v>
      </c>
    </row>
    <row r="7" spans="1:16" x14ac:dyDescent="0.2">
      <c r="A7" t="s">
        <v>49</v>
      </c>
      <c r="B7" t="s">
        <v>40</v>
      </c>
      <c r="C7" t="s">
        <v>50</v>
      </c>
      <c r="D7" t="s">
        <v>51</v>
      </c>
      <c r="E7">
        <v>72</v>
      </c>
      <c r="F7">
        <v>20</v>
      </c>
      <c r="G7">
        <v>25.8</v>
      </c>
      <c r="H7">
        <f t="shared" si="0"/>
        <v>5.8000000000000007</v>
      </c>
      <c r="J7">
        <f t="shared" si="1"/>
        <v>-20</v>
      </c>
      <c r="K7">
        <v>25.9</v>
      </c>
      <c r="L7">
        <f t="shared" si="2"/>
        <v>5.8999999999999986</v>
      </c>
      <c r="M7">
        <f t="shared" ref="M7:M56" si="3">G7/K7</f>
        <v>0.99613899613899626</v>
      </c>
      <c r="O7">
        <f t="shared" ref="O7:O56" si="4">H7/L7</f>
        <v>0.9830508474576275</v>
      </c>
    </row>
    <row r="8" spans="1:16" x14ac:dyDescent="0.2">
      <c r="A8" t="s">
        <v>52</v>
      </c>
      <c r="B8" t="s">
        <v>40</v>
      </c>
      <c r="D8" t="s">
        <v>42</v>
      </c>
      <c r="H8">
        <f t="shared" si="0"/>
        <v>0</v>
      </c>
      <c r="J8">
        <f t="shared" si="1"/>
        <v>0</v>
      </c>
      <c r="L8">
        <f t="shared" si="2"/>
        <v>0</v>
      </c>
      <c r="M8" t="e">
        <f t="shared" si="3"/>
        <v>#DIV/0!</v>
      </c>
      <c r="N8" t="e">
        <f t="shared" ref="N8:N56" si="5">I8/K8</f>
        <v>#DIV/0!</v>
      </c>
      <c r="O8" t="e">
        <f t="shared" si="4"/>
        <v>#DIV/0!</v>
      </c>
      <c r="P8" t="e">
        <f t="shared" ref="P8:P56" si="6">J8/L8</f>
        <v>#DIV/0!</v>
      </c>
    </row>
    <row r="9" spans="1:16" x14ac:dyDescent="0.2">
      <c r="A9" t="s">
        <v>53</v>
      </c>
      <c r="B9" t="s">
        <v>40</v>
      </c>
      <c r="D9" t="s">
        <v>42</v>
      </c>
      <c r="H9">
        <f t="shared" si="0"/>
        <v>0</v>
      </c>
      <c r="J9">
        <f t="shared" si="1"/>
        <v>0</v>
      </c>
      <c r="L9">
        <f t="shared" si="2"/>
        <v>0</v>
      </c>
      <c r="M9" t="e">
        <f t="shared" si="3"/>
        <v>#DIV/0!</v>
      </c>
      <c r="N9" t="e">
        <f t="shared" si="5"/>
        <v>#DIV/0!</v>
      </c>
      <c r="O9" t="e">
        <f t="shared" si="4"/>
        <v>#DIV/0!</v>
      </c>
      <c r="P9" t="e">
        <f t="shared" si="6"/>
        <v>#DIV/0!</v>
      </c>
    </row>
    <row r="10" spans="1:16" x14ac:dyDescent="0.2">
      <c r="A10" t="s">
        <v>54</v>
      </c>
      <c r="B10" t="s">
        <v>40</v>
      </c>
      <c r="D10" t="s">
        <v>42</v>
      </c>
      <c r="H10">
        <f t="shared" si="0"/>
        <v>0</v>
      </c>
      <c r="J10">
        <f t="shared" si="1"/>
        <v>0</v>
      </c>
      <c r="L10">
        <f t="shared" si="2"/>
        <v>0</v>
      </c>
      <c r="M10" t="e">
        <f t="shared" si="3"/>
        <v>#DIV/0!</v>
      </c>
      <c r="N10" t="e">
        <f t="shared" si="5"/>
        <v>#DIV/0!</v>
      </c>
      <c r="O10" t="e">
        <f t="shared" si="4"/>
        <v>#DIV/0!</v>
      </c>
      <c r="P10" t="e">
        <f t="shared" si="6"/>
        <v>#DIV/0!</v>
      </c>
    </row>
    <row r="11" spans="1:16" x14ac:dyDescent="0.2">
      <c r="A11" t="s">
        <v>55</v>
      </c>
      <c r="B11" t="s">
        <v>40</v>
      </c>
      <c r="D11" t="s">
        <v>42</v>
      </c>
      <c r="H11">
        <f t="shared" si="0"/>
        <v>0</v>
      </c>
      <c r="J11">
        <f t="shared" si="1"/>
        <v>0</v>
      </c>
      <c r="L11">
        <f t="shared" si="2"/>
        <v>0</v>
      </c>
      <c r="M11" t="e">
        <f t="shared" si="3"/>
        <v>#DIV/0!</v>
      </c>
      <c r="N11" t="e">
        <f t="shared" si="5"/>
        <v>#DIV/0!</v>
      </c>
      <c r="O11" t="e">
        <f t="shared" si="4"/>
        <v>#DIV/0!</v>
      </c>
      <c r="P11" t="e">
        <f t="shared" si="6"/>
        <v>#DIV/0!</v>
      </c>
    </row>
    <row r="12" spans="1:16" x14ac:dyDescent="0.2">
      <c r="A12" t="s">
        <v>56</v>
      </c>
      <c r="B12" t="s">
        <v>40</v>
      </c>
      <c r="D12" t="s">
        <v>42</v>
      </c>
      <c r="H12">
        <f t="shared" si="0"/>
        <v>0</v>
      </c>
      <c r="J12">
        <f t="shared" si="1"/>
        <v>0</v>
      </c>
      <c r="L12">
        <f t="shared" si="2"/>
        <v>0</v>
      </c>
      <c r="M12" t="e">
        <f t="shared" si="3"/>
        <v>#DIV/0!</v>
      </c>
      <c r="N12" t="e">
        <f t="shared" si="5"/>
        <v>#DIV/0!</v>
      </c>
      <c r="O12" t="e">
        <f t="shared" si="4"/>
        <v>#DIV/0!</v>
      </c>
      <c r="P12" t="e">
        <f t="shared" si="6"/>
        <v>#DIV/0!</v>
      </c>
    </row>
    <row r="13" spans="1:16" x14ac:dyDescent="0.2">
      <c r="A13" t="s">
        <v>57</v>
      </c>
      <c r="B13" t="s">
        <v>40</v>
      </c>
      <c r="C13" t="s">
        <v>58</v>
      </c>
      <c r="D13" t="s">
        <v>42</v>
      </c>
      <c r="H13">
        <f t="shared" si="0"/>
        <v>0</v>
      </c>
      <c r="J13">
        <f t="shared" si="1"/>
        <v>0</v>
      </c>
      <c r="L13">
        <f t="shared" si="2"/>
        <v>0</v>
      </c>
      <c r="M13" t="e">
        <f t="shared" si="3"/>
        <v>#DIV/0!</v>
      </c>
      <c r="N13" t="e">
        <f t="shared" si="5"/>
        <v>#DIV/0!</v>
      </c>
      <c r="O13" t="e">
        <f t="shared" si="4"/>
        <v>#DIV/0!</v>
      </c>
      <c r="P13" t="e">
        <f t="shared" si="6"/>
        <v>#DIV/0!</v>
      </c>
    </row>
    <row r="14" spans="1:16" x14ac:dyDescent="0.2">
      <c r="A14" t="s">
        <v>59</v>
      </c>
      <c r="B14" t="s">
        <v>40</v>
      </c>
      <c r="C14" t="s">
        <v>58</v>
      </c>
      <c r="D14" t="s">
        <v>42</v>
      </c>
      <c r="H14">
        <f t="shared" si="0"/>
        <v>0</v>
      </c>
      <c r="J14">
        <f t="shared" si="1"/>
        <v>0</v>
      </c>
      <c r="L14">
        <f t="shared" si="2"/>
        <v>0</v>
      </c>
      <c r="M14" t="e">
        <f t="shared" si="3"/>
        <v>#DIV/0!</v>
      </c>
      <c r="N14" t="e">
        <f t="shared" si="5"/>
        <v>#DIV/0!</v>
      </c>
      <c r="O14" t="e">
        <f t="shared" si="4"/>
        <v>#DIV/0!</v>
      </c>
      <c r="P14" t="e">
        <f t="shared" si="6"/>
        <v>#DIV/0!</v>
      </c>
    </row>
    <row r="15" spans="1:16" x14ac:dyDescent="0.2">
      <c r="A15" t="s">
        <v>60</v>
      </c>
      <c r="B15" t="s">
        <v>40</v>
      </c>
      <c r="D15" t="s">
        <v>42</v>
      </c>
      <c r="H15">
        <f t="shared" si="0"/>
        <v>0</v>
      </c>
      <c r="J15">
        <f t="shared" si="1"/>
        <v>0</v>
      </c>
      <c r="L15">
        <f t="shared" si="2"/>
        <v>0</v>
      </c>
      <c r="M15" t="e">
        <f t="shared" si="3"/>
        <v>#DIV/0!</v>
      </c>
      <c r="N15" t="e">
        <f t="shared" si="5"/>
        <v>#DIV/0!</v>
      </c>
      <c r="O15" t="e">
        <f t="shared" si="4"/>
        <v>#DIV/0!</v>
      </c>
      <c r="P15" t="e">
        <f t="shared" si="6"/>
        <v>#DIV/0!</v>
      </c>
    </row>
    <row r="16" spans="1:16" x14ac:dyDescent="0.2">
      <c r="A16" t="s">
        <v>61</v>
      </c>
      <c r="B16" t="s">
        <v>40</v>
      </c>
      <c r="D16" t="s">
        <v>42</v>
      </c>
      <c r="H16">
        <f t="shared" si="0"/>
        <v>0</v>
      </c>
      <c r="J16">
        <f t="shared" si="1"/>
        <v>0</v>
      </c>
      <c r="L16">
        <f t="shared" si="2"/>
        <v>0</v>
      </c>
      <c r="M16" t="e">
        <f t="shared" si="3"/>
        <v>#DIV/0!</v>
      </c>
      <c r="N16" t="e">
        <f t="shared" si="5"/>
        <v>#DIV/0!</v>
      </c>
      <c r="O16" t="e">
        <f t="shared" si="4"/>
        <v>#DIV/0!</v>
      </c>
      <c r="P16" t="e">
        <f t="shared" si="6"/>
        <v>#DIV/0!</v>
      </c>
    </row>
    <row r="17" spans="1:16" x14ac:dyDescent="0.2">
      <c r="A17" t="s">
        <v>62</v>
      </c>
      <c r="B17" t="s">
        <v>40</v>
      </c>
      <c r="D17" t="s">
        <v>42</v>
      </c>
      <c r="H17">
        <f t="shared" si="0"/>
        <v>0</v>
      </c>
      <c r="J17">
        <f t="shared" si="1"/>
        <v>0</v>
      </c>
      <c r="L17">
        <f t="shared" si="2"/>
        <v>0</v>
      </c>
      <c r="M17" t="e">
        <f t="shared" si="3"/>
        <v>#DIV/0!</v>
      </c>
      <c r="N17" t="e">
        <f t="shared" si="5"/>
        <v>#DIV/0!</v>
      </c>
      <c r="O17" t="e">
        <f t="shared" si="4"/>
        <v>#DIV/0!</v>
      </c>
      <c r="P17" t="e">
        <f t="shared" si="6"/>
        <v>#DIV/0!</v>
      </c>
    </row>
    <row r="18" spans="1:16" x14ac:dyDescent="0.2">
      <c r="A18" t="s">
        <v>63</v>
      </c>
      <c r="B18" t="s">
        <v>40</v>
      </c>
      <c r="D18" t="s">
        <v>42</v>
      </c>
      <c r="H18">
        <f t="shared" si="0"/>
        <v>0</v>
      </c>
      <c r="J18">
        <f t="shared" si="1"/>
        <v>0</v>
      </c>
      <c r="L18">
        <f t="shared" si="2"/>
        <v>0</v>
      </c>
      <c r="M18" t="e">
        <f t="shared" si="3"/>
        <v>#DIV/0!</v>
      </c>
      <c r="N18" t="e">
        <f t="shared" si="5"/>
        <v>#DIV/0!</v>
      </c>
      <c r="O18" t="e">
        <f t="shared" si="4"/>
        <v>#DIV/0!</v>
      </c>
      <c r="P18" t="e">
        <f t="shared" si="6"/>
        <v>#DIV/0!</v>
      </c>
    </row>
    <row r="19" spans="1:16" x14ac:dyDescent="0.2">
      <c r="A19" t="s">
        <v>64</v>
      </c>
      <c r="B19" t="s">
        <v>40</v>
      </c>
      <c r="D19" t="s">
        <v>42</v>
      </c>
      <c r="H19">
        <f t="shared" si="0"/>
        <v>0</v>
      </c>
      <c r="J19">
        <f t="shared" si="1"/>
        <v>0</v>
      </c>
      <c r="L19">
        <f t="shared" si="2"/>
        <v>0</v>
      </c>
      <c r="M19" t="e">
        <f t="shared" si="3"/>
        <v>#DIV/0!</v>
      </c>
      <c r="N19" t="e">
        <f t="shared" si="5"/>
        <v>#DIV/0!</v>
      </c>
      <c r="O19" t="e">
        <f t="shared" si="4"/>
        <v>#DIV/0!</v>
      </c>
      <c r="P19" t="e">
        <f t="shared" si="6"/>
        <v>#DIV/0!</v>
      </c>
    </row>
    <row r="20" spans="1:16" x14ac:dyDescent="0.2">
      <c r="A20" t="s">
        <v>65</v>
      </c>
      <c r="B20" t="s">
        <v>40</v>
      </c>
      <c r="D20" t="s">
        <v>42</v>
      </c>
      <c r="H20">
        <f t="shared" si="0"/>
        <v>0</v>
      </c>
      <c r="J20">
        <f t="shared" si="1"/>
        <v>0</v>
      </c>
      <c r="L20">
        <f t="shared" si="2"/>
        <v>0</v>
      </c>
      <c r="M20" t="e">
        <f t="shared" si="3"/>
        <v>#DIV/0!</v>
      </c>
      <c r="N20" t="e">
        <f t="shared" si="5"/>
        <v>#DIV/0!</v>
      </c>
      <c r="O20" t="e">
        <f t="shared" si="4"/>
        <v>#DIV/0!</v>
      </c>
      <c r="P20" t="e">
        <f t="shared" si="6"/>
        <v>#DIV/0!</v>
      </c>
    </row>
    <row r="21" spans="1:16" x14ac:dyDescent="0.2">
      <c r="A21" t="s">
        <v>66</v>
      </c>
      <c r="B21" t="s">
        <v>40</v>
      </c>
      <c r="D21" t="s">
        <v>42</v>
      </c>
      <c r="H21">
        <f t="shared" si="0"/>
        <v>0</v>
      </c>
      <c r="J21">
        <f t="shared" si="1"/>
        <v>0</v>
      </c>
      <c r="L21">
        <f t="shared" si="2"/>
        <v>0</v>
      </c>
      <c r="M21" t="e">
        <f t="shared" si="3"/>
        <v>#DIV/0!</v>
      </c>
      <c r="N21" t="e">
        <f t="shared" si="5"/>
        <v>#DIV/0!</v>
      </c>
      <c r="O21" t="e">
        <f t="shared" si="4"/>
        <v>#DIV/0!</v>
      </c>
      <c r="P21" t="e">
        <f t="shared" si="6"/>
        <v>#DIV/0!</v>
      </c>
    </row>
    <row r="22" spans="1:16" x14ac:dyDescent="0.2">
      <c r="A22" t="s">
        <v>67</v>
      </c>
      <c r="B22" t="s">
        <v>40</v>
      </c>
      <c r="C22" t="s">
        <v>68</v>
      </c>
      <c r="D22" t="s">
        <v>42</v>
      </c>
      <c r="H22">
        <f t="shared" si="0"/>
        <v>0</v>
      </c>
      <c r="J22">
        <f t="shared" si="1"/>
        <v>0</v>
      </c>
      <c r="L22">
        <f t="shared" si="2"/>
        <v>0</v>
      </c>
      <c r="M22" t="e">
        <f t="shared" si="3"/>
        <v>#DIV/0!</v>
      </c>
      <c r="N22" t="e">
        <f t="shared" si="5"/>
        <v>#DIV/0!</v>
      </c>
      <c r="O22" t="e">
        <f t="shared" si="4"/>
        <v>#DIV/0!</v>
      </c>
      <c r="P22" t="e">
        <f t="shared" si="6"/>
        <v>#DIV/0!</v>
      </c>
    </row>
    <row r="23" spans="1:16" x14ac:dyDescent="0.2">
      <c r="A23" t="s">
        <v>69</v>
      </c>
      <c r="B23" t="s">
        <v>40</v>
      </c>
      <c r="C23" t="s">
        <v>70</v>
      </c>
      <c r="D23" t="s">
        <v>45</v>
      </c>
      <c r="E23">
        <v>49</v>
      </c>
      <c r="F23">
        <v>20</v>
      </c>
      <c r="G23">
        <v>50.1</v>
      </c>
      <c r="H23">
        <f t="shared" si="0"/>
        <v>30.1</v>
      </c>
      <c r="I23">
        <v>38.4</v>
      </c>
      <c r="J23">
        <f t="shared" si="1"/>
        <v>18.399999999999999</v>
      </c>
      <c r="K23">
        <v>23.3</v>
      </c>
      <c r="L23">
        <f t="shared" si="2"/>
        <v>3.3000000000000007</v>
      </c>
      <c r="M23">
        <f t="shared" si="3"/>
        <v>2.1502145922746783</v>
      </c>
      <c r="N23">
        <f t="shared" si="5"/>
        <v>1.648068669527897</v>
      </c>
      <c r="O23">
        <f t="shared" si="4"/>
        <v>9.1212121212121193</v>
      </c>
      <c r="P23">
        <f t="shared" si="6"/>
        <v>5.5757575757575744</v>
      </c>
    </row>
    <row r="24" spans="1:16" x14ac:dyDescent="0.2">
      <c r="A24" t="s">
        <v>71</v>
      </c>
      <c r="B24" t="s">
        <v>40</v>
      </c>
      <c r="C24" t="s">
        <v>72</v>
      </c>
      <c r="D24" t="s">
        <v>45</v>
      </c>
      <c r="E24">
        <v>14</v>
      </c>
      <c r="F24">
        <v>20</v>
      </c>
      <c r="G24">
        <v>107</v>
      </c>
      <c r="H24">
        <f t="shared" si="0"/>
        <v>87</v>
      </c>
      <c r="I24">
        <v>47.7</v>
      </c>
      <c r="J24">
        <f t="shared" si="1"/>
        <v>27.700000000000003</v>
      </c>
      <c r="K24">
        <v>26.1</v>
      </c>
      <c r="L24">
        <f t="shared" si="2"/>
        <v>6.1000000000000014</v>
      </c>
      <c r="M24">
        <f t="shared" si="3"/>
        <v>4.0996168582375478</v>
      </c>
      <c r="N24">
        <f t="shared" si="5"/>
        <v>1.8275862068965518</v>
      </c>
      <c r="O24">
        <f t="shared" si="4"/>
        <v>14.26229508196721</v>
      </c>
      <c r="P24">
        <f t="shared" si="6"/>
        <v>4.5409836065573765</v>
      </c>
    </row>
    <row r="25" spans="1:16" x14ac:dyDescent="0.2">
      <c r="A25" t="s">
        <v>73</v>
      </c>
      <c r="B25" t="s">
        <v>40</v>
      </c>
      <c r="C25" t="s">
        <v>74</v>
      </c>
      <c r="D25" t="s">
        <v>42</v>
      </c>
      <c r="H25">
        <f t="shared" si="0"/>
        <v>0</v>
      </c>
      <c r="J25">
        <f t="shared" si="1"/>
        <v>0</v>
      </c>
      <c r="L25">
        <f t="shared" si="2"/>
        <v>0</v>
      </c>
      <c r="M25" t="e">
        <f t="shared" si="3"/>
        <v>#DIV/0!</v>
      </c>
      <c r="N25" t="e">
        <f t="shared" si="5"/>
        <v>#DIV/0!</v>
      </c>
      <c r="O25" t="e">
        <f t="shared" si="4"/>
        <v>#DIV/0!</v>
      </c>
      <c r="P25" t="e">
        <f t="shared" si="6"/>
        <v>#DIV/0!</v>
      </c>
    </row>
    <row r="26" spans="1:16" x14ac:dyDescent="0.2">
      <c r="A26" t="s">
        <v>75</v>
      </c>
      <c r="B26" t="s">
        <v>40</v>
      </c>
      <c r="D26" t="s">
        <v>42</v>
      </c>
      <c r="H26">
        <f t="shared" si="0"/>
        <v>0</v>
      </c>
      <c r="J26">
        <f t="shared" si="1"/>
        <v>0</v>
      </c>
      <c r="L26">
        <f t="shared" si="2"/>
        <v>0</v>
      </c>
      <c r="M26" t="e">
        <f t="shared" si="3"/>
        <v>#DIV/0!</v>
      </c>
      <c r="N26" t="e">
        <f t="shared" si="5"/>
        <v>#DIV/0!</v>
      </c>
      <c r="O26" t="e">
        <f t="shared" si="4"/>
        <v>#DIV/0!</v>
      </c>
      <c r="P26" t="e">
        <f t="shared" si="6"/>
        <v>#DIV/0!</v>
      </c>
    </row>
    <row r="27" spans="1:16" x14ac:dyDescent="0.2">
      <c r="A27" t="s">
        <v>76</v>
      </c>
      <c r="B27" t="s">
        <v>40</v>
      </c>
      <c r="D27" t="s">
        <v>42</v>
      </c>
      <c r="H27">
        <f t="shared" si="0"/>
        <v>0</v>
      </c>
      <c r="J27">
        <f t="shared" si="1"/>
        <v>0</v>
      </c>
      <c r="L27">
        <f t="shared" si="2"/>
        <v>0</v>
      </c>
      <c r="M27" t="e">
        <f t="shared" si="3"/>
        <v>#DIV/0!</v>
      </c>
      <c r="N27" t="e">
        <f t="shared" si="5"/>
        <v>#DIV/0!</v>
      </c>
      <c r="O27" t="e">
        <f t="shared" si="4"/>
        <v>#DIV/0!</v>
      </c>
      <c r="P27" t="e">
        <f t="shared" si="6"/>
        <v>#DIV/0!</v>
      </c>
    </row>
    <row r="28" spans="1:16" x14ac:dyDescent="0.2">
      <c r="A28" t="s">
        <v>77</v>
      </c>
      <c r="B28" t="s">
        <v>40</v>
      </c>
      <c r="D28" t="s">
        <v>42</v>
      </c>
      <c r="H28">
        <f t="shared" si="0"/>
        <v>0</v>
      </c>
      <c r="J28">
        <f t="shared" si="1"/>
        <v>0</v>
      </c>
      <c r="L28">
        <f t="shared" si="2"/>
        <v>0</v>
      </c>
      <c r="M28" t="e">
        <f t="shared" si="3"/>
        <v>#DIV/0!</v>
      </c>
      <c r="N28" t="e">
        <f t="shared" si="5"/>
        <v>#DIV/0!</v>
      </c>
      <c r="O28" t="e">
        <f t="shared" si="4"/>
        <v>#DIV/0!</v>
      </c>
      <c r="P28" t="e">
        <f t="shared" si="6"/>
        <v>#DIV/0!</v>
      </c>
    </row>
    <row r="29" spans="1:16" x14ac:dyDescent="0.2">
      <c r="A29" t="s">
        <v>78</v>
      </c>
      <c r="B29" t="s">
        <v>40</v>
      </c>
      <c r="D29" t="s">
        <v>42</v>
      </c>
      <c r="H29">
        <f t="shared" si="0"/>
        <v>0</v>
      </c>
      <c r="J29">
        <f t="shared" si="1"/>
        <v>0</v>
      </c>
      <c r="L29">
        <f t="shared" si="2"/>
        <v>0</v>
      </c>
      <c r="M29" t="e">
        <f t="shared" si="3"/>
        <v>#DIV/0!</v>
      </c>
      <c r="N29" t="e">
        <f t="shared" si="5"/>
        <v>#DIV/0!</v>
      </c>
      <c r="O29" t="e">
        <f t="shared" si="4"/>
        <v>#DIV/0!</v>
      </c>
      <c r="P29" t="e">
        <f t="shared" si="6"/>
        <v>#DIV/0!</v>
      </c>
    </row>
    <row r="30" spans="1:16" x14ac:dyDescent="0.2">
      <c r="A30" t="s">
        <v>79</v>
      </c>
      <c r="B30" t="s">
        <v>40</v>
      </c>
      <c r="D30" t="s">
        <v>42</v>
      </c>
      <c r="H30">
        <f t="shared" si="0"/>
        <v>0</v>
      </c>
      <c r="J30">
        <f t="shared" si="1"/>
        <v>0</v>
      </c>
      <c r="L30">
        <f t="shared" si="2"/>
        <v>0</v>
      </c>
      <c r="M30" t="e">
        <f t="shared" si="3"/>
        <v>#DIV/0!</v>
      </c>
      <c r="N30" t="e">
        <f t="shared" si="5"/>
        <v>#DIV/0!</v>
      </c>
      <c r="O30" t="e">
        <f t="shared" si="4"/>
        <v>#DIV/0!</v>
      </c>
      <c r="P30" t="e">
        <f t="shared" si="6"/>
        <v>#DIV/0!</v>
      </c>
    </row>
    <row r="31" spans="1:16" x14ac:dyDescent="0.2">
      <c r="A31" t="s">
        <v>80</v>
      </c>
      <c r="B31" t="s">
        <v>40</v>
      </c>
      <c r="D31" t="s">
        <v>42</v>
      </c>
      <c r="H31">
        <f t="shared" si="0"/>
        <v>0</v>
      </c>
      <c r="J31">
        <f t="shared" si="1"/>
        <v>0</v>
      </c>
      <c r="L31">
        <f t="shared" si="2"/>
        <v>0</v>
      </c>
      <c r="M31" t="e">
        <f t="shared" si="3"/>
        <v>#DIV/0!</v>
      </c>
      <c r="N31" t="e">
        <f t="shared" si="5"/>
        <v>#DIV/0!</v>
      </c>
      <c r="O31" t="e">
        <f t="shared" si="4"/>
        <v>#DIV/0!</v>
      </c>
      <c r="P31" t="e">
        <f t="shared" si="6"/>
        <v>#DIV/0!</v>
      </c>
    </row>
    <row r="32" spans="1:16" x14ac:dyDescent="0.2">
      <c r="A32" t="s">
        <v>81</v>
      </c>
      <c r="B32" t="s">
        <v>40</v>
      </c>
      <c r="D32" t="s">
        <v>42</v>
      </c>
      <c r="H32">
        <f t="shared" si="0"/>
        <v>0</v>
      </c>
      <c r="J32">
        <f t="shared" si="1"/>
        <v>0</v>
      </c>
      <c r="L32">
        <f t="shared" si="2"/>
        <v>0</v>
      </c>
      <c r="M32" t="e">
        <f t="shared" si="3"/>
        <v>#DIV/0!</v>
      </c>
      <c r="N32" t="e">
        <f t="shared" si="5"/>
        <v>#DIV/0!</v>
      </c>
      <c r="O32" t="e">
        <f t="shared" si="4"/>
        <v>#DIV/0!</v>
      </c>
      <c r="P32" t="e">
        <f t="shared" si="6"/>
        <v>#DIV/0!</v>
      </c>
    </row>
    <row r="33" spans="1:16" x14ac:dyDescent="0.2">
      <c r="A33" t="s">
        <v>82</v>
      </c>
      <c r="B33" t="s">
        <v>40</v>
      </c>
      <c r="D33" t="s">
        <v>42</v>
      </c>
      <c r="H33">
        <f t="shared" si="0"/>
        <v>0</v>
      </c>
      <c r="J33">
        <f t="shared" si="1"/>
        <v>0</v>
      </c>
      <c r="L33">
        <f t="shared" si="2"/>
        <v>0</v>
      </c>
      <c r="M33" t="e">
        <f t="shared" si="3"/>
        <v>#DIV/0!</v>
      </c>
      <c r="N33" t="e">
        <f t="shared" si="5"/>
        <v>#DIV/0!</v>
      </c>
      <c r="O33" t="e">
        <f t="shared" si="4"/>
        <v>#DIV/0!</v>
      </c>
      <c r="P33" t="e">
        <f t="shared" si="6"/>
        <v>#DIV/0!</v>
      </c>
    </row>
    <row r="34" spans="1:16" x14ac:dyDescent="0.2">
      <c r="A34" t="s">
        <v>83</v>
      </c>
      <c r="B34" t="s">
        <v>40</v>
      </c>
      <c r="D34" t="s">
        <v>42</v>
      </c>
      <c r="H34">
        <f t="shared" si="0"/>
        <v>0</v>
      </c>
      <c r="J34">
        <f t="shared" si="1"/>
        <v>0</v>
      </c>
      <c r="L34">
        <f t="shared" si="2"/>
        <v>0</v>
      </c>
      <c r="M34" t="e">
        <f t="shared" si="3"/>
        <v>#DIV/0!</v>
      </c>
      <c r="N34" t="e">
        <f t="shared" si="5"/>
        <v>#DIV/0!</v>
      </c>
      <c r="O34" t="e">
        <f t="shared" si="4"/>
        <v>#DIV/0!</v>
      </c>
      <c r="P34" t="e">
        <f t="shared" si="6"/>
        <v>#DIV/0!</v>
      </c>
    </row>
    <row r="35" spans="1:16" x14ac:dyDescent="0.2">
      <c r="A35" t="s">
        <v>84</v>
      </c>
      <c r="B35" t="s">
        <v>40</v>
      </c>
      <c r="D35" t="s">
        <v>42</v>
      </c>
      <c r="H35">
        <f t="shared" si="0"/>
        <v>0</v>
      </c>
      <c r="J35">
        <f t="shared" si="1"/>
        <v>0</v>
      </c>
      <c r="L35">
        <f t="shared" si="2"/>
        <v>0</v>
      </c>
      <c r="M35" t="e">
        <f t="shared" si="3"/>
        <v>#DIV/0!</v>
      </c>
      <c r="N35" t="e">
        <f t="shared" si="5"/>
        <v>#DIV/0!</v>
      </c>
      <c r="O35" t="e">
        <f t="shared" si="4"/>
        <v>#DIV/0!</v>
      </c>
      <c r="P35" t="e">
        <f t="shared" si="6"/>
        <v>#DIV/0!</v>
      </c>
    </row>
    <row r="36" spans="1:16" x14ac:dyDescent="0.2">
      <c r="A36" t="s">
        <v>85</v>
      </c>
      <c r="B36" t="s">
        <v>40</v>
      </c>
      <c r="C36" t="s">
        <v>86</v>
      </c>
      <c r="D36" t="s">
        <v>45</v>
      </c>
      <c r="E36">
        <v>18</v>
      </c>
      <c r="F36">
        <v>20</v>
      </c>
      <c r="G36">
        <v>59.6</v>
      </c>
      <c r="H36">
        <f t="shared" si="0"/>
        <v>39.6</v>
      </c>
      <c r="I36">
        <v>70.8</v>
      </c>
      <c r="J36">
        <f t="shared" si="1"/>
        <v>50.8</v>
      </c>
      <c r="K36">
        <v>27.4</v>
      </c>
      <c r="L36">
        <f t="shared" si="2"/>
        <v>7.3999999999999986</v>
      </c>
      <c r="M36">
        <f t="shared" si="3"/>
        <v>2.175182481751825</v>
      </c>
      <c r="N36">
        <f t="shared" si="5"/>
        <v>2.5839416058394162</v>
      </c>
      <c r="O36">
        <f t="shared" si="4"/>
        <v>5.3513513513513526</v>
      </c>
      <c r="P36">
        <f t="shared" si="6"/>
        <v>6.8648648648648658</v>
      </c>
    </row>
    <row r="37" spans="1:16" x14ac:dyDescent="0.2">
      <c r="A37" t="s">
        <v>87</v>
      </c>
      <c r="B37" t="s">
        <v>40</v>
      </c>
      <c r="C37" t="s">
        <v>86</v>
      </c>
      <c r="D37" t="s">
        <v>45</v>
      </c>
      <c r="E37">
        <v>18</v>
      </c>
      <c r="F37">
        <v>20</v>
      </c>
      <c r="G37">
        <v>50.3</v>
      </c>
      <c r="H37">
        <f t="shared" si="0"/>
        <v>30.299999999999997</v>
      </c>
      <c r="I37">
        <v>38</v>
      </c>
      <c r="J37">
        <f t="shared" si="1"/>
        <v>18</v>
      </c>
      <c r="K37">
        <v>25.4</v>
      </c>
      <c r="L37">
        <f t="shared" si="2"/>
        <v>5.3999999999999986</v>
      </c>
      <c r="M37">
        <f t="shared" si="3"/>
        <v>1.9803149606299213</v>
      </c>
      <c r="N37">
        <f t="shared" si="5"/>
        <v>1.4960629921259843</v>
      </c>
      <c r="O37">
        <f t="shared" si="4"/>
        <v>5.6111111111111125</v>
      </c>
      <c r="P37">
        <f t="shared" si="6"/>
        <v>3.3333333333333344</v>
      </c>
    </row>
    <row r="38" spans="1:16" x14ac:dyDescent="0.2">
      <c r="A38" t="s">
        <v>88</v>
      </c>
      <c r="B38" t="s">
        <v>40</v>
      </c>
      <c r="C38" t="s">
        <v>86</v>
      </c>
      <c r="D38" t="s">
        <v>45</v>
      </c>
      <c r="E38">
        <v>18</v>
      </c>
      <c r="F38">
        <v>20</v>
      </c>
      <c r="G38">
        <v>41.9</v>
      </c>
      <c r="H38">
        <f t="shared" si="0"/>
        <v>21.9</v>
      </c>
      <c r="I38">
        <v>33.4</v>
      </c>
      <c r="J38">
        <f t="shared" si="1"/>
        <v>13.399999999999999</v>
      </c>
      <c r="K38">
        <v>26</v>
      </c>
      <c r="L38">
        <f t="shared" si="2"/>
        <v>6</v>
      </c>
      <c r="M38">
        <f t="shared" si="3"/>
        <v>1.6115384615384616</v>
      </c>
      <c r="N38">
        <f t="shared" si="5"/>
        <v>1.2846153846153845</v>
      </c>
      <c r="O38">
        <f t="shared" si="4"/>
        <v>3.65</v>
      </c>
      <c r="P38">
        <f t="shared" si="6"/>
        <v>2.2333333333333329</v>
      </c>
    </row>
    <row r="39" spans="1:16" x14ac:dyDescent="0.2">
      <c r="A39" t="s">
        <v>89</v>
      </c>
      <c r="B39" t="s">
        <v>40</v>
      </c>
      <c r="C39" t="s">
        <v>90</v>
      </c>
      <c r="D39" t="s">
        <v>51</v>
      </c>
      <c r="E39">
        <v>43</v>
      </c>
      <c r="F39">
        <v>20</v>
      </c>
      <c r="G39">
        <v>29.8</v>
      </c>
      <c r="H39">
        <f t="shared" si="0"/>
        <v>9.8000000000000007</v>
      </c>
      <c r="J39">
        <f t="shared" si="1"/>
        <v>-20</v>
      </c>
      <c r="K39">
        <v>26.3</v>
      </c>
      <c r="L39">
        <f t="shared" si="2"/>
        <v>6.3000000000000007</v>
      </c>
      <c r="M39">
        <f t="shared" si="3"/>
        <v>1.1330798479087452</v>
      </c>
      <c r="N39">
        <f t="shared" si="5"/>
        <v>0</v>
      </c>
      <c r="O39">
        <f>H39/L39</f>
        <v>1.5555555555555556</v>
      </c>
      <c r="P39">
        <f t="shared" si="6"/>
        <v>-3.1746031746031744</v>
      </c>
    </row>
    <row r="40" spans="1:16" x14ac:dyDescent="0.2">
      <c r="A40" t="s">
        <v>91</v>
      </c>
      <c r="B40" t="s">
        <v>40</v>
      </c>
      <c r="C40" t="s">
        <v>92</v>
      </c>
      <c r="D40" t="s">
        <v>42</v>
      </c>
      <c r="H40">
        <f t="shared" si="0"/>
        <v>0</v>
      </c>
      <c r="J40">
        <f t="shared" si="1"/>
        <v>0</v>
      </c>
      <c r="L40">
        <f t="shared" si="2"/>
        <v>0</v>
      </c>
      <c r="M40" t="e">
        <f t="shared" si="3"/>
        <v>#DIV/0!</v>
      </c>
      <c r="N40" t="e">
        <f t="shared" si="5"/>
        <v>#DIV/0!</v>
      </c>
      <c r="O40" t="e">
        <f t="shared" si="4"/>
        <v>#DIV/0!</v>
      </c>
      <c r="P40" t="e">
        <f t="shared" si="6"/>
        <v>#DIV/0!</v>
      </c>
    </row>
    <row r="41" spans="1:16" x14ac:dyDescent="0.2">
      <c r="A41" t="s">
        <v>93</v>
      </c>
      <c r="B41" t="s">
        <v>40</v>
      </c>
      <c r="D41" t="s">
        <v>42</v>
      </c>
      <c r="H41">
        <f t="shared" si="0"/>
        <v>0</v>
      </c>
      <c r="J41">
        <f t="shared" si="1"/>
        <v>0</v>
      </c>
      <c r="L41">
        <f t="shared" si="2"/>
        <v>0</v>
      </c>
      <c r="M41" t="e">
        <f t="shared" si="3"/>
        <v>#DIV/0!</v>
      </c>
      <c r="N41" t="e">
        <f t="shared" si="5"/>
        <v>#DIV/0!</v>
      </c>
      <c r="O41" t="e">
        <f t="shared" si="4"/>
        <v>#DIV/0!</v>
      </c>
      <c r="P41" t="e">
        <f t="shared" si="6"/>
        <v>#DIV/0!</v>
      </c>
    </row>
    <row r="42" spans="1:16" x14ac:dyDescent="0.2">
      <c r="A42" t="s">
        <v>94</v>
      </c>
      <c r="B42" t="s">
        <v>40</v>
      </c>
      <c r="D42" t="s">
        <v>42</v>
      </c>
      <c r="H42">
        <f t="shared" si="0"/>
        <v>0</v>
      </c>
      <c r="J42">
        <f t="shared" si="1"/>
        <v>0</v>
      </c>
      <c r="L42">
        <f t="shared" si="2"/>
        <v>0</v>
      </c>
      <c r="M42" t="e">
        <f t="shared" si="3"/>
        <v>#DIV/0!</v>
      </c>
      <c r="N42" t="e">
        <f t="shared" si="5"/>
        <v>#DIV/0!</v>
      </c>
      <c r="O42" t="e">
        <f t="shared" si="4"/>
        <v>#DIV/0!</v>
      </c>
      <c r="P42" t="e">
        <f t="shared" si="6"/>
        <v>#DIV/0!</v>
      </c>
    </row>
    <row r="43" spans="1:16" x14ac:dyDescent="0.2">
      <c r="A43" t="s">
        <v>95</v>
      </c>
      <c r="B43" t="s">
        <v>40</v>
      </c>
      <c r="D43" t="s">
        <v>42</v>
      </c>
      <c r="H43">
        <f t="shared" si="0"/>
        <v>0</v>
      </c>
      <c r="J43">
        <f t="shared" si="1"/>
        <v>0</v>
      </c>
      <c r="L43">
        <f t="shared" si="2"/>
        <v>0</v>
      </c>
      <c r="M43" t="e">
        <f t="shared" si="3"/>
        <v>#DIV/0!</v>
      </c>
      <c r="N43" t="e">
        <f t="shared" si="5"/>
        <v>#DIV/0!</v>
      </c>
      <c r="O43" t="e">
        <f t="shared" si="4"/>
        <v>#DIV/0!</v>
      </c>
      <c r="P43" t="e">
        <f t="shared" si="6"/>
        <v>#DIV/0!</v>
      </c>
    </row>
    <row r="44" spans="1:16" x14ac:dyDescent="0.2">
      <c r="A44" t="s">
        <v>96</v>
      </c>
      <c r="B44" t="s">
        <v>40</v>
      </c>
      <c r="D44" t="s">
        <v>42</v>
      </c>
      <c r="H44">
        <f t="shared" si="0"/>
        <v>0</v>
      </c>
      <c r="J44">
        <f t="shared" si="1"/>
        <v>0</v>
      </c>
      <c r="L44">
        <f t="shared" si="2"/>
        <v>0</v>
      </c>
      <c r="M44" t="e">
        <f t="shared" si="3"/>
        <v>#DIV/0!</v>
      </c>
      <c r="N44" t="e">
        <f t="shared" si="5"/>
        <v>#DIV/0!</v>
      </c>
      <c r="O44" t="e">
        <f t="shared" si="4"/>
        <v>#DIV/0!</v>
      </c>
      <c r="P44" t="e">
        <f t="shared" si="6"/>
        <v>#DIV/0!</v>
      </c>
    </row>
    <row r="45" spans="1:16" x14ac:dyDescent="0.2">
      <c r="A45" t="s">
        <v>97</v>
      </c>
      <c r="B45" t="s">
        <v>40</v>
      </c>
      <c r="D45" t="s">
        <v>42</v>
      </c>
      <c r="H45">
        <f t="shared" si="0"/>
        <v>0</v>
      </c>
      <c r="J45">
        <f t="shared" si="1"/>
        <v>0</v>
      </c>
      <c r="L45">
        <f t="shared" si="2"/>
        <v>0</v>
      </c>
      <c r="M45" t="e">
        <f t="shared" si="3"/>
        <v>#DIV/0!</v>
      </c>
      <c r="N45" t="e">
        <f t="shared" si="5"/>
        <v>#DIV/0!</v>
      </c>
      <c r="O45" t="e">
        <f t="shared" si="4"/>
        <v>#DIV/0!</v>
      </c>
      <c r="P45" t="e">
        <f t="shared" si="6"/>
        <v>#DIV/0!</v>
      </c>
    </row>
    <row r="46" spans="1:16" x14ac:dyDescent="0.2">
      <c r="A46" t="s">
        <v>98</v>
      </c>
      <c r="B46" t="s">
        <v>22</v>
      </c>
      <c r="D46" t="s">
        <v>42</v>
      </c>
      <c r="H46">
        <f t="shared" si="0"/>
        <v>0</v>
      </c>
      <c r="J46">
        <f t="shared" si="1"/>
        <v>0</v>
      </c>
      <c r="L46">
        <f t="shared" si="2"/>
        <v>0</v>
      </c>
      <c r="M46" t="e">
        <f t="shared" si="3"/>
        <v>#DIV/0!</v>
      </c>
      <c r="N46" t="e">
        <f t="shared" si="5"/>
        <v>#DIV/0!</v>
      </c>
      <c r="O46" t="e">
        <f t="shared" si="4"/>
        <v>#DIV/0!</v>
      </c>
      <c r="P46" t="e">
        <f t="shared" si="6"/>
        <v>#DIV/0!</v>
      </c>
    </row>
    <row r="47" spans="1:16" x14ac:dyDescent="0.2">
      <c r="A47" t="s">
        <v>99</v>
      </c>
      <c r="B47" t="s">
        <v>22</v>
      </c>
      <c r="D47" t="s">
        <v>42</v>
      </c>
      <c r="H47">
        <f t="shared" si="0"/>
        <v>0</v>
      </c>
      <c r="J47">
        <f t="shared" si="1"/>
        <v>0</v>
      </c>
      <c r="L47">
        <f t="shared" si="2"/>
        <v>0</v>
      </c>
      <c r="M47" t="e">
        <f t="shared" si="3"/>
        <v>#DIV/0!</v>
      </c>
      <c r="N47" t="e">
        <f t="shared" si="5"/>
        <v>#DIV/0!</v>
      </c>
      <c r="O47" t="e">
        <f t="shared" si="4"/>
        <v>#DIV/0!</v>
      </c>
      <c r="P47" t="e">
        <f t="shared" si="6"/>
        <v>#DIV/0!</v>
      </c>
    </row>
    <row r="48" spans="1:16" x14ac:dyDescent="0.2">
      <c r="A48" t="s">
        <v>100</v>
      </c>
      <c r="B48" t="s">
        <v>22</v>
      </c>
      <c r="D48" t="s">
        <v>42</v>
      </c>
      <c r="H48">
        <f t="shared" si="0"/>
        <v>0</v>
      </c>
      <c r="J48">
        <f t="shared" si="1"/>
        <v>0</v>
      </c>
      <c r="L48">
        <f t="shared" si="2"/>
        <v>0</v>
      </c>
      <c r="M48" t="e">
        <f t="shared" si="3"/>
        <v>#DIV/0!</v>
      </c>
      <c r="N48" t="e">
        <f t="shared" si="5"/>
        <v>#DIV/0!</v>
      </c>
      <c r="O48" t="e">
        <f t="shared" si="4"/>
        <v>#DIV/0!</v>
      </c>
      <c r="P48" t="e">
        <f t="shared" si="6"/>
        <v>#DIV/0!</v>
      </c>
    </row>
    <row r="49" spans="1:16" x14ac:dyDescent="0.2">
      <c r="A49" t="s">
        <v>101</v>
      </c>
      <c r="B49" t="s">
        <v>22</v>
      </c>
      <c r="D49" t="s">
        <v>42</v>
      </c>
      <c r="H49">
        <f t="shared" si="0"/>
        <v>0</v>
      </c>
      <c r="J49">
        <f t="shared" si="1"/>
        <v>0</v>
      </c>
      <c r="L49">
        <f t="shared" si="2"/>
        <v>0</v>
      </c>
      <c r="M49" t="e">
        <f t="shared" si="3"/>
        <v>#DIV/0!</v>
      </c>
      <c r="N49" t="e">
        <f t="shared" si="5"/>
        <v>#DIV/0!</v>
      </c>
      <c r="O49" t="e">
        <f t="shared" si="4"/>
        <v>#DIV/0!</v>
      </c>
      <c r="P49" t="e">
        <f t="shared" si="6"/>
        <v>#DIV/0!</v>
      </c>
    </row>
    <row r="50" spans="1:16" x14ac:dyDescent="0.2">
      <c r="A50" t="s">
        <v>102</v>
      </c>
      <c r="B50" t="s">
        <v>22</v>
      </c>
      <c r="D50" t="s">
        <v>42</v>
      </c>
      <c r="H50">
        <f t="shared" si="0"/>
        <v>0</v>
      </c>
      <c r="J50">
        <f t="shared" si="1"/>
        <v>0</v>
      </c>
      <c r="L50">
        <f t="shared" si="2"/>
        <v>0</v>
      </c>
      <c r="M50" t="e">
        <f t="shared" si="3"/>
        <v>#DIV/0!</v>
      </c>
      <c r="N50" t="e">
        <f t="shared" si="5"/>
        <v>#DIV/0!</v>
      </c>
      <c r="O50" t="e">
        <f t="shared" si="4"/>
        <v>#DIV/0!</v>
      </c>
      <c r="P50" t="e">
        <f t="shared" si="6"/>
        <v>#DIV/0!</v>
      </c>
    </row>
    <row r="51" spans="1:16" x14ac:dyDescent="0.2">
      <c r="A51" t="s">
        <v>103</v>
      </c>
      <c r="B51" t="s">
        <v>22</v>
      </c>
      <c r="D51" t="s">
        <v>42</v>
      </c>
      <c r="H51">
        <f t="shared" si="0"/>
        <v>0</v>
      </c>
      <c r="J51">
        <f t="shared" si="1"/>
        <v>0</v>
      </c>
      <c r="L51">
        <f t="shared" si="2"/>
        <v>0</v>
      </c>
      <c r="M51" t="e">
        <f t="shared" si="3"/>
        <v>#DIV/0!</v>
      </c>
      <c r="N51" t="e">
        <f t="shared" si="5"/>
        <v>#DIV/0!</v>
      </c>
      <c r="O51" t="e">
        <f t="shared" si="4"/>
        <v>#DIV/0!</v>
      </c>
      <c r="P51" t="e">
        <f t="shared" si="6"/>
        <v>#DIV/0!</v>
      </c>
    </row>
    <row r="52" spans="1:16" x14ac:dyDescent="0.2">
      <c r="A52" t="s">
        <v>104</v>
      </c>
      <c r="B52" t="s">
        <v>22</v>
      </c>
      <c r="D52" t="s">
        <v>42</v>
      </c>
      <c r="H52">
        <f t="shared" si="0"/>
        <v>0</v>
      </c>
      <c r="J52">
        <f t="shared" si="1"/>
        <v>0</v>
      </c>
      <c r="L52">
        <f t="shared" si="2"/>
        <v>0</v>
      </c>
      <c r="M52" t="e">
        <f t="shared" si="3"/>
        <v>#DIV/0!</v>
      </c>
      <c r="N52" t="e">
        <f t="shared" si="5"/>
        <v>#DIV/0!</v>
      </c>
      <c r="O52" t="e">
        <f t="shared" si="4"/>
        <v>#DIV/0!</v>
      </c>
      <c r="P52" t="e">
        <f t="shared" si="6"/>
        <v>#DIV/0!</v>
      </c>
    </row>
    <row r="53" spans="1:16" x14ac:dyDescent="0.2">
      <c r="A53" t="s">
        <v>105</v>
      </c>
      <c r="B53" t="s">
        <v>22</v>
      </c>
      <c r="D53" t="s">
        <v>42</v>
      </c>
      <c r="H53">
        <f t="shared" si="0"/>
        <v>0</v>
      </c>
      <c r="J53">
        <f t="shared" si="1"/>
        <v>0</v>
      </c>
      <c r="L53">
        <f t="shared" si="2"/>
        <v>0</v>
      </c>
      <c r="M53" t="e">
        <f t="shared" si="3"/>
        <v>#DIV/0!</v>
      </c>
      <c r="N53" t="e">
        <f t="shared" si="5"/>
        <v>#DIV/0!</v>
      </c>
      <c r="O53" t="e">
        <f t="shared" si="4"/>
        <v>#DIV/0!</v>
      </c>
      <c r="P53" t="e">
        <f t="shared" si="6"/>
        <v>#DIV/0!</v>
      </c>
    </row>
    <row r="54" spans="1:16" x14ac:dyDescent="0.2">
      <c r="A54" t="s">
        <v>106</v>
      </c>
      <c r="B54" t="s">
        <v>22</v>
      </c>
      <c r="D54" t="s">
        <v>42</v>
      </c>
      <c r="H54">
        <f t="shared" si="0"/>
        <v>0</v>
      </c>
      <c r="J54">
        <f t="shared" si="1"/>
        <v>0</v>
      </c>
      <c r="L54">
        <f t="shared" si="2"/>
        <v>0</v>
      </c>
      <c r="M54" t="e">
        <f t="shared" si="3"/>
        <v>#DIV/0!</v>
      </c>
      <c r="N54" t="e">
        <f t="shared" si="5"/>
        <v>#DIV/0!</v>
      </c>
      <c r="O54" t="e">
        <f t="shared" si="4"/>
        <v>#DIV/0!</v>
      </c>
      <c r="P54" t="e">
        <f t="shared" si="6"/>
        <v>#DIV/0!</v>
      </c>
    </row>
    <row r="55" spans="1:16" x14ac:dyDescent="0.2">
      <c r="A55" t="s">
        <v>107</v>
      </c>
      <c r="B55" t="s">
        <v>22</v>
      </c>
      <c r="D55" t="s">
        <v>42</v>
      </c>
      <c r="H55">
        <f t="shared" si="0"/>
        <v>0</v>
      </c>
      <c r="J55">
        <f t="shared" si="1"/>
        <v>0</v>
      </c>
      <c r="L55">
        <f t="shared" si="2"/>
        <v>0</v>
      </c>
      <c r="M55" t="e">
        <f t="shared" si="3"/>
        <v>#DIV/0!</v>
      </c>
      <c r="N55" t="e">
        <f t="shared" si="5"/>
        <v>#DIV/0!</v>
      </c>
      <c r="O55" t="e">
        <f t="shared" si="4"/>
        <v>#DIV/0!</v>
      </c>
      <c r="P55" t="e">
        <f t="shared" si="6"/>
        <v>#DIV/0!</v>
      </c>
    </row>
    <row r="56" spans="1:16" x14ac:dyDescent="0.2">
      <c r="A56" t="s">
        <v>108</v>
      </c>
      <c r="B56" t="s">
        <v>40</v>
      </c>
      <c r="C56" t="s">
        <v>50</v>
      </c>
      <c r="D56" t="s">
        <v>51</v>
      </c>
      <c r="E56">
        <v>15</v>
      </c>
      <c r="F56">
        <v>20</v>
      </c>
      <c r="G56">
        <v>27.2</v>
      </c>
      <c r="H56">
        <f t="shared" si="0"/>
        <v>7.1999999999999993</v>
      </c>
      <c r="J56">
        <f t="shared" si="1"/>
        <v>-20</v>
      </c>
      <c r="K56">
        <v>25.2</v>
      </c>
      <c r="L56">
        <f t="shared" si="2"/>
        <v>5.1999999999999993</v>
      </c>
      <c r="M56">
        <f t="shared" si="3"/>
        <v>1.0793650793650793</v>
      </c>
      <c r="N56">
        <f t="shared" si="5"/>
        <v>0</v>
      </c>
      <c r="O56">
        <f t="shared" si="4"/>
        <v>1.3846153846153846</v>
      </c>
      <c r="P56">
        <f t="shared" si="6"/>
        <v>-3.8461538461538467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C873-DCD9-9341-A58F-02BE1E4C278B}">
  <dimension ref="A1:D59"/>
  <sheetViews>
    <sheetView workbookViewId="0">
      <selection activeCell="D57" sqref="D57"/>
    </sheetView>
  </sheetViews>
  <sheetFormatPr baseColWidth="10" defaultRowHeight="16" x14ac:dyDescent="0.2"/>
  <cols>
    <col min="1" max="1" width="36.5" customWidth="1"/>
    <col min="2" max="3" width="20" customWidth="1"/>
  </cols>
  <sheetData>
    <row r="1" spans="1:4" x14ac:dyDescent="0.2">
      <c r="A1" s="1" t="s">
        <v>0</v>
      </c>
      <c r="B1" s="1" t="s">
        <v>1</v>
      </c>
      <c r="C1" s="1" t="s">
        <v>112</v>
      </c>
      <c r="D1" t="s">
        <v>111</v>
      </c>
    </row>
    <row r="2" spans="1:4" x14ac:dyDescent="0.2">
      <c r="A2" s="1"/>
      <c r="B2" s="1"/>
      <c r="C2" s="1"/>
    </row>
    <row r="3" spans="1:4" x14ac:dyDescent="0.2">
      <c r="A3" s="2" t="s">
        <v>3</v>
      </c>
      <c r="B3" s="2" t="s">
        <v>22</v>
      </c>
      <c r="C3" s="2" t="s">
        <v>113</v>
      </c>
      <c r="D3">
        <v>6.5952380952380967</v>
      </c>
    </row>
    <row r="4" spans="1:4" x14ac:dyDescent="0.2">
      <c r="A4" s="2" t="s">
        <v>4</v>
      </c>
      <c r="B4" s="2" t="s">
        <v>22</v>
      </c>
      <c r="C4" s="2" t="s">
        <v>113</v>
      </c>
      <c r="D4">
        <v>3.5348837209302326</v>
      </c>
    </row>
    <row r="5" spans="1:4" x14ac:dyDescent="0.2">
      <c r="A5" s="2" t="s">
        <v>5</v>
      </c>
      <c r="B5" s="2" t="s">
        <v>22</v>
      </c>
      <c r="C5" s="2" t="s">
        <v>113</v>
      </c>
      <c r="D5">
        <v>6.2499999999999991</v>
      </c>
    </row>
    <row r="6" spans="1:4" x14ac:dyDescent="0.2">
      <c r="A6" s="2" t="s">
        <v>6</v>
      </c>
      <c r="B6" s="2" t="s">
        <v>22</v>
      </c>
      <c r="C6" s="2" t="s">
        <v>113</v>
      </c>
      <c r="D6">
        <v>4.3859649122807021</v>
      </c>
    </row>
    <row r="7" spans="1:4" x14ac:dyDescent="0.2">
      <c r="A7" s="2" t="s">
        <v>7</v>
      </c>
      <c r="B7" s="2" t="s">
        <v>22</v>
      </c>
      <c r="C7" s="2" t="s">
        <v>113</v>
      </c>
      <c r="D7">
        <v>10.540000000000001</v>
      </c>
    </row>
    <row r="8" spans="1:4" x14ac:dyDescent="0.2">
      <c r="A8" s="2" t="s">
        <v>8</v>
      </c>
      <c r="B8" s="2" t="s">
        <v>22</v>
      </c>
      <c r="C8" s="2" t="s">
        <v>113</v>
      </c>
      <c r="D8">
        <v>4.9622641509433949</v>
      </c>
    </row>
    <row r="9" spans="1:4" x14ac:dyDescent="0.2">
      <c r="A9" s="2" t="s">
        <v>9</v>
      </c>
      <c r="B9" s="2" t="s">
        <v>22</v>
      </c>
      <c r="C9" s="2" t="s">
        <v>113</v>
      </c>
      <c r="D9">
        <v>6.7826086956521721</v>
      </c>
    </row>
    <row r="10" spans="1:4" x14ac:dyDescent="0.2">
      <c r="A10" s="2" t="s">
        <v>10</v>
      </c>
      <c r="B10" s="2" t="s">
        <v>22</v>
      </c>
      <c r="C10" s="2" t="s">
        <v>113</v>
      </c>
      <c r="D10">
        <v>11.866666666666667</v>
      </c>
    </row>
    <row r="12" spans="1:4" x14ac:dyDescent="0.2">
      <c r="A12" s="2" t="s">
        <v>11</v>
      </c>
      <c r="B12" s="2" t="s">
        <v>23</v>
      </c>
      <c r="C12" s="2" t="s">
        <v>113</v>
      </c>
      <c r="D12">
        <v>6.0465116279069759</v>
      </c>
    </row>
    <row r="13" spans="1:4" x14ac:dyDescent="0.2">
      <c r="A13" s="2" t="s">
        <v>12</v>
      </c>
      <c r="B13" s="2" t="s">
        <v>23</v>
      </c>
      <c r="C13" s="2" t="s">
        <v>113</v>
      </c>
      <c r="D13">
        <v>2.9799999999999995</v>
      </c>
    </row>
    <row r="14" spans="1:4" x14ac:dyDescent="0.2">
      <c r="A14" s="2" t="s">
        <v>13</v>
      </c>
      <c r="B14" s="2" t="s">
        <v>23</v>
      </c>
      <c r="C14" s="2" t="s">
        <v>113</v>
      </c>
      <c r="D14">
        <v>6.8695652173913029</v>
      </c>
    </row>
    <row r="15" spans="1:4" x14ac:dyDescent="0.2">
      <c r="A15" s="2" t="s">
        <v>14</v>
      </c>
      <c r="B15" s="2" t="s">
        <v>23</v>
      </c>
      <c r="C15" s="2" t="s">
        <v>113</v>
      </c>
      <c r="D15">
        <v>5.4594594594594614</v>
      </c>
    </row>
    <row r="16" spans="1:4" x14ac:dyDescent="0.2">
      <c r="A16" s="2" t="s">
        <v>15</v>
      </c>
      <c r="B16" s="2" t="s">
        <v>23</v>
      </c>
      <c r="C16" s="2" t="s">
        <v>113</v>
      </c>
      <c r="D16">
        <v>4.0652173913043468</v>
      </c>
    </row>
    <row r="17" spans="1:4" x14ac:dyDescent="0.2">
      <c r="A17" s="2" t="s">
        <v>16</v>
      </c>
      <c r="B17" s="2" t="s">
        <v>23</v>
      </c>
      <c r="C17" s="2" t="s">
        <v>113</v>
      </c>
      <c r="D17">
        <v>3.8333333333333326</v>
      </c>
    </row>
    <row r="18" spans="1:4" x14ac:dyDescent="0.2">
      <c r="A18" s="2" t="s">
        <v>17</v>
      </c>
      <c r="B18" s="2" t="s">
        <v>23</v>
      </c>
      <c r="C18" s="2" t="s">
        <v>113</v>
      </c>
      <c r="D18">
        <v>2.638888888888888</v>
      </c>
    </row>
    <row r="19" spans="1:4" x14ac:dyDescent="0.2">
      <c r="A19" s="2" t="s">
        <v>18</v>
      </c>
      <c r="B19" s="2" t="s">
        <v>23</v>
      </c>
      <c r="C19" s="2" t="s">
        <v>113</v>
      </c>
      <c r="D19">
        <v>6.9333333333333327</v>
      </c>
    </row>
    <row r="20" spans="1:4" x14ac:dyDescent="0.2">
      <c r="A20" s="2" t="s">
        <v>19</v>
      </c>
      <c r="B20" s="2" t="s">
        <v>23</v>
      </c>
      <c r="C20" s="2" t="s">
        <v>113</v>
      </c>
      <c r="D20">
        <v>4.375</v>
      </c>
    </row>
    <row r="21" spans="1:4" x14ac:dyDescent="0.2">
      <c r="A21" s="2" t="s">
        <v>20</v>
      </c>
      <c r="B21" s="2" t="s">
        <v>23</v>
      </c>
      <c r="C21" s="2" t="s">
        <v>113</v>
      </c>
      <c r="D21">
        <v>6.2</v>
      </c>
    </row>
    <row r="22" spans="1:4" x14ac:dyDescent="0.2">
      <c r="A22" s="2" t="s">
        <v>21</v>
      </c>
      <c r="B22" s="2" t="s">
        <v>23</v>
      </c>
      <c r="C22" s="2" t="s">
        <v>113</v>
      </c>
      <c r="D22">
        <v>3.2857142857142856</v>
      </c>
    </row>
    <row r="24" spans="1:4" x14ac:dyDescent="0.2">
      <c r="A24" t="s">
        <v>43</v>
      </c>
      <c r="B24" t="s">
        <v>109</v>
      </c>
      <c r="C24" s="2" t="s">
        <v>113</v>
      </c>
      <c r="D24">
        <v>2.9807692307692313</v>
      </c>
    </row>
    <row r="25" spans="1:4" x14ac:dyDescent="0.2">
      <c r="B25" t="s">
        <v>109</v>
      </c>
      <c r="C25" s="2" t="s">
        <v>113</v>
      </c>
      <c r="D25">
        <v>4.134615384615385</v>
      </c>
    </row>
    <row r="26" spans="1:4" x14ac:dyDescent="0.2">
      <c r="A26" t="s">
        <v>49</v>
      </c>
      <c r="B26" t="s">
        <v>110</v>
      </c>
      <c r="C26" s="2" t="s">
        <v>113</v>
      </c>
      <c r="D26">
        <v>0.9830508474576275</v>
      </c>
    </row>
    <row r="27" spans="1:4" x14ac:dyDescent="0.2">
      <c r="A27" t="s">
        <v>69</v>
      </c>
      <c r="B27" t="s">
        <v>109</v>
      </c>
      <c r="C27" s="2" t="s">
        <v>113</v>
      </c>
      <c r="D27">
        <v>9.1212121212121193</v>
      </c>
    </row>
    <row r="28" spans="1:4" x14ac:dyDescent="0.2">
      <c r="B28" t="s">
        <v>109</v>
      </c>
      <c r="C28" s="2" t="s">
        <v>113</v>
      </c>
      <c r="D28">
        <v>5.5757575757575744</v>
      </c>
    </row>
    <row r="29" spans="1:4" x14ac:dyDescent="0.2">
      <c r="A29" t="s">
        <v>71</v>
      </c>
      <c r="B29" t="s">
        <v>109</v>
      </c>
      <c r="C29" s="2" t="s">
        <v>113</v>
      </c>
      <c r="D29">
        <v>14.26229508196721</v>
      </c>
    </row>
    <row r="30" spans="1:4" x14ac:dyDescent="0.2">
      <c r="B30" t="s">
        <v>109</v>
      </c>
      <c r="C30" s="2" t="s">
        <v>113</v>
      </c>
      <c r="D30">
        <v>4.5409836065573765</v>
      </c>
    </row>
    <row r="31" spans="1:4" x14ac:dyDescent="0.2">
      <c r="A31" t="s">
        <v>85</v>
      </c>
      <c r="B31" t="s">
        <v>109</v>
      </c>
      <c r="C31" s="2" t="s">
        <v>113</v>
      </c>
      <c r="D31">
        <v>5.3513513513513526</v>
      </c>
    </row>
    <row r="32" spans="1:4" x14ac:dyDescent="0.2">
      <c r="B32" t="s">
        <v>109</v>
      </c>
      <c r="C32" s="2" t="s">
        <v>113</v>
      </c>
      <c r="D32">
        <v>6.8648648648648658</v>
      </c>
    </row>
    <row r="33" spans="1:4" x14ac:dyDescent="0.2">
      <c r="A33" t="s">
        <v>87</v>
      </c>
      <c r="B33" t="s">
        <v>109</v>
      </c>
      <c r="C33" s="2" t="s">
        <v>113</v>
      </c>
      <c r="D33">
        <v>5.6111111111111125</v>
      </c>
    </row>
    <row r="34" spans="1:4" x14ac:dyDescent="0.2">
      <c r="B34" t="s">
        <v>109</v>
      </c>
      <c r="C34" s="2" t="s">
        <v>113</v>
      </c>
      <c r="D34">
        <v>3.3333333333333344</v>
      </c>
    </row>
    <row r="35" spans="1:4" x14ac:dyDescent="0.2">
      <c r="A35" t="s">
        <v>88</v>
      </c>
      <c r="B35" t="s">
        <v>109</v>
      </c>
      <c r="C35" s="2" t="s">
        <v>113</v>
      </c>
      <c r="D35">
        <v>3.65</v>
      </c>
    </row>
    <row r="36" spans="1:4" x14ac:dyDescent="0.2">
      <c r="B36" t="s">
        <v>109</v>
      </c>
      <c r="C36" s="2" t="s">
        <v>113</v>
      </c>
      <c r="D36">
        <v>2.2333333333333329</v>
      </c>
    </row>
    <row r="37" spans="1:4" x14ac:dyDescent="0.2">
      <c r="A37" t="s">
        <v>89</v>
      </c>
      <c r="B37" t="s">
        <v>110</v>
      </c>
      <c r="C37" s="2" t="s">
        <v>113</v>
      </c>
      <c r="D37">
        <v>1.5555555555555556</v>
      </c>
    </row>
    <row r="38" spans="1:4" x14ac:dyDescent="0.2">
      <c r="A38" t="s">
        <v>108</v>
      </c>
      <c r="B38" t="s">
        <v>110</v>
      </c>
      <c r="C38" s="2" t="s">
        <v>113</v>
      </c>
      <c r="D38">
        <v>1.3846153846153846</v>
      </c>
    </row>
    <row r="40" spans="1:4" x14ac:dyDescent="0.2">
      <c r="A40" t="s">
        <v>3</v>
      </c>
      <c r="B40" t="s">
        <v>22</v>
      </c>
      <c r="C40" s="2" t="s">
        <v>139</v>
      </c>
      <c r="D40">
        <v>1.1886792452830188</v>
      </c>
    </row>
    <row r="41" spans="1:4" x14ac:dyDescent="0.2">
      <c r="A41" t="s">
        <v>4</v>
      </c>
      <c r="B41" t="s">
        <v>22</v>
      </c>
      <c r="C41" s="2" t="s">
        <v>139</v>
      </c>
      <c r="D41">
        <v>1.2380952380952381</v>
      </c>
    </row>
    <row r="42" spans="1:4" x14ac:dyDescent="0.2">
      <c r="A42" t="s">
        <v>5</v>
      </c>
      <c r="B42" t="s">
        <v>22</v>
      </c>
      <c r="C42" s="2" t="s">
        <v>139</v>
      </c>
      <c r="D42">
        <v>1.137254901960784</v>
      </c>
    </row>
    <row r="43" spans="1:4" x14ac:dyDescent="0.2">
      <c r="A43" t="s">
        <v>6</v>
      </c>
      <c r="B43" t="s">
        <v>22</v>
      </c>
      <c r="C43" s="2" t="s">
        <v>139</v>
      </c>
      <c r="D43">
        <v>1.3281250000000002</v>
      </c>
    </row>
    <row r="44" spans="1:4" x14ac:dyDescent="0.2">
      <c r="A44" t="s">
        <v>7</v>
      </c>
      <c r="B44" t="s">
        <v>22</v>
      </c>
      <c r="C44" s="2" t="s">
        <v>139</v>
      </c>
      <c r="D44">
        <v>1.370967741935484</v>
      </c>
    </row>
    <row r="45" spans="1:4" x14ac:dyDescent="0.2">
      <c r="A45" t="s">
        <v>8</v>
      </c>
      <c r="B45" t="s">
        <v>22</v>
      </c>
      <c r="C45" s="2" t="s">
        <v>139</v>
      </c>
      <c r="D45">
        <v>1.5744680851063828</v>
      </c>
    </row>
    <row r="46" spans="1:4" x14ac:dyDescent="0.2">
      <c r="A46" t="s">
        <v>9</v>
      </c>
      <c r="B46" t="s">
        <v>22</v>
      </c>
      <c r="C46" s="2" t="s">
        <v>139</v>
      </c>
      <c r="D46">
        <v>1.5799999999999996</v>
      </c>
    </row>
    <row r="47" spans="1:4" x14ac:dyDescent="0.2">
      <c r="A47" t="s">
        <v>10</v>
      </c>
      <c r="B47" t="s">
        <v>22</v>
      </c>
      <c r="C47" s="2" t="s">
        <v>139</v>
      </c>
      <c r="D47">
        <v>2.0652173913043472</v>
      </c>
    </row>
    <row r="49" spans="1:4" x14ac:dyDescent="0.2">
      <c r="A49" t="s">
        <v>11</v>
      </c>
      <c r="B49" s="2" t="s">
        <v>23</v>
      </c>
      <c r="C49" s="2" t="s">
        <v>139</v>
      </c>
      <c r="D49">
        <v>3.7291666666666656</v>
      </c>
    </row>
    <row r="50" spans="1:4" x14ac:dyDescent="0.2">
      <c r="A50" t="s">
        <v>12</v>
      </c>
      <c r="B50" s="2" t="s">
        <v>23</v>
      </c>
      <c r="C50" s="2" t="s">
        <v>139</v>
      </c>
      <c r="D50">
        <v>3.2249999999999996</v>
      </c>
    </row>
    <row r="51" spans="1:4" x14ac:dyDescent="0.2">
      <c r="A51" t="s">
        <v>13</v>
      </c>
      <c r="B51" s="2" t="s">
        <v>23</v>
      </c>
      <c r="C51" s="2" t="s">
        <v>139</v>
      </c>
      <c r="D51">
        <v>2.6666666666666665</v>
      </c>
    </row>
    <row r="52" spans="1:4" x14ac:dyDescent="0.2">
      <c r="A52" t="s">
        <v>14</v>
      </c>
      <c r="B52" s="2" t="s">
        <v>23</v>
      </c>
      <c r="C52" s="2" t="s">
        <v>139</v>
      </c>
      <c r="D52">
        <v>3.0000000000000009</v>
      </c>
    </row>
    <row r="53" spans="1:4" x14ac:dyDescent="0.2">
      <c r="A53" t="s">
        <v>15</v>
      </c>
      <c r="B53" s="2" t="s">
        <v>23</v>
      </c>
      <c r="C53" s="2" t="s">
        <v>139</v>
      </c>
      <c r="D53">
        <v>2.1666666666666665</v>
      </c>
    </row>
    <row r="54" spans="1:4" x14ac:dyDescent="0.2">
      <c r="A54" t="s">
        <v>16</v>
      </c>
      <c r="B54" s="2" t="s">
        <v>23</v>
      </c>
      <c r="C54" s="2" t="s">
        <v>139</v>
      </c>
      <c r="D54">
        <v>1.4782608695652171</v>
      </c>
    </row>
    <row r="55" spans="1:4" x14ac:dyDescent="0.2">
      <c r="A55" t="s">
        <v>17</v>
      </c>
      <c r="B55" s="2" t="s">
        <v>23</v>
      </c>
      <c r="C55" s="2" t="s">
        <v>139</v>
      </c>
      <c r="D55">
        <v>1.0666666666666669</v>
      </c>
    </row>
    <row r="56" spans="1:4" x14ac:dyDescent="0.2">
      <c r="A56" t="s">
        <v>18</v>
      </c>
      <c r="B56" s="2" t="s">
        <v>23</v>
      </c>
      <c r="C56" s="2" t="s">
        <v>139</v>
      </c>
      <c r="D56">
        <v>5.85</v>
      </c>
    </row>
    <row r="57" spans="1:4" x14ac:dyDescent="0.2">
      <c r="A57" t="s">
        <v>19</v>
      </c>
      <c r="B57" s="2" t="s">
        <v>23</v>
      </c>
      <c r="C57" s="2" t="s">
        <v>139</v>
      </c>
      <c r="D57">
        <v>1.4</v>
      </c>
    </row>
    <row r="58" spans="1:4" x14ac:dyDescent="0.2">
      <c r="A58" t="s">
        <v>20</v>
      </c>
      <c r="B58" s="2" t="s">
        <v>23</v>
      </c>
      <c r="C58" s="2" t="s">
        <v>139</v>
      </c>
      <c r="D58">
        <v>2.051282051282052</v>
      </c>
    </row>
    <row r="59" spans="1:4" x14ac:dyDescent="0.2">
      <c r="A59" t="s">
        <v>21</v>
      </c>
      <c r="B59" s="2" t="s">
        <v>23</v>
      </c>
      <c r="C59" s="2" t="s">
        <v>139</v>
      </c>
      <c r="D59">
        <v>1.189189189189189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A196-D705-8845-9C4F-859B3AA2E46E}">
  <dimension ref="A1:R7"/>
  <sheetViews>
    <sheetView tabSelected="1" workbookViewId="0">
      <selection activeCell="C24" sqref="C24"/>
    </sheetView>
  </sheetViews>
  <sheetFormatPr baseColWidth="10" defaultRowHeight="16" x14ac:dyDescent="0.2"/>
  <sheetData>
    <row r="1" spans="1:18" x14ac:dyDescent="0.2">
      <c r="A1" t="s">
        <v>133</v>
      </c>
      <c r="B1" t="s">
        <v>134</v>
      </c>
      <c r="C1" t="s">
        <v>114</v>
      </c>
      <c r="D1" t="s">
        <v>115</v>
      </c>
      <c r="E1" t="s">
        <v>112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</row>
    <row r="2" spans="1:18" x14ac:dyDescent="0.2">
      <c r="A2">
        <v>0</v>
      </c>
      <c r="B2" t="s">
        <v>135</v>
      </c>
      <c r="C2" t="s">
        <v>22</v>
      </c>
      <c r="D2" t="s">
        <v>23</v>
      </c>
      <c r="E2" t="s">
        <v>113</v>
      </c>
      <c r="F2" t="s">
        <v>129</v>
      </c>
      <c r="G2" t="s">
        <v>111</v>
      </c>
      <c r="H2">
        <v>8</v>
      </c>
      <c r="I2">
        <v>11</v>
      </c>
      <c r="J2">
        <v>6.8647032802138996</v>
      </c>
      <c r="K2">
        <v>4.7897294124847196</v>
      </c>
      <c r="L2">
        <v>2.9236907121442601</v>
      </c>
      <c r="M2">
        <v>1.5720231031451599</v>
      </c>
      <c r="N2">
        <v>2.00239194843825</v>
      </c>
      <c r="O2">
        <v>17</v>
      </c>
      <c r="P2" t="s">
        <v>130</v>
      </c>
      <c r="Q2" s="3">
        <v>6.1458400000000003E-2</v>
      </c>
      <c r="R2" t="s">
        <v>131</v>
      </c>
    </row>
    <row r="3" spans="1:18" x14ac:dyDescent="0.2">
      <c r="A3">
        <v>1</v>
      </c>
      <c r="B3" t="s">
        <v>135</v>
      </c>
      <c r="C3" t="s">
        <v>22</v>
      </c>
      <c r="D3" t="s">
        <v>109</v>
      </c>
      <c r="E3" t="s">
        <v>113</v>
      </c>
      <c r="F3" t="s">
        <v>129</v>
      </c>
      <c r="G3" t="s">
        <v>111</v>
      </c>
      <c r="H3">
        <v>8</v>
      </c>
      <c r="I3">
        <v>6</v>
      </c>
      <c r="J3">
        <v>6.8647032802138996</v>
      </c>
      <c r="K3">
        <v>6.8294564827351696</v>
      </c>
      <c r="L3">
        <v>2.9236907121442601</v>
      </c>
      <c r="M3">
        <v>4.2211309115391602</v>
      </c>
      <c r="N3">
        <v>1.85260294424229E-2</v>
      </c>
      <c r="O3">
        <v>12</v>
      </c>
      <c r="P3" t="s">
        <v>130</v>
      </c>
      <c r="Q3" s="3">
        <v>0.98552399999999996</v>
      </c>
      <c r="R3" t="s">
        <v>131</v>
      </c>
    </row>
    <row r="4" spans="1:18" x14ac:dyDescent="0.2">
      <c r="A4">
        <v>2</v>
      </c>
      <c r="B4" t="s">
        <v>135</v>
      </c>
      <c r="C4" t="s">
        <v>22</v>
      </c>
      <c r="D4" t="s">
        <v>110</v>
      </c>
      <c r="E4" t="s">
        <v>113</v>
      </c>
      <c r="F4" t="s">
        <v>129</v>
      </c>
      <c r="G4" t="s">
        <v>111</v>
      </c>
      <c r="H4">
        <v>8</v>
      </c>
      <c r="I4">
        <v>3</v>
      </c>
      <c r="J4">
        <v>6.8647032802138996</v>
      </c>
      <c r="K4">
        <v>1.3077405958761801</v>
      </c>
      <c r="L4">
        <v>2.9236907121442601</v>
      </c>
      <c r="M4">
        <v>0.29389234433095601</v>
      </c>
      <c r="N4">
        <v>3.1787880089631599</v>
      </c>
      <c r="O4">
        <v>9</v>
      </c>
      <c r="P4" t="s">
        <v>130</v>
      </c>
      <c r="Q4" s="3">
        <v>1.1206600000000001E-2</v>
      </c>
      <c r="R4" t="s">
        <v>132</v>
      </c>
    </row>
    <row r="6" spans="1:18" x14ac:dyDescent="0.2">
      <c r="A6" t="s">
        <v>133</v>
      </c>
      <c r="B6" t="s">
        <v>134</v>
      </c>
      <c r="C6" t="s">
        <v>114</v>
      </c>
      <c r="D6" t="s">
        <v>115</v>
      </c>
      <c r="E6" t="s">
        <v>116</v>
      </c>
      <c r="F6" t="s">
        <v>118</v>
      </c>
      <c r="G6" t="s">
        <v>119</v>
      </c>
      <c r="H6" t="s">
        <v>124</v>
      </c>
      <c r="I6" t="s">
        <v>125</v>
      </c>
      <c r="J6" t="s">
        <v>127</v>
      </c>
      <c r="K6" t="s">
        <v>128</v>
      </c>
    </row>
    <row r="7" spans="1:18" x14ac:dyDescent="0.2">
      <c r="A7">
        <v>0</v>
      </c>
      <c r="B7" t="s">
        <v>138</v>
      </c>
      <c r="C7" t="s">
        <v>22</v>
      </c>
      <c r="D7" t="s">
        <v>40</v>
      </c>
      <c r="E7" t="s">
        <v>136</v>
      </c>
      <c r="F7">
        <v>20</v>
      </c>
      <c r="G7">
        <v>45</v>
      </c>
      <c r="H7">
        <v>2915.2040816326498</v>
      </c>
      <c r="I7">
        <v>2</v>
      </c>
      <c r="J7">
        <v>0</v>
      </c>
      <c r="K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Fig 7E, F</vt:lpstr>
      <vt:lpstr>Fig 7E organized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2024-12-05T19:55:41Z</dcterms:created>
  <dcterms:modified xsi:type="dcterms:W3CDTF">2025-01-08T01:04:09Z</dcterms:modified>
</cp:coreProperties>
</file>