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The Thesis, Dummy/2024-05-20 CS angle/"/>
    </mc:Choice>
  </mc:AlternateContent>
  <xr:revisionPtr revIDLastSave="0" documentId="13_ncr:1_{8851AD5B-9F28-554F-A8D8-B2D7B22E1BAD}" xr6:coauthVersionLast="47" xr6:coauthVersionMax="47" xr10:uidLastSave="{00000000-0000-0000-0000-000000000000}"/>
  <bookViews>
    <workbookView xWindow="0" yWindow="0" windowWidth="28800" windowHeight="18000" activeTab="2" xr2:uid="{CF7D38A1-BFE2-EF49-BE17-CD3B437CBC1E}"/>
  </bookViews>
  <sheets>
    <sheet name="Sheet1" sheetId="1" r:id="rId1"/>
    <sheet name="python" sheetId="2" r:id="rId2"/>
    <sheet name="summary stats for wri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3" l="1"/>
  <c r="K5" i="3"/>
  <c r="J5" i="3"/>
  <c r="L3" i="3"/>
  <c r="K3" i="3"/>
  <c r="J3" i="3"/>
  <c r="L2" i="3"/>
  <c r="K2" i="3"/>
  <c r="J2" i="3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3" i="1" l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<sst xmlns="http://schemas.openxmlformats.org/spreadsheetml/2006/main" count="577" uniqueCount="71">
  <si>
    <t>image</t>
  </si>
  <si>
    <t>genotype</t>
  </si>
  <si>
    <t>nb number</t>
  </si>
  <si>
    <t>ac angle</t>
  </si>
  <si>
    <t>bc angle</t>
  </si>
  <si>
    <t>WT-Asl-Nb1</t>
  </si>
  <si>
    <t>WT-Asl-Nb2</t>
  </si>
  <si>
    <t>WT</t>
  </si>
  <si>
    <t>WT-Asl-Nb3</t>
  </si>
  <si>
    <t>WT-Asl-Nb4</t>
  </si>
  <si>
    <t>WT-Asl-Nb5</t>
  </si>
  <si>
    <t>WT-Asl-Nb6</t>
  </si>
  <si>
    <t>WT-Asl-Nb7</t>
  </si>
  <si>
    <t>WT-Asl-Nb8</t>
  </si>
  <si>
    <t>WT-Asl-Nb9</t>
  </si>
  <si>
    <t>WT-Asl-Nb10</t>
  </si>
  <si>
    <t>WT-Asl-Nb11</t>
  </si>
  <si>
    <t>WT-Asl-Nb13</t>
  </si>
  <si>
    <t>WT-Asl-Nb14</t>
  </si>
  <si>
    <t>ac &lt; bc?</t>
  </si>
  <si>
    <t>PP3KO-Asl-Nb1</t>
  </si>
  <si>
    <t>PP4KO</t>
  </si>
  <si>
    <t>PP3KO-Asl-Nb2</t>
  </si>
  <si>
    <t>PP3KO-Asl-Nb3</t>
  </si>
  <si>
    <t>PP3KO-Asl-Nb4</t>
  </si>
  <si>
    <t>PP3KO-Asl-Nb5</t>
  </si>
  <si>
    <t>PP3KO-Asl-Nb6</t>
  </si>
  <si>
    <t>PP3KO-Asl-Nb7</t>
  </si>
  <si>
    <t>PP3KO-Asl-Nb8</t>
  </si>
  <si>
    <t>PP3KO-Asl-Nb9</t>
  </si>
  <si>
    <t>PP3KO-Asl-Nb10</t>
  </si>
  <si>
    <t>PP3KO-Asl-Nb11</t>
  </si>
  <si>
    <t>PP3KO-Asl-Nb12</t>
  </si>
  <si>
    <t>PP3KO-Asl-Nb13</t>
  </si>
  <si>
    <t>PP3KO-Asl-Nb14</t>
  </si>
  <si>
    <t>PP3KO-Asl-Nb15</t>
  </si>
  <si>
    <t>PP3KO-Asl-Nb16</t>
  </si>
  <si>
    <t>PP3KO-Asl-Nb18</t>
  </si>
  <si>
    <t>PP3KO-Asl-Nb19</t>
  </si>
  <si>
    <t>PP3KO-Asl-Nb20</t>
  </si>
  <si>
    <t>CS</t>
  </si>
  <si>
    <t>AC</t>
  </si>
  <si>
    <t>BC</t>
  </si>
  <si>
    <t>angle</t>
  </si>
  <si>
    <t>PP4KO-Cnb-Nb1</t>
  </si>
  <si>
    <t>PP4KO-Cnb-Nb2</t>
  </si>
  <si>
    <t>PP4KO-Cnb-Nb3</t>
  </si>
  <si>
    <t>PP4KO-Cnb-Nb4</t>
  </si>
  <si>
    <t>PP4KO-Cnb-Nb5</t>
  </si>
  <si>
    <t>PP4KO-Cnb-Nb6</t>
  </si>
  <si>
    <t>PP4KO-Cnb-Nb8</t>
  </si>
  <si>
    <t>PP4KO-Cnb-Nb9</t>
  </si>
  <si>
    <t>PP4KO-Cnb-Nb10</t>
  </si>
  <si>
    <t>PP4KO-Cnb-Nb11</t>
  </si>
  <si>
    <t>PP4KO-Cnb-Nb12</t>
  </si>
  <si>
    <t>moves a lot?</t>
  </si>
  <si>
    <t>WT-Cnb-Nb1</t>
  </si>
  <si>
    <t>WT-Cnb-Nb3</t>
  </si>
  <si>
    <t>WT-Cnb-Nb4</t>
  </si>
  <si>
    <t>WT-Cnb-Nb5</t>
  </si>
  <si>
    <t>WT-Cnb-Nb6</t>
  </si>
  <si>
    <t>WT-Cnb-Nb7</t>
  </si>
  <si>
    <t>WT-Cnb-Nb8</t>
  </si>
  <si>
    <t>WT-Cnb-Nb9</t>
  </si>
  <si>
    <t>average angle</t>
  </si>
  <si>
    <t>std</t>
  </si>
  <si>
    <t>n</t>
  </si>
  <si>
    <t>WT AC</t>
  </si>
  <si>
    <t>WT BC</t>
  </si>
  <si>
    <t>PP4KO AC</t>
  </si>
  <si>
    <t>PP4KO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</si>
</sst>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7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16C-AEEB-8642-8C16-D51EAAAB7F74}">
  <dimension ref="A1:F33"/>
  <sheetViews>
    <sheetView workbookViewId="0">
      <selection activeCell="D15" sqref="D15:E32"/>
    </sheetView>
  </sheetViews>
  <sheetFormatPr baseColWidth="10" defaultRowHeight="16" x14ac:dyDescent="0.2"/>
  <cols>
    <col min="1" max="1" width="14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</row>
    <row r="2" spans="1:6" x14ac:dyDescent="0.2">
      <c r="A2" t="s">
        <v>5</v>
      </c>
      <c r="B2" t="s">
        <v>7</v>
      </c>
      <c r="C2">
        <v>1</v>
      </c>
      <c r="D2">
        <v>39.5</v>
      </c>
      <c r="E2">
        <v>48.3</v>
      </c>
      <c r="F2" t="b">
        <f>D2&lt;E2</f>
        <v>1</v>
      </c>
    </row>
    <row r="3" spans="1:6" x14ac:dyDescent="0.2">
      <c r="A3" t="s">
        <v>6</v>
      </c>
      <c r="B3" t="s">
        <v>7</v>
      </c>
      <c r="C3">
        <v>2</v>
      </c>
      <c r="D3">
        <v>36</v>
      </c>
      <c r="E3">
        <v>62.6</v>
      </c>
      <c r="F3" t="b">
        <f t="shared" ref="F3:F32" si="0">D3&lt;E3</f>
        <v>1</v>
      </c>
    </row>
    <row r="4" spans="1:6" x14ac:dyDescent="0.2">
      <c r="A4" t="s">
        <v>8</v>
      </c>
      <c r="B4" t="s">
        <v>7</v>
      </c>
      <c r="C4">
        <v>3</v>
      </c>
      <c r="D4">
        <v>36.9</v>
      </c>
      <c r="E4">
        <v>148</v>
      </c>
      <c r="F4" t="b">
        <f t="shared" si="0"/>
        <v>1</v>
      </c>
    </row>
    <row r="5" spans="1:6" x14ac:dyDescent="0.2">
      <c r="A5" t="s">
        <v>9</v>
      </c>
      <c r="B5" t="s">
        <v>7</v>
      </c>
      <c r="C5">
        <v>4</v>
      </c>
      <c r="D5">
        <v>28.6</v>
      </c>
      <c r="E5">
        <v>117</v>
      </c>
      <c r="F5" t="b">
        <f t="shared" si="0"/>
        <v>1</v>
      </c>
    </row>
    <row r="6" spans="1:6" x14ac:dyDescent="0.2">
      <c r="A6" t="s">
        <v>10</v>
      </c>
      <c r="B6" t="s">
        <v>7</v>
      </c>
      <c r="C6">
        <v>5</v>
      </c>
      <c r="D6">
        <v>66.5</v>
      </c>
      <c r="E6">
        <v>67.400000000000006</v>
      </c>
      <c r="F6" t="b">
        <f t="shared" si="0"/>
        <v>1</v>
      </c>
    </row>
    <row r="7" spans="1:6" x14ac:dyDescent="0.2">
      <c r="A7" t="s">
        <v>11</v>
      </c>
      <c r="B7" t="s">
        <v>7</v>
      </c>
      <c r="C7">
        <v>6</v>
      </c>
      <c r="D7">
        <v>44.6</v>
      </c>
      <c r="E7">
        <v>148</v>
      </c>
      <c r="F7" t="b">
        <f t="shared" si="0"/>
        <v>1</v>
      </c>
    </row>
    <row r="8" spans="1:6" x14ac:dyDescent="0.2">
      <c r="A8" t="s">
        <v>12</v>
      </c>
      <c r="B8" t="s">
        <v>7</v>
      </c>
      <c r="C8">
        <v>7</v>
      </c>
      <c r="D8">
        <v>13.4</v>
      </c>
      <c r="E8">
        <v>112</v>
      </c>
      <c r="F8" t="b">
        <f t="shared" si="0"/>
        <v>1</v>
      </c>
    </row>
    <row r="9" spans="1:6" x14ac:dyDescent="0.2">
      <c r="A9" t="s">
        <v>13</v>
      </c>
      <c r="B9" t="s">
        <v>7</v>
      </c>
      <c r="C9">
        <v>8</v>
      </c>
      <c r="D9">
        <v>27.2</v>
      </c>
      <c r="E9">
        <v>73.5</v>
      </c>
      <c r="F9" t="b">
        <f t="shared" si="0"/>
        <v>1</v>
      </c>
    </row>
    <row r="10" spans="1:6" x14ac:dyDescent="0.2">
      <c r="A10" t="s">
        <v>14</v>
      </c>
      <c r="B10" t="s">
        <v>7</v>
      </c>
      <c r="C10">
        <v>9</v>
      </c>
      <c r="D10">
        <v>24.5</v>
      </c>
      <c r="E10">
        <v>118</v>
      </c>
      <c r="F10" t="b">
        <f t="shared" si="0"/>
        <v>1</v>
      </c>
    </row>
    <row r="11" spans="1:6" x14ac:dyDescent="0.2">
      <c r="A11" t="s">
        <v>15</v>
      </c>
      <c r="B11" t="s">
        <v>7</v>
      </c>
      <c r="C11">
        <v>10</v>
      </c>
      <c r="D11">
        <v>20.9</v>
      </c>
      <c r="E11">
        <v>94.6</v>
      </c>
      <c r="F11" t="b">
        <f t="shared" si="0"/>
        <v>1</v>
      </c>
    </row>
    <row r="12" spans="1:6" x14ac:dyDescent="0.2">
      <c r="A12" t="s">
        <v>16</v>
      </c>
      <c r="B12" t="s">
        <v>7</v>
      </c>
      <c r="C12">
        <v>11</v>
      </c>
      <c r="D12">
        <v>50.9</v>
      </c>
      <c r="E12">
        <v>149</v>
      </c>
      <c r="F12" t="b">
        <f t="shared" si="0"/>
        <v>1</v>
      </c>
    </row>
    <row r="13" spans="1:6" x14ac:dyDescent="0.2">
      <c r="A13" t="s">
        <v>17</v>
      </c>
      <c r="B13" t="s">
        <v>7</v>
      </c>
      <c r="C13">
        <v>13</v>
      </c>
      <c r="D13">
        <v>12.9</v>
      </c>
      <c r="E13">
        <v>59.2</v>
      </c>
      <c r="F13" t="b">
        <f t="shared" si="0"/>
        <v>1</v>
      </c>
    </row>
    <row r="14" spans="1:6" x14ac:dyDescent="0.2">
      <c r="A14" t="s">
        <v>18</v>
      </c>
      <c r="B14" t="s">
        <v>7</v>
      </c>
      <c r="C14">
        <v>14</v>
      </c>
      <c r="D14">
        <v>32.299999999999997</v>
      </c>
      <c r="E14">
        <v>115</v>
      </c>
      <c r="F14" t="b">
        <f t="shared" si="0"/>
        <v>1</v>
      </c>
    </row>
    <row r="15" spans="1:6" x14ac:dyDescent="0.2">
      <c r="A15" t="s">
        <v>20</v>
      </c>
      <c r="B15" t="s">
        <v>21</v>
      </c>
      <c r="C15">
        <v>1</v>
      </c>
      <c r="D15">
        <v>14.3</v>
      </c>
      <c r="E15">
        <v>123</v>
      </c>
      <c r="F15" t="b">
        <f t="shared" si="0"/>
        <v>1</v>
      </c>
    </row>
    <row r="16" spans="1:6" x14ac:dyDescent="0.2">
      <c r="A16" t="s">
        <v>22</v>
      </c>
      <c r="B16" t="s">
        <v>21</v>
      </c>
      <c r="C16">
        <v>2</v>
      </c>
      <c r="D16">
        <v>10.5</v>
      </c>
      <c r="E16">
        <v>82.1</v>
      </c>
      <c r="F16" t="b">
        <f t="shared" si="0"/>
        <v>1</v>
      </c>
    </row>
    <row r="17" spans="1:6" x14ac:dyDescent="0.2">
      <c r="A17" t="s">
        <v>23</v>
      </c>
      <c r="B17" t="s">
        <v>21</v>
      </c>
      <c r="C17">
        <v>3</v>
      </c>
      <c r="D17">
        <v>129</v>
      </c>
      <c r="E17">
        <v>50.3</v>
      </c>
      <c r="F17" t="b">
        <f t="shared" si="0"/>
        <v>0</v>
      </c>
    </row>
    <row r="18" spans="1:6" x14ac:dyDescent="0.2">
      <c r="A18" t="s">
        <v>24</v>
      </c>
      <c r="B18" t="s">
        <v>21</v>
      </c>
      <c r="C18">
        <v>4</v>
      </c>
      <c r="D18">
        <v>8.61</v>
      </c>
      <c r="E18">
        <v>69.5</v>
      </c>
      <c r="F18" t="b">
        <f t="shared" si="0"/>
        <v>1</v>
      </c>
    </row>
    <row r="19" spans="1:6" x14ac:dyDescent="0.2">
      <c r="A19" t="s">
        <v>25</v>
      </c>
      <c r="B19" t="s">
        <v>21</v>
      </c>
      <c r="C19">
        <v>5</v>
      </c>
      <c r="D19">
        <v>29.1</v>
      </c>
      <c r="E19">
        <v>72.099999999999994</v>
      </c>
      <c r="F19" t="b">
        <f t="shared" si="0"/>
        <v>1</v>
      </c>
    </row>
    <row r="20" spans="1:6" x14ac:dyDescent="0.2">
      <c r="A20" t="s">
        <v>26</v>
      </c>
      <c r="B20" t="s">
        <v>21</v>
      </c>
      <c r="C20">
        <v>6</v>
      </c>
      <c r="D20">
        <v>99</v>
      </c>
      <c r="E20">
        <v>67</v>
      </c>
      <c r="F20" t="b">
        <f t="shared" si="0"/>
        <v>0</v>
      </c>
    </row>
    <row r="21" spans="1:6" x14ac:dyDescent="0.2">
      <c r="A21" t="s">
        <v>27</v>
      </c>
      <c r="B21" t="s">
        <v>21</v>
      </c>
      <c r="C21">
        <v>7</v>
      </c>
      <c r="D21">
        <v>8.0399999999999991</v>
      </c>
      <c r="E21">
        <v>85.8</v>
      </c>
      <c r="F21" t="b">
        <f t="shared" si="0"/>
        <v>1</v>
      </c>
    </row>
    <row r="22" spans="1:6" x14ac:dyDescent="0.2">
      <c r="A22" t="s">
        <v>28</v>
      </c>
      <c r="B22" t="s">
        <v>21</v>
      </c>
      <c r="C22">
        <v>8</v>
      </c>
      <c r="D22">
        <v>80.2</v>
      </c>
      <c r="E22">
        <v>109</v>
      </c>
      <c r="F22" t="b">
        <f t="shared" si="0"/>
        <v>1</v>
      </c>
    </row>
    <row r="23" spans="1:6" x14ac:dyDescent="0.2">
      <c r="A23" t="s">
        <v>29</v>
      </c>
      <c r="B23" t="s">
        <v>21</v>
      </c>
      <c r="C23">
        <v>9</v>
      </c>
      <c r="D23">
        <v>58.5</v>
      </c>
      <c r="E23">
        <v>67.599999999999994</v>
      </c>
      <c r="F23" t="b">
        <f t="shared" si="0"/>
        <v>1</v>
      </c>
    </row>
    <row r="24" spans="1:6" x14ac:dyDescent="0.2">
      <c r="A24" t="s">
        <v>30</v>
      </c>
      <c r="B24" t="s">
        <v>21</v>
      </c>
      <c r="C24">
        <v>10</v>
      </c>
      <c r="D24">
        <v>34.1</v>
      </c>
      <c r="E24">
        <v>117</v>
      </c>
      <c r="F24" t="b">
        <f t="shared" si="0"/>
        <v>1</v>
      </c>
    </row>
    <row r="25" spans="1:6" x14ac:dyDescent="0.2">
      <c r="A25" t="s">
        <v>31</v>
      </c>
      <c r="B25" t="s">
        <v>21</v>
      </c>
      <c r="C25">
        <v>11</v>
      </c>
      <c r="D25">
        <v>10.7</v>
      </c>
      <c r="E25">
        <v>109</v>
      </c>
      <c r="F25" t="b">
        <f t="shared" si="0"/>
        <v>1</v>
      </c>
    </row>
    <row r="26" spans="1:6" x14ac:dyDescent="0.2">
      <c r="A26" t="s">
        <v>32</v>
      </c>
      <c r="B26" t="s">
        <v>21</v>
      </c>
      <c r="C26">
        <v>12</v>
      </c>
      <c r="D26">
        <v>47.2</v>
      </c>
      <c r="E26">
        <v>28.6</v>
      </c>
      <c r="F26" t="b">
        <f t="shared" si="0"/>
        <v>0</v>
      </c>
    </row>
    <row r="27" spans="1:6" x14ac:dyDescent="0.2">
      <c r="A27" t="s">
        <v>33</v>
      </c>
      <c r="B27" t="s">
        <v>21</v>
      </c>
      <c r="C27">
        <v>13</v>
      </c>
      <c r="D27">
        <v>107</v>
      </c>
      <c r="E27">
        <v>28.8</v>
      </c>
      <c r="F27" t="b">
        <f t="shared" si="0"/>
        <v>0</v>
      </c>
    </row>
    <row r="28" spans="1:6" x14ac:dyDescent="0.2">
      <c r="A28" t="s">
        <v>34</v>
      </c>
      <c r="B28" t="s">
        <v>21</v>
      </c>
      <c r="C28">
        <v>14</v>
      </c>
      <c r="D28">
        <v>26.6</v>
      </c>
      <c r="E28">
        <v>118</v>
      </c>
      <c r="F28" t="b">
        <f t="shared" si="0"/>
        <v>1</v>
      </c>
    </row>
    <row r="29" spans="1:6" x14ac:dyDescent="0.2">
      <c r="A29" t="s">
        <v>35</v>
      </c>
      <c r="B29" t="s">
        <v>21</v>
      </c>
      <c r="C29">
        <v>15</v>
      </c>
      <c r="D29">
        <v>88.8</v>
      </c>
      <c r="E29">
        <v>154</v>
      </c>
      <c r="F29" t="b">
        <f t="shared" si="0"/>
        <v>1</v>
      </c>
    </row>
    <row r="30" spans="1:6" x14ac:dyDescent="0.2">
      <c r="A30" t="s">
        <v>36</v>
      </c>
      <c r="B30" t="s">
        <v>21</v>
      </c>
      <c r="C30">
        <v>16</v>
      </c>
      <c r="D30">
        <v>34.799999999999997</v>
      </c>
      <c r="E30">
        <v>156</v>
      </c>
      <c r="F30" t="b">
        <f t="shared" si="0"/>
        <v>1</v>
      </c>
    </row>
    <row r="31" spans="1:6" x14ac:dyDescent="0.2">
      <c r="A31" t="s">
        <v>37</v>
      </c>
      <c r="B31" t="s">
        <v>21</v>
      </c>
      <c r="C31">
        <v>18</v>
      </c>
      <c r="D31">
        <v>89.7</v>
      </c>
      <c r="E31">
        <v>129</v>
      </c>
      <c r="F31" t="b">
        <f t="shared" si="0"/>
        <v>1</v>
      </c>
    </row>
    <row r="32" spans="1:6" x14ac:dyDescent="0.2">
      <c r="A32" t="s">
        <v>38</v>
      </c>
      <c r="B32" t="s">
        <v>21</v>
      </c>
      <c r="C32">
        <v>19</v>
      </c>
      <c r="D32">
        <v>45.7</v>
      </c>
      <c r="E32">
        <v>65.099999999999994</v>
      </c>
      <c r="F32" t="b">
        <f t="shared" si="0"/>
        <v>1</v>
      </c>
    </row>
    <row r="33" spans="1:3" x14ac:dyDescent="0.2">
      <c r="A33" t="s">
        <v>39</v>
      </c>
      <c r="B33" t="s">
        <v>21</v>
      </c>
      <c r="C33">
        <v>20</v>
      </c>
    </row>
  </sheetData>
  <phoneticPr fontId="1" type="noConversion"/>
  <conditionalFormatting sqref="F2:F32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8CB4-EFDE-9546-BCF2-5888C6048CCA}">
  <dimension ref="A1:F82"/>
  <sheetViews>
    <sheetView workbookViewId="0">
      <selection activeCell="B10" sqref="A1:F82"/>
    </sheetView>
  </sheetViews>
  <sheetFormatPr baseColWidth="10" defaultRowHeight="16" x14ac:dyDescent="0.2"/>
  <cols>
    <col min="1" max="1" width="19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40</v>
      </c>
      <c r="E1" t="s">
        <v>43</v>
      </c>
    </row>
    <row r="2" spans="1:5" x14ac:dyDescent="0.2">
      <c r="A2" t="s">
        <v>5</v>
      </c>
      <c r="B2" t="s">
        <v>7</v>
      </c>
      <c r="C2">
        <v>1</v>
      </c>
      <c r="D2" t="s">
        <v>41</v>
      </c>
      <c r="E2">
        <v>39.5</v>
      </c>
    </row>
    <row r="3" spans="1:5" x14ac:dyDescent="0.2">
      <c r="A3" t="s">
        <v>6</v>
      </c>
      <c r="B3" t="s">
        <v>7</v>
      </c>
      <c r="C3">
        <v>2</v>
      </c>
      <c r="D3" t="s">
        <v>41</v>
      </c>
      <c r="E3">
        <v>36</v>
      </c>
    </row>
    <row r="4" spans="1:5" x14ac:dyDescent="0.2">
      <c r="A4" t="s">
        <v>8</v>
      </c>
      <c r="B4" t="s">
        <v>7</v>
      </c>
      <c r="C4">
        <v>3</v>
      </c>
      <c r="D4" t="s">
        <v>41</v>
      </c>
      <c r="E4">
        <v>36.9</v>
      </c>
    </row>
    <row r="5" spans="1:5" x14ac:dyDescent="0.2">
      <c r="A5" t="s">
        <v>9</v>
      </c>
      <c r="B5" t="s">
        <v>7</v>
      </c>
      <c r="C5">
        <v>4</v>
      </c>
      <c r="D5" t="s">
        <v>41</v>
      </c>
      <c r="E5">
        <v>28.6</v>
      </c>
    </row>
    <row r="6" spans="1:5" x14ac:dyDescent="0.2">
      <c r="A6" t="s">
        <v>10</v>
      </c>
      <c r="B6" t="s">
        <v>7</v>
      </c>
      <c r="C6">
        <v>5</v>
      </c>
      <c r="D6" t="s">
        <v>41</v>
      </c>
      <c r="E6">
        <v>66.5</v>
      </c>
    </row>
    <row r="7" spans="1:5" x14ac:dyDescent="0.2">
      <c r="A7" t="s">
        <v>11</v>
      </c>
      <c r="B7" t="s">
        <v>7</v>
      </c>
      <c r="C7">
        <v>6</v>
      </c>
      <c r="D7" t="s">
        <v>41</v>
      </c>
      <c r="E7">
        <v>44.6</v>
      </c>
    </row>
    <row r="8" spans="1:5" x14ac:dyDescent="0.2">
      <c r="A8" t="s">
        <v>12</v>
      </c>
      <c r="B8" t="s">
        <v>7</v>
      </c>
      <c r="C8">
        <v>7</v>
      </c>
      <c r="D8" t="s">
        <v>41</v>
      </c>
      <c r="E8">
        <v>13.4</v>
      </c>
    </row>
    <row r="9" spans="1:5" x14ac:dyDescent="0.2">
      <c r="A9" t="s">
        <v>13</v>
      </c>
      <c r="B9" t="s">
        <v>7</v>
      </c>
      <c r="C9">
        <v>8</v>
      </c>
      <c r="D9" t="s">
        <v>41</v>
      </c>
      <c r="E9">
        <v>27.2</v>
      </c>
    </row>
    <row r="10" spans="1:5" x14ac:dyDescent="0.2">
      <c r="A10" t="s">
        <v>14</v>
      </c>
      <c r="B10" t="s">
        <v>7</v>
      </c>
      <c r="C10">
        <v>9</v>
      </c>
      <c r="D10" t="s">
        <v>41</v>
      </c>
      <c r="E10">
        <v>24.5</v>
      </c>
    </row>
    <row r="11" spans="1:5" x14ac:dyDescent="0.2">
      <c r="A11" t="s">
        <v>15</v>
      </c>
      <c r="B11" t="s">
        <v>7</v>
      </c>
      <c r="C11">
        <v>10</v>
      </c>
      <c r="D11" t="s">
        <v>41</v>
      </c>
      <c r="E11">
        <v>20.9</v>
      </c>
    </row>
    <row r="12" spans="1:5" x14ac:dyDescent="0.2">
      <c r="A12" t="s">
        <v>16</v>
      </c>
      <c r="B12" t="s">
        <v>7</v>
      </c>
      <c r="C12">
        <v>11</v>
      </c>
      <c r="D12" t="s">
        <v>41</v>
      </c>
      <c r="E12">
        <v>50.9</v>
      </c>
    </row>
    <row r="13" spans="1:5" x14ac:dyDescent="0.2">
      <c r="A13" t="s">
        <v>17</v>
      </c>
      <c r="B13" t="s">
        <v>7</v>
      </c>
      <c r="C13">
        <v>13</v>
      </c>
      <c r="D13" t="s">
        <v>41</v>
      </c>
      <c r="E13">
        <v>12.9</v>
      </c>
    </row>
    <row r="14" spans="1:5" x14ac:dyDescent="0.2">
      <c r="A14" t="s">
        <v>18</v>
      </c>
      <c r="B14" t="s">
        <v>7</v>
      </c>
      <c r="C14">
        <v>14</v>
      </c>
      <c r="D14" t="s">
        <v>41</v>
      </c>
      <c r="E14">
        <v>32.299999999999997</v>
      </c>
    </row>
    <row r="15" spans="1:5" x14ac:dyDescent="0.2">
      <c r="A15" t="s">
        <v>5</v>
      </c>
      <c r="B15" t="s">
        <v>7</v>
      </c>
      <c r="C15">
        <v>1</v>
      </c>
      <c r="D15" t="s">
        <v>42</v>
      </c>
      <c r="E15">
        <v>48.3</v>
      </c>
    </row>
    <row r="16" spans="1:5" x14ac:dyDescent="0.2">
      <c r="A16" t="s">
        <v>6</v>
      </c>
      <c r="B16" t="s">
        <v>7</v>
      </c>
      <c r="C16">
        <v>2</v>
      </c>
      <c r="D16" t="s">
        <v>42</v>
      </c>
      <c r="E16">
        <v>62.6</v>
      </c>
    </row>
    <row r="17" spans="1:5" x14ac:dyDescent="0.2">
      <c r="A17" t="s">
        <v>8</v>
      </c>
      <c r="B17" t="s">
        <v>7</v>
      </c>
      <c r="C17">
        <v>3</v>
      </c>
      <c r="D17" t="s">
        <v>42</v>
      </c>
      <c r="E17">
        <v>148</v>
      </c>
    </row>
    <row r="18" spans="1:5" x14ac:dyDescent="0.2">
      <c r="A18" t="s">
        <v>9</v>
      </c>
      <c r="B18" t="s">
        <v>7</v>
      </c>
      <c r="C18">
        <v>4</v>
      </c>
      <c r="D18" t="s">
        <v>42</v>
      </c>
      <c r="E18">
        <v>117</v>
      </c>
    </row>
    <row r="19" spans="1:5" x14ac:dyDescent="0.2">
      <c r="A19" t="s">
        <v>10</v>
      </c>
      <c r="B19" t="s">
        <v>7</v>
      </c>
      <c r="C19">
        <v>5</v>
      </c>
      <c r="D19" t="s">
        <v>42</v>
      </c>
      <c r="E19">
        <v>67.400000000000006</v>
      </c>
    </row>
    <row r="20" spans="1:5" x14ac:dyDescent="0.2">
      <c r="A20" t="s">
        <v>11</v>
      </c>
      <c r="B20" t="s">
        <v>7</v>
      </c>
      <c r="C20">
        <v>6</v>
      </c>
      <c r="D20" t="s">
        <v>42</v>
      </c>
      <c r="E20">
        <v>148</v>
      </c>
    </row>
    <row r="21" spans="1:5" x14ac:dyDescent="0.2">
      <c r="A21" t="s">
        <v>12</v>
      </c>
      <c r="B21" t="s">
        <v>7</v>
      </c>
      <c r="C21">
        <v>7</v>
      </c>
      <c r="D21" t="s">
        <v>42</v>
      </c>
      <c r="E21">
        <v>112</v>
      </c>
    </row>
    <row r="22" spans="1:5" x14ac:dyDescent="0.2">
      <c r="A22" t="s">
        <v>13</v>
      </c>
      <c r="B22" t="s">
        <v>7</v>
      </c>
      <c r="C22">
        <v>8</v>
      </c>
      <c r="D22" t="s">
        <v>42</v>
      </c>
      <c r="E22">
        <v>73.5</v>
      </c>
    </row>
    <row r="23" spans="1:5" x14ac:dyDescent="0.2">
      <c r="A23" t="s">
        <v>14</v>
      </c>
      <c r="B23" t="s">
        <v>7</v>
      </c>
      <c r="C23">
        <v>9</v>
      </c>
      <c r="D23" t="s">
        <v>42</v>
      </c>
      <c r="E23">
        <v>118</v>
      </c>
    </row>
    <row r="24" spans="1:5" x14ac:dyDescent="0.2">
      <c r="A24" t="s">
        <v>15</v>
      </c>
      <c r="B24" t="s">
        <v>7</v>
      </c>
      <c r="C24">
        <v>10</v>
      </c>
      <c r="D24" t="s">
        <v>42</v>
      </c>
      <c r="E24">
        <v>94.6</v>
      </c>
    </row>
    <row r="25" spans="1:5" x14ac:dyDescent="0.2">
      <c r="A25" t="s">
        <v>16</v>
      </c>
      <c r="B25" t="s">
        <v>7</v>
      </c>
      <c r="C25">
        <v>11</v>
      </c>
      <c r="D25" t="s">
        <v>42</v>
      </c>
      <c r="E25">
        <v>149</v>
      </c>
    </row>
    <row r="26" spans="1:5" x14ac:dyDescent="0.2">
      <c r="A26" t="s">
        <v>17</v>
      </c>
      <c r="B26" t="s">
        <v>7</v>
      </c>
      <c r="C26">
        <v>13</v>
      </c>
      <c r="D26" t="s">
        <v>42</v>
      </c>
      <c r="E26">
        <v>59.2</v>
      </c>
    </row>
    <row r="27" spans="1:5" x14ac:dyDescent="0.2">
      <c r="A27" t="s">
        <v>18</v>
      </c>
      <c r="B27" t="s">
        <v>7</v>
      </c>
      <c r="C27">
        <v>14</v>
      </c>
      <c r="D27" t="s">
        <v>42</v>
      </c>
      <c r="E27">
        <v>115</v>
      </c>
    </row>
    <row r="28" spans="1:5" x14ac:dyDescent="0.2">
      <c r="A28" t="s">
        <v>20</v>
      </c>
      <c r="B28" t="s">
        <v>21</v>
      </c>
      <c r="C28">
        <v>1</v>
      </c>
      <c r="D28" t="s">
        <v>41</v>
      </c>
      <c r="E28">
        <v>14.3</v>
      </c>
    </row>
    <row r="29" spans="1:5" x14ac:dyDescent="0.2">
      <c r="A29" t="s">
        <v>22</v>
      </c>
      <c r="B29" t="s">
        <v>21</v>
      </c>
      <c r="C29">
        <v>2</v>
      </c>
      <c r="D29" t="s">
        <v>41</v>
      </c>
      <c r="E29">
        <v>10.5</v>
      </c>
    </row>
    <row r="30" spans="1:5" x14ac:dyDescent="0.2">
      <c r="A30" t="s">
        <v>23</v>
      </c>
      <c r="B30" t="s">
        <v>21</v>
      </c>
      <c r="C30">
        <v>3</v>
      </c>
      <c r="D30" t="s">
        <v>41</v>
      </c>
      <c r="E30">
        <v>129</v>
      </c>
    </row>
    <row r="31" spans="1:5" x14ac:dyDescent="0.2">
      <c r="A31" t="s">
        <v>24</v>
      </c>
      <c r="B31" t="s">
        <v>21</v>
      </c>
      <c r="C31">
        <v>4</v>
      </c>
      <c r="D31" t="s">
        <v>41</v>
      </c>
      <c r="E31">
        <v>8.61</v>
      </c>
    </row>
    <row r="32" spans="1:5" x14ac:dyDescent="0.2">
      <c r="A32" t="s">
        <v>25</v>
      </c>
      <c r="B32" t="s">
        <v>21</v>
      </c>
      <c r="C32">
        <v>5</v>
      </c>
      <c r="D32" t="s">
        <v>41</v>
      </c>
      <c r="E32">
        <v>29.1</v>
      </c>
    </row>
    <row r="33" spans="1:5" x14ac:dyDescent="0.2">
      <c r="A33" t="s">
        <v>26</v>
      </c>
      <c r="B33" t="s">
        <v>21</v>
      </c>
      <c r="C33">
        <v>6</v>
      </c>
      <c r="D33" t="s">
        <v>41</v>
      </c>
      <c r="E33">
        <v>99</v>
      </c>
    </row>
    <row r="34" spans="1:5" x14ac:dyDescent="0.2">
      <c r="A34" t="s">
        <v>27</v>
      </c>
      <c r="B34" t="s">
        <v>21</v>
      </c>
      <c r="C34">
        <v>7</v>
      </c>
      <c r="D34" t="s">
        <v>41</v>
      </c>
      <c r="E34">
        <v>8.0399999999999991</v>
      </c>
    </row>
    <row r="35" spans="1:5" x14ac:dyDescent="0.2">
      <c r="A35" t="s">
        <v>28</v>
      </c>
      <c r="B35" t="s">
        <v>21</v>
      </c>
      <c r="C35">
        <v>8</v>
      </c>
      <c r="D35" t="s">
        <v>41</v>
      </c>
      <c r="E35">
        <v>80.2</v>
      </c>
    </row>
    <row r="36" spans="1:5" x14ac:dyDescent="0.2">
      <c r="A36" t="s">
        <v>29</v>
      </c>
      <c r="B36" t="s">
        <v>21</v>
      </c>
      <c r="C36">
        <v>9</v>
      </c>
      <c r="D36" t="s">
        <v>41</v>
      </c>
      <c r="E36">
        <v>58.5</v>
      </c>
    </row>
    <row r="37" spans="1:5" x14ac:dyDescent="0.2">
      <c r="A37" t="s">
        <v>30</v>
      </c>
      <c r="B37" t="s">
        <v>21</v>
      </c>
      <c r="C37">
        <v>10</v>
      </c>
      <c r="D37" t="s">
        <v>41</v>
      </c>
      <c r="E37">
        <v>34.1</v>
      </c>
    </row>
    <row r="38" spans="1:5" x14ac:dyDescent="0.2">
      <c r="A38" t="s">
        <v>31</v>
      </c>
      <c r="B38" t="s">
        <v>21</v>
      </c>
      <c r="C38">
        <v>11</v>
      </c>
      <c r="D38" t="s">
        <v>41</v>
      </c>
      <c r="E38">
        <v>10.7</v>
      </c>
    </row>
    <row r="39" spans="1:5" x14ac:dyDescent="0.2">
      <c r="A39" t="s">
        <v>32</v>
      </c>
      <c r="B39" t="s">
        <v>21</v>
      </c>
      <c r="C39">
        <v>12</v>
      </c>
      <c r="D39" t="s">
        <v>41</v>
      </c>
      <c r="E39">
        <v>47.2</v>
      </c>
    </row>
    <row r="40" spans="1:5" x14ac:dyDescent="0.2">
      <c r="A40" t="s">
        <v>33</v>
      </c>
      <c r="B40" t="s">
        <v>21</v>
      </c>
      <c r="C40">
        <v>13</v>
      </c>
      <c r="D40" t="s">
        <v>41</v>
      </c>
      <c r="E40">
        <v>107</v>
      </c>
    </row>
    <row r="41" spans="1:5" x14ac:dyDescent="0.2">
      <c r="A41" t="s">
        <v>34</v>
      </c>
      <c r="B41" t="s">
        <v>21</v>
      </c>
      <c r="C41">
        <v>14</v>
      </c>
      <c r="D41" t="s">
        <v>41</v>
      </c>
      <c r="E41">
        <v>26.6</v>
      </c>
    </row>
    <row r="42" spans="1:5" x14ac:dyDescent="0.2">
      <c r="A42" t="s">
        <v>35</v>
      </c>
      <c r="B42" t="s">
        <v>21</v>
      </c>
      <c r="C42">
        <v>15</v>
      </c>
      <c r="D42" t="s">
        <v>41</v>
      </c>
      <c r="E42">
        <v>88.8</v>
      </c>
    </row>
    <row r="43" spans="1:5" x14ac:dyDescent="0.2">
      <c r="A43" t="s">
        <v>36</v>
      </c>
      <c r="B43" t="s">
        <v>21</v>
      </c>
      <c r="C43">
        <v>16</v>
      </c>
      <c r="D43" t="s">
        <v>41</v>
      </c>
      <c r="E43">
        <v>34.799999999999997</v>
      </c>
    </row>
    <row r="44" spans="1:5" x14ac:dyDescent="0.2">
      <c r="A44" t="s">
        <v>37</v>
      </c>
      <c r="B44" t="s">
        <v>21</v>
      </c>
      <c r="C44">
        <v>18</v>
      </c>
      <c r="D44" t="s">
        <v>41</v>
      </c>
      <c r="E44">
        <v>89.7</v>
      </c>
    </row>
    <row r="45" spans="1:5" x14ac:dyDescent="0.2">
      <c r="A45" t="s">
        <v>38</v>
      </c>
      <c r="B45" t="s">
        <v>21</v>
      </c>
      <c r="C45">
        <v>19</v>
      </c>
      <c r="D45" t="s">
        <v>41</v>
      </c>
      <c r="E45">
        <v>45.7</v>
      </c>
    </row>
    <row r="46" spans="1:5" x14ac:dyDescent="0.2">
      <c r="A46" t="s">
        <v>20</v>
      </c>
      <c r="B46" t="s">
        <v>21</v>
      </c>
      <c r="C46">
        <v>1</v>
      </c>
      <c r="D46" t="s">
        <v>42</v>
      </c>
      <c r="E46">
        <v>123</v>
      </c>
    </row>
    <row r="47" spans="1:5" x14ac:dyDescent="0.2">
      <c r="A47" t="s">
        <v>22</v>
      </c>
      <c r="B47" t="s">
        <v>21</v>
      </c>
      <c r="C47">
        <v>2</v>
      </c>
      <c r="D47" t="s">
        <v>42</v>
      </c>
      <c r="E47">
        <v>82.1</v>
      </c>
    </row>
    <row r="48" spans="1:5" x14ac:dyDescent="0.2">
      <c r="A48" t="s">
        <v>23</v>
      </c>
      <c r="B48" t="s">
        <v>21</v>
      </c>
      <c r="C48">
        <v>3</v>
      </c>
      <c r="D48" t="s">
        <v>42</v>
      </c>
      <c r="E48">
        <v>50.3</v>
      </c>
    </row>
    <row r="49" spans="1:5" x14ac:dyDescent="0.2">
      <c r="A49" t="s">
        <v>24</v>
      </c>
      <c r="B49" t="s">
        <v>21</v>
      </c>
      <c r="C49">
        <v>4</v>
      </c>
      <c r="D49" t="s">
        <v>42</v>
      </c>
      <c r="E49">
        <v>69.5</v>
      </c>
    </row>
    <row r="50" spans="1:5" x14ac:dyDescent="0.2">
      <c r="A50" t="s">
        <v>25</v>
      </c>
      <c r="B50" t="s">
        <v>21</v>
      </c>
      <c r="C50">
        <v>5</v>
      </c>
      <c r="D50" t="s">
        <v>42</v>
      </c>
      <c r="E50">
        <v>72.099999999999994</v>
      </c>
    </row>
    <row r="51" spans="1:5" x14ac:dyDescent="0.2">
      <c r="A51" t="s">
        <v>26</v>
      </c>
      <c r="B51" t="s">
        <v>21</v>
      </c>
      <c r="C51">
        <v>6</v>
      </c>
      <c r="D51" t="s">
        <v>42</v>
      </c>
      <c r="E51">
        <v>67</v>
      </c>
    </row>
    <row r="52" spans="1:5" x14ac:dyDescent="0.2">
      <c r="A52" t="s">
        <v>27</v>
      </c>
      <c r="B52" t="s">
        <v>21</v>
      </c>
      <c r="C52">
        <v>7</v>
      </c>
      <c r="D52" t="s">
        <v>42</v>
      </c>
      <c r="E52">
        <v>85.8</v>
      </c>
    </row>
    <row r="53" spans="1:5" x14ac:dyDescent="0.2">
      <c r="A53" t="s">
        <v>28</v>
      </c>
      <c r="B53" t="s">
        <v>21</v>
      </c>
      <c r="C53">
        <v>8</v>
      </c>
      <c r="D53" t="s">
        <v>42</v>
      </c>
      <c r="E53">
        <v>109</v>
      </c>
    </row>
    <row r="54" spans="1:5" x14ac:dyDescent="0.2">
      <c r="A54" t="s">
        <v>29</v>
      </c>
      <c r="B54" t="s">
        <v>21</v>
      </c>
      <c r="C54">
        <v>9</v>
      </c>
      <c r="D54" t="s">
        <v>42</v>
      </c>
      <c r="E54">
        <v>67.599999999999994</v>
      </c>
    </row>
    <row r="55" spans="1:5" x14ac:dyDescent="0.2">
      <c r="A55" t="s">
        <v>30</v>
      </c>
      <c r="B55" t="s">
        <v>21</v>
      </c>
      <c r="C55">
        <v>10</v>
      </c>
      <c r="D55" t="s">
        <v>42</v>
      </c>
      <c r="E55">
        <v>117</v>
      </c>
    </row>
    <row r="56" spans="1:5" x14ac:dyDescent="0.2">
      <c r="A56" t="s">
        <v>31</v>
      </c>
      <c r="B56" t="s">
        <v>21</v>
      </c>
      <c r="C56">
        <v>11</v>
      </c>
      <c r="D56" t="s">
        <v>42</v>
      </c>
      <c r="E56">
        <v>109</v>
      </c>
    </row>
    <row r="57" spans="1:5" x14ac:dyDescent="0.2">
      <c r="A57" t="s">
        <v>32</v>
      </c>
      <c r="B57" t="s">
        <v>21</v>
      </c>
      <c r="C57">
        <v>12</v>
      </c>
      <c r="D57" t="s">
        <v>42</v>
      </c>
      <c r="E57">
        <v>28.6</v>
      </c>
    </row>
    <row r="58" spans="1:5" x14ac:dyDescent="0.2">
      <c r="A58" t="s">
        <v>33</v>
      </c>
      <c r="B58" t="s">
        <v>21</v>
      </c>
      <c r="C58">
        <v>13</v>
      </c>
      <c r="D58" t="s">
        <v>42</v>
      </c>
      <c r="E58">
        <v>28.8</v>
      </c>
    </row>
    <row r="59" spans="1:5" x14ac:dyDescent="0.2">
      <c r="A59" t="s">
        <v>34</v>
      </c>
      <c r="B59" t="s">
        <v>21</v>
      </c>
      <c r="C59">
        <v>14</v>
      </c>
      <c r="D59" t="s">
        <v>42</v>
      </c>
      <c r="E59">
        <v>118</v>
      </c>
    </row>
    <row r="60" spans="1:5" x14ac:dyDescent="0.2">
      <c r="A60" t="s">
        <v>35</v>
      </c>
      <c r="B60" t="s">
        <v>21</v>
      </c>
      <c r="C60">
        <v>15</v>
      </c>
      <c r="D60" t="s">
        <v>42</v>
      </c>
      <c r="E60">
        <v>154</v>
      </c>
    </row>
    <row r="61" spans="1:5" x14ac:dyDescent="0.2">
      <c r="A61" t="s">
        <v>36</v>
      </c>
      <c r="B61" t="s">
        <v>21</v>
      </c>
      <c r="C61">
        <v>16</v>
      </c>
      <c r="D61" t="s">
        <v>42</v>
      </c>
      <c r="E61">
        <v>156</v>
      </c>
    </row>
    <row r="62" spans="1:5" x14ac:dyDescent="0.2">
      <c r="A62" t="s">
        <v>37</v>
      </c>
      <c r="B62" t="s">
        <v>21</v>
      </c>
      <c r="C62">
        <v>18</v>
      </c>
      <c r="D62" t="s">
        <v>42</v>
      </c>
      <c r="E62">
        <v>129</v>
      </c>
    </row>
    <row r="63" spans="1:5" x14ac:dyDescent="0.2">
      <c r="A63" t="s">
        <v>38</v>
      </c>
      <c r="B63" t="s">
        <v>21</v>
      </c>
      <c r="C63">
        <v>19</v>
      </c>
      <c r="D63" t="s">
        <v>42</v>
      </c>
      <c r="E63">
        <v>65.099999999999994</v>
      </c>
    </row>
    <row r="64" spans="1:5" x14ac:dyDescent="0.2">
      <c r="A64" t="s">
        <v>44</v>
      </c>
      <c r="B64" t="s">
        <v>21</v>
      </c>
      <c r="C64">
        <v>1</v>
      </c>
      <c r="D64" t="s">
        <v>41</v>
      </c>
      <c r="E64">
        <v>87.2</v>
      </c>
    </row>
    <row r="65" spans="1:6" x14ac:dyDescent="0.2">
      <c r="A65" t="s">
        <v>45</v>
      </c>
      <c r="B65" t="s">
        <v>21</v>
      </c>
      <c r="C65">
        <v>2</v>
      </c>
      <c r="D65" t="s">
        <v>41</v>
      </c>
      <c r="E65">
        <v>138</v>
      </c>
    </row>
    <row r="66" spans="1:6" x14ac:dyDescent="0.2">
      <c r="A66" t="s">
        <v>46</v>
      </c>
      <c r="B66" t="s">
        <v>21</v>
      </c>
      <c r="C66">
        <v>3</v>
      </c>
      <c r="D66" t="s">
        <v>41</v>
      </c>
      <c r="E66">
        <v>125</v>
      </c>
    </row>
    <row r="67" spans="1:6" x14ac:dyDescent="0.2">
      <c r="A67" t="s">
        <v>47</v>
      </c>
      <c r="B67" t="s">
        <v>21</v>
      </c>
      <c r="C67">
        <v>4</v>
      </c>
      <c r="D67" t="s">
        <v>41</v>
      </c>
      <c r="E67">
        <v>18.600000000000001</v>
      </c>
    </row>
    <row r="68" spans="1:6" x14ac:dyDescent="0.2">
      <c r="A68" t="s">
        <v>48</v>
      </c>
      <c r="B68" t="s">
        <v>21</v>
      </c>
      <c r="C68">
        <v>5</v>
      </c>
      <c r="D68" t="s">
        <v>41</v>
      </c>
      <c r="E68">
        <v>76.2</v>
      </c>
    </row>
    <row r="69" spans="1:6" x14ac:dyDescent="0.2">
      <c r="A69" t="s">
        <v>49</v>
      </c>
      <c r="B69" t="s">
        <v>21</v>
      </c>
      <c r="C69">
        <v>6</v>
      </c>
      <c r="D69" t="s">
        <v>41</v>
      </c>
      <c r="E69">
        <v>61.4</v>
      </c>
    </row>
    <row r="70" spans="1:6" x14ac:dyDescent="0.2">
      <c r="A70" t="s">
        <v>50</v>
      </c>
      <c r="B70" t="s">
        <v>21</v>
      </c>
      <c r="C70">
        <v>8</v>
      </c>
      <c r="D70" t="s">
        <v>41</v>
      </c>
      <c r="E70">
        <v>79.400000000000006</v>
      </c>
      <c r="F70" t="s">
        <v>55</v>
      </c>
    </row>
    <row r="71" spans="1:6" x14ac:dyDescent="0.2">
      <c r="A71" t="s">
        <v>51</v>
      </c>
      <c r="B71" t="s">
        <v>21</v>
      </c>
      <c r="C71">
        <v>9</v>
      </c>
      <c r="D71" t="s">
        <v>41</v>
      </c>
      <c r="E71">
        <v>119</v>
      </c>
      <c r="F71" t="s">
        <v>55</v>
      </c>
    </row>
    <row r="72" spans="1:6" x14ac:dyDescent="0.2">
      <c r="A72" t="s">
        <v>52</v>
      </c>
      <c r="B72" t="s">
        <v>21</v>
      </c>
      <c r="C72">
        <v>10</v>
      </c>
      <c r="D72" t="s">
        <v>41</v>
      </c>
      <c r="E72">
        <v>18.2</v>
      </c>
    </row>
    <row r="73" spans="1:6" x14ac:dyDescent="0.2">
      <c r="A73" t="s">
        <v>53</v>
      </c>
      <c r="B73" t="s">
        <v>21</v>
      </c>
      <c r="C73">
        <v>11</v>
      </c>
      <c r="D73" t="s">
        <v>41</v>
      </c>
      <c r="E73">
        <v>66.2</v>
      </c>
    </row>
    <row r="74" spans="1:6" x14ac:dyDescent="0.2">
      <c r="A74" t="s">
        <v>54</v>
      </c>
      <c r="B74" t="s">
        <v>21</v>
      </c>
      <c r="C74">
        <v>12</v>
      </c>
      <c r="D74" t="s">
        <v>41</v>
      </c>
      <c r="E74">
        <v>91.6</v>
      </c>
    </row>
    <row r="75" spans="1:6" x14ac:dyDescent="0.2">
      <c r="A75" t="s">
        <v>56</v>
      </c>
      <c r="B75" t="s">
        <v>7</v>
      </c>
      <c r="C75">
        <v>1</v>
      </c>
      <c r="D75" t="s">
        <v>41</v>
      </c>
      <c r="E75">
        <v>59.5</v>
      </c>
    </row>
    <row r="76" spans="1:6" x14ac:dyDescent="0.2">
      <c r="A76" t="s">
        <v>57</v>
      </c>
      <c r="B76" t="s">
        <v>7</v>
      </c>
      <c r="C76">
        <v>3</v>
      </c>
      <c r="D76" t="s">
        <v>41</v>
      </c>
      <c r="E76">
        <v>34</v>
      </c>
    </row>
    <row r="77" spans="1:6" x14ac:dyDescent="0.2">
      <c r="A77" t="s">
        <v>58</v>
      </c>
      <c r="B77" t="s">
        <v>7</v>
      </c>
      <c r="C77">
        <v>4</v>
      </c>
      <c r="D77" t="s">
        <v>41</v>
      </c>
      <c r="E77">
        <v>39.299999999999997</v>
      </c>
    </row>
    <row r="78" spans="1:6" x14ac:dyDescent="0.2">
      <c r="A78" t="s">
        <v>59</v>
      </c>
      <c r="B78" t="s">
        <v>7</v>
      </c>
      <c r="C78">
        <v>5</v>
      </c>
      <c r="D78" t="s">
        <v>41</v>
      </c>
      <c r="E78">
        <v>3.8</v>
      </c>
    </row>
    <row r="79" spans="1:6" x14ac:dyDescent="0.2">
      <c r="A79" t="s">
        <v>60</v>
      </c>
      <c r="B79" t="s">
        <v>7</v>
      </c>
      <c r="C79">
        <v>6</v>
      </c>
      <c r="D79" t="s">
        <v>41</v>
      </c>
      <c r="E79">
        <v>15.5</v>
      </c>
    </row>
    <row r="80" spans="1:6" x14ac:dyDescent="0.2">
      <c r="A80" t="s">
        <v>61</v>
      </c>
      <c r="B80" t="s">
        <v>7</v>
      </c>
      <c r="C80">
        <v>7</v>
      </c>
      <c r="D80" t="s">
        <v>41</v>
      </c>
      <c r="E80">
        <v>75.599999999999994</v>
      </c>
    </row>
    <row r="81" spans="1:5" x14ac:dyDescent="0.2">
      <c r="A81" t="s">
        <v>62</v>
      </c>
      <c r="B81" t="s">
        <v>7</v>
      </c>
      <c r="C81">
        <v>8</v>
      </c>
      <c r="D81" t="s">
        <v>41</v>
      </c>
      <c r="E81">
        <v>12.2</v>
      </c>
    </row>
    <row r="82" spans="1:5" x14ac:dyDescent="0.2">
      <c r="A82" t="s">
        <v>63</v>
      </c>
      <c r="B82" t="s">
        <v>7</v>
      </c>
      <c r="C82">
        <v>9</v>
      </c>
      <c r="D82" t="s">
        <v>41</v>
      </c>
      <c r="E82">
        <v>18.600000000000001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B607-9D20-C64A-8490-3D6783543E66}">
  <dimension ref="A1:L82"/>
  <sheetViews>
    <sheetView tabSelected="1" workbookViewId="0">
      <selection activeCell="J5" sqref="J5"/>
    </sheetView>
  </sheetViews>
  <sheetFormatPr baseColWidth="10" defaultRowHeight="16" x14ac:dyDescent="0.2"/>
  <cols>
    <col min="10" max="10" width="13.6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40</v>
      </c>
      <c r="E1" s="1" t="s">
        <v>43</v>
      </c>
      <c r="F1" s="1"/>
      <c r="J1" t="s">
        <v>64</v>
      </c>
      <c r="K1" t="s">
        <v>65</v>
      </c>
      <c r="L1" t="s">
        <v>66</v>
      </c>
    </row>
    <row r="2" spans="1:12" x14ac:dyDescent="0.2">
      <c r="A2" s="1" t="s">
        <v>5</v>
      </c>
      <c r="B2" s="1" t="s">
        <v>7</v>
      </c>
      <c r="C2" s="1">
        <v>1</v>
      </c>
      <c r="D2" s="1" t="s">
        <v>41</v>
      </c>
      <c r="E2" s="1">
        <v>39.5</v>
      </c>
      <c r="F2" s="1"/>
      <c r="I2" t="s">
        <v>67</v>
      </c>
      <c r="J2" s="2">
        <f>AVERAGE(E2:E14,E75:E82)</f>
        <v>32.98571428571428</v>
      </c>
      <c r="K2" s="2">
        <f>STDEV(E2:E14,E75:E82)</f>
        <v>18.789073572539053</v>
      </c>
      <c r="L2">
        <f>COUNT(E2:E14,E75:E82)</f>
        <v>21</v>
      </c>
    </row>
    <row r="3" spans="1:12" x14ac:dyDescent="0.2">
      <c r="A3" s="1" t="s">
        <v>6</v>
      </c>
      <c r="B3" s="1" t="s">
        <v>7</v>
      </c>
      <c r="C3" s="1">
        <v>2</v>
      </c>
      <c r="D3" s="1" t="s">
        <v>41</v>
      </c>
      <c r="E3" s="1">
        <v>36</v>
      </c>
      <c r="F3" s="1"/>
      <c r="I3" t="s">
        <v>68</v>
      </c>
      <c r="J3" s="3">
        <f>AVERAGE(E15:E27)</f>
        <v>100.96923076923078</v>
      </c>
      <c r="K3" s="2">
        <f>STDEV(E15:E27)</f>
        <v>35.950484109289924</v>
      </c>
      <c r="L3">
        <f>COUNT(E15:E27)</f>
        <v>13</v>
      </c>
    </row>
    <row r="4" spans="1:12" x14ac:dyDescent="0.2">
      <c r="A4" s="1" t="s">
        <v>8</v>
      </c>
      <c r="B4" s="1" t="s">
        <v>7</v>
      </c>
      <c r="C4" s="1">
        <v>3</v>
      </c>
      <c r="D4" s="1" t="s">
        <v>41</v>
      </c>
      <c r="E4" s="1">
        <v>36.9</v>
      </c>
      <c r="F4" s="1"/>
    </row>
    <row r="5" spans="1:12" x14ac:dyDescent="0.2">
      <c r="A5" s="1" t="s">
        <v>9</v>
      </c>
      <c r="B5" s="1" t="s">
        <v>7</v>
      </c>
      <c r="C5" s="1">
        <v>4</v>
      </c>
      <c r="D5" s="1" t="s">
        <v>41</v>
      </c>
      <c r="E5" s="1">
        <v>28.6</v>
      </c>
      <c r="F5" s="1"/>
      <c r="I5" t="s">
        <v>69</v>
      </c>
      <c r="J5" s="2">
        <f>AVERAGE(E28:E45,E64:E82)</f>
        <v>55.706756756756761</v>
      </c>
      <c r="K5" s="2">
        <f>STDEV(E28:E45,E64:E82)</f>
        <v>39.489725109060814</v>
      </c>
      <c r="L5">
        <f>COUNT(E28:E45,E64:E82)</f>
        <v>37</v>
      </c>
    </row>
    <row r="6" spans="1:12" x14ac:dyDescent="0.2">
      <c r="A6" s="1" t="s">
        <v>10</v>
      </c>
      <c r="B6" s="1" t="s">
        <v>7</v>
      </c>
      <c r="C6" s="1">
        <v>5</v>
      </c>
      <c r="D6" s="1" t="s">
        <v>41</v>
      </c>
      <c r="E6" s="1">
        <v>66.5</v>
      </c>
      <c r="F6" s="1"/>
      <c r="I6" t="s">
        <v>70</v>
      </c>
    </row>
    <row r="7" spans="1:12" x14ac:dyDescent="0.2">
      <c r="A7" s="1" t="s">
        <v>11</v>
      </c>
      <c r="B7" s="1" t="s">
        <v>7</v>
      </c>
      <c r="C7" s="1">
        <v>6</v>
      </c>
      <c r="D7" s="1" t="s">
        <v>41</v>
      </c>
      <c r="E7" s="1">
        <v>44.6</v>
      </c>
      <c r="F7" s="1"/>
    </row>
    <row r="8" spans="1:12" x14ac:dyDescent="0.2">
      <c r="A8" s="1" t="s">
        <v>12</v>
      </c>
      <c r="B8" s="1" t="s">
        <v>7</v>
      </c>
      <c r="C8" s="1">
        <v>7</v>
      </c>
      <c r="D8" s="1" t="s">
        <v>41</v>
      </c>
      <c r="E8" s="1">
        <v>13.4</v>
      </c>
      <c r="F8" s="1"/>
    </row>
    <row r="9" spans="1:12" x14ac:dyDescent="0.2">
      <c r="A9" s="1" t="s">
        <v>13</v>
      </c>
      <c r="B9" s="1" t="s">
        <v>7</v>
      </c>
      <c r="C9" s="1">
        <v>8</v>
      </c>
      <c r="D9" s="1" t="s">
        <v>41</v>
      </c>
      <c r="E9" s="1">
        <v>27.2</v>
      </c>
      <c r="F9" s="1"/>
    </row>
    <row r="10" spans="1:12" x14ac:dyDescent="0.2">
      <c r="A10" s="1" t="s">
        <v>14</v>
      </c>
      <c r="B10" s="1" t="s">
        <v>7</v>
      </c>
      <c r="C10" s="1">
        <v>9</v>
      </c>
      <c r="D10" s="1" t="s">
        <v>41</v>
      </c>
      <c r="E10" s="1">
        <v>24.5</v>
      </c>
      <c r="F10" s="1"/>
    </row>
    <row r="11" spans="1:12" x14ac:dyDescent="0.2">
      <c r="A11" s="1" t="s">
        <v>15</v>
      </c>
      <c r="B11" s="1" t="s">
        <v>7</v>
      </c>
      <c r="C11" s="1">
        <v>10</v>
      </c>
      <c r="D11" s="1" t="s">
        <v>41</v>
      </c>
      <c r="E11" s="1">
        <v>20.9</v>
      </c>
      <c r="F11" s="1"/>
    </row>
    <row r="12" spans="1:12" x14ac:dyDescent="0.2">
      <c r="A12" s="1" t="s">
        <v>16</v>
      </c>
      <c r="B12" s="1" t="s">
        <v>7</v>
      </c>
      <c r="C12" s="1">
        <v>11</v>
      </c>
      <c r="D12" s="1" t="s">
        <v>41</v>
      </c>
      <c r="E12" s="1">
        <v>50.9</v>
      </c>
      <c r="F12" s="1"/>
    </row>
    <row r="13" spans="1:12" x14ac:dyDescent="0.2">
      <c r="A13" s="1" t="s">
        <v>17</v>
      </c>
      <c r="B13" s="1" t="s">
        <v>7</v>
      </c>
      <c r="C13" s="1">
        <v>13</v>
      </c>
      <c r="D13" s="1" t="s">
        <v>41</v>
      </c>
      <c r="E13" s="1">
        <v>12.9</v>
      </c>
      <c r="F13" s="1"/>
    </row>
    <row r="14" spans="1:12" x14ac:dyDescent="0.2">
      <c r="A14" s="1" t="s">
        <v>18</v>
      </c>
      <c r="B14" s="1" t="s">
        <v>7</v>
      </c>
      <c r="C14" s="1">
        <v>14</v>
      </c>
      <c r="D14" s="1" t="s">
        <v>41</v>
      </c>
      <c r="E14" s="1">
        <v>32.299999999999997</v>
      </c>
      <c r="F14" s="1"/>
    </row>
    <row r="15" spans="1:12" x14ac:dyDescent="0.2">
      <c r="A15" s="1" t="s">
        <v>5</v>
      </c>
      <c r="B15" s="1" t="s">
        <v>7</v>
      </c>
      <c r="C15" s="1">
        <v>1</v>
      </c>
      <c r="D15" s="1" t="s">
        <v>42</v>
      </c>
      <c r="E15" s="1">
        <v>48.3</v>
      </c>
      <c r="F15" s="1"/>
    </row>
    <row r="16" spans="1:12" x14ac:dyDescent="0.2">
      <c r="A16" s="1" t="s">
        <v>6</v>
      </c>
      <c r="B16" s="1" t="s">
        <v>7</v>
      </c>
      <c r="C16" s="1">
        <v>2</v>
      </c>
      <c r="D16" s="1" t="s">
        <v>42</v>
      </c>
      <c r="E16" s="1">
        <v>62.6</v>
      </c>
      <c r="F16" s="1"/>
    </row>
    <row r="17" spans="1:6" x14ac:dyDescent="0.2">
      <c r="A17" s="1" t="s">
        <v>8</v>
      </c>
      <c r="B17" s="1" t="s">
        <v>7</v>
      </c>
      <c r="C17" s="1">
        <v>3</v>
      </c>
      <c r="D17" s="1" t="s">
        <v>42</v>
      </c>
      <c r="E17" s="1">
        <v>148</v>
      </c>
      <c r="F17" s="1"/>
    </row>
    <row r="18" spans="1:6" x14ac:dyDescent="0.2">
      <c r="A18" s="1" t="s">
        <v>9</v>
      </c>
      <c r="B18" s="1" t="s">
        <v>7</v>
      </c>
      <c r="C18" s="1">
        <v>4</v>
      </c>
      <c r="D18" s="1" t="s">
        <v>42</v>
      </c>
      <c r="E18" s="1">
        <v>117</v>
      </c>
      <c r="F18" s="1"/>
    </row>
    <row r="19" spans="1:6" x14ac:dyDescent="0.2">
      <c r="A19" s="1" t="s">
        <v>10</v>
      </c>
      <c r="B19" s="1" t="s">
        <v>7</v>
      </c>
      <c r="C19" s="1">
        <v>5</v>
      </c>
      <c r="D19" s="1" t="s">
        <v>42</v>
      </c>
      <c r="E19" s="1">
        <v>67.400000000000006</v>
      </c>
      <c r="F19" s="1"/>
    </row>
    <row r="20" spans="1:6" x14ac:dyDescent="0.2">
      <c r="A20" s="1" t="s">
        <v>11</v>
      </c>
      <c r="B20" s="1" t="s">
        <v>7</v>
      </c>
      <c r="C20" s="1">
        <v>6</v>
      </c>
      <c r="D20" s="1" t="s">
        <v>42</v>
      </c>
      <c r="E20" s="1">
        <v>148</v>
      </c>
      <c r="F20" s="1"/>
    </row>
    <row r="21" spans="1:6" x14ac:dyDescent="0.2">
      <c r="A21" s="1" t="s">
        <v>12</v>
      </c>
      <c r="B21" s="1" t="s">
        <v>7</v>
      </c>
      <c r="C21" s="1">
        <v>7</v>
      </c>
      <c r="D21" s="1" t="s">
        <v>42</v>
      </c>
      <c r="E21" s="1">
        <v>112</v>
      </c>
      <c r="F21" s="1"/>
    </row>
    <row r="22" spans="1:6" x14ac:dyDescent="0.2">
      <c r="A22" s="1" t="s">
        <v>13</v>
      </c>
      <c r="B22" s="1" t="s">
        <v>7</v>
      </c>
      <c r="C22" s="1">
        <v>8</v>
      </c>
      <c r="D22" s="1" t="s">
        <v>42</v>
      </c>
      <c r="E22" s="1">
        <v>73.5</v>
      </c>
      <c r="F22" s="1"/>
    </row>
    <row r="23" spans="1:6" x14ac:dyDescent="0.2">
      <c r="A23" s="1" t="s">
        <v>14</v>
      </c>
      <c r="B23" s="1" t="s">
        <v>7</v>
      </c>
      <c r="C23" s="1">
        <v>9</v>
      </c>
      <c r="D23" s="1" t="s">
        <v>42</v>
      </c>
      <c r="E23" s="1">
        <v>118</v>
      </c>
      <c r="F23" s="1"/>
    </row>
    <row r="24" spans="1:6" x14ac:dyDescent="0.2">
      <c r="A24" s="1" t="s">
        <v>15</v>
      </c>
      <c r="B24" s="1" t="s">
        <v>7</v>
      </c>
      <c r="C24" s="1">
        <v>10</v>
      </c>
      <c r="D24" s="1" t="s">
        <v>42</v>
      </c>
      <c r="E24" s="1">
        <v>94.6</v>
      </c>
      <c r="F24" s="1"/>
    </row>
    <row r="25" spans="1:6" x14ac:dyDescent="0.2">
      <c r="A25" s="1" t="s">
        <v>16</v>
      </c>
      <c r="B25" s="1" t="s">
        <v>7</v>
      </c>
      <c r="C25" s="1">
        <v>11</v>
      </c>
      <c r="D25" s="1" t="s">
        <v>42</v>
      </c>
      <c r="E25" s="1">
        <v>149</v>
      </c>
      <c r="F25" s="1"/>
    </row>
    <row r="26" spans="1:6" x14ac:dyDescent="0.2">
      <c r="A26" s="1" t="s">
        <v>17</v>
      </c>
      <c r="B26" s="1" t="s">
        <v>7</v>
      </c>
      <c r="C26" s="1">
        <v>13</v>
      </c>
      <c r="D26" s="1" t="s">
        <v>42</v>
      </c>
      <c r="E26" s="1">
        <v>59.2</v>
      </c>
      <c r="F26" s="1"/>
    </row>
    <row r="27" spans="1:6" x14ac:dyDescent="0.2">
      <c r="A27" s="1" t="s">
        <v>18</v>
      </c>
      <c r="B27" s="1" t="s">
        <v>7</v>
      </c>
      <c r="C27" s="1">
        <v>14</v>
      </c>
      <c r="D27" s="1" t="s">
        <v>42</v>
      </c>
      <c r="E27" s="1">
        <v>115</v>
      </c>
      <c r="F27" s="1"/>
    </row>
    <row r="28" spans="1:6" x14ac:dyDescent="0.2">
      <c r="A28" s="1" t="s">
        <v>20</v>
      </c>
      <c r="B28" s="1" t="s">
        <v>21</v>
      </c>
      <c r="C28" s="1">
        <v>1</v>
      </c>
      <c r="D28" s="1" t="s">
        <v>41</v>
      </c>
      <c r="E28" s="1">
        <v>14.3</v>
      </c>
      <c r="F28" s="1"/>
    </row>
    <row r="29" spans="1:6" x14ac:dyDescent="0.2">
      <c r="A29" s="1" t="s">
        <v>22</v>
      </c>
      <c r="B29" s="1" t="s">
        <v>21</v>
      </c>
      <c r="C29" s="1">
        <v>2</v>
      </c>
      <c r="D29" s="1" t="s">
        <v>41</v>
      </c>
      <c r="E29" s="1">
        <v>10.5</v>
      </c>
      <c r="F29" s="1"/>
    </row>
    <row r="30" spans="1:6" x14ac:dyDescent="0.2">
      <c r="A30" s="1" t="s">
        <v>23</v>
      </c>
      <c r="B30" s="1" t="s">
        <v>21</v>
      </c>
      <c r="C30" s="1">
        <v>3</v>
      </c>
      <c r="D30" s="1" t="s">
        <v>41</v>
      </c>
      <c r="E30" s="1">
        <v>129</v>
      </c>
      <c r="F30" s="1"/>
    </row>
    <row r="31" spans="1:6" x14ac:dyDescent="0.2">
      <c r="A31" s="1" t="s">
        <v>24</v>
      </c>
      <c r="B31" s="1" t="s">
        <v>21</v>
      </c>
      <c r="C31" s="1">
        <v>4</v>
      </c>
      <c r="D31" s="1" t="s">
        <v>41</v>
      </c>
      <c r="E31" s="1">
        <v>8.61</v>
      </c>
      <c r="F31" s="1"/>
    </row>
    <row r="32" spans="1:6" x14ac:dyDescent="0.2">
      <c r="A32" s="1" t="s">
        <v>25</v>
      </c>
      <c r="B32" s="1" t="s">
        <v>21</v>
      </c>
      <c r="C32" s="1">
        <v>5</v>
      </c>
      <c r="D32" s="1" t="s">
        <v>41</v>
      </c>
      <c r="E32" s="1">
        <v>29.1</v>
      </c>
      <c r="F32" s="1"/>
    </row>
    <row r="33" spans="1:6" x14ac:dyDescent="0.2">
      <c r="A33" s="1" t="s">
        <v>26</v>
      </c>
      <c r="B33" s="1" t="s">
        <v>21</v>
      </c>
      <c r="C33" s="1">
        <v>6</v>
      </c>
      <c r="D33" s="1" t="s">
        <v>41</v>
      </c>
      <c r="E33" s="1">
        <v>99</v>
      </c>
      <c r="F33" s="1"/>
    </row>
    <row r="34" spans="1:6" x14ac:dyDescent="0.2">
      <c r="A34" s="1" t="s">
        <v>27</v>
      </c>
      <c r="B34" s="1" t="s">
        <v>21</v>
      </c>
      <c r="C34" s="1">
        <v>7</v>
      </c>
      <c r="D34" s="1" t="s">
        <v>41</v>
      </c>
      <c r="E34" s="1">
        <v>8.0399999999999991</v>
      </c>
      <c r="F34" s="1"/>
    </row>
    <row r="35" spans="1:6" x14ac:dyDescent="0.2">
      <c r="A35" s="1" t="s">
        <v>28</v>
      </c>
      <c r="B35" s="1" t="s">
        <v>21</v>
      </c>
      <c r="C35" s="1">
        <v>8</v>
      </c>
      <c r="D35" s="1" t="s">
        <v>41</v>
      </c>
      <c r="E35" s="1">
        <v>80.2</v>
      </c>
      <c r="F35" s="1"/>
    </row>
    <row r="36" spans="1:6" x14ac:dyDescent="0.2">
      <c r="A36" s="1" t="s">
        <v>29</v>
      </c>
      <c r="B36" s="1" t="s">
        <v>21</v>
      </c>
      <c r="C36" s="1">
        <v>9</v>
      </c>
      <c r="D36" s="1" t="s">
        <v>41</v>
      </c>
      <c r="E36" s="1">
        <v>58.5</v>
      </c>
      <c r="F36" s="1"/>
    </row>
    <row r="37" spans="1:6" x14ac:dyDescent="0.2">
      <c r="A37" s="1" t="s">
        <v>30</v>
      </c>
      <c r="B37" s="1" t="s">
        <v>21</v>
      </c>
      <c r="C37" s="1">
        <v>10</v>
      </c>
      <c r="D37" s="1" t="s">
        <v>41</v>
      </c>
      <c r="E37" s="1">
        <v>34.1</v>
      </c>
      <c r="F37" s="1"/>
    </row>
    <row r="38" spans="1:6" x14ac:dyDescent="0.2">
      <c r="A38" s="1" t="s">
        <v>31</v>
      </c>
      <c r="B38" s="1" t="s">
        <v>21</v>
      </c>
      <c r="C38" s="1">
        <v>11</v>
      </c>
      <c r="D38" s="1" t="s">
        <v>41</v>
      </c>
      <c r="E38" s="1">
        <v>10.7</v>
      </c>
      <c r="F38" s="1"/>
    </row>
    <row r="39" spans="1:6" x14ac:dyDescent="0.2">
      <c r="A39" s="1" t="s">
        <v>32</v>
      </c>
      <c r="B39" s="1" t="s">
        <v>21</v>
      </c>
      <c r="C39" s="1">
        <v>12</v>
      </c>
      <c r="D39" s="1" t="s">
        <v>41</v>
      </c>
      <c r="E39" s="1">
        <v>47.2</v>
      </c>
      <c r="F39" s="1"/>
    </row>
    <row r="40" spans="1:6" x14ac:dyDescent="0.2">
      <c r="A40" s="1" t="s">
        <v>33</v>
      </c>
      <c r="B40" s="1" t="s">
        <v>21</v>
      </c>
      <c r="C40" s="1">
        <v>13</v>
      </c>
      <c r="D40" s="1" t="s">
        <v>41</v>
      </c>
      <c r="E40" s="1">
        <v>107</v>
      </c>
      <c r="F40" s="1"/>
    </row>
    <row r="41" spans="1:6" x14ac:dyDescent="0.2">
      <c r="A41" s="1" t="s">
        <v>34</v>
      </c>
      <c r="B41" s="1" t="s">
        <v>21</v>
      </c>
      <c r="C41" s="1">
        <v>14</v>
      </c>
      <c r="D41" s="1" t="s">
        <v>41</v>
      </c>
      <c r="E41" s="1">
        <v>26.6</v>
      </c>
      <c r="F41" s="1"/>
    </row>
    <row r="42" spans="1:6" x14ac:dyDescent="0.2">
      <c r="A42" s="1" t="s">
        <v>35</v>
      </c>
      <c r="B42" s="1" t="s">
        <v>21</v>
      </c>
      <c r="C42" s="1">
        <v>15</v>
      </c>
      <c r="D42" s="1" t="s">
        <v>41</v>
      </c>
      <c r="E42" s="1">
        <v>88.8</v>
      </c>
      <c r="F42" s="1"/>
    </row>
    <row r="43" spans="1:6" x14ac:dyDescent="0.2">
      <c r="A43" s="1" t="s">
        <v>36</v>
      </c>
      <c r="B43" s="1" t="s">
        <v>21</v>
      </c>
      <c r="C43" s="1">
        <v>16</v>
      </c>
      <c r="D43" s="1" t="s">
        <v>41</v>
      </c>
      <c r="E43" s="1">
        <v>34.799999999999997</v>
      </c>
      <c r="F43" s="1"/>
    </row>
    <row r="44" spans="1:6" x14ac:dyDescent="0.2">
      <c r="A44" s="1" t="s">
        <v>37</v>
      </c>
      <c r="B44" s="1" t="s">
        <v>21</v>
      </c>
      <c r="C44" s="1">
        <v>18</v>
      </c>
      <c r="D44" s="1" t="s">
        <v>41</v>
      </c>
      <c r="E44" s="1">
        <v>89.7</v>
      </c>
      <c r="F44" s="1"/>
    </row>
    <row r="45" spans="1:6" x14ac:dyDescent="0.2">
      <c r="A45" s="1" t="s">
        <v>38</v>
      </c>
      <c r="B45" s="1" t="s">
        <v>21</v>
      </c>
      <c r="C45" s="1">
        <v>19</v>
      </c>
      <c r="D45" s="1" t="s">
        <v>41</v>
      </c>
      <c r="E45" s="1">
        <v>45.7</v>
      </c>
      <c r="F45" s="1"/>
    </row>
    <row r="46" spans="1:6" x14ac:dyDescent="0.2">
      <c r="A46" s="1" t="s">
        <v>20</v>
      </c>
      <c r="B46" s="1" t="s">
        <v>21</v>
      </c>
      <c r="C46" s="1">
        <v>1</v>
      </c>
      <c r="D46" s="1" t="s">
        <v>42</v>
      </c>
      <c r="E46" s="1">
        <v>123</v>
      </c>
      <c r="F46" s="1"/>
    </row>
    <row r="47" spans="1:6" x14ac:dyDescent="0.2">
      <c r="A47" s="1" t="s">
        <v>22</v>
      </c>
      <c r="B47" s="1" t="s">
        <v>21</v>
      </c>
      <c r="C47" s="1">
        <v>2</v>
      </c>
      <c r="D47" s="1" t="s">
        <v>42</v>
      </c>
      <c r="E47" s="1">
        <v>82.1</v>
      </c>
      <c r="F47" s="1"/>
    </row>
    <row r="48" spans="1:6" x14ac:dyDescent="0.2">
      <c r="A48" s="1" t="s">
        <v>23</v>
      </c>
      <c r="B48" s="1" t="s">
        <v>21</v>
      </c>
      <c r="C48" s="1">
        <v>3</v>
      </c>
      <c r="D48" s="1" t="s">
        <v>42</v>
      </c>
      <c r="E48" s="1">
        <v>50.3</v>
      </c>
      <c r="F48" s="1"/>
    </row>
    <row r="49" spans="1:6" x14ac:dyDescent="0.2">
      <c r="A49" s="1" t="s">
        <v>24</v>
      </c>
      <c r="B49" s="1" t="s">
        <v>21</v>
      </c>
      <c r="C49" s="1">
        <v>4</v>
      </c>
      <c r="D49" s="1" t="s">
        <v>42</v>
      </c>
      <c r="E49" s="1">
        <v>69.5</v>
      </c>
      <c r="F49" s="1"/>
    </row>
    <row r="50" spans="1:6" x14ac:dyDescent="0.2">
      <c r="A50" s="1" t="s">
        <v>25</v>
      </c>
      <c r="B50" s="1" t="s">
        <v>21</v>
      </c>
      <c r="C50" s="1">
        <v>5</v>
      </c>
      <c r="D50" s="1" t="s">
        <v>42</v>
      </c>
      <c r="E50" s="1">
        <v>72.099999999999994</v>
      </c>
      <c r="F50" s="1"/>
    </row>
    <row r="51" spans="1:6" x14ac:dyDescent="0.2">
      <c r="A51" s="1" t="s">
        <v>26</v>
      </c>
      <c r="B51" s="1" t="s">
        <v>21</v>
      </c>
      <c r="C51" s="1">
        <v>6</v>
      </c>
      <c r="D51" s="1" t="s">
        <v>42</v>
      </c>
      <c r="E51" s="1">
        <v>67</v>
      </c>
      <c r="F51" s="1"/>
    </row>
    <row r="52" spans="1:6" x14ac:dyDescent="0.2">
      <c r="A52" s="1" t="s">
        <v>27</v>
      </c>
      <c r="B52" s="1" t="s">
        <v>21</v>
      </c>
      <c r="C52" s="1">
        <v>7</v>
      </c>
      <c r="D52" s="1" t="s">
        <v>42</v>
      </c>
      <c r="E52" s="1">
        <v>85.8</v>
      </c>
      <c r="F52" s="1"/>
    </row>
    <row r="53" spans="1:6" x14ac:dyDescent="0.2">
      <c r="A53" s="1" t="s">
        <v>28</v>
      </c>
      <c r="B53" s="1" t="s">
        <v>21</v>
      </c>
      <c r="C53" s="1">
        <v>8</v>
      </c>
      <c r="D53" s="1" t="s">
        <v>42</v>
      </c>
      <c r="E53" s="1">
        <v>109</v>
      </c>
      <c r="F53" s="1"/>
    </row>
    <row r="54" spans="1:6" x14ac:dyDescent="0.2">
      <c r="A54" s="1" t="s">
        <v>29</v>
      </c>
      <c r="B54" s="1" t="s">
        <v>21</v>
      </c>
      <c r="C54" s="1">
        <v>9</v>
      </c>
      <c r="D54" s="1" t="s">
        <v>42</v>
      </c>
      <c r="E54" s="1">
        <v>67.599999999999994</v>
      </c>
      <c r="F54" s="1"/>
    </row>
    <row r="55" spans="1:6" x14ac:dyDescent="0.2">
      <c r="A55" s="1" t="s">
        <v>30</v>
      </c>
      <c r="B55" s="1" t="s">
        <v>21</v>
      </c>
      <c r="C55" s="1">
        <v>10</v>
      </c>
      <c r="D55" s="1" t="s">
        <v>42</v>
      </c>
      <c r="E55" s="1">
        <v>117</v>
      </c>
      <c r="F55" s="1"/>
    </row>
    <row r="56" spans="1:6" x14ac:dyDescent="0.2">
      <c r="A56" s="1" t="s">
        <v>31</v>
      </c>
      <c r="B56" s="1" t="s">
        <v>21</v>
      </c>
      <c r="C56" s="1">
        <v>11</v>
      </c>
      <c r="D56" s="1" t="s">
        <v>42</v>
      </c>
      <c r="E56" s="1">
        <v>109</v>
      </c>
      <c r="F56" s="1"/>
    </row>
    <row r="57" spans="1:6" x14ac:dyDescent="0.2">
      <c r="A57" s="1" t="s">
        <v>32</v>
      </c>
      <c r="B57" s="1" t="s">
        <v>21</v>
      </c>
      <c r="C57" s="1">
        <v>12</v>
      </c>
      <c r="D57" s="1" t="s">
        <v>42</v>
      </c>
      <c r="E57" s="1">
        <v>28.6</v>
      </c>
      <c r="F57" s="1"/>
    </row>
    <row r="58" spans="1:6" x14ac:dyDescent="0.2">
      <c r="A58" s="1" t="s">
        <v>33</v>
      </c>
      <c r="B58" s="1" t="s">
        <v>21</v>
      </c>
      <c r="C58" s="1">
        <v>13</v>
      </c>
      <c r="D58" s="1" t="s">
        <v>42</v>
      </c>
      <c r="E58" s="1">
        <v>28.8</v>
      </c>
      <c r="F58" s="1"/>
    </row>
    <row r="59" spans="1:6" x14ac:dyDescent="0.2">
      <c r="A59" s="1" t="s">
        <v>34</v>
      </c>
      <c r="B59" s="1" t="s">
        <v>21</v>
      </c>
      <c r="C59" s="1">
        <v>14</v>
      </c>
      <c r="D59" s="1" t="s">
        <v>42</v>
      </c>
      <c r="E59" s="1">
        <v>118</v>
      </c>
      <c r="F59" s="1"/>
    </row>
    <row r="60" spans="1:6" x14ac:dyDescent="0.2">
      <c r="A60" s="1" t="s">
        <v>35</v>
      </c>
      <c r="B60" s="1" t="s">
        <v>21</v>
      </c>
      <c r="C60" s="1">
        <v>15</v>
      </c>
      <c r="D60" s="1" t="s">
        <v>42</v>
      </c>
      <c r="E60" s="1">
        <v>154</v>
      </c>
      <c r="F60" s="1"/>
    </row>
    <row r="61" spans="1:6" x14ac:dyDescent="0.2">
      <c r="A61" s="1" t="s">
        <v>36</v>
      </c>
      <c r="B61" s="1" t="s">
        <v>21</v>
      </c>
      <c r="C61" s="1">
        <v>16</v>
      </c>
      <c r="D61" s="1" t="s">
        <v>42</v>
      </c>
      <c r="E61" s="1">
        <v>156</v>
      </c>
      <c r="F61" s="1"/>
    </row>
    <row r="62" spans="1:6" x14ac:dyDescent="0.2">
      <c r="A62" s="1" t="s">
        <v>37</v>
      </c>
      <c r="B62" s="1" t="s">
        <v>21</v>
      </c>
      <c r="C62" s="1">
        <v>18</v>
      </c>
      <c r="D62" s="1" t="s">
        <v>42</v>
      </c>
      <c r="E62" s="1">
        <v>129</v>
      </c>
      <c r="F62" s="1"/>
    </row>
    <row r="63" spans="1:6" x14ac:dyDescent="0.2">
      <c r="A63" s="1" t="s">
        <v>38</v>
      </c>
      <c r="B63" s="1" t="s">
        <v>21</v>
      </c>
      <c r="C63" s="1">
        <v>19</v>
      </c>
      <c r="D63" s="1" t="s">
        <v>42</v>
      </c>
      <c r="E63" s="1">
        <v>65.099999999999994</v>
      </c>
      <c r="F63" s="1"/>
    </row>
    <row r="64" spans="1:6" x14ac:dyDescent="0.2">
      <c r="A64" s="1" t="s">
        <v>44</v>
      </c>
      <c r="B64" s="1" t="s">
        <v>21</v>
      </c>
      <c r="C64" s="1">
        <v>1</v>
      </c>
      <c r="D64" s="1" t="s">
        <v>41</v>
      </c>
      <c r="E64" s="1">
        <v>87.2</v>
      </c>
      <c r="F64" s="1"/>
    </row>
    <row r="65" spans="1:6" x14ac:dyDescent="0.2">
      <c r="A65" s="1" t="s">
        <v>45</v>
      </c>
      <c r="B65" s="1" t="s">
        <v>21</v>
      </c>
      <c r="C65" s="1">
        <v>2</v>
      </c>
      <c r="D65" s="1" t="s">
        <v>41</v>
      </c>
      <c r="E65" s="1">
        <v>138</v>
      </c>
      <c r="F65" s="1"/>
    </row>
    <row r="66" spans="1:6" x14ac:dyDescent="0.2">
      <c r="A66" s="1" t="s">
        <v>46</v>
      </c>
      <c r="B66" s="1" t="s">
        <v>21</v>
      </c>
      <c r="C66" s="1">
        <v>3</v>
      </c>
      <c r="D66" s="1" t="s">
        <v>41</v>
      </c>
      <c r="E66" s="1">
        <v>125</v>
      </c>
      <c r="F66" s="1"/>
    </row>
    <row r="67" spans="1:6" x14ac:dyDescent="0.2">
      <c r="A67" s="1" t="s">
        <v>47</v>
      </c>
      <c r="B67" s="1" t="s">
        <v>21</v>
      </c>
      <c r="C67" s="1">
        <v>4</v>
      </c>
      <c r="D67" s="1" t="s">
        <v>41</v>
      </c>
      <c r="E67" s="1">
        <v>18.600000000000001</v>
      </c>
      <c r="F67" s="1"/>
    </row>
    <row r="68" spans="1:6" x14ac:dyDescent="0.2">
      <c r="A68" s="1" t="s">
        <v>48</v>
      </c>
      <c r="B68" s="1" t="s">
        <v>21</v>
      </c>
      <c r="C68" s="1">
        <v>5</v>
      </c>
      <c r="D68" s="1" t="s">
        <v>41</v>
      </c>
      <c r="E68" s="1">
        <v>76.2</v>
      </c>
      <c r="F68" s="1"/>
    </row>
    <row r="69" spans="1:6" x14ac:dyDescent="0.2">
      <c r="A69" s="1" t="s">
        <v>49</v>
      </c>
      <c r="B69" s="1" t="s">
        <v>21</v>
      </c>
      <c r="C69" s="1">
        <v>6</v>
      </c>
      <c r="D69" s="1" t="s">
        <v>41</v>
      </c>
      <c r="E69" s="1">
        <v>61.4</v>
      </c>
      <c r="F69" s="1"/>
    </row>
    <row r="70" spans="1:6" x14ac:dyDescent="0.2">
      <c r="A70" s="1" t="s">
        <v>50</v>
      </c>
      <c r="B70" s="1" t="s">
        <v>21</v>
      </c>
      <c r="C70" s="1">
        <v>8</v>
      </c>
      <c r="D70" s="1" t="s">
        <v>41</v>
      </c>
      <c r="E70" s="1">
        <v>79.400000000000006</v>
      </c>
      <c r="F70" s="1" t="s">
        <v>55</v>
      </c>
    </row>
    <row r="71" spans="1:6" x14ac:dyDescent="0.2">
      <c r="A71" s="1" t="s">
        <v>51</v>
      </c>
      <c r="B71" s="1" t="s">
        <v>21</v>
      </c>
      <c r="C71" s="1">
        <v>9</v>
      </c>
      <c r="D71" s="1" t="s">
        <v>41</v>
      </c>
      <c r="E71" s="1">
        <v>119</v>
      </c>
      <c r="F71" s="1" t="s">
        <v>55</v>
      </c>
    </row>
    <row r="72" spans="1:6" x14ac:dyDescent="0.2">
      <c r="A72" s="1" t="s">
        <v>52</v>
      </c>
      <c r="B72" s="1" t="s">
        <v>21</v>
      </c>
      <c r="C72" s="1">
        <v>10</v>
      </c>
      <c r="D72" s="1" t="s">
        <v>41</v>
      </c>
      <c r="E72" s="1">
        <v>18.2</v>
      </c>
      <c r="F72" s="1"/>
    </row>
    <row r="73" spans="1:6" x14ac:dyDescent="0.2">
      <c r="A73" s="1" t="s">
        <v>53</v>
      </c>
      <c r="B73" s="1" t="s">
        <v>21</v>
      </c>
      <c r="C73" s="1">
        <v>11</v>
      </c>
      <c r="D73" s="1" t="s">
        <v>41</v>
      </c>
      <c r="E73" s="1">
        <v>66.2</v>
      </c>
      <c r="F73" s="1"/>
    </row>
    <row r="74" spans="1:6" x14ac:dyDescent="0.2">
      <c r="A74" s="1" t="s">
        <v>54</v>
      </c>
      <c r="B74" s="1" t="s">
        <v>21</v>
      </c>
      <c r="C74" s="1">
        <v>12</v>
      </c>
      <c r="D74" s="1" t="s">
        <v>41</v>
      </c>
      <c r="E74" s="1">
        <v>91.6</v>
      </c>
      <c r="F74" s="1"/>
    </row>
    <row r="75" spans="1:6" x14ac:dyDescent="0.2">
      <c r="A75" s="1" t="s">
        <v>56</v>
      </c>
      <c r="B75" s="1" t="s">
        <v>7</v>
      </c>
      <c r="C75" s="1">
        <v>1</v>
      </c>
      <c r="D75" s="1" t="s">
        <v>41</v>
      </c>
      <c r="E75" s="1">
        <v>59.5</v>
      </c>
      <c r="F75" s="1"/>
    </row>
    <row r="76" spans="1:6" x14ac:dyDescent="0.2">
      <c r="A76" s="1" t="s">
        <v>57</v>
      </c>
      <c r="B76" s="1" t="s">
        <v>7</v>
      </c>
      <c r="C76" s="1">
        <v>3</v>
      </c>
      <c r="D76" s="1" t="s">
        <v>41</v>
      </c>
      <c r="E76" s="1">
        <v>34</v>
      </c>
      <c r="F76" s="1"/>
    </row>
    <row r="77" spans="1:6" x14ac:dyDescent="0.2">
      <c r="A77" s="1" t="s">
        <v>58</v>
      </c>
      <c r="B77" s="1" t="s">
        <v>7</v>
      </c>
      <c r="C77" s="1">
        <v>4</v>
      </c>
      <c r="D77" s="1" t="s">
        <v>41</v>
      </c>
      <c r="E77" s="1">
        <v>39.299999999999997</v>
      </c>
      <c r="F77" s="1"/>
    </row>
    <row r="78" spans="1:6" x14ac:dyDescent="0.2">
      <c r="A78" s="1" t="s">
        <v>59</v>
      </c>
      <c r="B78" s="1" t="s">
        <v>7</v>
      </c>
      <c r="C78" s="1">
        <v>5</v>
      </c>
      <c r="D78" s="1" t="s">
        <v>41</v>
      </c>
      <c r="E78" s="1">
        <v>3.8</v>
      </c>
      <c r="F78" s="1"/>
    </row>
    <row r="79" spans="1:6" x14ac:dyDescent="0.2">
      <c r="A79" s="1" t="s">
        <v>60</v>
      </c>
      <c r="B79" s="1" t="s">
        <v>7</v>
      </c>
      <c r="C79" s="1">
        <v>6</v>
      </c>
      <c r="D79" s="1" t="s">
        <v>41</v>
      </c>
      <c r="E79" s="1">
        <v>15.5</v>
      </c>
      <c r="F79" s="1"/>
    </row>
    <row r="80" spans="1:6" x14ac:dyDescent="0.2">
      <c r="A80" s="1" t="s">
        <v>61</v>
      </c>
      <c r="B80" s="1" t="s">
        <v>7</v>
      </c>
      <c r="C80" s="1">
        <v>7</v>
      </c>
      <c r="D80" s="1" t="s">
        <v>41</v>
      </c>
      <c r="E80" s="1">
        <v>75.599999999999994</v>
      </c>
      <c r="F80" s="1"/>
    </row>
    <row r="81" spans="1:6" x14ac:dyDescent="0.2">
      <c r="A81" s="1" t="s">
        <v>62</v>
      </c>
      <c r="B81" s="1" t="s">
        <v>7</v>
      </c>
      <c r="C81" s="1">
        <v>8</v>
      </c>
      <c r="D81" s="1" t="s">
        <v>41</v>
      </c>
      <c r="E81" s="1">
        <v>12.2</v>
      </c>
      <c r="F81" s="1"/>
    </row>
    <row r="82" spans="1:6" x14ac:dyDescent="0.2">
      <c r="A82" s="1" t="s">
        <v>63</v>
      </c>
      <c r="B82" s="1" t="s">
        <v>7</v>
      </c>
      <c r="C82" s="1">
        <v>9</v>
      </c>
      <c r="D82" s="1" t="s">
        <v>41</v>
      </c>
      <c r="E82" s="1">
        <v>18.600000000000001</v>
      </c>
      <c r="F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python</vt:lpstr>
      <vt:lpstr>summary stats for writing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2024-05-20T17:53:26Z</dcterms:created>
  <dcterms:modified xsi:type="dcterms:W3CDTF">2024-07-09T23:43:28Z</dcterms:modified>
</cp:coreProperties>
</file>