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The Thesis, Dummy/2024-09-05 yTub23CGFP PP4KO/"/>
    </mc:Choice>
  </mc:AlternateContent>
  <xr:revisionPtr revIDLastSave="0" documentId="13_ncr:1_{EF6271EC-AD95-6247-B839-CC3100F8F0A2}" xr6:coauthVersionLast="47" xr6:coauthVersionMax="47" xr10:uidLastSave="{00000000-0000-0000-0000-000000000000}"/>
  <bookViews>
    <workbookView xWindow="0" yWindow="0" windowWidth="28800" windowHeight="18000" xr2:uid="{D95489EF-46EE-1541-A827-7A072FBF3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5" i="1" l="1"/>
  <c r="Q85" i="1"/>
  <c r="P85" i="1"/>
  <c r="U85" i="1"/>
  <c r="N85" i="1"/>
  <c r="S84" i="1"/>
  <c r="Q84" i="1"/>
  <c r="Y84" i="1" s="1"/>
  <c r="P84" i="1"/>
  <c r="U84" i="1" s="1"/>
  <c r="N84" i="1"/>
  <c r="S83" i="1"/>
  <c r="Y83" i="1" s="1"/>
  <c r="Q83" i="1"/>
  <c r="P83" i="1"/>
  <c r="U83" i="1" s="1"/>
  <c r="N83" i="1"/>
  <c r="S82" i="1"/>
  <c r="Y82" i="1" s="1"/>
  <c r="Q82" i="1"/>
  <c r="P82" i="1"/>
  <c r="U82" i="1" s="1"/>
  <c r="N82" i="1"/>
  <c r="N81" i="1"/>
  <c r="O81" i="1"/>
  <c r="W81" i="1" s="1"/>
  <c r="P81" i="1"/>
  <c r="Q81" i="1"/>
  <c r="Y81" i="1" s="1"/>
  <c r="R81" i="1"/>
  <c r="S81" i="1"/>
  <c r="U81" i="1"/>
  <c r="V81" i="1"/>
  <c r="Z81" i="1"/>
  <c r="AA81" i="1"/>
  <c r="S68" i="1"/>
  <c r="Y68" i="1" s="1"/>
  <c r="Q68" i="1"/>
  <c r="P68" i="1"/>
  <c r="U68" i="1" s="1"/>
  <c r="N68" i="1"/>
  <c r="S67" i="1"/>
  <c r="Y67" i="1" s="1"/>
  <c r="Q67" i="1"/>
  <c r="P67" i="1"/>
  <c r="U67" i="1"/>
  <c r="N67" i="1"/>
  <c r="S66" i="1"/>
  <c r="Q66" i="1"/>
  <c r="P66" i="1"/>
  <c r="U66" i="1" s="1"/>
  <c r="N66" i="1"/>
  <c r="S65" i="1"/>
  <c r="Y65" i="1" s="1"/>
  <c r="Q65" i="1"/>
  <c r="P65" i="1"/>
  <c r="U65" i="1" s="1"/>
  <c r="N65" i="1"/>
  <c r="S64" i="1"/>
  <c r="Y64" i="1" s="1"/>
  <c r="Q64" i="1"/>
  <c r="P64" i="1"/>
  <c r="U64" i="1" s="1"/>
  <c r="N64" i="1"/>
  <c r="S63" i="1"/>
  <c r="Y63" i="1" s="1"/>
  <c r="Q63" i="1"/>
  <c r="P63" i="1"/>
  <c r="N63" i="1"/>
  <c r="S62" i="1"/>
  <c r="Y62" i="1" s="1"/>
  <c r="Q62" i="1"/>
  <c r="P62" i="1"/>
  <c r="N62" i="1"/>
  <c r="S61" i="1"/>
  <c r="Y61" i="1" s="1"/>
  <c r="Q61" i="1"/>
  <c r="P61" i="1"/>
  <c r="N61" i="1"/>
  <c r="S60" i="1"/>
  <c r="Q60" i="1"/>
  <c r="P60" i="1"/>
  <c r="N60" i="1"/>
  <c r="S59" i="1"/>
  <c r="Q59" i="1"/>
  <c r="P59" i="1"/>
  <c r="N59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AA78" i="1" s="1"/>
  <c r="R78" i="1"/>
  <c r="S78" i="1"/>
  <c r="N79" i="1"/>
  <c r="O79" i="1"/>
  <c r="V79" i="1" s="1"/>
  <c r="P79" i="1"/>
  <c r="Q79" i="1"/>
  <c r="R79" i="1"/>
  <c r="S79" i="1"/>
  <c r="N71" i="1"/>
  <c r="O71" i="1"/>
  <c r="P71" i="1"/>
  <c r="Q71" i="1"/>
  <c r="R71" i="1"/>
  <c r="S71" i="1"/>
  <c r="N72" i="1"/>
  <c r="O72" i="1"/>
  <c r="V72" i="1" s="1"/>
  <c r="P72" i="1"/>
  <c r="Q72" i="1"/>
  <c r="R72" i="1"/>
  <c r="S72" i="1"/>
  <c r="N73" i="1"/>
  <c r="O73" i="1"/>
  <c r="P73" i="1"/>
  <c r="Q73" i="1"/>
  <c r="R73" i="1"/>
  <c r="S73" i="1"/>
  <c r="N57" i="1"/>
  <c r="O57" i="1"/>
  <c r="P57" i="1"/>
  <c r="Q57" i="1"/>
  <c r="R57" i="1"/>
  <c r="S57" i="1"/>
  <c r="N58" i="1"/>
  <c r="O58" i="1"/>
  <c r="P58" i="1"/>
  <c r="Q58" i="1"/>
  <c r="Y58" i="1" s="1"/>
  <c r="R58" i="1"/>
  <c r="S58" i="1"/>
  <c r="N70" i="1"/>
  <c r="O70" i="1"/>
  <c r="V70" i="1" s="1"/>
  <c r="P70" i="1"/>
  <c r="Q70" i="1"/>
  <c r="R70" i="1"/>
  <c r="S70" i="1"/>
  <c r="N51" i="1"/>
  <c r="O51" i="1"/>
  <c r="P51" i="1"/>
  <c r="Q51" i="1"/>
  <c r="AA51" i="1" s="1"/>
  <c r="R51" i="1"/>
  <c r="S51" i="1"/>
  <c r="N52" i="1"/>
  <c r="O52" i="1"/>
  <c r="P52" i="1"/>
  <c r="Q52" i="1"/>
  <c r="R52" i="1"/>
  <c r="S52" i="1"/>
  <c r="N53" i="1"/>
  <c r="O53" i="1"/>
  <c r="P53" i="1"/>
  <c r="Q53" i="1"/>
  <c r="Y53" i="1" s="1"/>
  <c r="R53" i="1"/>
  <c r="S53" i="1"/>
  <c r="W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0" i="1"/>
  <c r="O50" i="1"/>
  <c r="P50" i="1"/>
  <c r="Q50" i="1"/>
  <c r="R50" i="1"/>
  <c r="S50" i="1"/>
  <c r="N45" i="1"/>
  <c r="U45" i="1" s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38" i="1"/>
  <c r="U38" i="1" s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Y43" i="1" s="1"/>
  <c r="N32" i="1"/>
  <c r="O32" i="1"/>
  <c r="P32" i="1"/>
  <c r="Q32" i="1"/>
  <c r="Y32" i="1" s="1"/>
  <c r="R32" i="1"/>
  <c r="S32" i="1"/>
  <c r="N33" i="1"/>
  <c r="O33" i="1"/>
  <c r="P33" i="1"/>
  <c r="Q33" i="1"/>
  <c r="R33" i="1"/>
  <c r="S33" i="1"/>
  <c r="N34" i="1"/>
  <c r="U34" i="1" s="1"/>
  <c r="O34" i="1"/>
  <c r="P34" i="1"/>
  <c r="Q34" i="1"/>
  <c r="R34" i="1"/>
  <c r="S34" i="1"/>
  <c r="N35" i="1"/>
  <c r="O35" i="1"/>
  <c r="P35" i="1"/>
  <c r="Q35" i="1"/>
  <c r="R35" i="1"/>
  <c r="S35" i="1"/>
  <c r="N36" i="1"/>
  <c r="U36" i="1" s="1"/>
  <c r="O36" i="1"/>
  <c r="P36" i="1"/>
  <c r="Q36" i="1"/>
  <c r="R36" i="1"/>
  <c r="S36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1" i="1"/>
  <c r="O31" i="1"/>
  <c r="P31" i="1"/>
  <c r="Q31" i="1"/>
  <c r="R31" i="1"/>
  <c r="AA31" i="1" s="1"/>
  <c r="S31" i="1"/>
  <c r="N22" i="1"/>
  <c r="O22" i="1"/>
  <c r="P22" i="1"/>
  <c r="Q22" i="1"/>
  <c r="R22" i="1"/>
  <c r="S22" i="1"/>
  <c r="N20" i="1"/>
  <c r="O20" i="1"/>
  <c r="P20" i="1"/>
  <c r="Q20" i="1"/>
  <c r="R20" i="1"/>
  <c r="S20" i="1"/>
  <c r="N21" i="1"/>
  <c r="O21" i="1"/>
  <c r="P21" i="1"/>
  <c r="Q21" i="1"/>
  <c r="R21" i="1"/>
  <c r="S21" i="1"/>
  <c r="N3" i="1"/>
  <c r="O3" i="1"/>
  <c r="P3" i="1"/>
  <c r="Q3" i="1"/>
  <c r="R3" i="1"/>
  <c r="S3" i="1"/>
  <c r="V3" i="1"/>
  <c r="N4" i="1"/>
  <c r="O4" i="1"/>
  <c r="P4" i="1"/>
  <c r="Q4" i="1"/>
  <c r="R4" i="1"/>
  <c r="S4" i="1"/>
  <c r="N5" i="1"/>
  <c r="O5" i="1"/>
  <c r="P5" i="1"/>
  <c r="Q5" i="1"/>
  <c r="R5" i="1"/>
  <c r="S5" i="1"/>
  <c r="Z5" i="1" s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O2" i="1"/>
  <c r="P2" i="1"/>
  <c r="Q2" i="1"/>
  <c r="R2" i="1"/>
  <c r="S2" i="1"/>
  <c r="N2" i="1"/>
  <c r="U2" i="1" s="1"/>
  <c r="Y85" i="1" l="1"/>
  <c r="Z57" i="1"/>
  <c r="U31" i="1"/>
  <c r="U24" i="1"/>
  <c r="V77" i="1"/>
  <c r="V75" i="1"/>
  <c r="U60" i="1"/>
  <c r="U61" i="1"/>
  <c r="U70" i="1"/>
  <c r="Y66" i="1"/>
  <c r="U59" i="1"/>
  <c r="U63" i="1"/>
  <c r="Y59" i="1"/>
  <c r="U62" i="1"/>
  <c r="AA74" i="1"/>
  <c r="Y60" i="1"/>
  <c r="U15" i="1"/>
  <c r="Y45" i="1"/>
  <c r="V9" i="1"/>
  <c r="V7" i="1"/>
  <c r="V5" i="1"/>
  <c r="W52" i="1"/>
  <c r="U14" i="1"/>
  <c r="V27" i="1"/>
  <c r="V25" i="1"/>
  <c r="V33" i="1"/>
  <c r="AA38" i="1"/>
  <c r="V10" i="1"/>
  <c r="U20" i="1"/>
  <c r="V53" i="1"/>
  <c r="V20" i="1"/>
  <c r="V23" i="1"/>
  <c r="V39" i="1"/>
  <c r="V48" i="1"/>
  <c r="V46" i="1"/>
  <c r="V55" i="1"/>
  <c r="Y2" i="1"/>
  <c r="U6" i="1"/>
  <c r="Y3" i="1"/>
  <c r="V22" i="1"/>
  <c r="V31" i="1"/>
  <c r="V28" i="1"/>
  <c r="AA27" i="1"/>
  <c r="Z26" i="1"/>
  <c r="V36" i="1"/>
  <c r="V45" i="1"/>
  <c r="V56" i="1"/>
  <c r="Y52" i="1"/>
  <c r="V51" i="1"/>
  <c r="V74" i="1"/>
  <c r="AA18" i="1"/>
  <c r="U11" i="1"/>
  <c r="Z9" i="1"/>
  <c r="Z24" i="1"/>
  <c r="Z36" i="1"/>
  <c r="Z34" i="1"/>
  <c r="Z32" i="1"/>
  <c r="W32" i="1"/>
  <c r="Z45" i="1"/>
  <c r="Z53" i="1"/>
  <c r="Z70" i="1"/>
  <c r="V58" i="1"/>
  <c r="AA57" i="1"/>
  <c r="U79" i="1"/>
  <c r="Y70" i="1"/>
  <c r="W18" i="1"/>
  <c r="W16" i="1"/>
  <c r="Z29" i="1"/>
  <c r="AA35" i="1"/>
  <c r="U35" i="1"/>
  <c r="Z33" i="1"/>
  <c r="W33" i="1"/>
  <c r="Z78" i="1"/>
  <c r="AA19" i="1"/>
  <c r="U10" i="1"/>
  <c r="Z22" i="1"/>
  <c r="Z31" i="1"/>
  <c r="V26" i="1"/>
  <c r="W24" i="1"/>
  <c r="Z23" i="1"/>
  <c r="W23" i="1"/>
  <c r="Y36" i="1"/>
  <c r="AA34" i="1"/>
  <c r="Y33" i="1"/>
  <c r="Z41" i="1"/>
  <c r="Z39" i="1"/>
  <c r="U39" i="1"/>
  <c r="Z46" i="1"/>
  <c r="U46" i="1"/>
  <c r="Z79" i="1"/>
  <c r="Z75" i="1"/>
  <c r="U75" i="1"/>
  <c r="Y10" i="1"/>
  <c r="V29" i="1"/>
  <c r="U27" i="1"/>
  <c r="V24" i="1"/>
  <c r="W36" i="1"/>
  <c r="Y42" i="1"/>
  <c r="V47" i="1"/>
  <c r="Z58" i="1"/>
  <c r="V73" i="1"/>
  <c r="V71" i="1"/>
  <c r="V76" i="1"/>
  <c r="W19" i="1"/>
  <c r="Z27" i="1"/>
  <c r="Z35" i="1"/>
  <c r="W35" i="1"/>
  <c r="U78" i="1"/>
  <c r="Z17" i="1"/>
  <c r="U17" i="1"/>
  <c r="Z15" i="1"/>
  <c r="W15" i="1"/>
  <c r="AA14" i="1"/>
  <c r="V13" i="1"/>
  <c r="AA11" i="1"/>
  <c r="AA8" i="1"/>
  <c r="Z6" i="1"/>
  <c r="W6" i="1"/>
  <c r="AA21" i="1"/>
  <c r="Y20" i="1"/>
  <c r="Y22" i="1"/>
  <c r="U29" i="1"/>
  <c r="Z28" i="1"/>
  <c r="U28" i="1"/>
  <c r="W27" i="1"/>
  <c r="AA26" i="1"/>
  <c r="U26" i="1"/>
  <c r="Z25" i="1"/>
  <c r="U25" i="1"/>
  <c r="Y24" i="1"/>
  <c r="V34" i="1"/>
  <c r="V42" i="1"/>
  <c r="Y40" i="1"/>
  <c r="V40" i="1"/>
  <c r="Z47" i="1"/>
  <c r="Y46" i="1"/>
  <c r="V52" i="1"/>
  <c r="Z51" i="1"/>
  <c r="U51" i="1"/>
  <c r="Z71" i="1"/>
  <c r="Y79" i="1"/>
  <c r="Z76" i="1"/>
  <c r="Y75" i="1"/>
  <c r="AA6" i="1"/>
  <c r="Z4" i="1"/>
  <c r="W4" i="1"/>
  <c r="W28" i="1"/>
  <c r="Y28" i="1"/>
  <c r="W25" i="1"/>
  <c r="Y25" i="1"/>
  <c r="AA24" i="1"/>
  <c r="Y35" i="1"/>
  <c r="Z42" i="1"/>
  <c r="U42" i="1"/>
  <c r="Y38" i="1"/>
  <c r="Y48" i="1"/>
  <c r="W47" i="1"/>
  <c r="Y47" i="1"/>
  <c r="W46" i="1"/>
  <c r="V54" i="1"/>
  <c r="Z52" i="1"/>
  <c r="U52" i="1"/>
  <c r="W71" i="1"/>
  <c r="Y71" i="1"/>
  <c r="W79" i="1"/>
  <c r="V78" i="1"/>
  <c r="AA77" i="1"/>
  <c r="W76" i="1"/>
  <c r="Y76" i="1"/>
  <c r="W75" i="1"/>
  <c r="Y17" i="1"/>
  <c r="U13" i="1"/>
  <c r="U9" i="1"/>
  <c r="U8" i="1"/>
  <c r="AA2" i="1"/>
  <c r="V17" i="1"/>
  <c r="Z8" i="1"/>
  <c r="W8" i="1"/>
  <c r="AA4" i="1"/>
  <c r="W21" i="1"/>
  <c r="Z20" i="1"/>
  <c r="W20" i="1"/>
  <c r="W29" i="1"/>
  <c r="W26" i="1"/>
  <c r="AA23" i="1"/>
  <c r="V35" i="1"/>
  <c r="V43" i="1"/>
  <c r="Z74" i="1"/>
  <c r="Z18" i="1"/>
  <c r="U19" i="1"/>
  <c r="Z16" i="1"/>
  <c r="Y13" i="1"/>
  <c r="Z7" i="1"/>
  <c r="U7" i="1"/>
  <c r="U5" i="1"/>
  <c r="U3" i="1"/>
  <c r="W31" i="1"/>
  <c r="Y29" i="1"/>
  <c r="AA28" i="1"/>
  <c r="Y26" i="1"/>
  <c r="AA25" i="1"/>
  <c r="Y23" i="1"/>
  <c r="AA36" i="1"/>
  <c r="W34" i="1"/>
  <c r="U33" i="1"/>
  <c r="U32" i="1"/>
  <c r="Z43" i="1"/>
  <c r="U43" i="1"/>
  <c r="Y41" i="1"/>
  <c r="V41" i="1"/>
  <c r="Z40" i="1"/>
  <c r="U40" i="1"/>
  <c r="Z48" i="1"/>
  <c r="U48" i="1"/>
  <c r="Z50" i="1"/>
  <c r="W50" i="1"/>
  <c r="AA56" i="1"/>
  <c r="U56" i="1"/>
  <c r="Z55" i="1"/>
  <c r="U55" i="1"/>
  <c r="Z54" i="1"/>
  <c r="U54" i="1"/>
  <c r="W51" i="1"/>
  <c r="Y51" i="1"/>
  <c r="U57" i="1"/>
  <c r="Z73" i="1"/>
  <c r="U73" i="1"/>
  <c r="Z72" i="1"/>
  <c r="U72" i="1"/>
  <c r="W78" i="1"/>
  <c r="Y78" i="1"/>
  <c r="Z77" i="1"/>
  <c r="U77" i="1"/>
  <c r="W74" i="1"/>
  <c r="Y74" i="1"/>
  <c r="Z19" i="1"/>
  <c r="U18" i="1"/>
  <c r="V15" i="1"/>
  <c r="Y15" i="1"/>
  <c r="Z11" i="1"/>
  <c r="W11" i="1"/>
  <c r="Z10" i="1"/>
  <c r="W10" i="1"/>
  <c r="Y7" i="1"/>
  <c r="Y5" i="1"/>
  <c r="U4" i="1"/>
  <c r="Z3" i="1"/>
  <c r="W3" i="1"/>
  <c r="Z21" i="1"/>
  <c r="U21" i="1"/>
  <c r="U22" i="1"/>
  <c r="Y31" i="1"/>
  <c r="AA29" i="1"/>
  <c r="Y27" i="1"/>
  <c r="U23" i="1"/>
  <c r="Y34" i="1"/>
  <c r="AA33" i="1"/>
  <c r="U41" i="1"/>
  <c r="Y39" i="1"/>
  <c r="W48" i="1"/>
  <c r="U47" i="1"/>
  <c r="Y50" i="1"/>
  <c r="W56" i="1"/>
  <c r="Y56" i="1"/>
  <c r="W55" i="1"/>
  <c r="Y55" i="1"/>
  <c r="W54" i="1"/>
  <c r="Y54" i="1"/>
  <c r="AA53" i="1"/>
  <c r="U53" i="1"/>
  <c r="U58" i="1"/>
  <c r="Y57" i="1"/>
  <c r="W73" i="1"/>
  <c r="Y73" i="1"/>
  <c r="W72" i="1"/>
  <c r="Y72" i="1"/>
  <c r="AA71" i="1"/>
  <c r="U71" i="1"/>
  <c r="W77" i="1"/>
  <c r="Y77" i="1"/>
  <c r="AA76" i="1"/>
  <c r="U76" i="1"/>
  <c r="Z14" i="1"/>
  <c r="W14" i="1"/>
  <c r="Z13" i="1"/>
  <c r="W13" i="1"/>
  <c r="Z38" i="1"/>
  <c r="W38" i="1"/>
  <c r="AA52" i="1"/>
  <c r="V57" i="1"/>
  <c r="AA79" i="1"/>
  <c r="AA75" i="1"/>
  <c r="U74" i="1"/>
  <c r="AA73" i="1"/>
  <c r="AA72" i="1"/>
  <c r="W57" i="1"/>
  <c r="W58" i="1"/>
  <c r="W70" i="1"/>
  <c r="AA70" i="1"/>
  <c r="AA58" i="1"/>
  <c r="AA55" i="1"/>
  <c r="AA54" i="1"/>
  <c r="Z56" i="1"/>
  <c r="V50" i="1"/>
  <c r="AA50" i="1"/>
  <c r="U50" i="1"/>
  <c r="W45" i="1"/>
  <c r="AA48" i="1"/>
  <c r="AA47" i="1"/>
  <c r="AA46" i="1"/>
  <c r="AA45" i="1"/>
  <c r="W43" i="1"/>
  <c r="W42" i="1"/>
  <c r="W41" i="1"/>
  <c r="W40" i="1"/>
  <c r="W39" i="1"/>
  <c r="AA43" i="1"/>
  <c r="AA42" i="1"/>
  <c r="AA41" i="1"/>
  <c r="AA40" i="1"/>
  <c r="AA39" i="1"/>
  <c r="V38" i="1"/>
  <c r="AA32" i="1"/>
  <c r="V32" i="1"/>
  <c r="V18" i="1"/>
  <c r="AA16" i="1"/>
  <c r="V19" i="1"/>
  <c r="Y16" i="1"/>
  <c r="AA15" i="1"/>
  <c r="V14" i="1"/>
  <c r="Y14" i="1"/>
  <c r="AA13" i="1"/>
  <c r="V11" i="1"/>
  <c r="Y11" i="1"/>
  <c r="AA10" i="1"/>
  <c r="V21" i="1"/>
  <c r="Y21" i="1"/>
  <c r="AA20" i="1"/>
  <c r="AA9" i="1"/>
  <c r="W22" i="1"/>
  <c r="Y19" i="1"/>
  <c r="W2" i="1"/>
  <c r="Y18" i="1"/>
  <c r="AA17" i="1"/>
  <c r="W17" i="1"/>
  <c r="V16" i="1"/>
  <c r="U16" i="1"/>
  <c r="W9" i="1"/>
  <c r="V8" i="1"/>
  <c r="Y8" i="1"/>
  <c r="AA7" i="1"/>
  <c r="W7" i="1"/>
  <c r="V6" i="1"/>
  <c r="Y6" i="1"/>
  <c r="AA5" i="1"/>
  <c r="W5" i="1"/>
  <c r="V4" i="1"/>
  <c r="Y4" i="1"/>
  <c r="AA3" i="1"/>
  <c r="AA22" i="1"/>
  <c r="Y9" i="1"/>
  <c r="V2" i="1"/>
  <c r="Z2" i="1"/>
</calcChain>
</file>

<file path=xl/sharedStrings.xml><?xml version="1.0" encoding="utf-8"?>
<sst xmlns="http://schemas.openxmlformats.org/spreadsheetml/2006/main" count="332" uniqueCount="40">
  <si>
    <t>file name</t>
  </si>
  <si>
    <t>genotype</t>
  </si>
  <si>
    <t>nb</t>
  </si>
  <si>
    <t>frame</t>
  </si>
  <si>
    <t>phase</t>
  </si>
  <si>
    <t>AC RFP</t>
  </si>
  <si>
    <t>BC RFP</t>
  </si>
  <si>
    <t>AC GFP</t>
  </si>
  <si>
    <t>BC GFP</t>
  </si>
  <si>
    <t>Cyto RFP</t>
  </si>
  <si>
    <t>Cyto GFP</t>
  </si>
  <si>
    <t>WT</t>
  </si>
  <si>
    <t>interphase</t>
  </si>
  <si>
    <t>AC RFP sub</t>
  </si>
  <si>
    <t>BC RFP sub</t>
  </si>
  <si>
    <t>Cyto RFP sub</t>
  </si>
  <si>
    <t>AC GFP sub</t>
  </si>
  <si>
    <t>BC GFP sub</t>
  </si>
  <si>
    <t>Cyto GFP sub</t>
  </si>
  <si>
    <t>AC/Cyto RFP</t>
  </si>
  <si>
    <t>BC/Cyto RFP</t>
  </si>
  <si>
    <t>AC/BC RFP</t>
  </si>
  <si>
    <t>AC/Cyto GFP</t>
  </si>
  <si>
    <t>BC/Cyto GFP</t>
  </si>
  <si>
    <t>AC/BC GFP</t>
  </si>
  <si>
    <t>prometaphase</t>
  </si>
  <si>
    <t>RCS PP4KO x yTub23CGFP, ChJup female overview_2024-08-23_1_deconvolved_F1</t>
  </si>
  <si>
    <t>RCS PP4KO x yTub23CGFP, ChJup round 2_2024-08-23_1_deconvolved_F2_male, 3 div</t>
  </si>
  <si>
    <t>PP4KO</t>
  </si>
  <si>
    <t>RCS PP4KO x yTub23CGFP, ChJup round 2_2024-08-23_1_deconvolved_F0_male</t>
  </si>
  <si>
    <t>RCS PP4KO x yTub23CGFP, ChJup round 2_2024-08-23_1_deconvolved_F1_male</t>
  </si>
  <si>
    <t>RCS PP4KO x yTub23CGFP, ChJup female overview_2024-08-23_1_deconvolved_F2</t>
  </si>
  <si>
    <t>RCS PP4KO x yTub23CGFP, ChJup round 2_2024-08-23_1_deconvolved_F3_male</t>
  </si>
  <si>
    <t>yTub23C PP4KO_1_female_brains- Position 1 Image 1 looks male</t>
  </si>
  <si>
    <t xml:space="preserve">yTub23C PP4KO_6_female_brains- Position 6 Image 6 </t>
  </si>
  <si>
    <t>microscope</t>
  </si>
  <si>
    <t>BC43</t>
  </si>
  <si>
    <t>3i Nikon</t>
  </si>
  <si>
    <t xml:space="preserve">yTub23C PP4KO_7_male_brains- Position 7 Image 7 looks female </t>
  </si>
  <si>
    <t>31 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</si>
</sst>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B7DE-7CFE-5742-BC9B-A3BF02E7172E}">
  <dimension ref="A1:AA85"/>
  <sheetViews>
    <sheetView tabSelected="1" topLeftCell="A60" workbookViewId="0">
      <selection activeCell="K78" sqref="K78"/>
    </sheetView>
  </sheetViews>
  <sheetFormatPr baseColWidth="10" defaultRowHeight="16" x14ac:dyDescent="0.2"/>
  <cols>
    <col min="1" max="2" width="23.6640625" customWidth="1"/>
  </cols>
  <sheetData>
    <row r="1" spans="1:27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  <c r="L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</row>
    <row r="2" spans="1:27" x14ac:dyDescent="0.2">
      <c r="A2" t="s">
        <v>26</v>
      </c>
      <c r="B2" t="s">
        <v>36</v>
      </c>
      <c r="C2" t="s">
        <v>11</v>
      </c>
      <c r="D2">
        <v>1</v>
      </c>
      <c r="E2">
        <v>3</v>
      </c>
      <c r="F2" t="s">
        <v>12</v>
      </c>
      <c r="G2">
        <v>149</v>
      </c>
      <c r="I2">
        <v>128</v>
      </c>
      <c r="J2">
        <v>156</v>
      </c>
      <c r="L2">
        <v>114</v>
      </c>
      <c r="N2">
        <f>G2-100</f>
        <v>49</v>
      </c>
      <c r="O2">
        <f t="shared" ref="O2" si="0">H2-100</f>
        <v>-100</v>
      </c>
      <c r="P2">
        <f t="shared" ref="P2" si="1">I2-100</f>
        <v>28</v>
      </c>
      <c r="Q2">
        <f t="shared" ref="Q2" si="2">J2-100</f>
        <v>56</v>
      </c>
      <c r="R2">
        <f t="shared" ref="R2" si="3">K2-100</f>
        <v>-100</v>
      </c>
      <c r="S2">
        <f t="shared" ref="S2" si="4">L2-100</f>
        <v>14</v>
      </c>
      <c r="U2">
        <f>N2/P2</f>
        <v>1.75</v>
      </c>
      <c r="V2">
        <f>O2/P2</f>
        <v>-3.5714285714285716</v>
      </c>
      <c r="W2">
        <f>N2/O2</f>
        <v>-0.49</v>
      </c>
      <c r="Y2">
        <f>Q2/S2</f>
        <v>4</v>
      </c>
      <c r="Z2">
        <f>R2/S2</f>
        <v>-7.1428571428571432</v>
      </c>
      <c r="AA2">
        <f>Q2/R2</f>
        <v>-0.56000000000000005</v>
      </c>
    </row>
    <row r="3" spans="1:27" x14ac:dyDescent="0.2">
      <c r="A3" t="s">
        <v>26</v>
      </c>
      <c r="B3" t="s">
        <v>36</v>
      </c>
      <c r="C3" t="s">
        <v>11</v>
      </c>
      <c r="D3">
        <v>1</v>
      </c>
      <c r="E3">
        <v>11</v>
      </c>
      <c r="F3" t="s">
        <v>25</v>
      </c>
      <c r="G3">
        <v>205</v>
      </c>
      <c r="H3">
        <v>178</v>
      </c>
      <c r="I3">
        <v>122</v>
      </c>
      <c r="J3">
        <v>210</v>
      </c>
      <c r="K3">
        <v>179</v>
      </c>
      <c r="L3">
        <v>123</v>
      </c>
      <c r="N3">
        <f t="shared" ref="N3:N19" si="5">G3-100</f>
        <v>105</v>
      </c>
      <c r="O3">
        <f t="shared" ref="O3:O19" si="6">H3-100</f>
        <v>78</v>
      </c>
      <c r="P3">
        <f t="shared" ref="P3:P19" si="7">I3-100</f>
        <v>22</v>
      </c>
      <c r="Q3">
        <f t="shared" ref="Q3:Q19" si="8">J3-100</f>
        <v>110</v>
      </c>
      <c r="R3">
        <f t="shared" ref="R3:R19" si="9">K3-100</f>
        <v>79</v>
      </c>
      <c r="S3">
        <f t="shared" ref="S3:S19" si="10">L3-100</f>
        <v>23</v>
      </c>
      <c r="U3">
        <f t="shared" ref="U3:U19" si="11">N3/P3</f>
        <v>4.7727272727272725</v>
      </c>
      <c r="V3">
        <f t="shared" ref="V3:V19" si="12">O3/P3</f>
        <v>3.5454545454545454</v>
      </c>
      <c r="W3">
        <f t="shared" ref="W3:W19" si="13">N3/O3</f>
        <v>1.3461538461538463</v>
      </c>
      <c r="Y3">
        <f t="shared" ref="Y3:Y19" si="14">Q3/S3</f>
        <v>4.7826086956521738</v>
      </c>
      <c r="Z3">
        <f t="shared" ref="Z3:Z19" si="15">R3/S3</f>
        <v>3.4347826086956523</v>
      </c>
      <c r="AA3">
        <f t="shared" ref="AA3:AA19" si="16">Q3/R3</f>
        <v>1.3924050632911393</v>
      </c>
    </row>
    <row r="4" spans="1:27" x14ac:dyDescent="0.2">
      <c r="A4" t="s">
        <v>26</v>
      </c>
      <c r="B4" t="s">
        <v>36</v>
      </c>
      <c r="C4" t="s">
        <v>11</v>
      </c>
      <c r="D4">
        <v>2</v>
      </c>
      <c r="E4">
        <v>1</v>
      </c>
      <c r="F4" t="s">
        <v>12</v>
      </c>
      <c r="G4">
        <v>177</v>
      </c>
      <c r="I4">
        <v>114</v>
      </c>
      <c r="J4">
        <v>169</v>
      </c>
      <c r="L4">
        <v>114</v>
      </c>
      <c r="N4">
        <f t="shared" si="5"/>
        <v>77</v>
      </c>
      <c r="O4">
        <f t="shared" si="6"/>
        <v>-100</v>
      </c>
      <c r="P4">
        <f t="shared" si="7"/>
        <v>14</v>
      </c>
      <c r="Q4">
        <f t="shared" si="8"/>
        <v>69</v>
      </c>
      <c r="R4">
        <f t="shared" si="9"/>
        <v>-100</v>
      </c>
      <c r="S4">
        <f t="shared" si="10"/>
        <v>14</v>
      </c>
      <c r="U4">
        <f t="shared" si="11"/>
        <v>5.5</v>
      </c>
      <c r="V4">
        <f t="shared" si="12"/>
        <v>-7.1428571428571432</v>
      </c>
      <c r="W4">
        <f t="shared" si="13"/>
        <v>-0.77</v>
      </c>
      <c r="Y4">
        <f t="shared" si="14"/>
        <v>4.9285714285714288</v>
      </c>
      <c r="Z4">
        <f t="shared" si="15"/>
        <v>-7.1428571428571432</v>
      </c>
      <c r="AA4">
        <f t="shared" si="16"/>
        <v>-0.69</v>
      </c>
    </row>
    <row r="5" spans="1:27" x14ac:dyDescent="0.2">
      <c r="A5" t="s">
        <v>26</v>
      </c>
      <c r="B5" t="s">
        <v>36</v>
      </c>
      <c r="C5" t="s">
        <v>11</v>
      </c>
      <c r="D5">
        <v>2</v>
      </c>
      <c r="E5">
        <v>3</v>
      </c>
      <c r="F5" t="s">
        <v>25</v>
      </c>
      <c r="G5">
        <v>193</v>
      </c>
      <c r="H5">
        <v>192</v>
      </c>
      <c r="I5">
        <v>104</v>
      </c>
      <c r="J5">
        <v>155</v>
      </c>
      <c r="K5">
        <v>172</v>
      </c>
      <c r="L5">
        <v>113</v>
      </c>
      <c r="N5">
        <f t="shared" si="5"/>
        <v>93</v>
      </c>
      <c r="O5">
        <f t="shared" si="6"/>
        <v>92</v>
      </c>
      <c r="P5">
        <f t="shared" si="7"/>
        <v>4</v>
      </c>
      <c r="Q5">
        <f t="shared" si="8"/>
        <v>55</v>
      </c>
      <c r="R5">
        <f t="shared" si="9"/>
        <v>72</v>
      </c>
      <c r="S5">
        <f t="shared" si="10"/>
        <v>13</v>
      </c>
      <c r="U5">
        <f t="shared" si="11"/>
        <v>23.25</v>
      </c>
      <c r="V5">
        <f t="shared" si="12"/>
        <v>23</v>
      </c>
      <c r="W5">
        <f t="shared" si="13"/>
        <v>1.0108695652173914</v>
      </c>
      <c r="Y5">
        <f t="shared" si="14"/>
        <v>4.2307692307692308</v>
      </c>
      <c r="Z5">
        <f t="shared" si="15"/>
        <v>5.5384615384615383</v>
      </c>
      <c r="AA5">
        <f t="shared" si="16"/>
        <v>0.76388888888888884</v>
      </c>
    </row>
    <row r="6" spans="1:27" x14ac:dyDescent="0.2">
      <c r="A6" t="s">
        <v>26</v>
      </c>
      <c r="B6" t="s">
        <v>36</v>
      </c>
      <c r="C6" t="s">
        <v>11</v>
      </c>
      <c r="D6">
        <v>3</v>
      </c>
      <c r="E6">
        <v>2</v>
      </c>
      <c r="F6" t="s">
        <v>12</v>
      </c>
      <c r="G6">
        <v>258</v>
      </c>
      <c r="I6">
        <v>137</v>
      </c>
      <c r="J6">
        <v>239</v>
      </c>
      <c r="L6">
        <v>131</v>
      </c>
      <c r="N6">
        <f t="shared" si="5"/>
        <v>158</v>
      </c>
      <c r="O6">
        <f t="shared" si="6"/>
        <v>-100</v>
      </c>
      <c r="P6">
        <f t="shared" si="7"/>
        <v>37</v>
      </c>
      <c r="Q6">
        <f t="shared" si="8"/>
        <v>139</v>
      </c>
      <c r="R6">
        <f t="shared" si="9"/>
        <v>-100</v>
      </c>
      <c r="S6">
        <f t="shared" si="10"/>
        <v>31</v>
      </c>
      <c r="U6">
        <f t="shared" si="11"/>
        <v>4.2702702702702702</v>
      </c>
      <c r="V6">
        <f t="shared" si="12"/>
        <v>-2.7027027027027026</v>
      </c>
      <c r="W6">
        <f t="shared" si="13"/>
        <v>-1.58</v>
      </c>
      <c r="Y6">
        <f t="shared" si="14"/>
        <v>4.4838709677419351</v>
      </c>
      <c r="Z6">
        <f t="shared" si="15"/>
        <v>-3.225806451612903</v>
      </c>
      <c r="AA6">
        <f t="shared" si="16"/>
        <v>-1.39</v>
      </c>
    </row>
    <row r="7" spans="1:27" x14ac:dyDescent="0.2">
      <c r="A7" t="s">
        <v>26</v>
      </c>
      <c r="B7" t="s">
        <v>36</v>
      </c>
      <c r="C7" t="s">
        <v>11</v>
      </c>
      <c r="D7">
        <v>3</v>
      </c>
      <c r="E7">
        <v>9</v>
      </c>
      <c r="F7" t="s">
        <v>25</v>
      </c>
      <c r="G7">
        <v>348</v>
      </c>
      <c r="H7">
        <v>249</v>
      </c>
      <c r="I7">
        <v>99.4</v>
      </c>
      <c r="J7">
        <v>229</v>
      </c>
      <c r="K7">
        <v>176</v>
      </c>
      <c r="L7">
        <v>120</v>
      </c>
      <c r="N7">
        <f t="shared" si="5"/>
        <v>248</v>
      </c>
      <c r="O7">
        <f t="shared" si="6"/>
        <v>149</v>
      </c>
      <c r="P7">
        <f t="shared" si="7"/>
        <v>-0.59999999999999432</v>
      </c>
      <c r="Q7">
        <f t="shared" si="8"/>
        <v>129</v>
      </c>
      <c r="R7">
        <f t="shared" si="9"/>
        <v>76</v>
      </c>
      <c r="S7">
        <f t="shared" si="10"/>
        <v>20</v>
      </c>
      <c r="U7">
        <f t="shared" si="11"/>
        <v>-413.33333333333724</v>
      </c>
      <c r="V7">
        <f t="shared" si="12"/>
        <v>-248.33333333333567</v>
      </c>
      <c r="W7">
        <f t="shared" si="13"/>
        <v>1.6644295302013423</v>
      </c>
      <c r="Y7">
        <f t="shared" si="14"/>
        <v>6.45</v>
      </c>
      <c r="Z7">
        <f t="shared" si="15"/>
        <v>3.8</v>
      </c>
      <c r="AA7">
        <f t="shared" si="16"/>
        <v>1.6973684210526316</v>
      </c>
    </row>
    <row r="8" spans="1:27" x14ac:dyDescent="0.2">
      <c r="A8" t="s">
        <v>26</v>
      </c>
      <c r="B8" t="s">
        <v>36</v>
      </c>
      <c r="C8" t="s">
        <v>11</v>
      </c>
      <c r="D8">
        <v>4</v>
      </c>
      <c r="E8">
        <v>5</v>
      </c>
      <c r="F8" t="s">
        <v>12</v>
      </c>
      <c r="G8">
        <v>150</v>
      </c>
      <c r="I8">
        <v>108</v>
      </c>
      <c r="J8">
        <v>176</v>
      </c>
      <c r="L8">
        <v>122</v>
      </c>
      <c r="N8">
        <f t="shared" si="5"/>
        <v>50</v>
      </c>
      <c r="O8">
        <f t="shared" si="6"/>
        <v>-100</v>
      </c>
      <c r="P8">
        <f t="shared" si="7"/>
        <v>8</v>
      </c>
      <c r="Q8">
        <f t="shared" si="8"/>
        <v>76</v>
      </c>
      <c r="R8">
        <f t="shared" si="9"/>
        <v>-100</v>
      </c>
      <c r="S8">
        <f t="shared" si="10"/>
        <v>22</v>
      </c>
      <c r="U8">
        <f t="shared" si="11"/>
        <v>6.25</v>
      </c>
      <c r="V8">
        <f t="shared" si="12"/>
        <v>-12.5</v>
      </c>
      <c r="W8">
        <f t="shared" si="13"/>
        <v>-0.5</v>
      </c>
      <c r="Y8">
        <f t="shared" si="14"/>
        <v>3.4545454545454546</v>
      </c>
      <c r="Z8">
        <f t="shared" si="15"/>
        <v>-4.5454545454545459</v>
      </c>
      <c r="AA8">
        <f t="shared" si="16"/>
        <v>-0.76</v>
      </c>
    </row>
    <row r="9" spans="1:27" x14ac:dyDescent="0.2">
      <c r="A9" t="s">
        <v>26</v>
      </c>
      <c r="B9" t="s">
        <v>36</v>
      </c>
      <c r="C9" t="s">
        <v>11</v>
      </c>
      <c r="D9">
        <v>4</v>
      </c>
      <c r="E9">
        <v>18</v>
      </c>
      <c r="F9" t="s">
        <v>25</v>
      </c>
      <c r="G9">
        <v>153</v>
      </c>
      <c r="H9">
        <v>188</v>
      </c>
      <c r="I9">
        <v>105</v>
      </c>
      <c r="J9">
        <v>181</v>
      </c>
      <c r="K9">
        <v>170</v>
      </c>
      <c r="L9">
        <v>108</v>
      </c>
      <c r="N9">
        <f t="shared" si="5"/>
        <v>53</v>
      </c>
      <c r="O9">
        <f t="shared" si="6"/>
        <v>88</v>
      </c>
      <c r="P9">
        <f t="shared" si="7"/>
        <v>5</v>
      </c>
      <c r="Q9">
        <f t="shared" si="8"/>
        <v>81</v>
      </c>
      <c r="R9">
        <f t="shared" si="9"/>
        <v>70</v>
      </c>
      <c r="S9">
        <f t="shared" si="10"/>
        <v>8</v>
      </c>
      <c r="U9">
        <f t="shared" si="11"/>
        <v>10.6</v>
      </c>
      <c r="V9">
        <f t="shared" si="12"/>
        <v>17.600000000000001</v>
      </c>
      <c r="W9">
        <f t="shared" si="13"/>
        <v>0.60227272727272729</v>
      </c>
      <c r="Y9">
        <f t="shared" si="14"/>
        <v>10.125</v>
      </c>
      <c r="Z9">
        <f t="shared" si="15"/>
        <v>8.75</v>
      </c>
      <c r="AA9">
        <f t="shared" si="16"/>
        <v>1.1571428571428573</v>
      </c>
    </row>
    <row r="10" spans="1:27" x14ac:dyDescent="0.2">
      <c r="A10" t="s">
        <v>26</v>
      </c>
      <c r="B10" t="s">
        <v>36</v>
      </c>
      <c r="C10" t="s">
        <v>11</v>
      </c>
      <c r="D10">
        <v>5</v>
      </c>
      <c r="E10">
        <v>6</v>
      </c>
      <c r="F10" t="s">
        <v>12</v>
      </c>
      <c r="G10">
        <v>155</v>
      </c>
      <c r="I10">
        <v>116</v>
      </c>
      <c r="J10">
        <v>168</v>
      </c>
      <c r="L10">
        <v>109</v>
      </c>
      <c r="N10">
        <f t="shared" si="5"/>
        <v>55</v>
      </c>
      <c r="O10">
        <f t="shared" si="6"/>
        <v>-100</v>
      </c>
      <c r="P10">
        <f t="shared" si="7"/>
        <v>16</v>
      </c>
      <c r="Q10">
        <f t="shared" si="8"/>
        <v>68</v>
      </c>
      <c r="R10">
        <f t="shared" si="9"/>
        <v>-100</v>
      </c>
      <c r="S10">
        <f t="shared" si="10"/>
        <v>9</v>
      </c>
      <c r="U10">
        <f t="shared" si="11"/>
        <v>3.4375</v>
      </c>
      <c r="V10">
        <f t="shared" si="12"/>
        <v>-6.25</v>
      </c>
      <c r="W10">
        <f t="shared" si="13"/>
        <v>-0.55000000000000004</v>
      </c>
      <c r="Y10">
        <f t="shared" si="14"/>
        <v>7.5555555555555554</v>
      </c>
      <c r="Z10">
        <f t="shared" si="15"/>
        <v>-11.111111111111111</v>
      </c>
      <c r="AA10">
        <f t="shared" si="16"/>
        <v>-0.68</v>
      </c>
    </row>
    <row r="11" spans="1:27" x14ac:dyDescent="0.2">
      <c r="A11" t="s">
        <v>26</v>
      </c>
      <c r="B11" t="s">
        <v>36</v>
      </c>
      <c r="C11" t="s">
        <v>11</v>
      </c>
      <c r="D11">
        <v>5</v>
      </c>
      <c r="E11">
        <v>18</v>
      </c>
      <c r="F11" t="s">
        <v>25</v>
      </c>
      <c r="G11">
        <v>171</v>
      </c>
      <c r="H11">
        <v>224</v>
      </c>
      <c r="I11">
        <v>108</v>
      </c>
      <c r="J11">
        <v>142</v>
      </c>
      <c r="K11">
        <v>134</v>
      </c>
      <c r="L11">
        <v>107</v>
      </c>
      <c r="N11">
        <f t="shared" si="5"/>
        <v>71</v>
      </c>
      <c r="O11">
        <f t="shared" si="6"/>
        <v>124</v>
      </c>
      <c r="P11">
        <f t="shared" si="7"/>
        <v>8</v>
      </c>
      <c r="Q11">
        <f t="shared" si="8"/>
        <v>42</v>
      </c>
      <c r="R11">
        <f t="shared" si="9"/>
        <v>34</v>
      </c>
      <c r="S11">
        <f t="shared" si="10"/>
        <v>7</v>
      </c>
      <c r="U11">
        <f t="shared" si="11"/>
        <v>8.875</v>
      </c>
      <c r="V11">
        <f t="shared" si="12"/>
        <v>15.5</v>
      </c>
      <c r="W11">
        <f t="shared" si="13"/>
        <v>0.57258064516129037</v>
      </c>
      <c r="Y11">
        <f t="shared" si="14"/>
        <v>6</v>
      </c>
      <c r="Z11">
        <f t="shared" si="15"/>
        <v>4.8571428571428568</v>
      </c>
      <c r="AA11">
        <f t="shared" si="16"/>
        <v>1.2352941176470589</v>
      </c>
    </row>
    <row r="13" spans="1:27" x14ac:dyDescent="0.2">
      <c r="A13" t="s">
        <v>27</v>
      </c>
      <c r="B13" t="s">
        <v>36</v>
      </c>
      <c r="C13" t="s">
        <v>28</v>
      </c>
      <c r="D13">
        <v>1</v>
      </c>
      <c r="E13">
        <v>8</v>
      </c>
      <c r="F13" t="s">
        <v>12</v>
      </c>
      <c r="G13">
        <v>159</v>
      </c>
      <c r="I13">
        <v>120</v>
      </c>
      <c r="J13">
        <v>138</v>
      </c>
      <c r="L13">
        <v>110</v>
      </c>
      <c r="N13">
        <f t="shared" si="5"/>
        <v>59</v>
      </c>
      <c r="O13">
        <f t="shared" si="6"/>
        <v>-100</v>
      </c>
      <c r="P13">
        <f t="shared" si="7"/>
        <v>20</v>
      </c>
      <c r="Q13">
        <f t="shared" si="8"/>
        <v>38</v>
      </c>
      <c r="R13">
        <f t="shared" si="9"/>
        <v>-100</v>
      </c>
      <c r="S13">
        <f t="shared" si="10"/>
        <v>10</v>
      </c>
      <c r="U13">
        <f t="shared" si="11"/>
        <v>2.95</v>
      </c>
      <c r="V13">
        <f t="shared" si="12"/>
        <v>-5</v>
      </c>
      <c r="W13">
        <f t="shared" si="13"/>
        <v>-0.59</v>
      </c>
      <c r="Y13">
        <f t="shared" si="14"/>
        <v>3.8</v>
      </c>
      <c r="Z13">
        <f t="shared" si="15"/>
        <v>-10</v>
      </c>
      <c r="AA13">
        <f t="shared" si="16"/>
        <v>-0.38</v>
      </c>
    </row>
    <row r="14" spans="1:27" x14ac:dyDescent="0.2">
      <c r="A14" t="s">
        <v>27</v>
      </c>
      <c r="B14" t="s">
        <v>36</v>
      </c>
      <c r="C14" t="s">
        <v>28</v>
      </c>
      <c r="D14">
        <v>1</v>
      </c>
      <c r="E14">
        <v>16</v>
      </c>
      <c r="F14" t="s">
        <v>25</v>
      </c>
      <c r="G14">
        <v>170</v>
      </c>
      <c r="H14">
        <v>142</v>
      </c>
      <c r="I14">
        <v>119</v>
      </c>
      <c r="J14">
        <v>130</v>
      </c>
      <c r="K14">
        <v>128</v>
      </c>
      <c r="L14">
        <v>108</v>
      </c>
      <c r="N14">
        <f t="shared" si="5"/>
        <v>70</v>
      </c>
      <c r="O14">
        <f t="shared" si="6"/>
        <v>42</v>
      </c>
      <c r="P14">
        <f t="shared" si="7"/>
        <v>19</v>
      </c>
      <c r="Q14">
        <f t="shared" si="8"/>
        <v>30</v>
      </c>
      <c r="R14">
        <f t="shared" si="9"/>
        <v>28</v>
      </c>
      <c r="S14">
        <f t="shared" si="10"/>
        <v>8</v>
      </c>
      <c r="U14">
        <f t="shared" si="11"/>
        <v>3.6842105263157894</v>
      </c>
      <c r="V14">
        <f t="shared" si="12"/>
        <v>2.2105263157894739</v>
      </c>
      <c r="W14">
        <f t="shared" si="13"/>
        <v>1.6666666666666667</v>
      </c>
      <c r="Y14">
        <f t="shared" si="14"/>
        <v>3.75</v>
      </c>
      <c r="Z14">
        <f t="shared" si="15"/>
        <v>3.5</v>
      </c>
      <c r="AA14">
        <f t="shared" si="16"/>
        <v>1.0714285714285714</v>
      </c>
    </row>
    <row r="15" spans="1:27" x14ac:dyDescent="0.2">
      <c r="A15" t="s">
        <v>27</v>
      </c>
      <c r="B15" t="s">
        <v>36</v>
      </c>
      <c r="C15" t="s">
        <v>28</v>
      </c>
      <c r="D15">
        <v>2</v>
      </c>
      <c r="E15">
        <v>3</v>
      </c>
      <c r="F15" t="s">
        <v>12</v>
      </c>
      <c r="G15">
        <v>164</v>
      </c>
      <c r="I15">
        <v>120</v>
      </c>
      <c r="J15">
        <v>170</v>
      </c>
      <c r="L15">
        <v>119</v>
      </c>
      <c r="N15">
        <f t="shared" si="5"/>
        <v>64</v>
      </c>
      <c r="O15">
        <f t="shared" si="6"/>
        <v>-100</v>
      </c>
      <c r="P15">
        <f t="shared" si="7"/>
        <v>20</v>
      </c>
      <c r="Q15">
        <f t="shared" si="8"/>
        <v>70</v>
      </c>
      <c r="R15">
        <f t="shared" si="9"/>
        <v>-100</v>
      </c>
      <c r="S15">
        <f t="shared" si="10"/>
        <v>19</v>
      </c>
      <c r="U15">
        <f t="shared" si="11"/>
        <v>3.2</v>
      </c>
      <c r="V15">
        <f t="shared" si="12"/>
        <v>-5</v>
      </c>
      <c r="W15">
        <f t="shared" si="13"/>
        <v>-0.64</v>
      </c>
      <c r="Y15">
        <f t="shared" si="14"/>
        <v>3.6842105263157894</v>
      </c>
      <c r="Z15">
        <f t="shared" si="15"/>
        <v>-5.2631578947368425</v>
      </c>
      <c r="AA15">
        <f t="shared" si="16"/>
        <v>-0.7</v>
      </c>
    </row>
    <row r="16" spans="1:27" x14ac:dyDescent="0.2">
      <c r="A16" t="s">
        <v>27</v>
      </c>
      <c r="B16" t="s">
        <v>36</v>
      </c>
      <c r="C16" t="s">
        <v>28</v>
      </c>
      <c r="D16">
        <v>3</v>
      </c>
      <c r="E16">
        <v>1</v>
      </c>
      <c r="F16" t="s">
        <v>12</v>
      </c>
      <c r="G16">
        <v>114</v>
      </c>
      <c r="I16">
        <v>132</v>
      </c>
      <c r="J16">
        <v>187</v>
      </c>
      <c r="L16">
        <v>132</v>
      </c>
      <c r="N16">
        <f t="shared" si="5"/>
        <v>14</v>
      </c>
      <c r="O16">
        <f t="shared" si="6"/>
        <v>-100</v>
      </c>
      <c r="P16">
        <f t="shared" si="7"/>
        <v>32</v>
      </c>
      <c r="Q16">
        <f t="shared" si="8"/>
        <v>87</v>
      </c>
      <c r="R16">
        <f t="shared" si="9"/>
        <v>-100</v>
      </c>
      <c r="S16">
        <f t="shared" si="10"/>
        <v>32</v>
      </c>
      <c r="U16">
        <f t="shared" si="11"/>
        <v>0.4375</v>
      </c>
      <c r="V16">
        <f t="shared" si="12"/>
        <v>-3.125</v>
      </c>
      <c r="W16">
        <f t="shared" si="13"/>
        <v>-0.14000000000000001</v>
      </c>
      <c r="Y16">
        <f t="shared" si="14"/>
        <v>2.71875</v>
      </c>
      <c r="Z16">
        <f t="shared" si="15"/>
        <v>-3.125</v>
      </c>
      <c r="AA16">
        <f t="shared" si="16"/>
        <v>-0.87</v>
      </c>
    </row>
    <row r="17" spans="1:27" x14ac:dyDescent="0.2">
      <c r="A17" t="s">
        <v>27</v>
      </c>
      <c r="B17" t="s">
        <v>36</v>
      </c>
      <c r="C17" t="s">
        <v>28</v>
      </c>
      <c r="D17">
        <v>4</v>
      </c>
      <c r="E17">
        <v>5</v>
      </c>
      <c r="F17" t="s">
        <v>12</v>
      </c>
      <c r="G17">
        <v>148</v>
      </c>
      <c r="I17">
        <v>122</v>
      </c>
      <c r="J17">
        <v>162</v>
      </c>
      <c r="L17">
        <v>131</v>
      </c>
      <c r="N17">
        <f t="shared" si="5"/>
        <v>48</v>
      </c>
      <c r="O17">
        <f t="shared" si="6"/>
        <v>-100</v>
      </c>
      <c r="P17">
        <f t="shared" si="7"/>
        <v>22</v>
      </c>
      <c r="Q17">
        <f t="shared" si="8"/>
        <v>62</v>
      </c>
      <c r="R17">
        <f t="shared" si="9"/>
        <v>-100</v>
      </c>
      <c r="S17">
        <f t="shared" si="10"/>
        <v>31</v>
      </c>
      <c r="U17">
        <f t="shared" si="11"/>
        <v>2.1818181818181817</v>
      </c>
      <c r="V17">
        <f t="shared" si="12"/>
        <v>-4.5454545454545459</v>
      </c>
      <c r="W17">
        <f t="shared" si="13"/>
        <v>-0.48</v>
      </c>
      <c r="Y17">
        <f t="shared" si="14"/>
        <v>2</v>
      </c>
      <c r="Z17">
        <f t="shared" si="15"/>
        <v>-3.225806451612903</v>
      </c>
      <c r="AA17">
        <f t="shared" si="16"/>
        <v>-0.62</v>
      </c>
    </row>
    <row r="18" spans="1:27" x14ac:dyDescent="0.2">
      <c r="A18" t="s">
        <v>27</v>
      </c>
      <c r="B18" t="s">
        <v>36</v>
      </c>
      <c r="C18" t="s">
        <v>28</v>
      </c>
      <c r="D18">
        <v>5</v>
      </c>
      <c r="E18">
        <v>1</v>
      </c>
      <c r="F18" t="s">
        <v>25</v>
      </c>
      <c r="G18">
        <v>200</v>
      </c>
      <c r="H18">
        <v>122</v>
      </c>
      <c r="I18">
        <v>112</v>
      </c>
      <c r="J18">
        <v>186</v>
      </c>
      <c r="K18">
        <v>134</v>
      </c>
      <c r="L18">
        <v>109</v>
      </c>
      <c r="N18">
        <f t="shared" si="5"/>
        <v>100</v>
      </c>
      <c r="O18">
        <f t="shared" si="6"/>
        <v>22</v>
      </c>
      <c r="P18">
        <f t="shared" si="7"/>
        <v>12</v>
      </c>
      <c r="Q18">
        <f t="shared" si="8"/>
        <v>86</v>
      </c>
      <c r="R18">
        <f t="shared" si="9"/>
        <v>34</v>
      </c>
      <c r="S18">
        <f t="shared" si="10"/>
        <v>9</v>
      </c>
      <c r="U18">
        <f t="shared" si="11"/>
        <v>8.3333333333333339</v>
      </c>
      <c r="V18">
        <f t="shared" si="12"/>
        <v>1.8333333333333333</v>
      </c>
      <c r="W18">
        <f t="shared" si="13"/>
        <v>4.5454545454545459</v>
      </c>
      <c r="Y18">
        <f t="shared" si="14"/>
        <v>9.5555555555555554</v>
      </c>
      <c r="Z18">
        <f t="shared" si="15"/>
        <v>3.7777777777777777</v>
      </c>
      <c r="AA18">
        <f t="shared" si="16"/>
        <v>2.5294117647058822</v>
      </c>
    </row>
    <row r="19" spans="1:27" x14ac:dyDescent="0.2">
      <c r="A19" t="s">
        <v>27</v>
      </c>
      <c r="B19" t="s">
        <v>36</v>
      </c>
      <c r="C19" t="s">
        <v>28</v>
      </c>
      <c r="D19">
        <v>5</v>
      </c>
      <c r="E19">
        <v>15</v>
      </c>
      <c r="F19" t="s">
        <v>12</v>
      </c>
      <c r="G19">
        <v>165</v>
      </c>
      <c r="I19">
        <v>108</v>
      </c>
      <c r="J19">
        <v>141</v>
      </c>
      <c r="L19">
        <v>106</v>
      </c>
      <c r="N19">
        <f t="shared" si="5"/>
        <v>65</v>
      </c>
      <c r="O19">
        <f t="shared" si="6"/>
        <v>-100</v>
      </c>
      <c r="P19">
        <f t="shared" si="7"/>
        <v>8</v>
      </c>
      <c r="Q19">
        <f t="shared" si="8"/>
        <v>41</v>
      </c>
      <c r="R19">
        <f t="shared" si="9"/>
        <v>-100</v>
      </c>
      <c r="S19">
        <f t="shared" si="10"/>
        <v>6</v>
      </c>
      <c r="U19">
        <f t="shared" si="11"/>
        <v>8.125</v>
      </c>
      <c r="V19">
        <f t="shared" si="12"/>
        <v>-12.5</v>
      </c>
      <c r="W19">
        <f t="shared" si="13"/>
        <v>-0.65</v>
      </c>
      <c r="Y19">
        <f t="shared" si="14"/>
        <v>6.833333333333333</v>
      </c>
      <c r="Z19">
        <f t="shared" si="15"/>
        <v>-16.666666666666668</v>
      </c>
      <c r="AA19">
        <f t="shared" si="16"/>
        <v>-0.41</v>
      </c>
    </row>
    <row r="20" spans="1:27" x14ac:dyDescent="0.2">
      <c r="A20" t="s">
        <v>27</v>
      </c>
      <c r="B20" t="s">
        <v>36</v>
      </c>
      <c r="C20" t="s">
        <v>28</v>
      </c>
      <c r="D20">
        <v>6</v>
      </c>
      <c r="E20">
        <v>2</v>
      </c>
      <c r="F20" t="s">
        <v>25</v>
      </c>
      <c r="G20">
        <v>239</v>
      </c>
      <c r="H20">
        <v>286</v>
      </c>
      <c r="I20">
        <v>104</v>
      </c>
      <c r="J20">
        <v>181</v>
      </c>
      <c r="K20">
        <v>179</v>
      </c>
      <c r="L20">
        <v>111</v>
      </c>
      <c r="N20">
        <f t="shared" ref="N20:N21" si="17">G20-100</f>
        <v>139</v>
      </c>
      <c r="O20">
        <f t="shared" ref="O20:O21" si="18">H20-100</f>
        <v>186</v>
      </c>
      <c r="P20">
        <f t="shared" ref="P20:P21" si="19">I20-100</f>
        <v>4</v>
      </c>
      <c r="Q20">
        <f t="shared" ref="Q20:Q21" si="20">J20-100</f>
        <v>81</v>
      </c>
      <c r="R20">
        <f t="shared" ref="R20:R21" si="21">K20-100</f>
        <v>79</v>
      </c>
      <c r="S20">
        <f t="shared" ref="S20:S21" si="22">L20-100</f>
        <v>11</v>
      </c>
      <c r="U20">
        <f t="shared" ref="U20:U21" si="23">N20/P20</f>
        <v>34.75</v>
      </c>
      <c r="V20">
        <f t="shared" ref="V20:V21" si="24">O20/P20</f>
        <v>46.5</v>
      </c>
      <c r="W20">
        <f t="shared" ref="W20:W21" si="25">N20/O20</f>
        <v>0.74731182795698925</v>
      </c>
      <c r="Y20">
        <f t="shared" ref="Y20:Y21" si="26">Q20/S20</f>
        <v>7.3636363636363633</v>
      </c>
      <c r="Z20">
        <f t="shared" ref="Z20:Z21" si="27">R20/S20</f>
        <v>7.1818181818181817</v>
      </c>
      <c r="AA20">
        <f t="shared" ref="AA20:AA21" si="28">Q20/R20</f>
        <v>1.0253164556962024</v>
      </c>
    </row>
    <row r="21" spans="1:27" x14ac:dyDescent="0.2">
      <c r="A21" t="s">
        <v>27</v>
      </c>
      <c r="B21" t="s">
        <v>36</v>
      </c>
      <c r="C21" t="s">
        <v>28</v>
      </c>
      <c r="D21">
        <v>6</v>
      </c>
      <c r="E21">
        <v>17</v>
      </c>
      <c r="F21" t="s">
        <v>12</v>
      </c>
      <c r="G21">
        <v>219</v>
      </c>
      <c r="I21">
        <v>132</v>
      </c>
      <c r="J21">
        <v>168</v>
      </c>
      <c r="L21">
        <v>115</v>
      </c>
      <c r="N21">
        <f t="shared" si="17"/>
        <v>119</v>
      </c>
      <c r="O21">
        <f t="shared" si="18"/>
        <v>-100</v>
      </c>
      <c r="P21">
        <f t="shared" si="19"/>
        <v>32</v>
      </c>
      <c r="Q21">
        <f t="shared" si="20"/>
        <v>68</v>
      </c>
      <c r="R21">
        <f t="shared" si="21"/>
        <v>-100</v>
      </c>
      <c r="S21">
        <f t="shared" si="22"/>
        <v>15</v>
      </c>
      <c r="U21">
        <f t="shared" si="23"/>
        <v>3.71875</v>
      </c>
      <c r="V21">
        <f t="shared" si="24"/>
        <v>-3.125</v>
      </c>
      <c r="W21">
        <f t="shared" si="25"/>
        <v>-1.19</v>
      </c>
      <c r="Y21">
        <f t="shared" si="26"/>
        <v>4.5333333333333332</v>
      </c>
      <c r="Z21">
        <f t="shared" si="27"/>
        <v>-6.666666666666667</v>
      </c>
      <c r="AA21">
        <f t="shared" si="28"/>
        <v>-0.68</v>
      </c>
    </row>
    <row r="22" spans="1:27" x14ac:dyDescent="0.2">
      <c r="A22" t="s">
        <v>27</v>
      </c>
      <c r="B22" t="s">
        <v>36</v>
      </c>
      <c r="C22" t="s">
        <v>28</v>
      </c>
      <c r="D22">
        <v>7</v>
      </c>
      <c r="E22">
        <v>12</v>
      </c>
      <c r="F22" t="s">
        <v>12</v>
      </c>
      <c r="G22">
        <v>165</v>
      </c>
      <c r="I22">
        <v>129</v>
      </c>
      <c r="J22">
        <v>130</v>
      </c>
      <c r="L22">
        <v>116</v>
      </c>
      <c r="N22">
        <f t="shared" ref="N22" si="29">G22-100</f>
        <v>65</v>
      </c>
      <c r="O22">
        <f t="shared" ref="O22" si="30">H22-100</f>
        <v>-100</v>
      </c>
      <c r="P22">
        <f t="shared" ref="P22" si="31">I22-100</f>
        <v>29</v>
      </c>
      <c r="Q22">
        <f t="shared" ref="Q22" si="32">J22-100</f>
        <v>30</v>
      </c>
      <c r="R22">
        <f t="shared" ref="R22" si="33">K22-100</f>
        <v>-100</v>
      </c>
      <c r="S22">
        <f t="shared" ref="S22" si="34">L22-100</f>
        <v>16</v>
      </c>
      <c r="U22">
        <f t="shared" ref="U22" si="35">N22/P22</f>
        <v>2.2413793103448274</v>
      </c>
      <c r="V22">
        <f t="shared" ref="V22" si="36">O22/P22</f>
        <v>-3.4482758620689653</v>
      </c>
      <c r="W22">
        <f t="shared" ref="W22" si="37">N22/O22</f>
        <v>-0.65</v>
      </c>
      <c r="Y22">
        <f t="shared" ref="Y22" si="38">Q22/S22</f>
        <v>1.875</v>
      </c>
      <c r="Z22">
        <f t="shared" ref="Z22" si="39">R22/S22</f>
        <v>-6.25</v>
      </c>
      <c r="AA22">
        <f t="shared" ref="AA22" si="40">Q22/R22</f>
        <v>-0.3</v>
      </c>
    </row>
    <row r="23" spans="1:27" x14ac:dyDescent="0.2">
      <c r="A23" t="s">
        <v>29</v>
      </c>
      <c r="B23" t="s">
        <v>36</v>
      </c>
      <c r="C23" t="s">
        <v>28</v>
      </c>
      <c r="D23">
        <v>1</v>
      </c>
      <c r="E23">
        <v>7</v>
      </c>
      <c r="F23" t="s">
        <v>12</v>
      </c>
      <c r="G23">
        <v>126</v>
      </c>
      <c r="I23">
        <v>121</v>
      </c>
      <c r="J23">
        <v>143</v>
      </c>
      <c r="L23">
        <v>114</v>
      </c>
      <c r="N23">
        <f t="shared" ref="N23:N31" si="41">G23-100</f>
        <v>26</v>
      </c>
      <c r="O23">
        <f t="shared" ref="O23:O31" si="42">H23-100</f>
        <v>-100</v>
      </c>
      <c r="P23">
        <f t="shared" ref="P23:P31" si="43">I23-100</f>
        <v>21</v>
      </c>
      <c r="Q23">
        <f t="shared" ref="Q23:Q31" si="44">J23-100</f>
        <v>43</v>
      </c>
      <c r="R23">
        <f t="shared" ref="R23:R31" si="45">K23-100</f>
        <v>-100</v>
      </c>
      <c r="S23">
        <f t="shared" ref="S23:S31" si="46">L23-100</f>
        <v>14</v>
      </c>
      <c r="U23">
        <f t="shared" ref="U23:U31" si="47">N23/P23</f>
        <v>1.2380952380952381</v>
      </c>
      <c r="V23">
        <f t="shared" ref="V23:V31" si="48">O23/P23</f>
        <v>-4.7619047619047619</v>
      </c>
      <c r="W23">
        <f t="shared" ref="W23:W31" si="49">N23/O23</f>
        <v>-0.26</v>
      </c>
      <c r="Y23">
        <f t="shared" ref="Y23:Y31" si="50">Q23/S23</f>
        <v>3.0714285714285716</v>
      </c>
      <c r="Z23">
        <f t="shared" ref="Z23:Z31" si="51">R23/S23</f>
        <v>-7.1428571428571432</v>
      </c>
      <c r="AA23">
        <f t="shared" ref="AA23:AA31" si="52">Q23/R23</f>
        <v>-0.43</v>
      </c>
    </row>
    <row r="24" spans="1:27" x14ac:dyDescent="0.2">
      <c r="A24" t="s">
        <v>29</v>
      </c>
      <c r="B24" t="s">
        <v>36</v>
      </c>
      <c r="C24" t="s">
        <v>28</v>
      </c>
      <c r="D24">
        <v>2</v>
      </c>
      <c r="E24">
        <v>7</v>
      </c>
      <c r="F24" t="s">
        <v>12</v>
      </c>
      <c r="G24">
        <v>154</v>
      </c>
      <c r="I24">
        <v>117</v>
      </c>
      <c r="J24">
        <v>177</v>
      </c>
      <c r="L24">
        <v>115</v>
      </c>
      <c r="N24">
        <f t="shared" si="41"/>
        <v>54</v>
      </c>
      <c r="O24">
        <f t="shared" si="42"/>
        <v>-100</v>
      </c>
      <c r="P24">
        <f t="shared" si="43"/>
        <v>17</v>
      </c>
      <c r="Q24">
        <f t="shared" si="44"/>
        <v>77</v>
      </c>
      <c r="R24">
        <f t="shared" si="45"/>
        <v>-100</v>
      </c>
      <c r="S24">
        <f t="shared" si="46"/>
        <v>15</v>
      </c>
      <c r="U24">
        <f t="shared" si="47"/>
        <v>3.1764705882352939</v>
      </c>
      <c r="V24">
        <f t="shared" si="48"/>
        <v>-5.882352941176471</v>
      </c>
      <c r="W24">
        <f t="shared" si="49"/>
        <v>-0.54</v>
      </c>
      <c r="Y24">
        <f t="shared" si="50"/>
        <v>5.1333333333333337</v>
      </c>
      <c r="Z24">
        <f t="shared" si="51"/>
        <v>-6.666666666666667</v>
      </c>
      <c r="AA24">
        <f t="shared" si="52"/>
        <v>-0.77</v>
      </c>
    </row>
    <row r="25" spans="1:27" x14ac:dyDescent="0.2">
      <c r="A25" t="s">
        <v>29</v>
      </c>
      <c r="B25" t="s">
        <v>36</v>
      </c>
      <c r="C25" t="s">
        <v>28</v>
      </c>
      <c r="D25">
        <v>3</v>
      </c>
      <c r="E25">
        <v>7</v>
      </c>
      <c r="F25" t="s">
        <v>12</v>
      </c>
      <c r="G25">
        <v>145</v>
      </c>
      <c r="I25">
        <v>137</v>
      </c>
      <c r="J25">
        <v>124</v>
      </c>
      <c r="L25">
        <v>123</v>
      </c>
      <c r="N25">
        <f t="shared" si="41"/>
        <v>45</v>
      </c>
      <c r="O25">
        <f t="shared" si="42"/>
        <v>-100</v>
      </c>
      <c r="P25">
        <f t="shared" si="43"/>
        <v>37</v>
      </c>
      <c r="Q25">
        <f t="shared" si="44"/>
        <v>24</v>
      </c>
      <c r="R25">
        <f t="shared" si="45"/>
        <v>-100</v>
      </c>
      <c r="S25">
        <f t="shared" si="46"/>
        <v>23</v>
      </c>
      <c r="U25">
        <f t="shared" si="47"/>
        <v>1.2162162162162162</v>
      </c>
      <c r="V25">
        <f t="shared" si="48"/>
        <v>-2.7027027027027026</v>
      </c>
      <c r="W25">
        <f t="shared" si="49"/>
        <v>-0.45</v>
      </c>
      <c r="Y25">
        <f t="shared" si="50"/>
        <v>1.0434782608695652</v>
      </c>
      <c r="Z25">
        <f t="shared" si="51"/>
        <v>-4.3478260869565215</v>
      </c>
      <c r="AA25">
        <f t="shared" si="52"/>
        <v>-0.24</v>
      </c>
    </row>
    <row r="26" spans="1:27" x14ac:dyDescent="0.2">
      <c r="A26" t="s">
        <v>30</v>
      </c>
      <c r="B26" t="s">
        <v>36</v>
      </c>
      <c r="C26" t="s">
        <v>28</v>
      </c>
      <c r="D26">
        <v>1</v>
      </c>
      <c r="E26">
        <v>9</v>
      </c>
      <c r="F26" t="s">
        <v>12</v>
      </c>
      <c r="G26">
        <v>132</v>
      </c>
      <c r="I26">
        <v>112</v>
      </c>
      <c r="J26">
        <v>120</v>
      </c>
      <c r="L26">
        <v>105</v>
      </c>
      <c r="N26">
        <f t="shared" si="41"/>
        <v>32</v>
      </c>
      <c r="O26">
        <f t="shared" si="42"/>
        <v>-100</v>
      </c>
      <c r="P26">
        <f t="shared" si="43"/>
        <v>12</v>
      </c>
      <c r="Q26">
        <f t="shared" si="44"/>
        <v>20</v>
      </c>
      <c r="R26">
        <f t="shared" si="45"/>
        <v>-100</v>
      </c>
      <c r="S26">
        <f t="shared" si="46"/>
        <v>5</v>
      </c>
      <c r="U26">
        <f t="shared" si="47"/>
        <v>2.6666666666666665</v>
      </c>
      <c r="V26">
        <f t="shared" si="48"/>
        <v>-8.3333333333333339</v>
      </c>
      <c r="W26">
        <f t="shared" si="49"/>
        <v>-0.32</v>
      </c>
      <c r="Y26">
        <f t="shared" si="50"/>
        <v>4</v>
      </c>
      <c r="Z26">
        <f t="shared" si="51"/>
        <v>-20</v>
      </c>
      <c r="AA26">
        <f t="shared" si="52"/>
        <v>-0.2</v>
      </c>
    </row>
    <row r="27" spans="1:27" x14ac:dyDescent="0.2">
      <c r="A27" t="s">
        <v>30</v>
      </c>
      <c r="B27" t="s">
        <v>36</v>
      </c>
      <c r="C27" t="s">
        <v>28</v>
      </c>
      <c r="D27">
        <v>2</v>
      </c>
      <c r="E27">
        <v>9</v>
      </c>
      <c r="F27" t="s">
        <v>12</v>
      </c>
      <c r="G27">
        <v>144</v>
      </c>
      <c r="I27">
        <v>157</v>
      </c>
      <c r="J27">
        <v>144</v>
      </c>
      <c r="L27">
        <v>120</v>
      </c>
      <c r="N27">
        <f t="shared" si="41"/>
        <v>44</v>
      </c>
      <c r="O27">
        <f t="shared" si="42"/>
        <v>-100</v>
      </c>
      <c r="P27">
        <f t="shared" si="43"/>
        <v>57</v>
      </c>
      <c r="Q27">
        <f t="shared" si="44"/>
        <v>44</v>
      </c>
      <c r="R27">
        <f t="shared" si="45"/>
        <v>-100</v>
      </c>
      <c r="S27">
        <f t="shared" si="46"/>
        <v>20</v>
      </c>
      <c r="U27">
        <f t="shared" si="47"/>
        <v>0.77192982456140347</v>
      </c>
      <c r="V27">
        <f t="shared" si="48"/>
        <v>-1.7543859649122806</v>
      </c>
      <c r="W27">
        <f t="shared" si="49"/>
        <v>-0.44</v>
      </c>
      <c r="Y27">
        <f t="shared" si="50"/>
        <v>2.2000000000000002</v>
      </c>
      <c r="Z27">
        <f t="shared" si="51"/>
        <v>-5</v>
      </c>
      <c r="AA27">
        <f t="shared" si="52"/>
        <v>-0.44</v>
      </c>
    </row>
    <row r="28" spans="1:27" x14ac:dyDescent="0.2">
      <c r="A28" t="s">
        <v>30</v>
      </c>
      <c r="B28" t="s">
        <v>36</v>
      </c>
      <c r="C28" t="s">
        <v>28</v>
      </c>
      <c r="D28">
        <v>3</v>
      </c>
      <c r="E28">
        <v>9</v>
      </c>
      <c r="F28" t="s">
        <v>12</v>
      </c>
      <c r="G28">
        <v>111</v>
      </c>
      <c r="I28">
        <v>108</v>
      </c>
      <c r="J28">
        <v>132</v>
      </c>
      <c r="L28">
        <v>113</v>
      </c>
      <c r="N28">
        <f t="shared" si="41"/>
        <v>11</v>
      </c>
      <c r="O28">
        <f t="shared" si="42"/>
        <v>-100</v>
      </c>
      <c r="P28">
        <f t="shared" si="43"/>
        <v>8</v>
      </c>
      <c r="Q28">
        <f t="shared" si="44"/>
        <v>32</v>
      </c>
      <c r="R28">
        <f t="shared" si="45"/>
        <v>-100</v>
      </c>
      <c r="S28">
        <f t="shared" si="46"/>
        <v>13</v>
      </c>
      <c r="U28">
        <f t="shared" si="47"/>
        <v>1.375</v>
      </c>
      <c r="V28">
        <f t="shared" si="48"/>
        <v>-12.5</v>
      </c>
      <c r="W28">
        <f t="shared" si="49"/>
        <v>-0.11</v>
      </c>
      <c r="Y28">
        <f t="shared" si="50"/>
        <v>2.4615384615384617</v>
      </c>
      <c r="Z28">
        <f t="shared" si="51"/>
        <v>-7.6923076923076925</v>
      </c>
      <c r="AA28">
        <f t="shared" si="52"/>
        <v>-0.32</v>
      </c>
    </row>
    <row r="29" spans="1:27" x14ac:dyDescent="0.2">
      <c r="A29" t="s">
        <v>30</v>
      </c>
      <c r="B29" t="s">
        <v>36</v>
      </c>
      <c r="C29" t="s">
        <v>28</v>
      </c>
      <c r="D29">
        <v>4</v>
      </c>
      <c r="E29">
        <v>9</v>
      </c>
      <c r="F29" t="s">
        <v>12</v>
      </c>
      <c r="G29">
        <v>124</v>
      </c>
      <c r="I29">
        <v>121</v>
      </c>
      <c r="J29">
        <v>123</v>
      </c>
      <c r="L29">
        <v>112</v>
      </c>
      <c r="N29">
        <f t="shared" si="41"/>
        <v>24</v>
      </c>
      <c r="O29">
        <f t="shared" si="42"/>
        <v>-100</v>
      </c>
      <c r="P29">
        <f t="shared" si="43"/>
        <v>21</v>
      </c>
      <c r="Q29">
        <f t="shared" si="44"/>
        <v>23</v>
      </c>
      <c r="R29">
        <f t="shared" si="45"/>
        <v>-100</v>
      </c>
      <c r="S29">
        <f t="shared" si="46"/>
        <v>12</v>
      </c>
      <c r="U29">
        <f t="shared" si="47"/>
        <v>1.1428571428571428</v>
      </c>
      <c r="V29">
        <f t="shared" si="48"/>
        <v>-4.7619047619047619</v>
      </c>
      <c r="W29">
        <f t="shared" si="49"/>
        <v>-0.24</v>
      </c>
      <c r="Y29">
        <f t="shared" si="50"/>
        <v>1.9166666666666667</v>
      </c>
      <c r="Z29">
        <f t="shared" si="51"/>
        <v>-8.3333333333333339</v>
      </c>
      <c r="AA29">
        <f t="shared" si="52"/>
        <v>-0.23</v>
      </c>
    </row>
    <row r="31" spans="1:27" x14ac:dyDescent="0.2">
      <c r="A31" t="s">
        <v>31</v>
      </c>
      <c r="B31" t="s">
        <v>36</v>
      </c>
      <c r="C31" t="s">
        <v>11</v>
      </c>
      <c r="D31">
        <v>1</v>
      </c>
      <c r="E31">
        <v>3</v>
      </c>
      <c r="F31" t="s">
        <v>25</v>
      </c>
      <c r="G31">
        <v>207</v>
      </c>
      <c r="H31">
        <v>179</v>
      </c>
      <c r="I31">
        <v>116</v>
      </c>
      <c r="J31">
        <v>177</v>
      </c>
      <c r="K31">
        <v>170</v>
      </c>
      <c r="L31">
        <v>124</v>
      </c>
      <c r="N31">
        <f t="shared" si="41"/>
        <v>107</v>
      </c>
      <c r="O31">
        <f t="shared" si="42"/>
        <v>79</v>
      </c>
      <c r="P31">
        <f t="shared" si="43"/>
        <v>16</v>
      </c>
      <c r="Q31">
        <f t="shared" si="44"/>
        <v>77</v>
      </c>
      <c r="R31">
        <f t="shared" si="45"/>
        <v>70</v>
      </c>
      <c r="S31">
        <f t="shared" si="46"/>
        <v>24</v>
      </c>
      <c r="U31">
        <f t="shared" si="47"/>
        <v>6.6875</v>
      </c>
      <c r="V31">
        <f t="shared" si="48"/>
        <v>4.9375</v>
      </c>
      <c r="W31">
        <f t="shared" si="49"/>
        <v>1.3544303797468353</v>
      </c>
      <c r="Y31">
        <f t="shared" si="50"/>
        <v>3.2083333333333335</v>
      </c>
      <c r="Z31">
        <f t="shared" si="51"/>
        <v>2.9166666666666665</v>
      </c>
      <c r="AA31">
        <f t="shared" si="52"/>
        <v>1.1000000000000001</v>
      </c>
    </row>
    <row r="32" spans="1:27" x14ac:dyDescent="0.2">
      <c r="A32" t="s">
        <v>31</v>
      </c>
      <c r="B32" t="s">
        <v>36</v>
      </c>
      <c r="C32" t="s">
        <v>11</v>
      </c>
      <c r="D32">
        <v>1</v>
      </c>
      <c r="E32">
        <v>8</v>
      </c>
      <c r="F32" t="s">
        <v>12</v>
      </c>
      <c r="G32">
        <v>175</v>
      </c>
      <c r="I32">
        <v>119</v>
      </c>
      <c r="J32">
        <v>144</v>
      </c>
      <c r="L32">
        <v>113</v>
      </c>
      <c r="N32">
        <f t="shared" ref="N32:N36" si="53">G32-100</f>
        <v>75</v>
      </c>
      <c r="O32">
        <f t="shared" ref="O32:O36" si="54">H32-100</f>
        <v>-100</v>
      </c>
      <c r="P32">
        <f t="shared" ref="P32:P36" si="55">I32-100</f>
        <v>19</v>
      </c>
      <c r="Q32">
        <f t="shared" ref="Q32:Q36" si="56">J32-100</f>
        <v>44</v>
      </c>
      <c r="R32">
        <f t="shared" ref="R32:R36" si="57">K32-100</f>
        <v>-100</v>
      </c>
      <c r="S32">
        <f t="shared" ref="S32:S36" si="58">L32-100</f>
        <v>13</v>
      </c>
      <c r="U32">
        <f t="shared" ref="U32:U36" si="59">N32/P32</f>
        <v>3.9473684210526314</v>
      </c>
      <c r="V32">
        <f t="shared" ref="V32:V36" si="60">O32/P32</f>
        <v>-5.2631578947368425</v>
      </c>
      <c r="W32">
        <f t="shared" ref="W32:W36" si="61">N32/O32</f>
        <v>-0.75</v>
      </c>
      <c r="Y32">
        <f t="shared" ref="Y32:Y36" si="62">Q32/S32</f>
        <v>3.3846153846153846</v>
      </c>
      <c r="Z32">
        <f t="shared" ref="Z32:Z36" si="63">R32/S32</f>
        <v>-7.6923076923076925</v>
      </c>
      <c r="AA32">
        <f t="shared" ref="AA32:AA36" si="64">Q32/R32</f>
        <v>-0.44</v>
      </c>
    </row>
    <row r="33" spans="1:27" x14ac:dyDescent="0.2">
      <c r="A33" t="s">
        <v>31</v>
      </c>
      <c r="B33" t="s">
        <v>36</v>
      </c>
      <c r="C33" t="s">
        <v>11</v>
      </c>
      <c r="D33">
        <v>2</v>
      </c>
      <c r="E33">
        <v>1</v>
      </c>
      <c r="F33" t="s">
        <v>12</v>
      </c>
      <c r="G33">
        <v>255</v>
      </c>
      <c r="I33">
        <v>123</v>
      </c>
      <c r="J33">
        <v>213</v>
      </c>
      <c r="L33">
        <v>126</v>
      </c>
      <c r="N33">
        <f t="shared" si="53"/>
        <v>155</v>
      </c>
      <c r="O33">
        <f t="shared" si="54"/>
        <v>-100</v>
      </c>
      <c r="P33">
        <f t="shared" si="55"/>
        <v>23</v>
      </c>
      <c r="Q33">
        <f t="shared" si="56"/>
        <v>113</v>
      </c>
      <c r="R33">
        <f t="shared" si="57"/>
        <v>-100</v>
      </c>
      <c r="S33">
        <f t="shared" si="58"/>
        <v>26</v>
      </c>
      <c r="U33">
        <f t="shared" si="59"/>
        <v>6.7391304347826084</v>
      </c>
      <c r="V33">
        <f t="shared" si="60"/>
        <v>-4.3478260869565215</v>
      </c>
      <c r="W33">
        <f t="shared" si="61"/>
        <v>-1.55</v>
      </c>
      <c r="Y33">
        <f t="shared" si="62"/>
        <v>4.3461538461538458</v>
      </c>
      <c r="Z33">
        <f t="shared" si="63"/>
        <v>-3.8461538461538463</v>
      </c>
      <c r="AA33">
        <f t="shared" si="64"/>
        <v>-1.1299999999999999</v>
      </c>
    </row>
    <row r="34" spans="1:27" x14ac:dyDescent="0.2">
      <c r="A34" t="s">
        <v>31</v>
      </c>
      <c r="B34" t="s">
        <v>36</v>
      </c>
      <c r="C34" t="s">
        <v>11</v>
      </c>
      <c r="D34">
        <v>2</v>
      </c>
      <c r="E34">
        <v>7</v>
      </c>
      <c r="F34" t="s">
        <v>25</v>
      </c>
      <c r="G34">
        <v>239</v>
      </c>
      <c r="H34">
        <v>409</v>
      </c>
      <c r="I34">
        <v>128</v>
      </c>
      <c r="J34">
        <v>180</v>
      </c>
      <c r="K34">
        <v>199</v>
      </c>
      <c r="L34">
        <v>119</v>
      </c>
      <c r="N34">
        <f t="shared" si="53"/>
        <v>139</v>
      </c>
      <c r="O34">
        <f t="shared" si="54"/>
        <v>309</v>
      </c>
      <c r="P34">
        <f t="shared" si="55"/>
        <v>28</v>
      </c>
      <c r="Q34">
        <f t="shared" si="56"/>
        <v>80</v>
      </c>
      <c r="R34">
        <f t="shared" si="57"/>
        <v>99</v>
      </c>
      <c r="S34">
        <f t="shared" si="58"/>
        <v>19</v>
      </c>
      <c r="U34">
        <f t="shared" si="59"/>
        <v>4.9642857142857144</v>
      </c>
      <c r="V34">
        <f t="shared" si="60"/>
        <v>11.035714285714286</v>
      </c>
      <c r="W34">
        <f t="shared" si="61"/>
        <v>0.44983818770226536</v>
      </c>
      <c r="Y34">
        <f t="shared" si="62"/>
        <v>4.2105263157894735</v>
      </c>
      <c r="Z34">
        <f t="shared" si="63"/>
        <v>5.2105263157894735</v>
      </c>
      <c r="AA34">
        <f t="shared" si="64"/>
        <v>0.80808080808080807</v>
      </c>
    </row>
    <row r="35" spans="1:27" x14ac:dyDescent="0.2">
      <c r="A35" t="s">
        <v>31</v>
      </c>
      <c r="B35" t="s">
        <v>36</v>
      </c>
      <c r="C35" t="s">
        <v>11</v>
      </c>
      <c r="D35">
        <v>3</v>
      </c>
      <c r="E35">
        <v>1</v>
      </c>
      <c r="F35" t="s">
        <v>12</v>
      </c>
      <c r="G35">
        <v>143</v>
      </c>
      <c r="I35">
        <v>114</v>
      </c>
      <c r="J35">
        <v>237</v>
      </c>
      <c r="L35">
        <v>113</v>
      </c>
      <c r="N35">
        <f t="shared" si="53"/>
        <v>43</v>
      </c>
      <c r="O35">
        <f t="shared" si="54"/>
        <v>-100</v>
      </c>
      <c r="P35">
        <f t="shared" si="55"/>
        <v>14</v>
      </c>
      <c r="Q35">
        <f t="shared" si="56"/>
        <v>137</v>
      </c>
      <c r="R35">
        <f t="shared" si="57"/>
        <v>-100</v>
      </c>
      <c r="S35">
        <f t="shared" si="58"/>
        <v>13</v>
      </c>
      <c r="U35">
        <f t="shared" si="59"/>
        <v>3.0714285714285716</v>
      </c>
      <c r="V35">
        <f t="shared" si="60"/>
        <v>-7.1428571428571432</v>
      </c>
      <c r="W35">
        <f t="shared" si="61"/>
        <v>-0.43</v>
      </c>
      <c r="Y35">
        <f t="shared" si="62"/>
        <v>10.538461538461538</v>
      </c>
      <c r="Z35">
        <f t="shared" si="63"/>
        <v>-7.6923076923076925</v>
      </c>
      <c r="AA35">
        <f t="shared" si="64"/>
        <v>-1.37</v>
      </c>
    </row>
    <row r="36" spans="1:27" x14ac:dyDescent="0.2">
      <c r="A36" t="s">
        <v>31</v>
      </c>
      <c r="B36" t="s">
        <v>36</v>
      </c>
      <c r="C36" t="s">
        <v>11</v>
      </c>
      <c r="D36">
        <v>3</v>
      </c>
      <c r="E36">
        <v>5</v>
      </c>
      <c r="F36" t="s">
        <v>25</v>
      </c>
      <c r="G36">
        <v>244</v>
      </c>
      <c r="H36">
        <v>205</v>
      </c>
      <c r="I36">
        <v>111</v>
      </c>
      <c r="J36">
        <v>168</v>
      </c>
      <c r="K36">
        <v>180</v>
      </c>
      <c r="L36">
        <v>122</v>
      </c>
      <c r="N36">
        <f t="shared" si="53"/>
        <v>144</v>
      </c>
      <c r="O36">
        <f t="shared" si="54"/>
        <v>105</v>
      </c>
      <c r="P36">
        <f t="shared" si="55"/>
        <v>11</v>
      </c>
      <c r="Q36">
        <f t="shared" si="56"/>
        <v>68</v>
      </c>
      <c r="R36">
        <f t="shared" si="57"/>
        <v>80</v>
      </c>
      <c r="S36">
        <f t="shared" si="58"/>
        <v>22</v>
      </c>
      <c r="U36">
        <f t="shared" si="59"/>
        <v>13.090909090909092</v>
      </c>
      <c r="V36">
        <f t="shared" si="60"/>
        <v>9.545454545454545</v>
      </c>
      <c r="W36">
        <f t="shared" si="61"/>
        <v>1.3714285714285714</v>
      </c>
      <c r="Y36">
        <f t="shared" si="62"/>
        <v>3.0909090909090908</v>
      </c>
      <c r="Z36">
        <f t="shared" si="63"/>
        <v>3.6363636363636362</v>
      </c>
      <c r="AA36">
        <f t="shared" si="64"/>
        <v>0.85</v>
      </c>
    </row>
    <row r="38" spans="1:27" x14ac:dyDescent="0.2">
      <c r="A38" t="s">
        <v>32</v>
      </c>
      <c r="B38" t="s">
        <v>36</v>
      </c>
      <c r="C38" t="s">
        <v>28</v>
      </c>
      <c r="D38">
        <v>2</v>
      </c>
      <c r="E38">
        <v>5</v>
      </c>
      <c r="F38" t="s">
        <v>25</v>
      </c>
      <c r="J38">
        <v>192</v>
      </c>
      <c r="K38">
        <v>165</v>
      </c>
      <c r="L38">
        <v>115</v>
      </c>
      <c r="N38">
        <f t="shared" ref="N38:N43" si="65">G38-100</f>
        <v>-100</v>
      </c>
      <c r="O38">
        <f t="shared" ref="O38:O43" si="66">H38-100</f>
        <v>-100</v>
      </c>
      <c r="P38">
        <f t="shared" ref="P38:P43" si="67">I38-100</f>
        <v>-100</v>
      </c>
      <c r="Q38">
        <f t="shared" ref="Q38:Q43" si="68">J38-100</f>
        <v>92</v>
      </c>
      <c r="R38">
        <f t="shared" ref="R38:R43" si="69">K38-100</f>
        <v>65</v>
      </c>
      <c r="S38">
        <f t="shared" ref="S38:S43" si="70">L38-100</f>
        <v>15</v>
      </c>
      <c r="U38">
        <f t="shared" ref="U38:U43" si="71">N38/P38</f>
        <v>1</v>
      </c>
      <c r="V38">
        <f t="shared" ref="V38:V43" si="72">O38/P38</f>
        <v>1</v>
      </c>
      <c r="W38">
        <f t="shared" ref="W38:W43" si="73">N38/O38</f>
        <v>1</v>
      </c>
      <c r="Y38">
        <f t="shared" ref="Y38:Y43" si="74">Q38/S38</f>
        <v>6.1333333333333337</v>
      </c>
      <c r="Z38">
        <f t="shared" ref="Z38:Z43" si="75">R38/S38</f>
        <v>4.333333333333333</v>
      </c>
      <c r="AA38">
        <f t="shared" ref="AA37:AA43" si="76">Q38/R38</f>
        <v>1.4153846153846155</v>
      </c>
    </row>
    <row r="39" spans="1:27" x14ac:dyDescent="0.2">
      <c r="A39" t="s">
        <v>32</v>
      </c>
      <c r="B39" t="s">
        <v>36</v>
      </c>
      <c r="C39" t="s">
        <v>28</v>
      </c>
      <c r="D39">
        <v>2</v>
      </c>
      <c r="E39">
        <v>17</v>
      </c>
      <c r="F39" t="s">
        <v>12</v>
      </c>
      <c r="J39">
        <v>111</v>
      </c>
      <c r="L39">
        <v>101</v>
      </c>
      <c r="N39">
        <f t="shared" si="65"/>
        <v>-100</v>
      </c>
      <c r="O39">
        <f t="shared" si="66"/>
        <v>-100</v>
      </c>
      <c r="P39">
        <f t="shared" si="67"/>
        <v>-100</v>
      </c>
      <c r="Q39">
        <f t="shared" si="68"/>
        <v>11</v>
      </c>
      <c r="R39">
        <f t="shared" si="69"/>
        <v>-100</v>
      </c>
      <c r="S39">
        <f t="shared" si="70"/>
        <v>1</v>
      </c>
      <c r="U39">
        <f t="shared" si="71"/>
        <v>1</v>
      </c>
      <c r="V39">
        <f t="shared" si="72"/>
        <v>1</v>
      </c>
      <c r="W39">
        <f t="shared" si="73"/>
        <v>1</v>
      </c>
      <c r="Y39">
        <f t="shared" si="74"/>
        <v>11</v>
      </c>
      <c r="Z39">
        <f t="shared" si="75"/>
        <v>-100</v>
      </c>
      <c r="AA39">
        <f t="shared" si="76"/>
        <v>-0.11</v>
      </c>
    </row>
    <row r="40" spans="1:27" x14ac:dyDescent="0.2">
      <c r="A40" t="s">
        <v>32</v>
      </c>
      <c r="B40" t="s">
        <v>36</v>
      </c>
      <c r="C40" t="s">
        <v>28</v>
      </c>
      <c r="D40">
        <v>1</v>
      </c>
      <c r="E40">
        <v>4</v>
      </c>
      <c r="F40" t="s">
        <v>12</v>
      </c>
      <c r="G40">
        <v>126</v>
      </c>
      <c r="I40">
        <v>98</v>
      </c>
      <c r="J40">
        <v>144</v>
      </c>
      <c r="L40">
        <v>116</v>
      </c>
      <c r="N40">
        <f t="shared" si="65"/>
        <v>26</v>
      </c>
      <c r="O40">
        <f t="shared" si="66"/>
        <v>-100</v>
      </c>
      <c r="P40">
        <f t="shared" si="67"/>
        <v>-2</v>
      </c>
      <c r="Q40">
        <f t="shared" si="68"/>
        <v>44</v>
      </c>
      <c r="R40">
        <f t="shared" si="69"/>
        <v>-100</v>
      </c>
      <c r="S40">
        <f t="shared" si="70"/>
        <v>16</v>
      </c>
      <c r="U40">
        <f t="shared" si="71"/>
        <v>-13</v>
      </c>
      <c r="V40">
        <f t="shared" si="72"/>
        <v>50</v>
      </c>
      <c r="W40">
        <f t="shared" si="73"/>
        <v>-0.26</v>
      </c>
      <c r="Y40">
        <f t="shared" si="74"/>
        <v>2.75</v>
      </c>
      <c r="Z40">
        <f t="shared" si="75"/>
        <v>-6.25</v>
      </c>
      <c r="AA40">
        <f t="shared" si="76"/>
        <v>-0.44</v>
      </c>
    </row>
    <row r="41" spans="1:27" x14ac:dyDescent="0.2">
      <c r="A41" t="s">
        <v>32</v>
      </c>
      <c r="B41" t="s">
        <v>36</v>
      </c>
      <c r="C41" t="s">
        <v>28</v>
      </c>
      <c r="D41">
        <v>1</v>
      </c>
      <c r="E41">
        <v>15</v>
      </c>
      <c r="F41" t="s">
        <v>25</v>
      </c>
      <c r="G41">
        <v>289</v>
      </c>
      <c r="H41">
        <v>230</v>
      </c>
      <c r="I41">
        <v>119</v>
      </c>
      <c r="J41">
        <v>202</v>
      </c>
      <c r="K41">
        <v>185</v>
      </c>
      <c r="L41">
        <v>108</v>
      </c>
      <c r="N41">
        <f t="shared" si="65"/>
        <v>189</v>
      </c>
      <c r="O41">
        <f t="shared" si="66"/>
        <v>130</v>
      </c>
      <c r="P41">
        <f t="shared" si="67"/>
        <v>19</v>
      </c>
      <c r="Q41">
        <f t="shared" si="68"/>
        <v>102</v>
      </c>
      <c r="R41">
        <f t="shared" si="69"/>
        <v>85</v>
      </c>
      <c r="S41">
        <f t="shared" si="70"/>
        <v>8</v>
      </c>
      <c r="U41">
        <f t="shared" si="71"/>
        <v>9.9473684210526319</v>
      </c>
      <c r="V41">
        <f t="shared" si="72"/>
        <v>6.8421052631578947</v>
      </c>
      <c r="W41">
        <f t="shared" si="73"/>
        <v>1.4538461538461538</v>
      </c>
      <c r="Y41">
        <f t="shared" si="74"/>
        <v>12.75</v>
      </c>
      <c r="Z41">
        <f t="shared" si="75"/>
        <v>10.625</v>
      </c>
      <c r="AA41">
        <f t="shared" si="76"/>
        <v>1.2</v>
      </c>
    </row>
    <row r="42" spans="1:27" x14ac:dyDescent="0.2">
      <c r="A42" t="s">
        <v>32</v>
      </c>
      <c r="B42" t="s">
        <v>36</v>
      </c>
      <c r="C42" t="s">
        <v>28</v>
      </c>
      <c r="D42">
        <v>3</v>
      </c>
      <c r="E42">
        <v>16</v>
      </c>
      <c r="F42" t="s">
        <v>12</v>
      </c>
      <c r="G42">
        <v>130</v>
      </c>
      <c r="I42">
        <v>112</v>
      </c>
      <c r="J42">
        <v>144</v>
      </c>
      <c r="L42">
        <v>105</v>
      </c>
      <c r="N42">
        <f t="shared" si="65"/>
        <v>30</v>
      </c>
      <c r="O42">
        <f t="shared" si="66"/>
        <v>-100</v>
      </c>
      <c r="P42">
        <f t="shared" si="67"/>
        <v>12</v>
      </c>
      <c r="Q42">
        <f t="shared" si="68"/>
        <v>44</v>
      </c>
      <c r="R42">
        <f t="shared" si="69"/>
        <v>-100</v>
      </c>
      <c r="S42">
        <f t="shared" si="70"/>
        <v>5</v>
      </c>
      <c r="U42">
        <f t="shared" si="71"/>
        <v>2.5</v>
      </c>
      <c r="V42">
        <f t="shared" si="72"/>
        <v>-8.3333333333333339</v>
      </c>
      <c r="W42">
        <f t="shared" si="73"/>
        <v>-0.3</v>
      </c>
      <c r="Y42">
        <f t="shared" si="74"/>
        <v>8.8000000000000007</v>
      </c>
      <c r="Z42">
        <f t="shared" si="75"/>
        <v>-20</v>
      </c>
      <c r="AA42">
        <f t="shared" si="76"/>
        <v>-0.44</v>
      </c>
    </row>
    <row r="43" spans="1:27" x14ac:dyDescent="0.2">
      <c r="A43" t="s">
        <v>32</v>
      </c>
      <c r="B43" t="s">
        <v>36</v>
      </c>
      <c r="C43" t="s">
        <v>28</v>
      </c>
      <c r="D43">
        <v>4</v>
      </c>
      <c r="E43">
        <v>17</v>
      </c>
      <c r="F43" t="s">
        <v>12</v>
      </c>
      <c r="G43">
        <v>130</v>
      </c>
      <c r="I43">
        <v>129</v>
      </c>
      <c r="J43">
        <v>124</v>
      </c>
      <c r="L43">
        <v>116</v>
      </c>
      <c r="N43">
        <f t="shared" si="65"/>
        <v>30</v>
      </c>
      <c r="O43">
        <f t="shared" si="66"/>
        <v>-100</v>
      </c>
      <c r="P43">
        <f t="shared" si="67"/>
        <v>29</v>
      </c>
      <c r="Q43">
        <f t="shared" si="68"/>
        <v>24</v>
      </c>
      <c r="R43">
        <f t="shared" si="69"/>
        <v>-100</v>
      </c>
      <c r="S43">
        <f t="shared" si="70"/>
        <v>16</v>
      </c>
      <c r="U43">
        <f t="shared" si="71"/>
        <v>1.0344827586206897</v>
      </c>
      <c r="V43">
        <f t="shared" si="72"/>
        <v>-3.4482758620689653</v>
      </c>
      <c r="W43">
        <f t="shared" si="73"/>
        <v>-0.3</v>
      </c>
      <c r="Y43">
        <f t="shared" si="74"/>
        <v>1.5</v>
      </c>
      <c r="Z43">
        <f t="shared" si="75"/>
        <v>-6.25</v>
      </c>
      <c r="AA43">
        <f t="shared" si="76"/>
        <v>-0.24</v>
      </c>
    </row>
    <row r="45" spans="1:27" x14ac:dyDescent="0.2">
      <c r="A45" t="s">
        <v>26</v>
      </c>
      <c r="B45" t="s">
        <v>36</v>
      </c>
      <c r="C45" t="s">
        <v>11</v>
      </c>
      <c r="D45">
        <v>6</v>
      </c>
      <c r="E45">
        <v>18</v>
      </c>
      <c r="F45" t="s">
        <v>12</v>
      </c>
      <c r="G45">
        <v>202</v>
      </c>
      <c r="I45">
        <v>123</v>
      </c>
      <c r="J45">
        <v>197</v>
      </c>
      <c r="L45">
        <v>125</v>
      </c>
      <c r="N45">
        <f t="shared" ref="N45:N48" si="77">G45-100</f>
        <v>102</v>
      </c>
      <c r="O45">
        <f t="shared" ref="O45:O48" si="78">H45-100</f>
        <v>-100</v>
      </c>
      <c r="P45">
        <f t="shared" ref="P45:P48" si="79">I45-100</f>
        <v>23</v>
      </c>
      <c r="Q45">
        <f t="shared" ref="Q45:Q48" si="80">J45-100</f>
        <v>97</v>
      </c>
      <c r="R45">
        <f t="shared" ref="R45:R48" si="81">K45-100</f>
        <v>-100</v>
      </c>
      <c r="S45">
        <f t="shared" ref="S45:S48" si="82">L45-100</f>
        <v>25</v>
      </c>
      <c r="U45">
        <f t="shared" ref="U45:U48" si="83">N45/P45</f>
        <v>4.4347826086956523</v>
      </c>
      <c r="V45">
        <f t="shared" ref="V45:V48" si="84">O45/P45</f>
        <v>-4.3478260869565215</v>
      </c>
      <c r="W45">
        <f t="shared" ref="W45:W48" si="85">N45/O45</f>
        <v>-1.02</v>
      </c>
      <c r="Y45">
        <f t="shared" ref="Y45:Y48" si="86">Q45/S45</f>
        <v>3.88</v>
      </c>
      <c r="Z45">
        <f t="shared" ref="Z45:Z48" si="87">R45/S45</f>
        <v>-4</v>
      </c>
      <c r="AA45">
        <f t="shared" ref="AA44:AA48" si="88">Q45/R45</f>
        <v>-0.97</v>
      </c>
    </row>
    <row r="46" spans="1:27" x14ac:dyDescent="0.2">
      <c r="A46" t="s">
        <v>26</v>
      </c>
      <c r="B46" t="s">
        <v>36</v>
      </c>
      <c r="C46" t="s">
        <v>11</v>
      </c>
      <c r="D46">
        <v>7</v>
      </c>
      <c r="E46">
        <v>1</v>
      </c>
      <c r="F46" t="s">
        <v>12</v>
      </c>
      <c r="G46">
        <v>208</v>
      </c>
      <c r="I46">
        <v>136</v>
      </c>
      <c r="J46">
        <v>185</v>
      </c>
      <c r="L46">
        <v>120</v>
      </c>
      <c r="N46">
        <f t="shared" si="77"/>
        <v>108</v>
      </c>
      <c r="O46">
        <f t="shared" si="78"/>
        <v>-100</v>
      </c>
      <c r="P46">
        <f t="shared" si="79"/>
        <v>36</v>
      </c>
      <c r="Q46">
        <f t="shared" si="80"/>
        <v>85</v>
      </c>
      <c r="R46">
        <f t="shared" si="81"/>
        <v>-100</v>
      </c>
      <c r="S46">
        <f t="shared" si="82"/>
        <v>20</v>
      </c>
      <c r="U46">
        <f t="shared" si="83"/>
        <v>3</v>
      </c>
      <c r="V46">
        <f t="shared" si="84"/>
        <v>-2.7777777777777777</v>
      </c>
      <c r="W46">
        <f t="shared" si="85"/>
        <v>-1.08</v>
      </c>
      <c r="Y46">
        <f t="shared" si="86"/>
        <v>4.25</v>
      </c>
      <c r="Z46">
        <f t="shared" si="87"/>
        <v>-5</v>
      </c>
      <c r="AA46">
        <f t="shared" si="88"/>
        <v>-0.85</v>
      </c>
    </row>
    <row r="47" spans="1:27" x14ac:dyDescent="0.2">
      <c r="A47" t="s">
        <v>26</v>
      </c>
      <c r="B47" t="s">
        <v>36</v>
      </c>
      <c r="C47" t="s">
        <v>11</v>
      </c>
      <c r="D47">
        <v>7</v>
      </c>
      <c r="E47">
        <v>5</v>
      </c>
      <c r="F47" t="s">
        <v>25</v>
      </c>
      <c r="G47">
        <v>199</v>
      </c>
      <c r="H47">
        <v>229</v>
      </c>
      <c r="I47">
        <v>119</v>
      </c>
      <c r="J47">
        <v>187</v>
      </c>
      <c r="K47">
        <v>172</v>
      </c>
      <c r="L47">
        <v>114</v>
      </c>
      <c r="N47">
        <f t="shared" si="77"/>
        <v>99</v>
      </c>
      <c r="O47">
        <f t="shared" si="78"/>
        <v>129</v>
      </c>
      <c r="P47">
        <f t="shared" si="79"/>
        <v>19</v>
      </c>
      <c r="Q47">
        <f t="shared" si="80"/>
        <v>87</v>
      </c>
      <c r="R47">
        <f t="shared" si="81"/>
        <v>72</v>
      </c>
      <c r="S47">
        <f t="shared" si="82"/>
        <v>14</v>
      </c>
      <c r="U47">
        <f t="shared" si="83"/>
        <v>5.2105263157894735</v>
      </c>
      <c r="V47">
        <f t="shared" si="84"/>
        <v>6.7894736842105265</v>
      </c>
      <c r="W47">
        <f t="shared" si="85"/>
        <v>0.76744186046511631</v>
      </c>
      <c r="Y47">
        <f t="shared" si="86"/>
        <v>6.2142857142857144</v>
      </c>
      <c r="Z47">
        <f t="shared" si="87"/>
        <v>5.1428571428571432</v>
      </c>
      <c r="AA47">
        <f t="shared" si="88"/>
        <v>1.2083333333333333</v>
      </c>
    </row>
    <row r="48" spans="1:27" x14ac:dyDescent="0.2">
      <c r="A48" t="s">
        <v>26</v>
      </c>
      <c r="B48" t="s">
        <v>36</v>
      </c>
      <c r="C48" t="s">
        <v>11</v>
      </c>
      <c r="D48">
        <v>7</v>
      </c>
      <c r="E48">
        <v>15</v>
      </c>
      <c r="F48" t="s">
        <v>12</v>
      </c>
      <c r="G48">
        <v>225</v>
      </c>
      <c r="I48">
        <v>128</v>
      </c>
      <c r="J48">
        <v>160</v>
      </c>
      <c r="L48">
        <v>113</v>
      </c>
      <c r="N48">
        <f t="shared" si="77"/>
        <v>125</v>
      </c>
      <c r="O48">
        <f t="shared" si="78"/>
        <v>-100</v>
      </c>
      <c r="P48">
        <f t="shared" si="79"/>
        <v>28</v>
      </c>
      <c r="Q48">
        <f t="shared" si="80"/>
        <v>60</v>
      </c>
      <c r="R48">
        <f t="shared" si="81"/>
        <v>-100</v>
      </c>
      <c r="S48">
        <f t="shared" si="82"/>
        <v>13</v>
      </c>
      <c r="U48">
        <f t="shared" si="83"/>
        <v>4.4642857142857144</v>
      </c>
      <c r="V48">
        <f t="shared" si="84"/>
        <v>-3.5714285714285716</v>
      </c>
      <c r="W48">
        <f t="shared" si="85"/>
        <v>-1.25</v>
      </c>
      <c r="Y48">
        <f t="shared" si="86"/>
        <v>4.615384615384615</v>
      </c>
      <c r="Z48">
        <f t="shared" si="87"/>
        <v>-7.6923076923076925</v>
      </c>
      <c r="AA48">
        <f t="shared" si="88"/>
        <v>-0.6</v>
      </c>
    </row>
    <row r="50" spans="1:27" x14ac:dyDescent="0.2">
      <c r="A50" t="s">
        <v>33</v>
      </c>
      <c r="B50" t="s">
        <v>37</v>
      </c>
      <c r="C50" t="s">
        <v>28</v>
      </c>
      <c r="D50">
        <v>1</v>
      </c>
      <c r="E50">
        <v>1</v>
      </c>
      <c r="F50" t="s">
        <v>12</v>
      </c>
      <c r="G50">
        <v>189</v>
      </c>
      <c r="I50">
        <v>150</v>
      </c>
      <c r="J50">
        <v>321</v>
      </c>
      <c r="L50">
        <v>212</v>
      </c>
      <c r="N50">
        <f t="shared" ref="N50" si="89">G50-100</f>
        <v>89</v>
      </c>
      <c r="O50">
        <f t="shared" ref="O50" si="90">H50-100</f>
        <v>-100</v>
      </c>
      <c r="P50">
        <f t="shared" ref="P50" si="91">I50-100</f>
        <v>50</v>
      </c>
      <c r="Q50">
        <f t="shared" ref="Q50" si="92">J50-100</f>
        <v>221</v>
      </c>
      <c r="R50">
        <f t="shared" ref="R50" si="93">K50-100</f>
        <v>-100</v>
      </c>
      <c r="S50">
        <f t="shared" ref="S50" si="94">L50-100</f>
        <v>112</v>
      </c>
      <c r="U50">
        <f t="shared" ref="U50" si="95">N50/P50</f>
        <v>1.78</v>
      </c>
      <c r="V50">
        <f t="shared" ref="V50" si="96">O50/P50</f>
        <v>-2</v>
      </c>
      <c r="W50">
        <f t="shared" ref="W50" si="97">N50/O50</f>
        <v>-0.89</v>
      </c>
      <c r="Y50">
        <f t="shared" ref="Y50" si="98">Q50/S50</f>
        <v>1.9732142857142858</v>
      </c>
      <c r="Z50">
        <f t="shared" ref="Z50" si="99">R50/S50</f>
        <v>-0.8928571428571429</v>
      </c>
      <c r="AA50">
        <f t="shared" ref="AA49:AA50" si="100">Q50/R50</f>
        <v>-2.21</v>
      </c>
    </row>
    <row r="51" spans="1:27" x14ac:dyDescent="0.2">
      <c r="A51" t="s">
        <v>33</v>
      </c>
      <c r="B51" t="s">
        <v>37</v>
      </c>
      <c r="C51" t="s">
        <v>28</v>
      </c>
      <c r="D51">
        <v>2</v>
      </c>
      <c r="E51">
        <v>1</v>
      </c>
      <c r="F51" t="s">
        <v>12</v>
      </c>
      <c r="G51">
        <v>162</v>
      </c>
      <c r="I51">
        <v>140</v>
      </c>
      <c r="J51">
        <v>247</v>
      </c>
      <c r="L51">
        <v>241</v>
      </c>
      <c r="N51">
        <f t="shared" ref="N51:N56" si="101">G51-100</f>
        <v>62</v>
      </c>
      <c r="O51">
        <f t="shared" ref="O51:O56" si="102">H51-100</f>
        <v>-100</v>
      </c>
      <c r="P51">
        <f t="shared" ref="P51:P56" si="103">I51-100</f>
        <v>40</v>
      </c>
      <c r="Q51">
        <f t="shared" ref="Q51:Q56" si="104">J51-100</f>
        <v>147</v>
      </c>
      <c r="R51">
        <f t="shared" ref="R51:R56" si="105">K51-100</f>
        <v>-100</v>
      </c>
      <c r="S51">
        <f t="shared" ref="S51:S56" si="106">L51-100</f>
        <v>141</v>
      </c>
      <c r="U51">
        <f t="shared" ref="U51:U56" si="107">N51/P51</f>
        <v>1.55</v>
      </c>
      <c r="V51">
        <f t="shared" ref="V51:V56" si="108">O51/P51</f>
        <v>-2.5</v>
      </c>
      <c r="W51">
        <f t="shared" ref="W51:W56" si="109">N51/O51</f>
        <v>-0.62</v>
      </c>
      <c r="Y51">
        <f t="shared" ref="Y51:Y56" si="110">Q51/S51</f>
        <v>1.0425531914893618</v>
      </c>
      <c r="Z51">
        <f t="shared" ref="Z51:Z56" si="111">R51/S51</f>
        <v>-0.70921985815602839</v>
      </c>
      <c r="AA51">
        <f t="shared" ref="AA51:AA56" si="112">Q51/R51</f>
        <v>-1.47</v>
      </c>
    </row>
    <row r="52" spans="1:27" x14ac:dyDescent="0.2">
      <c r="A52" t="s">
        <v>33</v>
      </c>
      <c r="B52" t="s">
        <v>37</v>
      </c>
      <c r="C52" t="s">
        <v>28</v>
      </c>
      <c r="D52">
        <v>3</v>
      </c>
      <c r="E52">
        <v>5</v>
      </c>
      <c r="F52" t="s">
        <v>12</v>
      </c>
      <c r="G52">
        <v>189</v>
      </c>
      <c r="I52">
        <v>141</v>
      </c>
      <c r="J52">
        <v>341</v>
      </c>
      <c r="L52">
        <v>204</v>
      </c>
      <c r="N52">
        <f t="shared" si="101"/>
        <v>89</v>
      </c>
      <c r="O52">
        <f t="shared" si="102"/>
        <v>-100</v>
      </c>
      <c r="P52">
        <f t="shared" si="103"/>
        <v>41</v>
      </c>
      <c r="Q52">
        <f t="shared" si="104"/>
        <v>241</v>
      </c>
      <c r="R52">
        <f t="shared" si="105"/>
        <v>-100</v>
      </c>
      <c r="S52">
        <f t="shared" si="106"/>
        <v>104</v>
      </c>
      <c r="U52">
        <f t="shared" si="107"/>
        <v>2.1707317073170733</v>
      </c>
      <c r="V52">
        <f t="shared" si="108"/>
        <v>-2.4390243902439024</v>
      </c>
      <c r="W52">
        <f t="shared" si="109"/>
        <v>-0.89</v>
      </c>
      <c r="Y52">
        <f t="shared" si="110"/>
        <v>2.3173076923076925</v>
      </c>
      <c r="Z52">
        <f t="shared" si="111"/>
        <v>-0.96153846153846156</v>
      </c>
      <c r="AA52">
        <f t="shared" si="112"/>
        <v>-2.41</v>
      </c>
    </row>
    <row r="53" spans="1:27" x14ac:dyDescent="0.2">
      <c r="A53" t="s">
        <v>33</v>
      </c>
      <c r="B53" t="s">
        <v>37</v>
      </c>
      <c r="C53" t="s">
        <v>28</v>
      </c>
      <c r="D53">
        <v>4</v>
      </c>
      <c r="E53">
        <v>1</v>
      </c>
      <c r="F53" t="s">
        <v>12</v>
      </c>
      <c r="G53">
        <v>183</v>
      </c>
      <c r="I53">
        <v>145</v>
      </c>
      <c r="J53">
        <v>322</v>
      </c>
      <c r="L53">
        <v>249</v>
      </c>
      <c r="N53">
        <f t="shared" si="101"/>
        <v>83</v>
      </c>
      <c r="O53">
        <f t="shared" si="102"/>
        <v>-100</v>
      </c>
      <c r="P53">
        <f t="shared" si="103"/>
        <v>45</v>
      </c>
      <c r="Q53">
        <f t="shared" si="104"/>
        <v>222</v>
      </c>
      <c r="R53">
        <f t="shared" si="105"/>
        <v>-100</v>
      </c>
      <c r="S53">
        <f t="shared" si="106"/>
        <v>149</v>
      </c>
      <c r="U53">
        <f t="shared" si="107"/>
        <v>1.8444444444444446</v>
      </c>
      <c r="V53">
        <f t="shared" si="108"/>
        <v>-2.2222222222222223</v>
      </c>
      <c r="W53">
        <f t="shared" si="109"/>
        <v>-0.83</v>
      </c>
      <c r="Y53">
        <f t="shared" si="110"/>
        <v>1.4899328859060403</v>
      </c>
      <c r="Z53">
        <f t="shared" si="111"/>
        <v>-0.67114093959731547</v>
      </c>
      <c r="AA53">
        <f t="shared" si="112"/>
        <v>-2.2200000000000002</v>
      </c>
    </row>
    <row r="54" spans="1:27" x14ac:dyDescent="0.2">
      <c r="A54" t="s">
        <v>33</v>
      </c>
      <c r="B54" t="s">
        <v>37</v>
      </c>
      <c r="C54" t="s">
        <v>28</v>
      </c>
      <c r="D54">
        <v>4</v>
      </c>
      <c r="E54">
        <v>5</v>
      </c>
      <c r="F54" t="s">
        <v>25</v>
      </c>
      <c r="G54">
        <v>203</v>
      </c>
      <c r="H54">
        <v>208</v>
      </c>
      <c r="I54">
        <v>134</v>
      </c>
      <c r="J54">
        <v>593</v>
      </c>
      <c r="K54">
        <v>628</v>
      </c>
      <c r="L54">
        <v>248</v>
      </c>
      <c r="N54">
        <f t="shared" si="101"/>
        <v>103</v>
      </c>
      <c r="O54">
        <f t="shared" si="102"/>
        <v>108</v>
      </c>
      <c r="P54">
        <f t="shared" si="103"/>
        <v>34</v>
      </c>
      <c r="Q54">
        <f t="shared" si="104"/>
        <v>493</v>
      </c>
      <c r="R54">
        <f t="shared" si="105"/>
        <v>528</v>
      </c>
      <c r="S54">
        <f t="shared" si="106"/>
        <v>148</v>
      </c>
      <c r="U54">
        <f t="shared" si="107"/>
        <v>3.0294117647058822</v>
      </c>
      <c r="V54">
        <f t="shared" si="108"/>
        <v>3.1764705882352939</v>
      </c>
      <c r="W54">
        <f t="shared" si="109"/>
        <v>0.95370370370370372</v>
      </c>
      <c r="Y54">
        <f t="shared" si="110"/>
        <v>3.3310810810810811</v>
      </c>
      <c r="Z54">
        <f t="shared" si="111"/>
        <v>3.5675675675675675</v>
      </c>
      <c r="AA54">
        <f t="shared" si="112"/>
        <v>0.93371212121212122</v>
      </c>
    </row>
    <row r="55" spans="1:27" x14ac:dyDescent="0.2">
      <c r="A55" t="s">
        <v>33</v>
      </c>
      <c r="B55" t="s">
        <v>37</v>
      </c>
      <c r="C55" t="s">
        <v>28</v>
      </c>
      <c r="D55">
        <v>5</v>
      </c>
      <c r="E55">
        <v>3</v>
      </c>
      <c r="F55" t="s">
        <v>12</v>
      </c>
      <c r="G55">
        <v>146</v>
      </c>
      <c r="I55">
        <v>139</v>
      </c>
      <c r="J55">
        <v>150</v>
      </c>
      <c r="L55">
        <v>140</v>
      </c>
      <c r="N55">
        <f t="shared" si="101"/>
        <v>46</v>
      </c>
      <c r="O55">
        <f t="shared" si="102"/>
        <v>-100</v>
      </c>
      <c r="P55">
        <f t="shared" si="103"/>
        <v>39</v>
      </c>
      <c r="Q55">
        <f t="shared" si="104"/>
        <v>50</v>
      </c>
      <c r="R55">
        <f t="shared" si="105"/>
        <v>-100</v>
      </c>
      <c r="S55">
        <f t="shared" si="106"/>
        <v>40</v>
      </c>
      <c r="U55">
        <f t="shared" si="107"/>
        <v>1.1794871794871795</v>
      </c>
      <c r="V55">
        <f t="shared" si="108"/>
        <v>-2.5641025641025643</v>
      </c>
      <c r="W55">
        <f t="shared" si="109"/>
        <v>-0.46</v>
      </c>
      <c r="Y55">
        <f t="shared" si="110"/>
        <v>1.25</v>
      </c>
      <c r="Z55">
        <f t="shared" si="111"/>
        <v>-2.5</v>
      </c>
      <c r="AA55">
        <f t="shared" si="112"/>
        <v>-0.5</v>
      </c>
    </row>
    <row r="56" spans="1:27" x14ac:dyDescent="0.2">
      <c r="A56" t="s">
        <v>33</v>
      </c>
      <c r="B56" t="s">
        <v>37</v>
      </c>
      <c r="C56" t="s">
        <v>28</v>
      </c>
      <c r="D56">
        <v>6</v>
      </c>
      <c r="E56">
        <v>3</v>
      </c>
      <c r="F56" t="s">
        <v>25</v>
      </c>
      <c r="G56">
        <v>196</v>
      </c>
      <c r="H56">
        <v>204</v>
      </c>
      <c r="I56">
        <v>142</v>
      </c>
      <c r="J56">
        <v>257</v>
      </c>
      <c r="K56">
        <v>269</v>
      </c>
      <c r="L56">
        <v>156</v>
      </c>
      <c r="N56">
        <f t="shared" si="101"/>
        <v>96</v>
      </c>
      <c r="O56">
        <f t="shared" si="102"/>
        <v>104</v>
      </c>
      <c r="P56">
        <f t="shared" si="103"/>
        <v>42</v>
      </c>
      <c r="Q56">
        <f t="shared" si="104"/>
        <v>157</v>
      </c>
      <c r="R56">
        <f t="shared" si="105"/>
        <v>169</v>
      </c>
      <c r="S56">
        <f t="shared" si="106"/>
        <v>56</v>
      </c>
      <c r="U56">
        <f t="shared" si="107"/>
        <v>2.2857142857142856</v>
      </c>
      <c r="V56">
        <f t="shared" si="108"/>
        <v>2.4761904761904763</v>
      </c>
      <c r="W56">
        <f t="shared" si="109"/>
        <v>0.92307692307692313</v>
      </c>
      <c r="Y56">
        <f t="shared" si="110"/>
        <v>2.8035714285714284</v>
      </c>
      <c r="Z56">
        <f t="shared" si="111"/>
        <v>3.0178571428571428</v>
      </c>
      <c r="AA56">
        <f t="shared" si="112"/>
        <v>0.92899408284023666</v>
      </c>
    </row>
    <row r="57" spans="1:27" x14ac:dyDescent="0.2">
      <c r="A57" t="s">
        <v>33</v>
      </c>
      <c r="B57" t="s">
        <v>37</v>
      </c>
      <c r="C57" t="s">
        <v>28</v>
      </c>
      <c r="D57">
        <v>6</v>
      </c>
      <c r="E57">
        <v>15</v>
      </c>
      <c r="F57" t="s">
        <v>12</v>
      </c>
      <c r="G57">
        <v>167</v>
      </c>
      <c r="I57">
        <v>132</v>
      </c>
      <c r="J57">
        <v>187</v>
      </c>
      <c r="L57">
        <v>152</v>
      </c>
      <c r="N57">
        <f t="shared" ref="N57:N70" si="113">G57-100</f>
        <v>67</v>
      </c>
      <c r="O57">
        <f t="shared" ref="O57:O70" si="114">H57-100</f>
        <v>-100</v>
      </c>
      <c r="P57">
        <f t="shared" ref="P57:P70" si="115">I57-100</f>
        <v>32</v>
      </c>
      <c r="Q57">
        <f t="shared" ref="Q57:Q70" si="116">J57-100</f>
        <v>87</v>
      </c>
      <c r="R57">
        <f t="shared" ref="R57:R70" si="117">K57-100</f>
        <v>-100</v>
      </c>
      <c r="S57">
        <f t="shared" ref="S57:S70" si="118">L57-100</f>
        <v>52</v>
      </c>
      <c r="U57">
        <f t="shared" ref="U57:U70" si="119">N57/P57</f>
        <v>2.09375</v>
      </c>
      <c r="V57">
        <f t="shared" ref="V57:V70" si="120">O57/P57</f>
        <v>-3.125</v>
      </c>
      <c r="W57">
        <f t="shared" ref="W57:W70" si="121">N57/O57</f>
        <v>-0.67</v>
      </c>
      <c r="Y57">
        <f t="shared" ref="Y57:Y70" si="122">Q57/S57</f>
        <v>1.6730769230769231</v>
      </c>
      <c r="Z57">
        <f t="shared" ref="Z57:Z70" si="123">R57/S57</f>
        <v>-1.9230769230769231</v>
      </c>
      <c r="AA57">
        <f t="shared" ref="AA57:AA70" si="124">Q57/R57</f>
        <v>-0.87</v>
      </c>
    </row>
    <row r="58" spans="1:27" x14ac:dyDescent="0.2">
      <c r="A58" t="s">
        <v>33</v>
      </c>
      <c r="B58" t="s">
        <v>37</v>
      </c>
      <c r="C58" t="s">
        <v>28</v>
      </c>
      <c r="D58">
        <v>7</v>
      </c>
      <c r="E58">
        <v>7</v>
      </c>
      <c r="F58" t="s">
        <v>12</v>
      </c>
      <c r="G58">
        <v>169</v>
      </c>
      <c r="I58">
        <v>141</v>
      </c>
      <c r="J58">
        <v>252</v>
      </c>
      <c r="L58">
        <v>228</v>
      </c>
      <c r="N58">
        <f t="shared" si="113"/>
        <v>69</v>
      </c>
      <c r="O58">
        <f t="shared" si="114"/>
        <v>-100</v>
      </c>
      <c r="P58">
        <f t="shared" si="115"/>
        <v>41</v>
      </c>
      <c r="Q58">
        <f t="shared" si="116"/>
        <v>152</v>
      </c>
      <c r="R58">
        <f t="shared" si="117"/>
        <v>-100</v>
      </c>
      <c r="S58">
        <f t="shared" si="118"/>
        <v>128</v>
      </c>
      <c r="U58">
        <f t="shared" si="119"/>
        <v>1.6829268292682926</v>
      </c>
      <c r="V58">
        <f t="shared" si="120"/>
        <v>-2.4390243902439024</v>
      </c>
      <c r="W58">
        <f t="shared" si="121"/>
        <v>-0.69</v>
      </c>
      <c r="Y58">
        <f t="shared" si="122"/>
        <v>1.1875</v>
      </c>
      <c r="Z58">
        <f t="shared" si="123"/>
        <v>-0.78125</v>
      </c>
      <c r="AA58">
        <f t="shared" si="124"/>
        <v>-1.52</v>
      </c>
    </row>
    <row r="59" spans="1:27" x14ac:dyDescent="0.2">
      <c r="A59" t="s">
        <v>33</v>
      </c>
      <c r="B59" t="s">
        <v>37</v>
      </c>
      <c r="C59" t="s">
        <v>28</v>
      </c>
      <c r="D59">
        <v>8</v>
      </c>
      <c r="E59">
        <v>14</v>
      </c>
      <c r="F59" t="s">
        <v>12</v>
      </c>
      <c r="G59">
        <v>146</v>
      </c>
      <c r="I59">
        <v>125</v>
      </c>
      <c r="J59">
        <v>169</v>
      </c>
      <c r="L59">
        <v>152</v>
      </c>
      <c r="N59">
        <f t="shared" si="113"/>
        <v>46</v>
      </c>
      <c r="P59">
        <f t="shared" si="115"/>
        <v>25</v>
      </c>
      <c r="Q59">
        <f t="shared" si="116"/>
        <v>69</v>
      </c>
      <c r="S59">
        <f t="shared" si="118"/>
        <v>52</v>
      </c>
      <c r="U59">
        <f t="shared" si="119"/>
        <v>1.84</v>
      </c>
      <c r="Y59">
        <f t="shared" si="122"/>
        <v>1.3269230769230769</v>
      </c>
    </row>
    <row r="60" spans="1:27" x14ac:dyDescent="0.2">
      <c r="A60" t="s">
        <v>33</v>
      </c>
      <c r="B60" t="s">
        <v>37</v>
      </c>
      <c r="C60" t="s">
        <v>28</v>
      </c>
      <c r="D60">
        <v>9</v>
      </c>
      <c r="E60">
        <v>16</v>
      </c>
      <c r="F60" t="s">
        <v>12</v>
      </c>
      <c r="G60">
        <v>160</v>
      </c>
      <c r="I60">
        <v>141</v>
      </c>
      <c r="J60">
        <v>427</v>
      </c>
      <c r="L60">
        <v>280</v>
      </c>
      <c r="N60">
        <f t="shared" si="113"/>
        <v>60</v>
      </c>
      <c r="P60">
        <f t="shared" si="115"/>
        <v>41</v>
      </c>
      <c r="Q60">
        <f t="shared" si="116"/>
        <v>327</v>
      </c>
      <c r="S60">
        <f t="shared" si="118"/>
        <v>180</v>
      </c>
      <c r="U60">
        <f t="shared" si="119"/>
        <v>1.4634146341463414</v>
      </c>
      <c r="Y60">
        <f t="shared" si="122"/>
        <v>1.8166666666666667</v>
      </c>
    </row>
    <row r="61" spans="1:27" x14ac:dyDescent="0.2">
      <c r="A61" t="s">
        <v>33</v>
      </c>
      <c r="B61" t="s">
        <v>37</v>
      </c>
      <c r="C61" t="s">
        <v>28</v>
      </c>
      <c r="D61">
        <v>10</v>
      </c>
      <c r="E61">
        <v>12</v>
      </c>
      <c r="F61" t="s">
        <v>12</v>
      </c>
      <c r="G61">
        <v>171</v>
      </c>
      <c r="I61">
        <v>141</v>
      </c>
      <c r="J61">
        <v>340</v>
      </c>
      <c r="L61">
        <v>282</v>
      </c>
      <c r="N61">
        <f t="shared" si="113"/>
        <v>71</v>
      </c>
      <c r="P61">
        <f t="shared" si="115"/>
        <v>41</v>
      </c>
      <c r="Q61">
        <f t="shared" si="116"/>
        <v>240</v>
      </c>
      <c r="S61">
        <f t="shared" si="118"/>
        <v>182</v>
      </c>
      <c r="U61">
        <f t="shared" si="119"/>
        <v>1.7317073170731707</v>
      </c>
      <c r="Y61">
        <f t="shared" si="122"/>
        <v>1.3186813186813187</v>
      </c>
    </row>
    <row r="62" spans="1:27" x14ac:dyDescent="0.2">
      <c r="A62" t="s">
        <v>33</v>
      </c>
      <c r="B62" t="s">
        <v>37</v>
      </c>
      <c r="C62" t="s">
        <v>28</v>
      </c>
      <c r="D62">
        <v>11</v>
      </c>
      <c r="E62">
        <v>11</v>
      </c>
      <c r="F62" t="s">
        <v>12</v>
      </c>
      <c r="G62">
        <v>166</v>
      </c>
      <c r="I62">
        <v>132</v>
      </c>
      <c r="J62">
        <v>486</v>
      </c>
      <c r="L62">
        <v>268</v>
      </c>
      <c r="N62">
        <f t="shared" si="113"/>
        <v>66</v>
      </c>
      <c r="P62">
        <f t="shared" si="115"/>
        <v>32</v>
      </c>
      <c r="Q62">
        <f t="shared" si="116"/>
        <v>386</v>
      </c>
      <c r="S62">
        <f t="shared" si="118"/>
        <v>168</v>
      </c>
      <c r="U62">
        <f t="shared" si="119"/>
        <v>2.0625</v>
      </c>
      <c r="Y62">
        <f t="shared" si="122"/>
        <v>2.2976190476190474</v>
      </c>
    </row>
    <row r="63" spans="1:27" x14ac:dyDescent="0.2">
      <c r="A63" t="s">
        <v>33</v>
      </c>
      <c r="B63" t="s">
        <v>37</v>
      </c>
      <c r="C63" t="s">
        <v>28</v>
      </c>
      <c r="D63">
        <v>11</v>
      </c>
      <c r="E63">
        <v>5</v>
      </c>
      <c r="F63" t="s">
        <v>25</v>
      </c>
      <c r="G63">
        <v>185</v>
      </c>
      <c r="H63">
        <v>184</v>
      </c>
      <c r="I63">
        <v>141</v>
      </c>
      <c r="J63">
        <v>600</v>
      </c>
      <c r="K63">
        <v>638</v>
      </c>
      <c r="L63">
        <v>346</v>
      </c>
      <c r="N63">
        <f t="shared" si="113"/>
        <v>85</v>
      </c>
      <c r="P63">
        <f t="shared" si="115"/>
        <v>41</v>
      </c>
      <c r="Q63">
        <f t="shared" si="116"/>
        <v>500</v>
      </c>
      <c r="S63">
        <f t="shared" si="118"/>
        <v>246</v>
      </c>
      <c r="U63">
        <f t="shared" si="119"/>
        <v>2.0731707317073171</v>
      </c>
      <c r="Y63">
        <f t="shared" si="122"/>
        <v>2.0325203252032522</v>
      </c>
    </row>
    <row r="64" spans="1:27" x14ac:dyDescent="0.2">
      <c r="A64" t="s">
        <v>33</v>
      </c>
      <c r="B64" t="s">
        <v>37</v>
      </c>
      <c r="C64" t="s">
        <v>28</v>
      </c>
      <c r="D64">
        <v>12</v>
      </c>
      <c r="E64">
        <v>7</v>
      </c>
      <c r="F64" t="s">
        <v>12</v>
      </c>
      <c r="G64">
        <v>162</v>
      </c>
      <c r="I64">
        <v>138</v>
      </c>
      <c r="J64">
        <v>322</v>
      </c>
      <c r="L64">
        <v>228</v>
      </c>
      <c r="N64">
        <f t="shared" si="113"/>
        <v>62</v>
      </c>
      <c r="P64">
        <f t="shared" si="115"/>
        <v>38</v>
      </c>
      <c r="Q64">
        <f t="shared" si="116"/>
        <v>222</v>
      </c>
      <c r="S64">
        <f t="shared" si="118"/>
        <v>128</v>
      </c>
      <c r="U64">
        <f t="shared" si="119"/>
        <v>1.631578947368421</v>
      </c>
      <c r="Y64">
        <f t="shared" si="122"/>
        <v>1.734375</v>
      </c>
    </row>
    <row r="65" spans="1:27" x14ac:dyDescent="0.2">
      <c r="A65" t="s">
        <v>33</v>
      </c>
      <c r="B65" t="s">
        <v>37</v>
      </c>
      <c r="C65" t="s">
        <v>28</v>
      </c>
      <c r="D65">
        <v>13</v>
      </c>
      <c r="E65">
        <v>16</v>
      </c>
      <c r="F65" t="s">
        <v>12</v>
      </c>
      <c r="G65">
        <v>161</v>
      </c>
      <c r="I65">
        <v>135</v>
      </c>
      <c r="J65">
        <v>242</v>
      </c>
      <c r="L65">
        <v>243</v>
      </c>
      <c r="N65">
        <f t="shared" si="113"/>
        <v>61</v>
      </c>
      <c r="P65">
        <f t="shared" si="115"/>
        <v>35</v>
      </c>
      <c r="Q65">
        <f t="shared" si="116"/>
        <v>142</v>
      </c>
      <c r="S65">
        <f t="shared" si="118"/>
        <v>143</v>
      </c>
      <c r="U65">
        <f t="shared" si="119"/>
        <v>1.7428571428571429</v>
      </c>
      <c r="Y65">
        <f t="shared" si="122"/>
        <v>0.99300699300699302</v>
      </c>
    </row>
    <row r="66" spans="1:27" x14ac:dyDescent="0.2">
      <c r="A66" t="s">
        <v>33</v>
      </c>
      <c r="B66" t="s">
        <v>37</v>
      </c>
      <c r="C66" t="s">
        <v>28</v>
      </c>
      <c r="D66">
        <v>14</v>
      </c>
      <c r="E66">
        <v>5</v>
      </c>
      <c r="F66" t="s">
        <v>12</v>
      </c>
      <c r="G66">
        <v>167</v>
      </c>
      <c r="I66">
        <v>144</v>
      </c>
      <c r="J66">
        <v>312</v>
      </c>
      <c r="L66">
        <v>263</v>
      </c>
      <c r="N66">
        <f t="shared" si="113"/>
        <v>67</v>
      </c>
      <c r="P66">
        <f t="shared" si="115"/>
        <v>44</v>
      </c>
      <c r="Q66">
        <f t="shared" si="116"/>
        <v>212</v>
      </c>
      <c r="S66">
        <f t="shared" si="118"/>
        <v>163</v>
      </c>
      <c r="U66">
        <f t="shared" si="119"/>
        <v>1.5227272727272727</v>
      </c>
      <c r="Y66">
        <f t="shared" si="122"/>
        <v>1.3006134969325154</v>
      </c>
    </row>
    <row r="67" spans="1:27" x14ac:dyDescent="0.2">
      <c r="A67" t="s">
        <v>33</v>
      </c>
      <c r="B67" t="s">
        <v>37</v>
      </c>
      <c r="C67" t="s">
        <v>28</v>
      </c>
      <c r="D67">
        <v>15</v>
      </c>
      <c r="E67">
        <v>1</v>
      </c>
      <c r="F67" t="s">
        <v>12</v>
      </c>
      <c r="G67">
        <v>185</v>
      </c>
      <c r="I67">
        <v>136</v>
      </c>
      <c r="J67">
        <v>305</v>
      </c>
      <c r="L67">
        <v>214</v>
      </c>
      <c r="N67">
        <f t="shared" si="113"/>
        <v>85</v>
      </c>
      <c r="P67">
        <f t="shared" si="115"/>
        <v>36</v>
      </c>
      <c r="Q67">
        <f t="shared" si="116"/>
        <v>205</v>
      </c>
      <c r="S67">
        <f t="shared" si="118"/>
        <v>114</v>
      </c>
      <c r="U67">
        <f t="shared" si="119"/>
        <v>2.3611111111111112</v>
      </c>
      <c r="Y67">
        <f t="shared" si="122"/>
        <v>1.7982456140350878</v>
      </c>
    </row>
    <row r="68" spans="1:27" x14ac:dyDescent="0.2">
      <c r="A68" t="s">
        <v>33</v>
      </c>
      <c r="B68" t="s">
        <v>37</v>
      </c>
      <c r="C68" t="s">
        <v>28</v>
      </c>
      <c r="D68">
        <v>16</v>
      </c>
      <c r="E68">
        <v>15</v>
      </c>
      <c r="F68" t="s">
        <v>12</v>
      </c>
      <c r="G68">
        <v>139</v>
      </c>
      <c r="I68">
        <v>128</v>
      </c>
      <c r="J68">
        <v>231</v>
      </c>
      <c r="L68">
        <v>202</v>
      </c>
      <c r="N68">
        <f t="shared" si="113"/>
        <v>39</v>
      </c>
      <c r="P68">
        <f t="shared" si="115"/>
        <v>28</v>
      </c>
      <c r="Q68">
        <f t="shared" si="116"/>
        <v>131</v>
      </c>
      <c r="S68">
        <f t="shared" si="118"/>
        <v>102</v>
      </c>
      <c r="U68">
        <f t="shared" si="119"/>
        <v>1.3928571428571428</v>
      </c>
      <c r="Y68">
        <f t="shared" si="122"/>
        <v>1.2843137254901962</v>
      </c>
    </row>
    <row r="70" spans="1:27" x14ac:dyDescent="0.2">
      <c r="A70" t="s">
        <v>34</v>
      </c>
      <c r="B70" t="s">
        <v>37</v>
      </c>
      <c r="C70" t="s">
        <v>11</v>
      </c>
      <c r="D70">
        <v>1</v>
      </c>
      <c r="E70">
        <v>2</v>
      </c>
      <c r="F70" t="s">
        <v>12</v>
      </c>
      <c r="G70">
        <v>193</v>
      </c>
      <c r="I70">
        <v>142</v>
      </c>
      <c r="J70">
        <v>376</v>
      </c>
      <c r="L70">
        <v>228</v>
      </c>
      <c r="N70">
        <f t="shared" si="113"/>
        <v>93</v>
      </c>
      <c r="O70">
        <f t="shared" si="114"/>
        <v>-100</v>
      </c>
      <c r="P70">
        <f t="shared" si="115"/>
        <v>42</v>
      </c>
      <c r="Q70">
        <f t="shared" si="116"/>
        <v>276</v>
      </c>
      <c r="R70">
        <f t="shared" si="117"/>
        <v>-100</v>
      </c>
      <c r="S70">
        <f t="shared" si="118"/>
        <v>128</v>
      </c>
      <c r="U70">
        <f t="shared" si="119"/>
        <v>2.2142857142857144</v>
      </c>
      <c r="V70">
        <f t="shared" si="120"/>
        <v>-2.3809523809523809</v>
      </c>
      <c r="W70">
        <f t="shared" si="121"/>
        <v>-0.93</v>
      </c>
      <c r="Y70">
        <f t="shared" si="122"/>
        <v>2.15625</v>
      </c>
      <c r="Z70">
        <f t="shared" si="123"/>
        <v>-0.78125</v>
      </c>
      <c r="AA70">
        <f t="shared" si="124"/>
        <v>-2.76</v>
      </c>
    </row>
    <row r="71" spans="1:27" x14ac:dyDescent="0.2">
      <c r="A71" t="s">
        <v>34</v>
      </c>
      <c r="B71" t="s">
        <v>37</v>
      </c>
      <c r="C71" t="s">
        <v>11</v>
      </c>
      <c r="D71">
        <v>1</v>
      </c>
      <c r="E71">
        <v>4</v>
      </c>
      <c r="F71" t="s">
        <v>25</v>
      </c>
      <c r="G71">
        <v>202</v>
      </c>
      <c r="H71">
        <v>195</v>
      </c>
      <c r="I71">
        <v>141</v>
      </c>
      <c r="J71">
        <v>414</v>
      </c>
      <c r="K71">
        <v>380</v>
      </c>
      <c r="L71">
        <v>210</v>
      </c>
      <c r="N71">
        <f t="shared" ref="N71:N73" si="125">G71-100</f>
        <v>102</v>
      </c>
      <c r="O71">
        <f t="shared" ref="O71:O73" si="126">H71-100</f>
        <v>95</v>
      </c>
      <c r="P71">
        <f t="shared" ref="P71:P73" si="127">I71-100</f>
        <v>41</v>
      </c>
      <c r="Q71">
        <f t="shared" ref="Q71:Q73" si="128">J71-100</f>
        <v>314</v>
      </c>
      <c r="R71">
        <f t="shared" ref="R71:R73" si="129">K71-100</f>
        <v>280</v>
      </c>
      <c r="S71">
        <f t="shared" ref="S71:S73" si="130">L71-100</f>
        <v>110</v>
      </c>
      <c r="U71">
        <f t="shared" ref="U71:U73" si="131">N71/P71</f>
        <v>2.4878048780487805</v>
      </c>
      <c r="V71">
        <f t="shared" ref="V71:V73" si="132">O71/P71</f>
        <v>2.3170731707317072</v>
      </c>
      <c r="W71">
        <f t="shared" ref="W71:W73" si="133">N71/O71</f>
        <v>1.0736842105263158</v>
      </c>
      <c r="Y71">
        <f t="shared" ref="Y71:Y73" si="134">Q71/S71</f>
        <v>2.8545454545454545</v>
      </c>
      <c r="Z71">
        <f t="shared" ref="Z71:Z73" si="135">R71/S71</f>
        <v>2.5454545454545454</v>
      </c>
      <c r="AA71">
        <f t="shared" ref="AA71:AA73" si="136">Q71/R71</f>
        <v>1.1214285714285714</v>
      </c>
    </row>
    <row r="72" spans="1:27" x14ac:dyDescent="0.2">
      <c r="A72" t="s">
        <v>34</v>
      </c>
      <c r="B72" t="s">
        <v>37</v>
      </c>
      <c r="C72" t="s">
        <v>11</v>
      </c>
      <c r="D72">
        <v>1</v>
      </c>
      <c r="E72">
        <v>8</v>
      </c>
      <c r="F72" t="s">
        <v>12</v>
      </c>
      <c r="G72">
        <v>180</v>
      </c>
      <c r="I72">
        <v>130</v>
      </c>
      <c r="J72">
        <v>338</v>
      </c>
      <c r="L72">
        <v>190</v>
      </c>
      <c r="N72">
        <f t="shared" si="125"/>
        <v>80</v>
      </c>
      <c r="O72">
        <f t="shared" si="126"/>
        <v>-100</v>
      </c>
      <c r="P72">
        <f t="shared" si="127"/>
        <v>30</v>
      </c>
      <c r="Q72">
        <f t="shared" si="128"/>
        <v>238</v>
      </c>
      <c r="R72">
        <f t="shared" si="129"/>
        <v>-100</v>
      </c>
      <c r="S72">
        <f t="shared" si="130"/>
        <v>90</v>
      </c>
      <c r="U72">
        <f t="shared" si="131"/>
        <v>2.6666666666666665</v>
      </c>
      <c r="V72">
        <f t="shared" si="132"/>
        <v>-3.3333333333333335</v>
      </c>
      <c r="W72">
        <f t="shared" si="133"/>
        <v>-0.8</v>
      </c>
      <c r="Y72">
        <f t="shared" si="134"/>
        <v>2.6444444444444444</v>
      </c>
      <c r="Z72">
        <f t="shared" si="135"/>
        <v>-1.1111111111111112</v>
      </c>
      <c r="AA72">
        <f t="shared" si="136"/>
        <v>-2.38</v>
      </c>
    </row>
    <row r="73" spans="1:27" x14ac:dyDescent="0.2">
      <c r="A73" t="s">
        <v>34</v>
      </c>
      <c r="B73" t="s">
        <v>37</v>
      </c>
      <c r="C73" t="s">
        <v>11</v>
      </c>
      <c r="D73">
        <v>2</v>
      </c>
      <c r="E73">
        <v>2</v>
      </c>
      <c r="F73" t="s">
        <v>12</v>
      </c>
      <c r="G73">
        <v>193</v>
      </c>
      <c r="I73">
        <v>134</v>
      </c>
      <c r="J73">
        <v>380</v>
      </c>
      <c r="L73">
        <v>181</v>
      </c>
      <c r="N73">
        <f t="shared" si="125"/>
        <v>93</v>
      </c>
      <c r="O73">
        <f t="shared" si="126"/>
        <v>-100</v>
      </c>
      <c r="P73">
        <f t="shared" si="127"/>
        <v>34</v>
      </c>
      <c r="Q73">
        <f t="shared" si="128"/>
        <v>280</v>
      </c>
      <c r="R73">
        <f t="shared" si="129"/>
        <v>-100</v>
      </c>
      <c r="S73">
        <f t="shared" si="130"/>
        <v>81</v>
      </c>
      <c r="U73">
        <f t="shared" si="131"/>
        <v>2.7352941176470589</v>
      </c>
      <c r="V73">
        <f t="shared" si="132"/>
        <v>-2.9411764705882355</v>
      </c>
      <c r="W73">
        <f t="shared" si="133"/>
        <v>-0.93</v>
      </c>
      <c r="Y73">
        <f t="shared" si="134"/>
        <v>3.4567901234567899</v>
      </c>
      <c r="Z73">
        <f t="shared" si="135"/>
        <v>-1.2345679012345678</v>
      </c>
      <c r="AA73">
        <f t="shared" si="136"/>
        <v>-2.8</v>
      </c>
    </row>
    <row r="74" spans="1:27" x14ac:dyDescent="0.2">
      <c r="A74" t="s">
        <v>34</v>
      </c>
      <c r="B74" t="s">
        <v>37</v>
      </c>
      <c r="C74" t="s">
        <v>11</v>
      </c>
      <c r="D74">
        <v>2</v>
      </c>
      <c r="E74">
        <v>6</v>
      </c>
      <c r="F74" t="s">
        <v>25</v>
      </c>
      <c r="G74">
        <v>198</v>
      </c>
      <c r="H74">
        <v>182</v>
      </c>
      <c r="I74">
        <v>131</v>
      </c>
      <c r="J74">
        <v>367</v>
      </c>
      <c r="K74">
        <v>296</v>
      </c>
      <c r="L74">
        <v>177</v>
      </c>
      <c r="N74">
        <f t="shared" ref="N74:N79" si="137">G74-100</f>
        <v>98</v>
      </c>
      <c r="O74">
        <f t="shared" ref="O74:O79" si="138">H74-100</f>
        <v>82</v>
      </c>
      <c r="P74">
        <f t="shared" ref="P74:P79" si="139">I74-100</f>
        <v>31</v>
      </c>
      <c r="Q74">
        <f t="shared" ref="Q74:Q79" si="140">J74-100</f>
        <v>267</v>
      </c>
      <c r="R74">
        <f t="shared" ref="R74:R79" si="141">K74-100</f>
        <v>196</v>
      </c>
      <c r="S74">
        <f t="shared" ref="S74:S79" si="142">L74-100</f>
        <v>77</v>
      </c>
      <c r="U74">
        <f t="shared" ref="U74:U79" si="143">N74/P74</f>
        <v>3.161290322580645</v>
      </c>
      <c r="V74">
        <f t="shared" ref="V74:V79" si="144">O74/P74</f>
        <v>2.6451612903225805</v>
      </c>
      <c r="W74">
        <f t="shared" ref="W74:W79" si="145">N74/O74</f>
        <v>1.1951219512195121</v>
      </c>
      <c r="Y74">
        <f t="shared" ref="Y74:Y79" si="146">Q74/S74</f>
        <v>3.4675324675324677</v>
      </c>
      <c r="Z74">
        <f t="shared" ref="Z74:Z79" si="147">R74/S74</f>
        <v>2.5454545454545454</v>
      </c>
      <c r="AA74">
        <f t="shared" ref="AA74:AA79" si="148">Q74/R74</f>
        <v>1.3622448979591837</v>
      </c>
    </row>
    <row r="75" spans="1:27" x14ac:dyDescent="0.2">
      <c r="A75" t="s">
        <v>34</v>
      </c>
      <c r="B75" t="s">
        <v>37</v>
      </c>
      <c r="C75" t="s">
        <v>11</v>
      </c>
      <c r="D75">
        <v>2</v>
      </c>
      <c r="E75">
        <v>14</v>
      </c>
      <c r="F75" t="s">
        <v>12</v>
      </c>
      <c r="G75">
        <v>174</v>
      </c>
      <c r="I75">
        <v>123</v>
      </c>
      <c r="J75">
        <v>319</v>
      </c>
      <c r="L75">
        <v>172</v>
      </c>
      <c r="N75">
        <f t="shared" si="137"/>
        <v>74</v>
      </c>
      <c r="O75">
        <f t="shared" si="138"/>
        <v>-100</v>
      </c>
      <c r="P75">
        <f t="shared" si="139"/>
        <v>23</v>
      </c>
      <c r="Q75">
        <f t="shared" si="140"/>
        <v>219</v>
      </c>
      <c r="R75">
        <f t="shared" si="141"/>
        <v>-100</v>
      </c>
      <c r="S75">
        <f t="shared" si="142"/>
        <v>72</v>
      </c>
      <c r="U75">
        <f t="shared" si="143"/>
        <v>3.2173913043478262</v>
      </c>
      <c r="V75">
        <f t="shared" si="144"/>
        <v>-4.3478260869565215</v>
      </c>
      <c r="W75">
        <f t="shared" si="145"/>
        <v>-0.74</v>
      </c>
      <c r="Y75">
        <f t="shared" si="146"/>
        <v>3.0416666666666665</v>
      </c>
      <c r="Z75">
        <f t="shared" si="147"/>
        <v>-1.3888888888888888</v>
      </c>
      <c r="AA75">
        <f t="shared" si="148"/>
        <v>-2.19</v>
      </c>
    </row>
    <row r="76" spans="1:27" x14ac:dyDescent="0.2">
      <c r="A76" t="s">
        <v>34</v>
      </c>
      <c r="B76" t="s">
        <v>37</v>
      </c>
      <c r="C76" t="s">
        <v>11</v>
      </c>
      <c r="D76">
        <v>2</v>
      </c>
      <c r="E76">
        <v>15</v>
      </c>
      <c r="F76" t="s">
        <v>25</v>
      </c>
      <c r="G76">
        <v>174</v>
      </c>
      <c r="H76">
        <v>158</v>
      </c>
      <c r="I76">
        <v>125</v>
      </c>
      <c r="J76">
        <v>344</v>
      </c>
      <c r="K76">
        <v>292</v>
      </c>
      <c r="L76">
        <v>165</v>
      </c>
      <c r="N76">
        <f t="shared" si="137"/>
        <v>74</v>
      </c>
      <c r="O76">
        <f t="shared" si="138"/>
        <v>58</v>
      </c>
      <c r="P76">
        <f t="shared" si="139"/>
        <v>25</v>
      </c>
      <c r="Q76">
        <f t="shared" si="140"/>
        <v>244</v>
      </c>
      <c r="R76">
        <f t="shared" si="141"/>
        <v>192</v>
      </c>
      <c r="S76">
        <f t="shared" si="142"/>
        <v>65</v>
      </c>
      <c r="U76">
        <f t="shared" si="143"/>
        <v>2.96</v>
      </c>
      <c r="V76">
        <f t="shared" si="144"/>
        <v>2.3199999999999998</v>
      </c>
      <c r="W76">
        <f t="shared" si="145"/>
        <v>1.2758620689655173</v>
      </c>
      <c r="Y76">
        <f t="shared" si="146"/>
        <v>3.7538461538461538</v>
      </c>
      <c r="Z76">
        <f t="shared" si="147"/>
        <v>2.953846153846154</v>
      </c>
      <c r="AA76">
        <f t="shared" si="148"/>
        <v>1.2708333333333333</v>
      </c>
    </row>
    <row r="77" spans="1:27" x14ac:dyDescent="0.2">
      <c r="A77" t="s">
        <v>34</v>
      </c>
      <c r="B77" t="s">
        <v>37</v>
      </c>
      <c r="C77" t="s">
        <v>11</v>
      </c>
      <c r="D77">
        <v>3</v>
      </c>
      <c r="E77">
        <v>1</v>
      </c>
      <c r="F77" t="s">
        <v>12</v>
      </c>
      <c r="G77">
        <v>239</v>
      </c>
      <c r="I77">
        <v>140</v>
      </c>
      <c r="J77">
        <v>573</v>
      </c>
      <c r="L77">
        <v>256</v>
      </c>
      <c r="N77">
        <f t="shared" si="137"/>
        <v>139</v>
      </c>
      <c r="O77">
        <f t="shared" si="138"/>
        <v>-100</v>
      </c>
      <c r="P77">
        <f t="shared" si="139"/>
        <v>40</v>
      </c>
      <c r="Q77">
        <f t="shared" si="140"/>
        <v>473</v>
      </c>
      <c r="R77">
        <f t="shared" si="141"/>
        <v>-100</v>
      </c>
      <c r="S77">
        <f t="shared" si="142"/>
        <v>156</v>
      </c>
      <c r="U77">
        <f t="shared" si="143"/>
        <v>3.4750000000000001</v>
      </c>
      <c r="V77">
        <f t="shared" si="144"/>
        <v>-2.5</v>
      </c>
      <c r="W77">
        <f t="shared" si="145"/>
        <v>-1.39</v>
      </c>
      <c r="Y77">
        <f t="shared" si="146"/>
        <v>3.0320512820512819</v>
      </c>
      <c r="Z77">
        <f t="shared" si="147"/>
        <v>-0.64102564102564108</v>
      </c>
      <c r="AA77">
        <f t="shared" si="148"/>
        <v>-4.7300000000000004</v>
      </c>
    </row>
    <row r="78" spans="1:27" x14ac:dyDescent="0.2">
      <c r="A78" t="s">
        <v>34</v>
      </c>
      <c r="B78" t="s">
        <v>37</v>
      </c>
      <c r="C78" t="s">
        <v>11</v>
      </c>
      <c r="D78">
        <v>3</v>
      </c>
      <c r="E78">
        <v>2</v>
      </c>
      <c r="F78" t="s">
        <v>25</v>
      </c>
      <c r="G78">
        <v>211</v>
      </c>
      <c r="H78">
        <v>225</v>
      </c>
      <c r="I78">
        <v>140</v>
      </c>
      <c r="J78">
        <v>575</v>
      </c>
      <c r="K78">
        <v>762</v>
      </c>
      <c r="L78">
        <v>237</v>
      </c>
      <c r="N78">
        <f t="shared" si="137"/>
        <v>111</v>
      </c>
      <c r="O78">
        <f t="shared" si="138"/>
        <v>125</v>
      </c>
      <c r="P78">
        <f t="shared" si="139"/>
        <v>40</v>
      </c>
      <c r="Q78">
        <f t="shared" si="140"/>
        <v>475</v>
      </c>
      <c r="R78">
        <f t="shared" si="141"/>
        <v>662</v>
      </c>
      <c r="S78">
        <f t="shared" si="142"/>
        <v>137</v>
      </c>
      <c r="U78">
        <f t="shared" si="143"/>
        <v>2.7749999999999999</v>
      </c>
      <c r="V78">
        <f t="shared" si="144"/>
        <v>3.125</v>
      </c>
      <c r="W78">
        <f t="shared" si="145"/>
        <v>0.88800000000000001</v>
      </c>
      <c r="Y78">
        <f t="shared" si="146"/>
        <v>3.4671532846715327</v>
      </c>
      <c r="Z78">
        <f t="shared" si="147"/>
        <v>4.8321167883211675</v>
      </c>
      <c r="AA78">
        <f t="shared" si="148"/>
        <v>0.71752265861027187</v>
      </c>
    </row>
    <row r="79" spans="1:27" x14ac:dyDescent="0.2">
      <c r="A79" t="s">
        <v>34</v>
      </c>
      <c r="B79" t="s">
        <v>37</v>
      </c>
      <c r="C79" t="s">
        <v>11</v>
      </c>
      <c r="D79">
        <v>3</v>
      </c>
      <c r="E79">
        <v>11</v>
      </c>
      <c r="F79" t="s">
        <v>12</v>
      </c>
      <c r="G79">
        <v>252</v>
      </c>
      <c r="I79">
        <v>134</v>
      </c>
      <c r="J79">
        <v>405</v>
      </c>
      <c r="L79">
        <v>240</v>
      </c>
      <c r="N79">
        <f t="shared" si="137"/>
        <v>152</v>
      </c>
      <c r="O79">
        <f t="shared" si="138"/>
        <v>-100</v>
      </c>
      <c r="P79">
        <f t="shared" si="139"/>
        <v>34</v>
      </c>
      <c r="Q79">
        <f t="shared" si="140"/>
        <v>305</v>
      </c>
      <c r="R79">
        <f t="shared" si="141"/>
        <v>-100</v>
      </c>
      <c r="S79">
        <f t="shared" si="142"/>
        <v>140</v>
      </c>
      <c r="U79">
        <f t="shared" si="143"/>
        <v>4.4705882352941178</v>
      </c>
      <c r="V79">
        <f t="shared" si="144"/>
        <v>-2.9411764705882355</v>
      </c>
      <c r="W79">
        <f t="shared" si="145"/>
        <v>-1.52</v>
      </c>
      <c r="Y79">
        <f t="shared" si="146"/>
        <v>2.1785714285714284</v>
      </c>
      <c r="Z79">
        <f t="shared" si="147"/>
        <v>-0.7142857142857143</v>
      </c>
      <c r="AA79">
        <f t="shared" si="148"/>
        <v>-3.05</v>
      </c>
    </row>
    <row r="81" spans="1:27" x14ac:dyDescent="0.2">
      <c r="A81" t="s">
        <v>38</v>
      </c>
      <c r="B81" t="s">
        <v>39</v>
      </c>
      <c r="C81" t="s">
        <v>11</v>
      </c>
      <c r="D81">
        <v>1</v>
      </c>
      <c r="E81">
        <v>1</v>
      </c>
      <c r="F81" t="s">
        <v>12</v>
      </c>
      <c r="G81">
        <v>230</v>
      </c>
      <c r="I81">
        <v>146</v>
      </c>
      <c r="J81">
        <v>326</v>
      </c>
      <c r="L81">
        <v>170</v>
      </c>
      <c r="N81">
        <f t="shared" ref="N80:N85" si="149">G81-100</f>
        <v>130</v>
      </c>
      <c r="O81">
        <f t="shared" ref="O80:O81" si="150">H81-100</f>
        <v>-100</v>
      </c>
      <c r="P81">
        <f t="shared" ref="P80:P85" si="151">I81-100</f>
        <v>46</v>
      </c>
      <c r="Q81">
        <f t="shared" ref="Q80:Q85" si="152">J81-100</f>
        <v>226</v>
      </c>
      <c r="R81">
        <f t="shared" ref="R80:R81" si="153">K81-100</f>
        <v>-100</v>
      </c>
      <c r="S81">
        <f t="shared" ref="S80:S85" si="154">L81-100</f>
        <v>70</v>
      </c>
      <c r="U81">
        <f t="shared" ref="U80:U85" si="155">N81/P81</f>
        <v>2.8260869565217392</v>
      </c>
      <c r="V81">
        <f t="shared" ref="V80:V81" si="156">O81/P81</f>
        <v>-2.1739130434782608</v>
      </c>
      <c r="W81">
        <f t="shared" ref="W80:W81" si="157">N81/O81</f>
        <v>-1.3</v>
      </c>
      <c r="Y81">
        <f t="shared" ref="Y80:Y85" si="158">Q81/S81</f>
        <v>3.2285714285714286</v>
      </c>
      <c r="Z81">
        <f t="shared" ref="Z80:Z81" si="159">R81/S81</f>
        <v>-1.4285714285714286</v>
      </c>
      <c r="AA81">
        <f t="shared" ref="AA80:AA81" si="160">Q81/R81</f>
        <v>-2.2599999999999998</v>
      </c>
    </row>
    <row r="82" spans="1:27" x14ac:dyDescent="0.2">
      <c r="A82" t="s">
        <v>38</v>
      </c>
      <c r="B82" t="s">
        <v>39</v>
      </c>
      <c r="C82" t="s">
        <v>11</v>
      </c>
      <c r="D82">
        <v>1</v>
      </c>
      <c r="E82">
        <v>3</v>
      </c>
      <c r="F82" t="s">
        <v>25</v>
      </c>
      <c r="G82">
        <v>194</v>
      </c>
      <c r="H82">
        <v>177</v>
      </c>
      <c r="I82">
        <v>138</v>
      </c>
      <c r="J82">
        <v>373</v>
      </c>
      <c r="K82">
        <v>326</v>
      </c>
      <c r="L82">
        <v>152</v>
      </c>
      <c r="N82">
        <f t="shared" si="149"/>
        <v>94</v>
      </c>
      <c r="P82">
        <f t="shared" si="151"/>
        <v>38</v>
      </c>
      <c r="Q82">
        <f t="shared" si="152"/>
        <v>273</v>
      </c>
      <c r="S82">
        <f t="shared" si="154"/>
        <v>52</v>
      </c>
      <c r="U82">
        <f t="shared" si="155"/>
        <v>2.4736842105263159</v>
      </c>
      <c r="Y82">
        <f t="shared" si="158"/>
        <v>5.25</v>
      </c>
    </row>
    <row r="83" spans="1:27" x14ac:dyDescent="0.2">
      <c r="A83" t="s">
        <v>38</v>
      </c>
      <c r="B83" t="s">
        <v>39</v>
      </c>
      <c r="C83" t="s">
        <v>11</v>
      </c>
      <c r="D83">
        <v>1</v>
      </c>
      <c r="E83">
        <v>11</v>
      </c>
      <c r="F83" t="s">
        <v>12</v>
      </c>
      <c r="G83">
        <v>221</v>
      </c>
      <c r="I83">
        <v>129</v>
      </c>
      <c r="J83">
        <v>291</v>
      </c>
      <c r="L83">
        <v>152</v>
      </c>
      <c r="N83">
        <f t="shared" si="149"/>
        <v>121</v>
      </c>
      <c r="P83">
        <f t="shared" si="151"/>
        <v>29</v>
      </c>
      <c r="Q83">
        <f t="shared" si="152"/>
        <v>191</v>
      </c>
      <c r="S83">
        <f t="shared" si="154"/>
        <v>52</v>
      </c>
      <c r="U83">
        <f t="shared" si="155"/>
        <v>4.1724137931034484</v>
      </c>
      <c r="Y83">
        <f t="shared" si="158"/>
        <v>3.6730769230769229</v>
      </c>
    </row>
    <row r="84" spans="1:27" x14ac:dyDescent="0.2">
      <c r="A84" t="s">
        <v>38</v>
      </c>
      <c r="B84" t="s">
        <v>39</v>
      </c>
      <c r="C84" t="s">
        <v>11</v>
      </c>
      <c r="D84">
        <v>2</v>
      </c>
      <c r="E84">
        <v>3</v>
      </c>
      <c r="F84" t="s">
        <v>12</v>
      </c>
      <c r="G84">
        <v>194</v>
      </c>
      <c r="I84">
        <v>127</v>
      </c>
      <c r="J84">
        <v>212</v>
      </c>
      <c r="L84">
        <v>137</v>
      </c>
      <c r="N84">
        <f t="shared" si="149"/>
        <v>94</v>
      </c>
      <c r="P84">
        <f t="shared" si="151"/>
        <v>27</v>
      </c>
      <c r="Q84">
        <f t="shared" si="152"/>
        <v>112</v>
      </c>
      <c r="S84">
        <f t="shared" si="154"/>
        <v>37</v>
      </c>
      <c r="U84">
        <f t="shared" si="155"/>
        <v>3.4814814814814814</v>
      </c>
      <c r="Y84">
        <f t="shared" si="158"/>
        <v>3.0270270270270272</v>
      </c>
    </row>
    <row r="85" spans="1:27" x14ac:dyDescent="0.2">
      <c r="A85" t="s">
        <v>38</v>
      </c>
      <c r="B85" t="s">
        <v>39</v>
      </c>
      <c r="C85" t="s">
        <v>11</v>
      </c>
      <c r="D85">
        <v>3</v>
      </c>
      <c r="E85">
        <v>2</v>
      </c>
      <c r="F85" t="s">
        <v>12</v>
      </c>
      <c r="G85">
        <v>191</v>
      </c>
      <c r="I85">
        <v>131</v>
      </c>
      <c r="J85">
        <v>245</v>
      </c>
      <c r="L85">
        <v>164</v>
      </c>
      <c r="N85">
        <f t="shared" si="149"/>
        <v>91</v>
      </c>
      <c r="P85">
        <f t="shared" si="151"/>
        <v>31</v>
      </c>
      <c r="Q85">
        <f t="shared" si="152"/>
        <v>145</v>
      </c>
      <c r="S85">
        <f t="shared" si="154"/>
        <v>64</v>
      </c>
      <c r="U85">
        <f t="shared" si="155"/>
        <v>2.935483870967742</v>
      </c>
      <c r="Y85">
        <f t="shared" si="158"/>
        <v>2.265625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2024-09-05T22:46:55Z</dcterms:created>
  <dcterms:modified xsi:type="dcterms:W3CDTF">2024-09-07T00:12:55Z</dcterms:modified>
</cp:coreProperties>
</file>