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SuppFig2/"/>
    </mc:Choice>
  </mc:AlternateContent>
  <xr:revisionPtr revIDLastSave="0" documentId="13_ncr:1_{F406631C-E7E1-924B-B15E-1C4DD03AB824}" xr6:coauthVersionLast="47" xr6:coauthVersionMax="47" xr10:uidLastSave="{00000000-0000-0000-0000-000000000000}"/>
  <bookViews>
    <workbookView xWindow="0" yWindow="500" windowWidth="28800" windowHeight="17500" activeTab="2" xr2:uid="{7A322819-B326-304D-99BA-29597D2F776E}"/>
  </bookViews>
  <sheets>
    <sheet name="SuppFig 1C, 1D" sheetId="1" r:id="rId1"/>
    <sheet name="SuppFig 1G, H" sheetId="2" r:id="rId2"/>
    <sheet name="S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40" i="1"/>
  <c r="F42" i="1"/>
  <c r="F43" i="1"/>
  <c r="F44" i="1"/>
  <c r="F45" i="1"/>
  <c r="F39" i="1"/>
  <c r="F41" i="1"/>
  <c r="F37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G37" i="1"/>
  <c r="H37" i="1"/>
  <c r="H2" i="1"/>
  <c r="G2" i="1"/>
  <c r="F2" i="1"/>
</calcChain>
</file>

<file path=xl/sharedStrings.xml><?xml version="1.0" encoding="utf-8"?>
<sst xmlns="http://schemas.openxmlformats.org/spreadsheetml/2006/main" count="368" uniqueCount="63">
  <si>
    <t>file name</t>
  </si>
  <si>
    <t>genotype</t>
  </si>
  <si>
    <t>WT</t>
  </si>
  <si>
    <t>phase</t>
  </si>
  <si>
    <t>interphase</t>
  </si>
  <si>
    <t>Flfl795_3_pos1-4 WT, pos5-8 Flfl795 - Position 1</t>
  </si>
  <si>
    <t>AC RFP mean</t>
  </si>
  <si>
    <t>BC RFP mean</t>
  </si>
  <si>
    <t>prometaphase</t>
  </si>
  <si>
    <t>Flfl795_8_pos1-4 WT, pos5-8 Flfl795 - Position 6</t>
  </si>
  <si>
    <t>flfl[795]</t>
  </si>
  <si>
    <t>Flfl795_9_pos1-4 WT, pos5-8 Flfl795 - Position 7</t>
  </si>
  <si>
    <t>AC RFP norm</t>
  </si>
  <si>
    <t>BC RFP norm</t>
  </si>
  <si>
    <t>AC/BC</t>
  </si>
  <si>
    <t>Danielle WT</t>
  </si>
  <si>
    <t>Nb</t>
  </si>
  <si>
    <t>frame</t>
  </si>
  <si>
    <t>AC RFP</t>
  </si>
  <si>
    <t>BC RFP</t>
  </si>
  <si>
    <t>Cyto RFP</t>
  </si>
  <si>
    <t>AC RFP sub</t>
  </si>
  <si>
    <t>BC RFP sub</t>
  </si>
  <si>
    <t>Cyto RFP sub</t>
  </si>
  <si>
    <t>AC/Cyto RFP</t>
  </si>
  <si>
    <t>BC/Cyto RFP</t>
  </si>
  <si>
    <t>AC/BC RFP</t>
  </si>
  <si>
    <t>RCS PP4r2 RNAi_2024-03-26_F0_ANNOTATED</t>
  </si>
  <si>
    <t>PP4r2 RNAi, 0X MTOC</t>
  </si>
  <si>
    <t>RCS PP4r2 RNAi_2024-03-26_F1_ANNOTATED</t>
  </si>
  <si>
    <t>RCS PP4r2 RNAi_2024-03-26_F2_ANNOTATED</t>
  </si>
  <si>
    <t>PP4r2 RNAi, 2X MTOC</t>
  </si>
  <si>
    <t>RCS PP4r2 RNAi_2024-03-26_F5_ANNOTATED</t>
  </si>
  <si>
    <t>RCS PP4r2 RNAi_2024-03-26_F6_ANNOTATED</t>
  </si>
  <si>
    <t>PP4r2 RNAi</t>
  </si>
  <si>
    <t>backfill from other data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</si>
  <si>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</si>
  <si>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</si>
  <si>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</si>
  <si>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</si>
  <si>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</si>
  <si>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</si>
  <si>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</si>
  <si>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</si>
  <si>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</si>
  <si>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</si>
  <si>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</si>
  <si>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</si>
  <si>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</si>
  <si>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</si>
  <si>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</si>
  <si>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Unpaired Student's T-test</t>
  </si>
  <si>
    <t>N/A</t>
  </si>
  <si>
    <t>****</t>
  </si>
  <si>
    <t>***</t>
  </si>
  <si>
    <t>ns</t>
  </si>
  <si>
    <t>Mann-Whitney U Test</t>
  </si>
  <si>
    <t>index</t>
  </si>
  <si>
    <t>Figure</t>
  </si>
  <si>
    <t>SuppFig 2C</t>
  </si>
  <si>
    <t>SuppFig 2D</t>
  </si>
  <si>
    <t>SuppFig 2G</t>
  </si>
  <si>
    <t>SuppFig 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</si>
</sst>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0070-E518-7245-9F1C-69DFAF0E6912}">
  <dimension ref="A1:H45"/>
  <sheetViews>
    <sheetView workbookViewId="0">
      <selection activeCell="A3" sqref="A3"/>
    </sheetView>
  </sheetViews>
  <sheetFormatPr baseColWidth="10" defaultRowHeight="16" x14ac:dyDescent="0.2"/>
  <cols>
    <col min="4" max="8" width="25.1640625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12</v>
      </c>
      <c r="G1" t="s">
        <v>13</v>
      </c>
      <c r="H1" t="s">
        <v>14</v>
      </c>
    </row>
    <row r="2" spans="1:8" x14ac:dyDescent="0.2">
      <c r="A2" t="s">
        <v>5</v>
      </c>
      <c r="B2" t="s">
        <v>2</v>
      </c>
      <c r="C2" t="s">
        <v>4</v>
      </c>
      <c r="D2">
        <v>947.67499999999995</v>
      </c>
      <c r="E2" s="1">
        <v>376.91399999999999</v>
      </c>
      <c r="F2">
        <f>(D2-100)/150</f>
        <v>5.6511666666666667</v>
      </c>
      <c r="G2">
        <f>(E2-100)/(150)</f>
        <v>1.8460933333333331</v>
      </c>
      <c r="H2">
        <f>(D2-150)/(E2-150)</f>
        <v>3.5153185788448487</v>
      </c>
    </row>
    <row r="3" spans="1:8" x14ac:dyDescent="0.2">
      <c r="A3" t="s">
        <v>5</v>
      </c>
      <c r="B3" t="s">
        <v>2</v>
      </c>
      <c r="C3" t="s">
        <v>4</v>
      </c>
      <c r="D3">
        <v>991.10500000000002</v>
      </c>
      <c r="E3" s="1">
        <v>513.40499999999997</v>
      </c>
      <c r="F3">
        <f t="shared" ref="F3:F36" si="0">(D3-100)/150</f>
        <v>5.9407000000000005</v>
      </c>
      <c r="G3">
        <f t="shared" ref="G3:G37" si="1">(E3-100)/(150)</f>
        <v>2.7560333333333333</v>
      </c>
      <c r="H3">
        <f t="shared" ref="H3:H37" si="2">(D3-150)/(E3-150)</f>
        <v>2.3145113578514334</v>
      </c>
    </row>
    <row r="4" spans="1:8" x14ac:dyDescent="0.2">
      <c r="A4" t="s">
        <v>5</v>
      </c>
      <c r="B4" t="s">
        <v>2</v>
      </c>
      <c r="C4" t="s">
        <v>4</v>
      </c>
      <c r="D4">
        <v>1006.84</v>
      </c>
      <c r="E4" s="1">
        <v>611.57899999999995</v>
      </c>
      <c r="F4">
        <f t="shared" si="0"/>
        <v>6.0456000000000003</v>
      </c>
      <c r="G4">
        <f t="shared" si="1"/>
        <v>3.4105266666666663</v>
      </c>
      <c r="H4">
        <f t="shared" si="2"/>
        <v>1.8563236195754143</v>
      </c>
    </row>
    <row r="5" spans="1:8" x14ac:dyDescent="0.2">
      <c r="A5" t="s">
        <v>5</v>
      </c>
      <c r="B5" t="s">
        <v>2</v>
      </c>
      <c r="C5" t="s">
        <v>4</v>
      </c>
      <c r="D5">
        <v>756.28300000000002</v>
      </c>
      <c r="E5" s="1">
        <v>428.459</v>
      </c>
      <c r="F5">
        <f t="shared" si="0"/>
        <v>4.3752199999999997</v>
      </c>
      <c r="G5">
        <f t="shared" si="1"/>
        <v>2.1897266666666666</v>
      </c>
      <c r="H5">
        <f t="shared" si="2"/>
        <v>2.1772792403908654</v>
      </c>
    </row>
    <row r="6" spans="1:8" x14ac:dyDescent="0.2">
      <c r="A6" t="s">
        <v>5</v>
      </c>
      <c r="B6" t="s">
        <v>2</v>
      </c>
      <c r="C6" t="s">
        <v>4</v>
      </c>
      <c r="D6">
        <v>869.279</v>
      </c>
      <c r="E6" s="1">
        <v>500.57900000000001</v>
      </c>
      <c r="F6">
        <f t="shared" si="0"/>
        <v>5.1285266666666667</v>
      </c>
      <c r="G6">
        <f t="shared" si="1"/>
        <v>2.6705266666666669</v>
      </c>
      <c r="H6">
        <f t="shared" si="2"/>
        <v>2.0516887777077351</v>
      </c>
    </row>
    <row r="7" spans="1:8" x14ac:dyDescent="0.2">
      <c r="A7" t="s">
        <v>5</v>
      </c>
      <c r="B7" t="s">
        <v>2</v>
      </c>
      <c r="C7" t="s">
        <v>4</v>
      </c>
      <c r="D7">
        <v>1103.96</v>
      </c>
      <c r="E7" s="1">
        <v>763.70899999999995</v>
      </c>
      <c r="F7">
        <f t="shared" si="0"/>
        <v>6.6930666666666667</v>
      </c>
      <c r="G7">
        <f t="shared" si="1"/>
        <v>4.4247266666666665</v>
      </c>
      <c r="H7">
        <f t="shared" si="2"/>
        <v>1.5544174845081302</v>
      </c>
    </row>
    <row r="8" spans="1:8" x14ac:dyDescent="0.2">
      <c r="A8" t="s">
        <v>5</v>
      </c>
      <c r="B8" t="s">
        <v>2</v>
      </c>
      <c r="C8" t="s">
        <v>4</v>
      </c>
      <c r="D8">
        <v>871.02499999999998</v>
      </c>
      <c r="E8" s="1">
        <v>351.27199999999999</v>
      </c>
      <c r="F8">
        <f t="shared" si="0"/>
        <v>5.1401666666666666</v>
      </c>
      <c r="G8">
        <f t="shared" si="1"/>
        <v>1.6751466666666666</v>
      </c>
      <c r="H8">
        <f t="shared" si="2"/>
        <v>3.5823413092730236</v>
      </c>
    </row>
    <row r="9" spans="1:8" x14ac:dyDescent="0.2">
      <c r="A9" t="s">
        <v>5</v>
      </c>
      <c r="B9" t="s">
        <v>2</v>
      </c>
      <c r="C9" t="s">
        <v>4</v>
      </c>
      <c r="D9">
        <v>624.67999999999995</v>
      </c>
      <c r="E9" s="1">
        <v>355.08699999999999</v>
      </c>
      <c r="F9">
        <f t="shared" si="0"/>
        <v>3.4978666666666665</v>
      </c>
      <c r="G9">
        <f t="shared" si="1"/>
        <v>1.70058</v>
      </c>
      <c r="H9">
        <f t="shared" si="2"/>
        <v>2.3145299311999294</v>
      </c>
    </row>
    <row r="10" spans="1:8" x14ac:dyDescent="0.2">
      <c r="A10" t="s">
        <v>5</v>
      </c>
      <c r="B10" t="s">
        <v>2</v>
      </c>
      <c r="C10" t="s">
        <v>4</v>
      </c>
      <c r="D10">
        <v>684.86099999999999</v>
      </c>
      <c r="E10" s="1">
        <v>394.62799999999999</v>
      </c>
      <c r="F10">
        <f t="shared" si="0"/>
        <v>3.8990733333333334</v>
      </c>
      <c r="G10">
        <f t="shared" si="1"/>
        <v>1.9641866666666665</v>
      </c>
      <c r="H10">
        <f t="shared" si="2"/>
        <v>2.1864259201726703</v>
      </c>
    </row>
    <row r="11" spans="1:8" x14ac:dyDescent="0.2">
      <c r="A11" t="s">
        <v>5</v>
      </c>
      <c r="B11" t="s">
        <v>2</v>
      </c>
      <c r="C11" t="s">
        <v>4</v>
      </c>
      <c r="D11">
        <v>836.36</v>
      </c>
      <c r="E11" s="1">
        <v>420.43</v>
      </c>
      <c r="F11">
        <f t="shared" si="0"/>
        <v>4.9090666666666669</v>
      </c>
      <c r="G11">
        <f t="shared" si="1"/>
        <v>2.1362000000000001</v>
      </c>
      <c r="H11">
        <f t="shared" si="2"/>
        <v>2.5380320230743632</v>
      </c>
    </row>
    <row r="12" spans="1:8" x14ac:dyDescent="0.2">
      <c r="A12" t="s">
        <v>5</v>
      </c>
      <c r="B12" t="s">
        <v>2</v>
      </c>
      <c r="C12" t="s">
        <v>8</v>
      </c>
      <c r="D12">
        <v>1242.23</v>
      </c>
      <c r="E12">
        <v>1114.74</v>
      </c>
      <c r="F12">
        <f t="shared" si="0"/>
        <v>7.6148666666666669</v>
      </c>
      <c r="G12">
        <f t="shared" si="1"/>
        <v>6.7649333333333335</v>
      </c>
      <c r="H12">
        <f t="shared" si="2"/>
        <v>1.1321495947094553</v>
      </c>
    </row>
    <row r="13" spans="1:8" x14ac:dyDescent="0.2">
      <c r="A13" t="s">
        <v>5</v>
      </c>
      <c r="B13" t="s">
        <v>2</v>
      </c>
      <c r="C13" t="s">
        <v>8</v>
      </c>
      <c r="D13">
        <v>1329.37</v>
      </c>
      <c r="E13">
        <v>974.69399999999996</v>
      </c>
      <c r="F13">
        <f t="shared" si="0"/>
        <v>8.1957999999999984</v>
      </c>
      <c r="G13">
        <f t="shared" si="1"/>
        <v>5.831293333333333</v>
      </c>
      <c r="H13">
        <f t="shared" si="2"/>
        <v>1.4300698198362058</v>
      </c>
    </row>
    <row r="14" spans="1:8" x14ac:dyDescent="0.2">
      <c r="A14" t="s">
        <v>5</v>
      </c>
      <c r="B14" t="s">
        <v>2</v>
      </c>
      <c r="C14" t="s">
        <v>8</v>
      </c>
      <c r="D14">
        <v>809.505</v>
      </c>
      <c r="E14">
        <v>784.58699999999999</v>
      </c>
      <c r="F14">
        <f t="shared" si="0"/>
        <v>4.7300333333333331</v>
      </c>
      <c r="G14">
        <f t="shared" si="1"/>
        <v>4.5639133333333328</v>
      </c>
      <c r="H14">
        <f t="shared" si="2"/>
        <v>1.0392664835554464</v>
      </c>
    </row>
    <row r="15" spans="1:8" x14ac:dyDescent="0.2">
      <c r="A15" t="s">
        <v>5</v>
      </c>
      <c r="B15" t="s">
        <v>2</v>
      </c>
      <c r="C15" t="s">
        <v>8</v>
      </c>
      <c r="D15">
        <v>1115.5</v>
      </c>
      <c r="E15">
        <v>845.84900000000005</v>
      </c>
      <c r="F15">
        <f t="shared" si="0"/>
        <v>6.77</v>
      </c>
      <c r="G15">
        <f t="shared" si="1"/>
        <v>4.9723266666666666</v>
      </c>
      <c r="H15">
        <f t="shared" si="2"/>
        <v>1.387513670350895</v>
      </c>
    </row>
    <row r="16" spans="1:8" x14ac:dyDescent="0.2">
      <c r="A16" t="s">
        <v>5</v>
      </c>
      <c r="B16" t="s">
        <v>2</v>
      </c>
      <c r="C16" t="s">
        <v>8</v>
      </c>
      <c r="D16">
        <v>1136.04</v>
      </c>
      <c r="E16">
        <v>1165.3699999999999</v>
      </c>
      <c r="F16">
        <f t="shared" si="0"/>
        <v>6.9069333333333329</v>
      </c>
      <c r="G16">
        <f t="shared" si="1"/>
        <v>7.1024666666666656</v>
      </c>
      <c r="H16">
        <f t="shared" si="2"/>
        <v>0.97111397815574629</v>
      </c>
    </row>
    <row r="17" spans="1:8" x14ac:dyDescent="0.2">
      <c r="A17" t="s">
        <v>5</v>
      </c>
      <c r="B17" t="s">
        <v>2</v>
      </c>
      <c r="C17" t="s">
        <v>8</v>
      </c>
      <c r="D17">
        <v>755.15200000000004</v>
      </c>
      <c r="E17">
        <v>663.63800000000003</v>
      </c>
      <c r="F17">
        <f t="shared" si="0"/>
        <v>4.36768</v>
      </c>
      <c r="G17">
        <f t="shared" si="1"/>
        <v>3.7575866666666671</v>
      </c>
      <c r="H17">
        <f t="shared" si="2"/>
        <v>1.1781682819417567</v>
      </c>
    </row>
    <row r="18" spans="1:8" x14ac:dyDescent="0.2">
      <c r="A18" t="s">
        <v>5</v>
      </c>
      <c r="B18" t="s">
        <v>2</v>
      </c>
      <c r="C18" t="s">
        <v>8</v>
      </c>
      <c r="D18">
        <v>964.28200000000004</v>
      </c>
      <c r="E18">
        <v>859.40899999999999</v>
      </c>
      <c r="F18">
        <f t="shared" si="0"/>
        <v>5.7618800000000006</v>
      </c>
      <c r="G18">
        <f t="shared" si="1"/>
        <v>5.0627266666666664</v>
      </c>
      <c r="H18">
        <f t="shared" si="2"/>
        <v>1.1478315048159806</v>
      </c>
    </row>
    <row r="19" spans="1:8" x14ac:dyDescent="0.2">
      <c r="A19" t="s">
        <v>9</v>
      </c>
      <c r="B19" t="s">
        <v>10</v>
      </c>
      <c r="C19" t="s">
        <v>4</v>
      </c>
      <c r="D19" s="1">
        <v>411.86200000000002</v>
      </c>
      <c r="E19">
        <v>404.59500000000003</v>
      </c>
      <c r="F19">
        <f t="shared" si="0"/>
        <v>2.0790800000000003</v>
      </c>
      <c r="G19">
        <f t="shared" si="1"/>
        <v>2.0306333333333337</v>
      </c>
      <c r="H19">
        <f t="shared" si="2"/>
        <v>1.0285433728077928</v>
      </c>
    </row>
    <row r="20" spans="1:8" x14ac:dyDescent="0.2">
      <c r="A20" t="s">
        <v>9</v>
      </c>
      <c r="B20" t="s">
        <v>10</v>
      </c>
      <c r="C20" t="s">
        <v>4</v>
      </c>
      <c r="D20" s="1">
        <v>414.05500000000001</v>
      </c>
      <c r="E20">
        <v>464.38499999999999</v>
      </c>
      <c r="F20">
        <f t="shared" si="0"/>
        <v>2.0937000000000001</v>
      </c>
      <c r="G20">
        <f t="shared" si="1"/>
        <v>2.4292333333333334</v>
      </c>
      <c r="H20">
        <f t="shared" si="2"/>
        <v>0.83990966490131536</v>
      </c>
    </row>
    <row r="21" spans="1:8" x14ac:dyDescent="0.2">
      <c r="A21" t="s">
        <v>9</v>
      </c>
      <c r="B21" t="s">
        <v>10</v>
      </c>
      <c r="C21" t="s">
        <v>4</v>
      </c>
      <c r="D21" s="1">
        <v>447.05399999999997</v>
      </c>
      <c r="E21">
        <v>371.59399999999999</v>
      </c>
      <c r="F21">
        <f t="shared" si="0"/>
        <v>2.3136933333333332</v>
      </c>
      <c r="G21">
        <f t="shared" si="1"/>
        <v>1.8106266666666666</v>
      </c>
      <c r="H21">
        <f t="shared" si="2"/>
        <v>1.3405326859030477</v>
      </c>
    </row>
    <row r="22" spans="1:8" x14ac:dyDescent="0.2">
      <c r="A22" t="s">
        <v>9</v>
      </c>
      <c r="B22" t="s">
        <v>10</v>
      </c>
      <c r="C22" t="s">
        <v>4</v>
      </c>
      <c r="D22" s="1">
        <v>483.95</v>
      </c>
      <c r="E22">
        <v>473.12799999999999</v>
      </c>
      <c r="F22">
        <f t="shared" si="0"/>
        <v>2.5596666666666668</v>
      </c>
      <c r="G22">
        <f t="shared" si="1"/>
        <v>2.48752</v>
      </c>
      <c r="H22">
        <f t="shared" si="2"/>
        <v>1.0334913718402614</v>
      </c>
    </row>
    <row r="23" spans="1:8" x14ac:dyDescent="0.2">
      <c r="A23" t="s">
        <v>9</v>
      </c>
      <c r="B23" t="s">
        <v>10</v>
      </c>
      <c r="C23" t="s">
        <v>8</v>
      </c>
      <c r="D23" s="1">
        <v>621.197</v>
      </c>
      <c r="E23">
        <v>672.83500000000004</v>
      </c>
      <c r="F23">
        <f t="shared" si="0"/>
        <v>3.4746466666666667</v>
      </c>
      <c r="G23">
        <f t="shared" si="1"/>
        <v>3.8189000000000002</v>
      </c>
      <c r="H23">
        <f t="shared" si="2"/>
        <v>0.90123461512714331</v>
      </c>
    </row>
    <row r="24" spans="1:8" x14ac:dyDescent="0.2">
      <c r="A24" t="s">
        <v>9</v>
      </c>
      <c r="B24" t="s">
        <v>10</v>
      </c>
      <c r="C24" t="s">
        <v>8</v>
      </c>
      <c r="D24" s="1">
        <v>691.274</v>
      </c>
      <c r="E24">
        <v>565.88400000000001</v>
      </c>
      <c r="F24">
        <f t="shared" si="0"/>
        <v>3.9418266666666666</v>
      </c>
      <c r="G24">
        <f t="shared" si="1"/>
        <v>3.1058933333333334</v>
      </c>
      <c r="H24">
        <f t="shared" si="2"/>
        <v>1.3015023419992113</v>
      </c>
    </row>
    <row r="25" spans="1:8" x14ac:dyDescent="0.2">
      <c r="A25" t="s">
        <v>9</v>
      </c>
      <c r="B25" t="s">
        <v>10</v>
      </c>
      <c r="C25" t="s">
        <v>8</v>
      </c>
      <c r="D25" s="1">
        <v>725.96900000000005</v>
      </c>
      <c r="E25">
        <v>572.06600000000003</v>
      </c>
      <c r="F25">
        <f t="shared" si="0"/>
        <v>4.1731266666666667</v>
      </c>
      <c r="G25">
        <f t="shared" si="1"/>
        <v>3.1471066666666667</v>
      </c>
      <c r="H25">
        <f t="shared" si="2"/>
        <v>1.3646420228115983</v>
      </c>
    </row>
    <row r="26" spans="1:8" x14ac:dyDescent="0.2">
      <c r="A26" t="s">
        <v>11</v>
      </c>
      <c r="B26" t="s">
        <v>10</v>
      </c>
      <c r="C26" t="s">
        <v>4</v>
      </c>
      <c r="D26">
        <v>419.76100000000002</v>
      </c>
      <c r="E26">
        <v>360.78899999999999</v>
      </c>
      <c r="F26">
        <f t="shared" si="0"/>
        <v>2.1317400000000002</v>
      </c>
      <c r="G26">
        <f t="shared" si="1"/>
        <v>1.7385933333333332</v>
      </c>
      <c r="H26">
        <f t="shared" si="2"/>
        <v>1.2797679195783462</v>
      </c>
    </row>
    <row r="27" spans="1:8" x14ac:dyDescent="0.2">
      <c r="A27" t="s">
        <v>11</v>
      </c>
      <c r="B27" t="s">
        <v>10</v>
      </c>
      <c r="C27" t="s">
        <v>4</v>
      </c>
      <c r="D27">
        <v>452.64499999999998</v>
      </c>
      <c r="E27">
        <v>330.06299999999999</v>
      </c>
      <c r="F27">
        <f t="shared" si="0"/>
        <v>2.3509666666666664</v>
      </c>
      <c r="G27">
        <f t="shared" si="1"/>
        <v>1.5337533333333333</v>
      </c>
      <c r="H27">
        <f t="shared" si="2"/>
        <v>1.6807728406168951</v>
      </c>
    </row>
    <row r="28" spans="1:8" x14ac:dyDescent="0.2">
      <c r="A28" t="s">
        <v>11</v>
      </c>
      <c r="B28" t="s">
        <v>10</v>
      </c>
      <c r="C28" t="s">
        <v>4</v>
      </c>
      <c r="D28">
        <v>292.15199999999999</v>
      </c>
      <c r="E28">
        <v>243.87</v>
      </c>
      <c r="F28">
        <f t="shared" si="0"/>
        <v>1.2810133333333333</v>
      </c>
      <c r="G28">
        <f t="shared" si="1"/>
        <v>0.95913333333333339</v>
      </c>
      <c r="H28">
        <f t="shared" si="2"/>
        <v>1.5143496324704375</v>
      </c>
    </row>
    <row r="29" spans="1:8" x14ac:dyDescent="0.2">
      <c r="A29" t="s">
        <v>11</v>
      </c>
      <c r="B29" t="s">
        <v>10</v>
      </c>
      <c r="C29" t="s">
        <v>4</v>
      </c>
      <c r="D29">
        <v>238.642</v>
      </c>
      <c r="E29">
        <v>208.935</v>
      </c>
      <c r="F29">
        <f t="shared" si="0"/>
        <v>0.92427999999999999</v>
      </c>
      <c r="G29">
        <f t="shared" si="1"/>
        <v>0.7262333333333334</v>
      </c>
      <c r="H29">
        <f t="shared" si="2"/>
        <v>1.504063799100704</v>
      </c>
    </row>
    <row r="30" spans="1:8" x14ac:dyDescent="0.2">
      <c r="A30" t="s">
        <v>11</v>
      </c>
      <c r="B30" t="s">
        <v>10</v>
      </c>
      <c r="C30" t="s">
        <v>4</v>
      </c>
      <c r="D30">
        <v>601.89700000000005</v>
      </c>
      <c r="E30">
        <v>385.423</v>
      </c>
      <c r="F30">
        <f t="shared" si="0"/>
        <v>3.3459800000000004</v>
      </c>
      <c r="G30">
        <f t="shared" si="1"/>
        <v>1.90282</v>
      </c>
      <c r="H30">
        <f t="shared" si="2"/>
        <v>1.9195108379385193</v>
      </c>
    </row>
    <row r="31" spans="1:8" x14ac:dyDescent="0.2">
      <c r="A31" t="s">
        <v>11</v>
      </c>
      <c r="B31" t="s">
        <v>10</v>
      </c>
      <c r="C31" t="s">
        <v>4</v>
      </c>
      <c r="D31">
        <v>347.62799999999999</v>
      </c>
      <c r="E31">
        <v>239.089</v>
      </c>
      <c r="F31">
        <f t="shared" si="0"/>
        <v>1.6508533333333333</v>
      </c>
      <c r="G31">
        <f t="shared" si="1"/>
        <v>0.92725999999999997</v>
      </c>
      <c r="H31">
        <f t="shared" si="2"/>
        <v>2.2183210048378585</v>
      </c>
    </row>
    <row r="32" spans="1:8" x14ac:dyDescent="0.2">
      <c r="A32" t="s">
        <v>11</v>
      </c>
      <c r="B32" t="s">
        <v>10</v>
      </c>
      <c r="C32" t="s">
        <v>4</v>
      </c>
      <c r="D32">
        <v>353.85</v>
      </c>
      <c r="E32">
        <v>283.84800000000001</v>
      </c>
      <c r="F32">
        <f t="shared" si="0"/>
        <v>1.6923333333333335</v>
      </c>
      <c r="G32">
        <f t="shared" si="1"/>
        <v>1.2256533333333335</v>
      </c>
      <c r="H32">
        <f t="shared" si="2"/>
        <v>1.5229962345346961</v>
      </c>
    </row>
    <row r="33" spans="1:8" x14ac:dyDescent="0.2">
      <c r="A33" t="s">
        <v>11</v>
      </c>
      <c r="B33" t="s">
        <v>10</v>
      </c>
      <c r="C33" t="s">
        <v>8</v>
      </c>
      <c r="D33">
        <v>604.43200000000002</v>
      </c>
      <c r="E33">
        <v>700.87900000000002</v>
      </c>
      <c r="F33">
        <f t="shared" si="0"/>
        <v>3.3628800000000001</v>
      </c>
      <c r="G33">
        <f t="shared" si="1"/>
        <v>4.0058600000000002</v>
      </c>
      <c r="H33">
        <f t="shared" si="2"/>
        <v>0.82492162525708912</v>
      </c>
    </row>
    <row r="34" spans="1:8" x14ac:dyDescent="0.2">
      <c r="A34" t="s">
        <v>11</v>
      </c>
      <c r="B34" t="s">
        <v>10</v>
      </c>
      <c r="C34" t="s">
        <v>8</v>
      </c>
      <c r="D34">
        <v>616.72</v>
      </c>
      <c r="E34">
        <v>517.41999999999996</v>
      </c>
      <c r="F34">
        <f t="shared" si="0"/>
        <v>3.4448000000000003</v>
      </c>
      <c r="G34">
        <f t="shared" si="1"/>
        <v>2.7827999999999999</v>
      </c>
      <c r="H34">
        <f t="shared" si="2"/>
        <v>1.2702629143759188</v>
      </c>
    </row>
    <row r="35" spans="1:8" x14ac:dyDescent="0.2">
      <c r="A35" t="s">
        <v>11</v>
      </c>
      <c r="B35" t="s">
        <v>10</v>
      </c>
      <c r="C35" t="s">
        <v>8</v>
      </c>
      <c r="D35">
        <v>470.77100000000002</v>
      </c>
      <c r="E35">
        <v>472.11700000000002</v>
      </c>
      <c r="F35">
        <f t="shared" si="0"/>
        <v>2.4718066666666667</v>
      </c>
      <c r="G35">
        <f t="shared" si="1"/>
        <v>2.4807800000000002</v>
      </c>
      <c r="H35">
        <f t="shared" si="2"/>
        <v>0.99582139408972514</v>
      </c>
    </row>
    <row r="36" spans="1:8" x14ac:dyDescent="0.2">
      <c r="A36" t="s">
        <v>11</v>
      </c>
      <c r="B36" t="s">
        <v>10</v>
      </c>
      <c r="C36" t="s">
        <v>8</v>
      </c>
      <c r="D36">
        <v>591.51199999999994</v>
      </c>
      <c r="E36">
        <v>502.35500000000002</v>
      </c>
      <c r="F36">
        <f t="shared" si="0"/>
        <v>3.2767466666666665</v>
      </c>
      <c r="G36">
        <f t="shared" si="1"/>
        <v>2.6823666666666668</v>
      </c>
      <c r="H36">
        <f t="shared" si="2"/>
        <v>1.2530317435540859</v>
      </c>
    </row>
    <row r="37" spans="1:8" x14ac:dyDescent="0.2">
      <c r="A37" t="s">
        <v>11</v>
      </c>
      <c r="B37" t="s">
        <v>10</v>
      </c>
      <c r="C37" t="s">
        <v>8</v>
      </c>
      <c r="D37">
        <v>719.89200000000005</v>
      </c>
      <c r="E37">
        <v>657.375</v>
      </c>
      <c r="F37">
        <f>(D37-100)/150</f>
        <v>4.1326133333333335</v>
      </c>
      <c r="G37">
        <f t="shared" si="1"/>
        <v>3.7158333333333333</v>
      </c>
      <c r="H37">
        <f t="shared" si="2"/>
        <v>1.1232165558019218</v>
      </c>
    </row>
    <row r="38" spans="1:8" x14ac:dyDescent="0.2">
      <c r="B38" t="s">
        <v>15</v>
      </c>
      <c r="C38" t="s">
        <v>4</v>
      </c>
      <c r="D38">
        <v>393.38</v>
      </c>
      <c r="F38">
        <f>(D38-100)/100</f>
        <v>2.9337999999999997</v>
      </c>
    </row>
    <row r="39" spans="1:8" x14ac:dyDescent="0.2">
      <c r="B39" t="s">
        <v>15</v>
      </c>
      <c r="C39" t="s">
        <v>4</v>
      </c>
      <c r="D39">
        <v>755.68299999999999</v>
      </c>
      <c r="F39">
        <f t="shared" ref="F39:F45" si="3">(D39-100)/150</f>
        <v>4.3712200000000001</v>
      </c>
    </row>
    <row r="40" spans="1:8" x14ac:dyDescent="0.2">
      <c r="B40" t="s">
        <v>15</v>
      </c>
      <c r="C40" t="s">
        <v>4</v>
      </c>
      <c r="D40">
        <v>431.50599999999997</v>
      </c>
      <c r="F40">
        <f>(D40-100)/100</f>
        <v>3.3150599999999999</v>
      </c>
    </row>
    <row r="41" spans="1:8" x14ac:dyDescent="0.2">
      <c r="B41" t="s">
        <v>15</v>
      </c>
      <c r="C41" t="s">
        <v>4</v>
      </c>
      <c r="D41">
        <v>786</v>
      </c>
      <c r="F41">
        <f t="shared" si="3"/>
        <v>4.5733333333333333</v>
      </c>
    </row>
    <row r="42" spans="1:8" x14ac:dyDescent="0.2">
      <c r="B42" t="s">
        <v>15</v>
      </c>
      <c r="C42" t="s">
        <v>8</v>
      </c>
      <c r="D42">
        <v>261.16300000000001</v>
      </c>
      <c r="F42">
        <f t="shared" si="3"/>
        <v>1.0744200000000002</v>
      </c>
    </row>
    <row r="43" spans="1:8" x14ac:dyDescent="0.2">
      <c r="B43" t="s">
        <v>15</v>
      </c>
      <c r="C43" t="s">
        <v>8</v>
      </c>
      <c r="D43">
        <v>684.173</v>
      </c>
      <c r="F43">
        <f t="shared" si="3"/>
        <v>3.8944866666666669</v>
      </c>
    </row>
    <row r="44" spans="1:8" x14ac:dyDescent="0.2">
      <c r="B44" t="s">
        <v>15</v>
      </c>
      <c r="C44" t="s">
        <v>8</v>
      </c>
      <c r="D44">
        <v>439.55</v>
      </c>
      <c r="F44">
        <f t="shared" si="3"/>
        <v>2.2636666666666669</v>
      </c>
    </row>
    <row r="45" spans="1:8" x14ac:dyDescent="0.2">
      <c r="B45" t="s">
        <v>15</v>
      </c>
      <c r="C45" t="s">
        <v>8</v>
      </c>
      <c r="D45">
        <v>412.08499999999998</v>
      </c>
      <c r="F45">
        <f t="shared" si="3"/>
        <v>2.0805666666666665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12B7-2FC0-4342-BAA5-EBFB519A3C49}">
  <dimension ref="A1:O75"/>
  <sheetViews>
    <sheetView workbookViewId="0">
      <selection activeCell="P10" sqref="P10"/>
    </sheetView>
  </sheetViews>
  <sheetFormatPr baseColWidth="10" defaultRowHeight="16" x14ac:dyDescent="0.2"/>
  <sheetData>
    <row r="1" spans="1:15" x14ac:dyDescent="0.2">
      <c r="A1" t="s">
        <v>0</v>
      </c>
      <c r="B1" t="s">
        <v>16</v>
      </c>
      <c r="C1" t="s">
        <v>1</v>
      </c>
      <c r="D1" t="s">
        <v>17</v>
      </c>
      <c r="E1" t="s">
        <v>3</v>
      </c>
      <c r="F1" t="s">
        <v>18</v>
      </c>
      <c r="G1" t="s">
        <v>19</v>
      </c>
      <c r="H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2">
      <c r="A2" t="s">
        <v>27</v>
      </c>
      <c r="B2">
        <v>31</v>
      </c>
      <c r="C2" t="s">
        <v>28</v>
      </c>
      <c r="D2">
        <v>1</v>
      </c>
      <c r="E2" t="s">
        <v>8</v>
      </c>
      <c r="F2">
        <v>598</v>
      </c>
      <c r="G2">
        <v>585</v>
      </c>
      <c r="H2">
        <v>282</v>
      </c>
      <c r="J2">
        <v>498</v>
      </c>
      <c r="K2">
        <v>485</v>
      </c>
      <c r="L2">
        <v>182</v>
      </c>
      <c r="M2">
        <v>2.7362637400000001</v>
      </c>
      <c r="N2">
        <v>2.66483516</v>
      </c>
      <c r="O2">
        <v>1.02680412</v>
      </c>
    </row>
    <row r="3" spans="1:15" x14ac:dyDescent="0.2">
      <c r="B3">
        <v>31</v>
      </c>
      <c r="C3" t="s">
        <v>28</v>
      </c>
      <c r="D3">
        <v>11</v>
      </c>
      <c r="E3" t="s">
        <v>4</v>
      </c>
      <c r="F3">
        <v>198</v>
      </c>
      <c r="G3">
        <v>217</v>
      </c>
      <c r="H3">
        <v>197</v>
      </c>
      <c r="J3">
        <v>98</v>
      </c>
      <c r="K3">
        <v>117</v>
      </c>
      <c r="L3">
        <v>97</v>
      </c>
      <c r="M3">
        <v>1.01030928</v>
      </c>
      <c r="N3">
        <v>1.2061855699999999</v>
      </c>
      <c r="O3">
        <v>0.83760683999999996</v>
      </c>
    </row>
    <row r="4" spans="1:15" x14ac:dyDescent="0.2">
      <c r="B4">
        <v>33</v>
      </c>
      <c r="C4" t="s">
        <v>28</v>
      </c>
      <c r="D4">
        <v>3</v>
      </c>
      <c r="E4" t="s">
        <v>8</v>
      </c>
      <c r="F4">
        <v>393</v>
      </c>
      <c r="G4">
        <v>325</v>
      </c>
      <c r="H4">
        <v>212</v>
      </c>
      <c r="J4">
        <v>293</v>
      </c>
      <c r="K4">
        <v>225</v>
      </c>
      <c r="L4">
        <v>112</v>
      </c>
      <c r="M4">
        <v>2.6160714299999999</v>
      </c>
      <c r="N4">
        <v>2.0089285700000001</v>
      </c>
      <c r="O4">
        <v>1.30222222</v>
      </c>
    </row>
    <row r="5" spans="1:15" x14ac:dyDescent="0.2">
      <c r="B5">
        <v>33</v>
      </c>
      <c r="C5" t="s">
        <v>28</v>
      </c>
      <c r="D5">
        <v>9</v>
      </c>
      <c r="E5" t="s">
        <v>4</v>
      </c>
      <c r="F5">
        <v>197</v>
      </c>
      <c r="G5">
        <v>191</v>
      </c>
      <c r="H5">
        <v>191</v>
      </c>
      <c r="J5">
        <v>97</v>
      </c>
      <c r="K5">
        <v>91</v>
      </c>
      <c r="L5">
        <v>91</v>
      </c>
      <c r="M5">
        <v>1.06593407</v>
      </c>
      <c r="N5">
        <v>1</v>
      </c>
      <c r="O5">
        <v>1.06593407</v>
      </c>
    </row>
    <row r="6" spans="1:15" x14ac:dyDescent="0.2">
      <c r="A6" t="s">
        <v>29</v>
      </c>
      <c r="B6">
        <v>39</v>
      </c>
      <c r="C6" t="s">
        <v>28</v>
      </c>
      <c r="D6">
        <v>1</v>
      </c>
      <c r="E6" t="s">
        <v>8</v>
      </c>
      <c r="F6">
        <v>432</v>
      </c>
      <c r="G6">
        <v>554</v>
      </c>
      <c r="H6">
        <v>297</v>
      </c>
      <c r="J6">
        <v>332</v>
      </c>
      <c r="K6">
        <v>454</v>
      </c>
      <c r="L6">
        <v>197</v>
      </c>
      <c r="M6">
        <v>1.6852791899999999</v>
      </c>
      <c r="N6">
        <v>2.3045685300000001</v>
      </c>
      <c r="O6">
        <v>0.73127752999999995</v>
      </c>
    </row>
    <row r="7" spans="1:15" x14ac:dyDescent="0.2">
      <c r="B7">
        <v>39</v>
      </c>
      <c r="C7" t="s">
        <v>28</v>
      </c>
      <c r="D7">
        <v>9</v>
      </c>
      <c r="E7" t="s">
        <v>4</v>
      </c>
      <c r="F7">
        <v>183</v>
      </c>
      <c r="G7">
        <v>169</v>
      </c>
      <c r="H7">
        <v>252</v>
      </c>
      <c r="J7">
        <v>83</v>
      </c>
      <c r="K7">
        <v>69</v>
      </c>
      <c r="L7">
        <v>152</v>
      </c>
      <c r="M7">
        <v>0.54605263000000004</v>
      </c>
      <c r="N7">
        <v>0.45394737000000002</v>
      </c>
      <c r="O7">
        <v>1.20289855</v>
      </c>
    </row>
    <row r="8" spans="1:15" x14ac:dyDescent="0.2">
      <c r="B8">
        <v>43</v>
      </c>
      <c r="C8" t="s">
        <v>28</v>
      </c>
      <c r="D8">
        <v>7</v>
      </c>
      <c r="E8" t="s">
        <v>8</v>
      </c>
      <c r="F8">
        <v>675</v>
      </c>
      <c r="G8">
        <v>393</v>
      </c>
      <c r="H8">
        <v>317</v>
      </c>
      <c r="J8">
        <v>575</v>
      </c>
      <c r="K8">
        <v>293</v>
      </c>
      <c r="L8">
        <v>217</v>
      </c>
      <c r="M8">
        <v>2.64976959</v>
      </c>
      <c r="N8">
        <v>1.35023041</v>
      </c>
      <c r="O8">
        <v>1.9624573400000001</v>
      </c>
    </row>
    <row r="9" spans="1:15" x14ac:dyDescent="0.2">
      <c r="B9">
        <v>43</v>
      </c>
      <c r="C9" t="s">
        <v>28</v>
      </c>
      <c r="D9">
        <v>13</v>
      </c>
      <c r="E9" t="s">
        <v>4</v>
      </c>
      <c r="F9">
        <v>289</v>
      </c>
      <c r="G9">
        <v>295</v>
      </c>
      <c r="H9">
        <v>225</v>
      </c>
      <c r="J9">
        <v>189</v>
      </c>
      <c r="K9">
        <v>195</v>
      </c>
      <c r="L9">
        <v>125</v>
      </c>
      <c r="M9">
        <v>1.512</v>
      </c>
      <c r="N9">
        <v>1.56</v>
      </c>
      <c r="O9">
        <v>0.96923077000000002</v>
      </c>
    </row>
    <row r="10" spans="1:15" x14ac:dyDescent="0.2">
      <c r="B10">
        <v>45</v>
      </c>
      <c r="C10" t="s">
        <v>28</v>
      </c>
      <c r="D10">
        <v>2</v>
      </c>
      <c r="E10" t="s">
        <v>8</v>
      </c>
      <c r="F10">
        <v>469</v>
      </c>
      <c r="G10">
        <v>407</v>
      </c>
      <c r="H10">
        <v>190</v>
      </c>
      <c r="J10">
        <v>369</v>
      </c>
      <c r="K10">
        <v>307</v>
      </c>
      <c r="L10">
        <v>90</v>
      </c>
      <c r="M10">
        <v>4.0999999999999996</v>
      </c>
      <c r="N10">
        <v>3.4111111099999998</v>
      </c>
      <c r="O10">
        <v>1.2019544</v>
      </c>
    </row>
    <row r="11" spans="1:15" x14ac:dyDescent="0.2">
      <c r="B11">
        <v>45</v>
      </c>
      <c r="C11" t="s">
        <v>28</v>
      </c>
      <c r="D11">
        <v>11</v>
      </c>
      <c r="E11" t="s">
        <v>4</v>
      </c>
      <c r="F11">
        <v>218</v>
      </c>
      <c r="G11">
        <v>183</v>
      </c>
      <c r="H11">
        <v>218</v>
      </c>
      <c r="J11">
        <v>118</v>
      </c>
      <c r="K11">
        <v>83</v>
      </c>
      <c r="L11">
        <v>118</v>
      </c>
      <c r="M11">
        <v>1</v>
      </c>
      <c r="N11">
        <v>0.70338982999999999</v>
      </c>
      <c r="O11">
        <v>1.4216867500000001</v>
      </c>
    </row>
    <row r="12" spans="1:15" x14ac:dyDescent="0.2">
      <c r="A12" t="s">
        <v>30</v>
      </c>
      <c r="B12">
        <v>46</v>
      </c>
      <c r="C12" t="s">
        <v>31</v>
      </c>
      <c r="D12">
        <v>1</v>
      </c>
      <c r="E12" t="s">
        <v>4</v>
      </c>
      <c r="F12">
        <v>241</v>
      </c>
      <c r="G12">
        <v>229</v>
      </c>
      <c r="H12">
        <v>167</v>
      </c>
      <c r="J12">
        <v>141</v>
      </c>
      <c r="K12">
        <v>129</v>
      </c>
      <c r="L12">
        <v>67</v>
      </c>
      <c r="M12">
        <v>2.10447761</v>
      </c>
      <c r="N12">
        <v>1.9253731300000001</v>
      </c>
      <c r="O12">
        <v>1.0930232600000001</v>
      </c>
    </row>
    <row r="13" spans="1:15" x14ac:dyDescent="0.2">
      <c r="B13">
        <v>46</v>
      </c>
      <c r="C13" t="s">
        <v>31</v>
      </c>
      <c r="D13">
        <v>9</v>
      </c>
      <c r="E13" t="s">
        <v>8</v>
      </c>
      <c r="F13">
        <v>312</v>
      </c>
      <c r="G13">
        <v>346</v>
      </c>
      <c r="H13">
        <v>181</v>
      </c>
      <c r="J13">
        <v>212</v>
      </c>
      <c r="K13">
        <v>246</v>
      </c>
      <c r="L13">
        <v>81</v>
      </c>
      <c r="M13">
        <v>2.61728395</v>
      </c>
      <c r="N13">
        <v>3.03703704</v>
      </c>
      <c r="O13">
        <v>0.86178862000000001</v>
      </c>
    </row>
    <row r="14" spans="1:15" x14ac:dyDescent="0.2">
      <c r="A14" t="s">
        <v>32</v>
      </c>
      <c r="B14">
        <v>70</v>
      </c>
      <c r="C14" t="s">
        <v>28</v>
      </c>
      <c r="D14">
        <v>11</v>
      </c>
      <c r="E14" t="s">
        <v>4</v>
      </c>
      <c r="F14">
        <v>227</v>
      </c>
      <c r="G14">
        <v>189</v>
      </c>
      <c r="H14">
        <v>152</v>
      </c>
      <c r="J14">
        <v>127</v>
      </c>
      <c r="K14">
        <v>89</v>
      </c>
      <c r="L14">
        <v>52</v>
      </c>
      <c r="M14">
        <v>2.4423076899999998</v>
      </c>
      <c r="N14">
        <v>1.7115384600000001</v>
      </c>
      <c r="O14">
        <v>1.42696629</v>
      </c>
    </row>
    <row r="15" spans="1:15" x14ac:dyDescent="0.2">
      <c r="B15">
        <v>70</v>
      </c>
      <c r="C15" t="s">
        <v>28</v>
      </c>
      <c r="D15">
        <v>2</v>
      </c>
      <c r="E15" t="s">
        <v>8</v>
      </c>
      <c r="F15">
        <v>286</v>
      </c>
      <c r="G15">
        <v>302</v>
      </c>
      <c r="H15">
        <v>144</v>
      </c>
      <c r="J15">
        <v>186</v>
      </c>
      <c r="K15">
        <v>202</v>
      </c>
      <c r="L15">
        <v>44</v>
      </c>
      <c r="M15">
        <v>4.2272727300000001</v>
      </c>
      <c r="N15">
        <v>4.5909090900000002</v>
      </c>
      <c r="O15">
        <v>0.92079208000000001</v>
      </c>
    </row>
    <row r="16" spans="1:15" x14ac:dyDescent="0.2">
      <c r="A16" t="s">
        <v>33</v>
      </c>
      <c r="B16">
        <v>82</v>
      </c>
      <c r="C16" t="s">
        <v>34</v>
      </c>
      <c r="D16">
        <v>5</v>
      </c>
      <c r="E16" t="s">
        <v>8</v>
      </c>
      <c r="F16">
        <v>265</v>
      </c>
      <c r="G16">
        <v>256</v>
      </c>
      <c r="H16">
        <v>160</v>
      </c>
      <c r="J16">
        <v>165</v>
      </c>
      <c r="K16">
        <v>156</v>
      </c>
      <c r="L16">
        <v>60</v>
      </c>
      <c r="M16">
        <v>2.75</v>
      </c>
      <c r="N16">
        <v>2.6</v>
      </c>
      <c r="O16">
        <v>1.05769231</v>
      </c>
    </row>
    <row r="17" spans="1:15" x14ac:dyDescent="0.2">
      <c r="B17">
        <v>82</v>
      </c>
      <c r="C17" t="s">
        <v>31</v>
      </c>
      <c r="D17">
        <v>12</v>
      </c>
      <c r="E17" t="s">
        <v>4</v>
      </c>
      <c r="F17">
        <v>263</v>
      </c>
      <c r="G17">
        <v>264</v>
      </c>
      <c r="H17">
        <v>167</v>
      </c>
      <c r="J17">
        <v>163</v>
      </c>
      <c r="K17">
        <v>164</v>
      </c>
      <c r="L17">
        <v>67</v>
      </c>
      <c r="M17">
        <v>2.4328358200000002</v>
      </c>
      <c r="N17">
        <v>2.44776119</v>
      </c>
      <c r="O17">
        <v>0.99390244000000005</v>
      </c>
    </row>
    <row r="18" spans="1:15" x14ac:dyDescent="0.2">
      <c r="B18">
        <v>85</v>
      </c>
      <c r="C18" t="s">
        <v>31</v>
      </c>
      <c r="D18">
        <v>13</v>
      </c>
      <c r="E18" t="s">
        <v>4</v>
      </c>
      <c r="F18">
        <v>456</v>
      </c>
      <c r="G18">
        <v>552</v>
      </c>
      <c r="H18">
        <v>245</v>
      </c>
      <c r="J18">
        <v>356</v>
      </c>
      <c r="K18">
        <v>452</v>
      </c>
      <c r="L18">
        <v>145</v>
      </c>
      <c r="M18">
        <v>2.4551724099999999</v>
      </c>
      <c r="N18">
        <v>3.1172413799999998</v>
      </c>
      <c r="O18">
        <v>0.78761062000000004</v>
      </c>
    </row>
    <row r="19" spans="1:15" x14ac:dyDescent="0.2">
      <c r="B19">
        <v>85</v>
      </c>
      <c r="C19" t="s">
        <v>31</v>
      </c>
      <c r="D19">
        <v>6</v>
      </c>
      <c r="E19" t="s">
        <v>8</v>
      </c>
      <c r="F19">
        <v>430</v>
      </c>
      <c r="G19">
        <v>527</v>
      </c>
      <c r="H19">
        <v>299</v>
      </c>
      <c r="J19">
        <v>330</v>
      </c>
      <c r="K19">
        <v>427</v>
      </c>
      <c r="L19">
        <v>199</v>
      </c>
      <c r="M19">
        <v>1.6582914600000001</v>
      </c>
      <c r="N19">
        <v>2.1457286400000002</v>
      </c>
      <c r="O19">
        <v>0.77283371999999995</v>
      </c>
    </row>
    <row r="20" spans="1:15" x14ac:dyDescent="0.2">
      <c r="A20" t="s">
        <v>35</v>
      </c>
      <c r="C20" t="s">
        <v>2</v>
      </c>
      <c r="E20" t="s">
        <v>4</v>
      </c>
      <c r="M20" s="2">
        <v>2.0808510600000001</v>
      </c>
      <c r="O20" s="2">
        <v>2.0290456400000001</v>
      </c>
    </row>
    <row r="21" spans="1:15" x14ac:dyDescent="0.2">
      <c r="C21" t="s">
        <v>2</v>
      </c>
      <c r="E21" t="s">
        <v>4</v>
      </c>
      <c r="M21" s="2">
        <v>1.5645933000000001</v>
      </c>
      <c r="O21" s="2">
        <v>1.3292682899999999</v>
      </c>
    </row>
    <row r="22" spans="1:15" x14ac:dyDescent="0.2">
      <c r="C22" t="s">
        <v>2</v>
      </c>
      <c r="E22" t="s">
        <v>4</v>
      </c>
      <c r="M22" s="2">
        <v>1.8489583300000001</v>
      </c>
      <c r="O22" s="2">
        <v>1.69047619</v>
      </c>
    </row>
    <row r="23" spans="1:15" x14ac:dyDescent="0.2">
      <c r="C23" t="s">
        <v>2</v>
      </c>
      <c r="E23" t="s">
        <v>4</v>
      </c>
      <c r="M23" s="2">
        <v>1.9776536300000001</v>
      </c>
      <c r="O23" s="2">
        <v>1.70192308</v>
      </c>
    </row>
    <row r="24" spans="1:15" x14ac:dyDescent="0.2">
      <c r="C24" t="s">
        <v>2</v>
      </c>
      <c r="E24" t="s">
        <v>4</v>
      </c>
      <c r="M24" s="2">
        <v>1.625</v>
      </c>
      <c r="O24" s="2">
        <v>1.421875</v>
      </c>
    </row>
    <row r="25" spans="1:15" x14ac:dyDescent="0.2">
      <c r="C25" t="s">
        <v>2</v>
      </c>
      <c r="E25" t="s">
        <v>4</v>
      </c>
      <c r="M25" s="2">
        <v>1.8549618299999999</v>
      </c>
      <c r="O25" s="2">
        <v>1.944</v>
      </c>
    </row>
    <row r="26" spans="1:15" x14ac:dyDescent="0.2">
      <c r="C26" t="s">
        <v>2</v>
      </c>
      <c r="E26" t="s">
        <v>4</v>
      </c>
      <c r="M26" s="2">
        <v>2.2816901399999998</v>
      </c>
      <c r="O26" s="2">
        <v>2.2116041000000002</v>
      </c>
    </row>
    <row r="27" spans="1:15" x14ac:dyDescent="0.2">
      <c r="C27" t="s">
        <v>2</v>
      </c>
      <c r="E27" t="s">
        <v>4</v>
      </c>
      <c r="M27" s="2">
        <v>2.7376425900000001</v>
      </c>
      <c r="O27" s="2">
        <v>2.3003194900000001</v>
      </c>
    </row>
    <row r="28" spans="1:15" x14ac:dyDescent="0.2">
      <c r="C28" t="s">
        <v>2</v>
      </c>
      <c r="E28" t="s">
        <v>4</v>
      </c>
      <c r="M28" s="2">
        <v>2.08796296</v>
      </c>
      <c r="O28" s="2">
        <v>1.9273504299999999</v>
      </c>
    </row>
    <row r="29" spans="1:15" x14ac:dyDescent="0.2">
      <c r="C29" t="s">
        <v>2</v>
      </c>
      <c r="E29" t="s">
        <v>4</v>
      </c>
      <c r="M29" s="2">
        <v>1.73809524</v>
      </c>
      <c r="O29" s="2">
        <v>1.39047619</v>
      </c>
    </row>
    <row r="30" spans="1:15" x14ac:dyDescent="0.2">
      <c r="C30" t="s">
        <v>2</v>
      </c>
      <c r="E30" t="s">
        <v>4</v>
      </c>
      <c r="M30" s="2">
        <v>1.5898617500000001</v>
      </c>
      <c r="O30" s="2">
        <v>1.7164179100000001</v>
      </c>
    </row>
    <row r="31" spans="1:15" x14ac:dyDescent="0.2">
      <c r="C31" t="s">
        <v>2</v>
      </c>
      <c r="E31" t="s">
        <v>4</v>
      </c>
      <c r="M31" s="2">
        <v>1.8918918899999999</v>
      </c>
      <c r="O31" s="2">
        <v>1.7587939699999999</v>
      </c>
    </row>
    <row r="32" spans="1:15" x14ac:dyDescent="0.2">
      <c r="C32" t="s">
        <v>2</v>
      </c>
      <c r="E32" t="s">
        <v>4</v>
      </c>
      <c r="M32" s="2">
        <v>1.56768559</v>
      </c>
      <c r="O32" s="2">
        <v>1.4653061199999999</v>
      </c>
    </row>
    <row r="33" spans="3:15" x14ac:dyDescent="0.2">
      <c r="C33" t="s">
        <v>2</v>
      </c>
      <c r="E33" t="s">
        <v>4</v>
      </c>
      <c r="M33" s="2">
        <v>2.59433962</v>
      </c>
      <c r="O33" s="2">
        <v>3.1121495299999999</v>
      </c>
    </row>
    <row r="34" spans="3:15" x14ac:dyDescent="0.2">
      <c r="C34" t="s">
        <v>2</v>
      </c>
      <c r="E34" t="s">
        <v>4</v>
      </c>
      <c r="M34" s="2">
        <v>3.9162303700000001</v>
      </c>
      <c r="O34" s="2">
        <v>4.2142857100000004</v>
      </c>
    </row>
    <row r="35" spans="3:15" x14ac:dyDescent="0.2">
      <c r="C35" t="s">
        <v>2</v>
      </c>
      <c r="E35" t="s">
        <v>4</v>
      </c>
      <c r="M35" s="2">
        <v>2.9655172400000001</v>
      </c>
      <c r="O35" s="2">
        <v>3.7</v>
      </c>
    </row>
    <row r="36" spans="3:15" x14ac:dyDescent="0.2">
      <c r="C36" t="s">
        <v>2</v>
      </c>
      <c r="E36" t="s">
        <v>4</v>
      </c>
      <c r="M36" s="2">
        <v>2.63963964</v>
      </c>
      <c r="O36" s="2">
        <v>3.5299145300000001</v>
      </c>
    </row>
    <row r="37" spans="3:15" x14ac:dyDescent="0.2">
      <c r="C37" t="s">
        <v>2</v>
      </c>
      <c r="E37" t="s">
        <v>4</v>
      </c>
      <c r="M37" s="2">
        <v>2.5828220900000001</v>
      </c>
      <c r="O37" s="2">
        <v>3.39130435</v>
      </c>
    </row>
    <row r="38" spans="3:15" x14ac:dyDescent="0.2">
      <c r="C38" t="s">
        <v>2</v>
      </c>
      <c r="E38" t="s">
        <v>4</v>
      </c>
      <c r="M38" s="2">
        <v>2.7725118499999999</v>
      </c>
      <c r="O38" s="2">
        <v>3.7477064200000001</v>
      </c>
    </row>
    <row r="39" spans="3:15" x14ac:dyDescent="0.2">
      <c r="C39" t="s">
        <v>2</v>
      </c>
      <c r="E39" t="s">
        <v>4</v>
      </c>
      <c r="M39" s="2">
        <v>2.8456140400000001</v>
      </c>
      <c r="O39" s="2">
        <v>3.3363914399999999</v>
      </c>
    </row>
    <row r="40" spans="3:15" x14ac:dyDescent="0.2">
      <c r="C40" t="s">
        <v>2</v>
      </c>
      <c r="E40" t="s">
        <v>4</v>
      </c>
      <c r="M40" s="2">
        <v>2.2959999999999998</v>
      </c>
      <c r="O40" s="2">
        <v>2.79395901</v>
      </c>
    </row>
    <row r="41" spans="3:15" x14ac:dyDescent="0.2">
      <c r="C41" t="s">
        <v>2</v>
      </c>
      <c r="E41" t="s">
        <v>4</v>
      </c>
      <c r="M41" s="2">
        <v>3.2453825900000002</v>
      </c>
      <c r="O41" s="2">
        <v>3.6375488900000001</v>
      </c>
    </row>
    <row r="42" spans="3:15" x14ac:dyDescent="0.2">
      <c r="C42" t="s">
        <v>2</v>
      </c>
      <c r="E42" t="s">
        <v>4</v>
      </c>
      <c r="M42" s="2">
        <v>3.4423076899999998</v>
      </c>
      <c r="O42" s="2">
        <v>3.7966101700000001</v>
      </c>
    </row>
    <row r="43" spans="3:15" x14ac:dyDescent="0.2">
      <c r="C43" t="s">
        <v>2</v>
      </c>
      <c r="E43" t="s">
        <v>4</v>
      </c>
      <c r="M43" s="2">
        <v>2.7962962999999998</v>
      </c>
      <c r="O43" s="2">
        <v>3.3752620599999998</v>
      </c>
    </row>
    <row r="44" spans="3:15" x14ac:dyDescent="0.2">
      <c r="C44" t="s">
        <v>2</v>
      </c>
      <c r="E44" t="s">
        <v>4</v>
      </c>
      <c r="M44" s="2">
        <v>2.3551401900000002</v>
      </c>
      <c r="O44" s="2">
        <v>2.9196428600000002</v>
      </c>
    </row>
    <row r="45" spans="3:15" x14ac:dyDescent="0.2">
      <c r="C45" t="s">
        <v>2</v>
      </c>
      <c r="E45" t="s">
        <v>4</v>
      </c>
      <c r="M45" s="2">
        <v>1.9426229500000001</v>
      </c>
      <c r="O45" s="2">
        <v>3.2461538499999998</v>
      </c>
    </row>
    <row r="46" spans="3:15" x14ac:dyDescent="0.2">
      <c r="C46" t="s">
        <v>2</v>
      </c>
      <c r="E46" t="s">
        <v>4</v>
      </c>
      <c r="M46" s="2">
        <v>2.0310765800000001</v>
      </c>
      <c r="O46" s="2">
        <v>3.2294911700000002</v>
      </c>
    </row>
    <row r="47" spans="3:15" x14ac:dyDescent="0.2">
      <c r="C47" t="s">
        <v>2</v>
      </c>
      <c r="E47" t="s">
        <v>4</v>
      </c>
      <c r="M47" s="2">
        <v>2.73668639</v>
      </c>
      <c r="O47" s="2">
        <v>2.6137841399999999</v>
      </c>
    </row>
    <row r="48" spans="3:15" x14ac:dyDescent="0.2">
      <c r="C48" t="s">
        <v>2</v>
      </c>
      <c r="E48" t="s">
        <v>8</v>
      </c>
      <c r="M48" s="2">
        <v>2.4705882400000001</v>
      </c>
      <c r="O48" s="2">
        <v>0.83486238999999995</v>
      </c>
    </row>
    <row r="49" spans="3:15" x14ac:dyDescent="0.2">
      <c r="C49" t="s">
        <v>2</v>
      </c>
      <c r="E49" t="s">
        <v>8</v>
      </c>
      <c r="M49" s="2">
        <v>1.5126903599999999</v>
      </c>
      <c r="O49" s="2">
        <v>0.57864077999999997</v>
      </c>
    </row>
    <row r="50" spans="3:15" x14ac:dyDescent="0.2">
      <c r="C50" t="s">
        <v>2</v>
      </c>
      <c r="E50" t="s">
        <v>8</v>
      </c>
      <c r="M50" s="2">
        <v>2.2820512800000001</v>
      </c>
      <c r="O50" s="2">
        <v>1.25</v>
      </c>
    </row>
    <row r="51" spans="3:15" x14ac:dyDescent="0.2">
      <c r="C51" t="s">
        <v>2</v>
      </c>
      <c r="E51" t="s">
        <v>8</v>
      </c>
      <c r="M51" s="2">
        <v>3.2516339900000002</v>
      </c>
      <c r="O51" s="2">
        <v>1.66946309</v>
      </c>
    </row>
    <row r="52" spans="3:15" x14ac:dyDescent="0.2">
      <c r="C52" t="s">
        <v>2</v>
      </c>
      <c r="E52" t="s">
        <v>8</v>
      </c>
      <c r="M52" s="2">
        <v>2.7022222199999999</v>
      </c>
      <c r="O52" s="2">
        <v>0.76</v>
      </c>
    </row>
    <row r="53" spans="3:15" x14ac:dyDescent="0.2">
      <c r="C53" t="s">
        <v>2</v>
      </c>
      <c r="E53" t="s">
        <v>8</v>
      </c>
      <c r="M53" s="2">
        <v>2.41509434</v>
      </c>
      <c r="O53" s="2">
        <v>1.2132701400000001</v>
      </c>
    </row>
    <row r="54" spans="3:15" x14ac:dyDescent="0.2">
      <c r="C54" t="s">
        <v>2</v>
      </c>
      <c r="E54" t="s">
        <v>8</v>
      </c>
      <c r="M54" s="2">
        <v>2.75</v>
      </c>
      <c r="O54" s="2">
        <v>1.03744799</v>
      </c>
    </row>
    <row r="55" spans="3:15" x14ac:dyDescent="0.2">
      <c r="C55" t="s">
        <v>2</v>
      </c>
      <c r="E55" t="s">
        <v>8</v>
      </c>
      <c r="M55" s="2">
        <v>3.1254612599999998</v>
      </c>
      <c r="O55" s="2">
        <v>1.2082738900000001</v>
      </c>
    </row>
    <row r="56" spans="3:15" x14ac:dyDescent="0.2">
      <c r="C56" t="s">
        <v>2</v>
      </c>
      <c r="E56" t="s">
        <v>8</v>
      </c>
      <c r="M56" s="2">
        <v>2.6334841600000001</v>
      </c>
      <c r="O56" s="2">
        <v>1.2597402600000001</v>
      </c>
    </row>
    <row r="57" spans="3:15" x14ac:dyDescent="0.2">
      <c r="C57" t="s">
        <v>2</v>
      </c>
      <c r="E57" t="s">
        <v>8</v>
      </c>
      <c r="M57" s="2">
        <v>2.3942857100000001</v>
      </c>
      <c r="O57" s="2">
        <v>1.07712082</v>
      </c>
    </row>
    <row r="58" spans="3:15" x14ac:dyDescent="0.2">
      <c r="C58" t="s">
        <v>2</v>
      </c>
      <c r="E58" t="s">
        <v>8</v>
      </c>
      <c r="M58" s="2">
        <v>1.66115703</v>
      </c>
      <c r="O58" s="2">
        <v>0.78210117000000001</v>
      </c>
    </row>
    <row r="59" spans="3:15" x14ac:dyDescent="0.2">
      <c r="C59" t="s">
        <v>2</v>
      </c>
      <c r="E59" t="s">
        <v>8</v>
      </c>
      <c r="M59" s="2">
        <v>2.2324324299999998</v>
      </c>
      <c r="O59" s="2">
        <v>0.84114053</v>
      </c>
    </row>
    <row r="60" spans="3:15" x14ac:dyDescent="0.2">
      <c r="C60" t="s">
        <v>2</v>
      </c>
      <c r="E60" t="s">
        <v>8</v>
      </c>
      <c r="M60" s="2">
        <v>2.16203704</v>
      </c>
      <c r="O60" s="2">
        <v>0.78885134999999995</v>
      </c>
    </row>
    <row r="61" spans="3:15" x14ac:dyDescent="0.2">
      <c r="C61" t="s">
        <v>2</v>
      </c>
      <c r="E61" t="s">
        <v>8</v>
      </c>
      <c r="M61" s="2">
        <v>3.1121495299999999</v>
      </c>
    </row>
    <row r="62" spans="3:15" x14ac:dyDescent="0.2">
      <c r="C62" t="s">
        <v>2</v>
      </c>
      <c r="E62" t="s">
        <v>8</v>
      </c>
      <c r="M62" s="2">
        <v>4.2142857100000004</v>
      </c>
    </row>
    <row r="63" spans="3:15" x14ac:dyDescent="0.2">
      <c r="C63" t="s">
        <v>2</v>
      </c>
      <c r="E63" t="s">
        <v>8</v>
      </c>
      <c r="M63" s="2">
        <v>3.7</v>
      </c>
    </row>
    <row r="64" spans="3:15" x14ac:dyDescent="0.2">
      <c r="C64" t="s">
        <v>2</v>
      </c>
      <c r="E64" t="s">
        <v>8</v>
      </c>
      <c r="M64" s="2">
        <v>3.5299145300000001</v>
      </c>
    </row>
    <row r="65" spans="3:13" x14ac:dyDescent="0.2">
      <c r="C65" t="s">
        <v>2</v>
      </c>
      <c r="E65" t="s">
        <v>8</v>
      </c>
      <c r="M65" s="2">
        <v>3.39130435</v>
      </c>
    </row>
    <row r="66" spans="3:13" x14ac:dyDescent="0.2">
      <c r="C66" t="s">
        <v>2</v>
      </c>
      <c r="E66" t="s">
        <v>8</v>
      </c>
      <c r="M66" s="2">
        <v>3.7477064200000001</v>
      </c>
    </row>
    <row r="67" spans="3:13" x14ac:dyDescent="0.2">
      <c r="C67" t="s">
        <v>2</v>
      </c>
      <c r="E67" t="s">
        <v>8</v>
      </c>
      <c r="M67" s="2">
        <v>3.3363914399999999</v>
      </c>
    </row>
    <row r="68" spans="3:13" x14ac:dyDescent="0.2">
      <c r="C68" t="s">
        <v>2</v>
      </c>
      <c r="E68" t="s">
        <v>8</v>
      </c>
      <c r="M68" s="2">
        <v>2.79395901</v>
      </c>
    </row>
    <row r="69" spans="3:13" x14ac:dyDescent="0.2">
      <c r="C69" t="s">
        <v>2</v>
      </c>
      <c r="E69" t="s">
        <v>8</v>
      </c>
      <c r="M69" s="2">
        <v>3.6375488900000001</v>
      </c>
    </row>
    <row r="70" spans="3:13" x14ac:dyDescent="0.2">
      <c r="C70" t="s">
        <v>2</v>
      </c>
      <c r="E70" t="s">
        <v>8</v>
      </c>
      <c r="M70" s="2">
        <v>3.7966101700000001</v>
      </c>
    </row>
    <row r="71" spans="3:13" x14ac:dyDescent="0.2">
      <c r="C71" t="s">
        <v>2</v>
      </c>
      <c r="E71" t="s">
        <v>8</v>
      </c>
      <c r="M71" s="2">
        <v>3.3752620599999998</v>
      </c>
    </row>
    <row r="72" spans="3:13" x14ac:dyDescent="0.2">
      <c r="C72" t="s">
        <v>2</v>
      </c>
      <c r="E72" t="s">
        <v>8</v>
      </c>
      <c r="M72" s="2">
        <v>2.9196428600000002</v>
      </c>
    </row>
    <row r="73" spans="3:13" x14ac:dyDescent="0.2">
      <c r="C73" t="s">
        <v>2</v>
      </c>
      <c r="E73" t="s">
        <v>8</v>
      </c>
      <c r="M73" s="2">
        <v>3.2461538499999998</v>
      </c>
    </row>
    <row r="74" spans="3:13" x14ac:dyDescent="0.2">
      <c r="C74" t="s">
        <v>2</v>
      </c>
      <c r="E74" t="s">
        <v>8</v>
      </c>
      <c r="M74" s="2">
        <v>3.2294911700000002</v>
      </c>
    </row>
    <row r="75" spans="3:13" x14ac:dyDescent="0.2">
      <c r="C75" t="s">
        <v>2</v>
      </c>
      <c r="E75" t="s">
        <v>8</v>
      </c>
      <c r="M75" s="2">
        <v>2.6137841399999999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C2CB-B86A-C243-A6D6-75B1967695A4}">
  <dimension ref="A1:R7"/>
  <sheetViews>
    <sheetView tabSelected="1" workbookViewId="0">
      <selection activeCell="B8" sqref="B8"/>
    </sheetView>
  </sheetViews>
  <sheetFormatPr baseColWidth="10" defaultRowHeight="16" x14ac:dyDescent="0.2"/>
  <cols>
    <col min="3" max="7" width="19.1640625" customWidth="1"/>
  </cols>
  <sheetData>
    <row r="1" spans="1:18" x14ac:dyDescent="0.2">
      <c r="A1" t="s">
        <v>57</v>
      </c>
      <c r="B1" t="s">
        <v>58</v>
      </c>
      <c r="C1" t="s">
        <v>36</v>
      </c>
      <c r="D1" t="s">
        <v>37</v>
      </c>
      <c r="E1" t="s">
        <v>3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">
      <c r="A2">
        <v>0</v>
      </c>
      <c r="B2" t="s">
        <v>59</v>
      </c>
      <c r="C2" t="s">
        <v>2</v>
      </c>
      <c r="D2" t="s">
        <v>10</v>
      </c>
      <c r="E2" t="s">
        <v>4</v>
      </c>
      <c r="F2" t="s">
        <v>51</v>
      </c>
      <c r="G2" t="s">
        <v>12</v>
      </c>
      <c r="H2">
        <v>10</v>
      </c>
      <c r="I2">
        <v>11</v>
      </c>
      <c r="J2">
        <v>5.12804533333333</v>
      </c>
      <c r="K2">
        <v>2.03848242424242</v>
      </c>
      <c r="L2">
        <v>1.0004421986834899</v>
      </c>
      <c r="M2">
        <v>0.65216918524275702</v>
      </c>
      <c r="N2">
        <v>8.4638702717673109</v>
      </c>
      <c r="O2">
        <v>19</v>
      </c>
      <c r="P2" t="s">
        <v>52</v>
      </c>
      <c r="Q2" s="3">
        <v>7.18373E-8</v>
      </c>
      <c r="R2" t="s">
        <v>53</v>
      </c>
    </row>
    <row r="3" spans="1:18" x14ac:dyDescent="0.2">
      <c r="A3">
        <v>1</v>
      </c>
      <c r="B3" t="s">
        <v>60</v>
      </c>
      <c r="C3" t="s">
        <v>2</v>
      </c>
      <c r="D3" t="s">
        <v>10</v>
      </c>
      <c r="E3" t="s">
        <v>4</v>
      </c>
      <c r="F3" t="s">
        <v>51</v>
      </c>
      <c r="G3" t="s">
        <v>14</v>
      </c>
      <c r="H3">
        <v>10</v>
      </c>
      <c r="I3">
        <v>11</v>
      </c>
      <c r="J3">
        <v>2.4090868242598402</v>
      </c>
      <c r="K3">
        <v>1.4438417604117999</v>
      </c>
      <c r="L3">
        <v>0.65843585777343605</v>
      </c>
      <c r="M3">
        <v>0.40500199396119901</v>
      </c>
      <c r="N3">
        <v>4.0903800805996298</v>
      </c>
      <c r="O3">
        <v>19</v>
      </c>
      <c r="P3" t="s">
        <v>52</v>
      </c>
      <c r="Q3" s="3">
        <v>6.2328800000000005E-4</v>
      </c>
      <c r="R3" t="s">
        <v>54</v>
      </c>
    </row>
    <row r="4" spans="1:18" x14ac:dyDescent="0.2">
      <c r="A4">
        <v>2</v>
      </c>
      <c r="B4" t="s">
        <v>61</v>
      </c>
      <c r="C4" t="s">
        <v>2</v>
      </c>
      <c r="D4" t="s">
        <v>28</v>
      </c>
      <c r="E4" t="s">
        <v>4</v>
      </c>
      <c r="F4" t="s">
        <v>51</v>
      </c>
      <c r="G4" t="s">
        <v>24</v>
      </c>
      <c r="H4">
        <v>28</v>
      </c>
      <c r="I4">
        <v>6</v>
      </c>
      <c r="J4">
        <v>2.3574655660714199</v>
      </c>
      <c r="K4">
        <v>1.2627672783333299</v>
      </c>
      <c r="L4">
        <v>0.60595442502166297</v>
      </c>
      <c r="M4">
        <v>0.65400877896671805</v>
      </c>
      <c r="N4">
        <v>3.9650230335046501</v>
      </c>
      <c r="O4">
        <v>32</v>
      </c>
      <c r="P4" t="s">
        <v>52</v>
      </c>
      <c r="Q4" s="3">
        <v>3.8636299999999997E-4</v>
      </c>
      <c r="R4" t="s">
        <v>54</v>
      </c>
    </row>
    <row r="5" spans="1:18" x14ac:dyDescent="0.2">
      <c r="A5">
        <v>3</v>
      </c>
      <c r="B5" t="s">
        <v>61</v>
      </c>
      <c r="C5" t="s">
        <v>2</v>
      </c>
      <c r="D5" t="s">
        <v>31</v>
      </c>
      <c r="E5" t="s">
        <v>4</v>
      </c>
      <c r="F5" t="s">
        <v>51</v>
      </c>
      <c r="G5" t="s">
        <v>24</v>
      </c>
      <c r="H5">
        <v>28</v>
      </c>
      <c r="I5">
        <v>3</v>
      </c>
      <c r="J5">
        <v>2.3574655660714199</v>
      </c>
      <c r="K5">
        <v>2.3308286133333298</v>
      </c>
      <c r="L5">
        <v>0.60595442502166297</v>
      </c>
      <c r="M5">
        <v>0.19634361040205001</v>
      </c>
      <c r="N5">
        <v>7.4703034003533106E-2</v>
      </c>
      <c r="O5">
        <v>29</v>
      </c>
      <c r="P5" t="s">
        <v>52</v>
      </c>
      <c r="Q5" s="3">
        <v>0.94096400000000002</v>
      </c>
      <c r="R5" t="s">
        <v>55</v>
      </c>
    </row>
    <row r="6" spans="1:18" x14ac:dyDescent="0.2">
      <c r="A6">
        <v>4</v>
      </c>
      <c r="B6" t="s">
        <v>62</v>
      </c>
      <c r="C6" t="s">
        <v>2</v>
      </c>
      <c r="D6" t="s">
        <v>28</v>
      </c>
      <c r="E6" t="s">
        <v>4</v>
      </c>
      <c r="F6" t="s">
        <v>56</v>
      </c>
      <c r="G6" t="s">
        <v>26</v>
      </c>
      <c r="H6">
        <v>28</v>
      </c>
      <c r="I6">
        <v>6</v>
      </c>
      <c r="J6">
        <v>2.6261093049999999</v>
      </c>
      <c r="K6">
        <v>1.1540538783333301</v>
      </c>
      <c r="L6">
        <v>0.89850663775836404</v>
      </c>
      <c r="M6">
        <v>0.24106337359836399</v>
      </c>
      <c r="N6">
        <v>163</v>
      </c>
      <c r="O6" t="s">
        <v>52</v>
      </c>
      <c r="P6" t="s">
        <v>52</v>
      </c>
      <c r="Q6" s="3">
        <v>2.8254799999999999E-5</v>
      </c>
      <c r="R6" t="s">
        <v>53</v>
      </c>
    </row>
    <row r="7" spans="1:18" x14ac:dyDescent="0.2">
      <c r="A7">
        <v>5</v>
      </c>
      <c r="B7" s="1" t="s">
        <v>62</v>
      </c>
      <c r="C7" t="s">
        <v>2</v>
      </c>
      <c r="D7" t="s">
        <v>31</v>
      </c>
      <c r="E7" t="s">
        <v>4</v>
      </c>
      <c r="F7" t="s">
        <v>56</v>
      </c>
      <c r="G7" t="s">
        <v>26</v>
      </c>
      <c r="H7">
        <v>28</v>
      </c>
      <c r="I7">
        <v>3</v>
      </c>
      <c r="J7">
        <v>2.6261093049999999</v>
      </c>
      <c r="K7">
        <v>0.95817877333333301</v>
      </c>
      <c r="L7">
        <v>0.89850663775836404</v>
      </c>
      <c r="M7">
        <v>0.155808714255736</v>
      </c>
      <c r="N7">
        <v>84</v>
      </c>
      <c r="O7" t="s">
        <v>52</v>
      </c>
      <c r="P7" t="s">
        <v>52</v>
      </c>
      <c r="Q7" s="3">
        <v>4.4493899999999999E-4</v>
      </c>
      <c r="R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SuppFig 1C, 1D</vt:lpstr>
      <vt:lpstr>SuppFig 1G, H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2024-10-03T21:04:03Z</dcterms:created>
  <dcterms:modified xsi:type="dcterms:W3CDTF">2025-02-27T01:35:45Z</dcterms:modified>
</cp:coreProperties>
</file>