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_github/SuppFig5/"/>
    </mc:Choice>
  </mc:AlternateContent>
  <xr:revisionPtr revIDLastSave="0" documentId="13_ncr:1_{1CC1E38D-1E52-0D40-A92C-685FA80825DC}" xr6:coauthVersionLast="47" xr6:coauthVersionMax="47" xr10:uidLastSave="{00000000-0000-0000-0000-000000000000}"/>
  <bookViews>
    <workbookView xWindow="0" yWindow="0" windowWidth="28800" windowHeight="18000" activeTab="2" xr2:uid="{B0E7564D-F0D8-054B-8363-AB77C9936BC7}"/>
  </bookViews>
  <sheets>
    <sheet name="Sheet1" sheetId="1" r:id="rId1"/>
    <sheet name="Sheet2" sheetId="2" r:id="rId2"/>
    <sheet name="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L34" i="1"/>
  <c r="N34" i="1"/>
  <c r="O34" i="1"/>
  <c r="K34" i="1"/>
  <c r="P34" i="1"/>
  <c r="J34" i="1"/>
  <c r="L33" i="1"/>
  <c r="N33" i="1"/>
  <c r="O33" i="1"/>
  <c r="K33" i="1"/>
  <c r="P33" i="1"/>
  <c r="J33" i="1"/>
  <c r="L32" i="1"/>
  <c r="N32" i="1" s="1"/>
  <c r="O32" i="1"/>
  <c r="K32" i="1"/>
  <c r="P32" i="1"/>
  <c r="J32" i="1"/>
  <c r="L31" i="1"/>
  <c r="N31" i="1"/>
  <c r="O31" i="1"/>
  <c r="K31" i="1"/>
  <c r="P31" i="1" s="1"/>
  <c r="J31" i="1"/>
  <c r="L30" i="1"/>
  <c r="N30" i="1"/>
  <c r="O30" i="1"/>
  <c r="K30" i="1"/>
  <c r="P30" i="1"/>
  <c r="J30" i="1"/>
  <c r="L29" i="1"/>
  <c r="N29" i="1" s="1"/>
  <c r="O29" i="1"/>
  <c r="K29" i="1"/>
  <c r="P29" i="1"/>
  <c r="J29" i="1"/>
  <c r="L28" i="1"/>
  <c r="N28" i="1" s="1"/>
  <c r="O28" i="1"/>
  <c r="K28" i="1"/>
  <c r="P28" i="1"/>
  <c r="J28" i="1"/>
  <c r="L27" i="1"/>
  <c r="N27" i="1"/>
  <c r="O27" i="1"/>
  <c r="K27" i="1"/>
  <c r="P27" i="1"/>
  <c r="J27" i="1"/>
  <c r="L26" i="1"/>
  <c r="N26" i="1"/>
  <c r="O26" i="1"/>
  <c r="K26" i="1"/>
  <c r="P26" i="1"/>
  <c r="J26" i="1"/>
  <c r="J25" i="1"/>
  <c r="K25" i="1"/>
  <c r="O25" i="1" s="1"/>
  <c r="L25" i="1"/>
  <c r="N25" i="1"/>
  <c r="P25" i="1"/>
  <c r="L24" i="1"/>
  <c r="O24" i="1" s="1"/>
  <c r="N24" i="1"/>
  <c r="K24" i="1"/>
  <c r="P24" i="1"/>
  <c r="J24" i="1"/>
  <c r="L23" i="1"/>
  <c r="N23" i="1"/>
  <c r="O23" i="1"/>
  <c r="K23" i="1"/>
  <c r="P23" i="1"/>
  <c r="J23" i="1"/>
  <c r="L22" i="1"/>
  <c r="N22" i="1"/>
  <c r="O22" i="1"/>
  <c r="K22" i="1"/>
  <c r="P22" i="1"/>
  <c r="J22" i="1"/>
  <c r="L21" i="1"/>
  <c r="K21" i="1"/>
  <c r="O21" i="1" s="1"/>
  <c r="J21" i="1"/>
  <c r="P21" i="1" s="1"/>
  <c r="L20" i="1"/>
  <c r="N20" i="1" s="1"/>
  <c r="O20" i="1"/>
  <c r="K20" i="1"/>
  <c r="J20" i="1"/>
  <c r="P20" i="1" s="1"/>
  <c r="L19" i="1"/>
  <c r="O19" i="1" s="1"/>
  <c r="K19" i="1"/>
  <c r="J19" i="1"/>
  <c r="N19" i="1" s="1"/>
  <c r="L18" i="1"/>
  <c r="K18" i="1"/>
  <c r="O18" i="1" s="1"/>
  <c r="J18" i="1"/>
  <c r="P18" i="1" s="1"/>
  <c r="L17" i="1"/>
  <c r="K17" i="1"/>
  <c r="O17" i="1" s="1"/>
  <c r="J17" i="1"/>
  <c r="P17" i="1" s="1"/>
  <c r="L16" i="1"/>
  <c r="K16" i="1"/>
  <c r="O16" i="1" s="1"/>
  <c r="J16" i="1"/>
  <c r="P16" i="1" s="1"/>
  <c r="L15" i="1"/>
  <c r="K15" i="1"/>
  <c r="J15" i="1"/>
  <c r="L14" i="1"/>
  <c r="K14" i="1"/>
  <c r="J14" i="1"/>
  <c r="L13" i="1"/>
  <c r="K13" i="1"/>
  <c r="J13" i="1"/>
  <c r="L12" i="1"/>
  <c r="K12" i="1"/>
  <c r="J12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L2" i="1"/>
  <c r="K2" i="1"/>
  <c r="J2" i="1"/>
  <c r="J3" i="1"/>
  <c r="K3" i="1"/>
  <c r="L3" i="1"/>
  <c r="N17" i="1" l="1"/>
  <c r="P19" i="1"/>
  <c r="N16" i="1"/>
  <c r="N18" i="1"/>
  <c r="N21" i="1"/>
  <c r="N14" i="1"/>
  <c r="P13" i="1"/>
  <c r="P15" i="1"/>
  <c r="O15" i="1"/>
  <c r="N15" i="1"/>
  <c r="P12" i="1"/>
  <c r="P3" i="1"/>
  <c r="N10" i="1"/>
  <c r="O13" i="1"/>
  <c r="P14" i="1"/>
  <c r="N12" i="1"/>
  <c r="N13" i="1"/>
  <c r="O14" i="1"/>
  <c r="O12" i="1"/>
  <c r="O3" i="1"/>
  <c r="N6" i="1"/>
  <c r="N3" i="1"/>
  <c r="O4" i="1"/>
  <c r="N8" i="1"/>
  <c r="N4" i="1"/>
  <c r="P10" i="1"/>
  <c r="P8" i="1"/>
  <c r="P6" i="1"/>
  <c r="N5" i="1"/>
  <c r="O11" i="1"/>
  <c r="O9" i="1"/>
  <c r="O7" i="1"/>
  <c r="N11" i="1"/>
  <c r="O10" i="1"/>
  <c r="N9" i="1"/>
  <c r="O8" i="1"/>
  <c r="N7" i="1"/>
  <c r="O6" i="1"/>
  <c r="O5" i="1"/>
  <c r="P5" i="1"/>
  <c r="P4" i="1"/>
  <c r="P11" i="1"/>
  <c r="P9" i="1"/>
  <c r="P7" i="1"/>
  <c r="P2" i="1"/>
  <c r="N2" i="1"/>
  <c r="O2" i="1"/>
</calcChain>
</file>

<file path=xl/sharedStrings.xml><?xml version="1.0" encoding="utf-8"?>
<sst xmlns="http://schemas.openxmlformats.org/spreadsheetml/2006/main" count="314" uniqueCount="79">
  <si>
    <t>file name</t>
  </si>
  <si>
    <t>genotype</t>
  </si>
  <si>
    <t>Nb#</t>
  </si>
  <si>
    <t>AC RFP</t>
  </si>
  <si>
    <t>BC RFP</t>
  </si>
  <si>
    <t>Cyto RFP</t>
  </si>
  <si>
    <t>AC RFP sub</t>
  </si>
  <si>
    <t>BC RFP sub</t>
  </si>
  <si>
    <t>Cyto RFP sub</t>
  </si>
  <si>
    <t>phase</t>
  </si>
  <si>
    <t>interphase</t>
  </si>
  <si>
    <t>prometaphase</t>
  </si>
  <si>
    <t>AC/Cyto</t>
  </si>
  <si>
    <t>BC/Cyto</t>
  </si>
  <si>
    <t>AC/BC</t>
  </si>
  <si>
    <t>yTub23C[A15-2], yTub37C[3]</t>
  </si>
  <si>
    <t>2020-07-07_WT-Asl-Nb1.ims</t>
  </si>
  <si>
    <t>WT</t>
  </si>
  <si>
    <t>2020-07-07_WT-Asl-Nb2.ims</t>
  </si>
  <si>
    <t>2020-07-07_WT-Asl-Nb3.ims</t>
  </si>
  <si>
    <t>2020-07-07_WT-Asl-Nb4.ims</t>
  </si>
  <si>
    <t>2020-07-07_WT-Asl-Nb5.ims</t>
  </si>
  <si>
    <t>2020-07-07_WT-Asl-Nb6.ims</t>
  </si>
  <si>
    <t>2020-07-07_WT-Asl-Nb7.ims</t>
  </si>
  <si>
    <t>2020-07-07_WT-Asl-Nb8.ims</t>
  </si>
  <si>
    <t>2020-07-07_WT-Asl-Nb9.ims</t>
  </si>
  <si>
    <t>2020-07-07_WT-Asl-Nb10.ims</t>
  </si>
  <si>
    <t>2020-07-07_WT-Asl-Nb11.ims</t>
  </si>
  <si>
    <t>2020-07-07_WT-Asl-Nb13.ims</t>
  </si>
  <si>
    <t>2020-07-07_WT-Asl-Nb14.ims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</si>
  <si>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</si>
  <si>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</si>
  <si>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</si>
  <si>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</si>
  <si>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</si>
  <si>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</si>
  <si>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</si>
  <si>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</si>
  <si>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2021-04-21_WT-Polo-Nb1.ims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</si>
  <si>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</si>
  <si>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</si>
  <si>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</si>
  <si>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</si>
  <si>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</si>
  <si>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</si>
  <si>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2025-01-28_F1</t>
  </si>
  <si>
    <t>2025-01-28_F0</t>
  </si>
  <si>
    <t>2025-01-27_1_F2</t>
  </si>
  <si>
    <t>2025-01-27_1_F3</t>
  </si>
  <si>
    <t>phenotype</t>
  </si>
  <si>
    <t>count</t>
  </si>
  <si>
    <t>percent</t>
  </si>
  <si>
    <t>1X</t>
  </si>
  <si>
    <t>0X</t>
  </si>
  <si>
    <t>yTub23C,yTub37C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</si>
  <si>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</si>
  <si>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</si>
  <si>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</si>
  <si>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</si>
  <si>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</si>
  <si>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</si>
  <si>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</si>
  <si>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</si>
  <si>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</si>
  <si>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</si>
  <si>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</si>
  <si>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</si>
  <si>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</si>
  <si>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</si>
  <si>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</si>
  <si>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</si>
  <si>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</si>
  <si>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****</t>
  </si>
  <si>
    <t>Unpaired Student's T-test</t>
  </si>
  <si>
    <t>ns</t>
  </si>
  <si>
    <t>**</t>
  </si>
  <si>
    <t>Figure</t>
  </si>
  <si>
    <t>SuppFig 5D</t>
  </si>
  <si>
    <t>SuppFig 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</si>
</sst>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2675-DB9F-5340-B4D9-074531815471}">
  <dimension ref="A1:P93"/>
  <sheetViews>
    <sheetView workbookViewId="0">
      <selection activeCell="C34" sqref="C3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9</v>
      </c>
      <c r="D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12</v>
      </c>
      <c r="O1" t="s">
        <v>13</v>
      </c>
      <c r="P1" t="s">
        <v>14</v>
      </c>
    </row>
    <row r="2" spans="1:16" x14ac:dyDescent="0.2">
      <c r="A2" t="s">
        <v>48</v>
      </c>
      <c r="B2" t="s">
        <v>15</v>
      </c>
      <c r="C2" t="s">
        <v>10</v>
      </c>
      <c r="D2">
        <v>1</v>
      </c>
      <c r="F2">
        <v>182</v>
      </c>
      <c r="G2">
        <v>152</v>
      </c>
      <c r="H2">
        <v>150</v>
      </c>
      <c r="J2">
        <f t="shared" ref="J2:L3" si="0">F2-100</f>
        <v>82</v>
      </c>
      <c r="K2">
        <f t="shared" si="0"/>
        <v>52</v>
      </c>
      <c r="L2">
        <f t="shared" si="0"/>
        <v>50</v>
      </c>
      <c r="N2">
        <f>J2/L2</f>
        <v>1.64</v>
      </c>
      <c r="O2">
        <f>K2/L2</f>
        <v>1.04</v>
      </c>
      <c r="P2">
        <f>J2/K2</f>
        <v>1.5769230769230769</v>
      </c>
    </row>
    <row r="3" spans="1:16" x14ac:dyDescent="0.2">
      <c r="B3" t="s">
        <v>15</v>
      </c>
      <c r="C3" t="s">
        <v>11</v>
      </c>
      <c r="D3">
        <v>1</v>
      </c>
      <c r="F3">
        <v>300</v>
      </c>
      <c r="G3">
        <v>233</v>
      </c>
      <c r="H3">
        <v>152</v>
      </c>
      <c r="J3">
        <f t="shared" si="0"/>
        <v>200</v>
      </c>
      <c r="K3">
        <f t="shared" si="0"/>
        <v>133</v>
      </c>
      <c r="L3">
        <f t="shared" si="0"/>
        <v>52</v>
      </c>
      <c r="N3">
        <f>J3/L3</f>
        <v>3.8461538461538463</v>
      </c>
      <c r="O3">
        <f>K3/L3</f>
        <v>2.5576923076923075</v>
      </c>
      <c r="P3">
        <f>J3/K3</f>
        <v>1.5037593984962405</v>
      </c>
    </row>
    <row r="4" spans="1:16" x14ac:dyDescent="0.2">
      <c r="B4" t="s">
        <v>15</v>
      </c>
      <c r="C4" t="s">
        <v>10</v>
      </c>
      <c r="D4">
        <v>2</v>
      </c>
      <c r="F4">
        <v>171</v>
      </c>
      <c r="G4">
        <v>168</v>
      </c>
      <c r="H4">
        <v>130</v>
      </c>
      <c r="J4">
        <f t="shared" ref="J4:J24" si="1">F4-100</f>
        <v>71</v>
      </c>
      <c r="K4">
        <f t="shared" ref="K4:K24" si="2">G4-100</f>
        <v>68</v>
      </c>
      <c r="L4">
        <f t="shared" ref="L4:L24" si="3">H4-100</f>
        <v>30</v>
      </c>
      <c r="N4">
        <f t="shared" ref="N4:N24" si="4">J4/L4</f>
        <v>2.3666666666666667</v>
      </c>
      <c r="O4">
        <f t="shared" ref="O4:O24" si="5">K4/L4</f>
        <v>2.2666666666666666</v>
      </c>
      <c r="P4">
        <f t="shared" ref="P4:P24" si="6">J4/K4</f>
        <v>1.0441176470588236</v>
      </c>
    </row>
    <row r="5" spans="1:16" x14ac:dyDescent="0.2">
      <c r="B5" t="s">
        <v>15</v>
      </c>
      <c r="C5" t="s">
        <v>11</v>
      </c>
      <c r="D5">
        <v>2</v>
      </c>
      <c r="F5">
        <v>230</v>
      </c>
      <c r="G5">
        <v>207</v>
      </c>
      <c r="H5">
        <v>132</v>
      </c>
      <c r="J5">
        <f t="shared" si="1"/>
        <v>130</v>
      </c>
      <c r="K5">
        <f t="shared" si="2"/>
        <v>107</v>
      </c>
      <c r="L5">
        <f t="shared" si="3"/>
        <v>32</v>
      </c>
      <c r="N5">
        <f t="shared" si="4"/>
        <v>4.0625</v>
      </c>
      <c r="O5">
        <f t="shared" si="5"/>
        <v>3.34375</v>
      </c>
      <c r="P5">
        <f t="shared" si="6"/>
        <v>1.2149532710280373</v>
      </c>
    </row>
    <row r="6" spans="1:16" x14ac:dyDescent="0.2">
      <c r="B6" t="s">
        <v>15</v>
      </c>
      <c r="C6" t="s">
        <v>10</v>
      </c>
      <c r="D6">
        <v>3</v>
      </c>
      <c r="F6">
        <v>185</v>
      </c>
      <c r="G6">
        <v>157</v>
      </c>
      <c r="H6">
        <v>150</v>
      </c>
      <c r="J6">
        <f t="shared" si="1"/>
        <v>85</v>
      </c>
      <c r="K6">
        <f t="shared" si="2"/>
        <v>57</v>
      </c>
      <c r="L6">
        <f t="shared" si="3"/>
        <v>50</v>
      </c>
      <c r="N6">
        <f t="shared" si="4"/>
        <v>1.7</v>
      </c>
      <c r="O6">
        <f t="shared" si="5"/>
        <v>1.1399999999999999</v>
      </c>
      <c r="P6">
        <f t="shared" si="6"/>
        <v>1.4912280701754386</v>
      </c>
    </row>
    <row r="7" spans="1:16" x14ac:dyDescent="0.2">
      <c r="B7" t="s">
        <v>15</v>
      </c>
      <c r="C7" t="s">
        <v>11</v>
      </c>
      <c r="D7">
        <v>3</v>
      </c>
      <c r="F7">
        <v>362</v>
      </c>
      <c r="G7">
        <v>238</v>
      </c>
      <c r="H7">
        <v>163</v>
      </c>
      <c r="J7">
        <f t="shared" si="1"/>
        <v>262</v>
      </c>
      <c r="K7">
        <f t="shared" si="2"/>
        <v>138</v>
      </c>
      <c r="L7">
        <f t="shared" si="3"/>
        <v>63</v>
      </c>
      <c r="N7">
        <f t="shared" si="4"/>
        <v>4.1587301587301591</v>
      </c>
      <c r="O7">
        <f t="shared" si="5"/>
        <v>2.1904761904761907</v>
      </c>
      <c r="P7">
        <f t="shared" si="6"/>
        <v>1.8985507246376812</v>
      </c>
    </row>
    <row r="8" spans="1:16" x14ac:dyDescent="0.2">
      <c r="B8" t="s">
        <v>15</v>
      </c>
      <c r="C8" t="s">
        <v>10</v>
      </c>
      <c r="D8">
        <v>4</v>
      </c>
      <c r="F8">
        <v>242</v>
      </c>
      <c r="G8">
        <v>188</v>
      </c>
      <c r="H8">
        <v>251</v>
      </c>
      <c r="J8">
        <f t="shared" si="1"/>
        <v>142</v>
      </c>
      <c r="K8">
        <f t="shared" si="2"/>
        <v>88</v>
      </c>
      <c r="L8">
        <f t="shared" si="3"/>
        <v>151</v>
      </c>
      <c r="N8">
        <f t="shared" si="4"/>
        <v>0.94039735099337751</v>
      </c>
      <c r="O8">
        <f t="shared" si="5"/>
        <v>0.58278145695364236</v>
      </c>
      <c r="P8">
        <f t="shared" si="6"/>
        <v>1.6136363636363635</v>
      </c>
    </row>
    <row r="9" spans="1:16" x14ac:dyDescent="0.2">
      <c r="B9" t="s">
        <v>15</v>
      </c>
      <c r="C9" t="s">
        <v>11</v>
      </c>
      <c r="D9">
        <v>4</v>
      </c>
      <c r="F9">
        <v>540</v>
      </c>
      <c r="G9">
        <v>499</v>
      </c>
      <c r="H9">
        <v>198</v>
      </c>
      <c r="J9">
        <f t="shared" si="1"/>
        <v>440</v>
      </c>
      <c r="K9">
        <f t="shared" si="2"/>
        <v>399</v>
      </c>
      <c r="L9">
        <f t="shared" si="3"/>
        <v>98</v>
      </c>
      <c r="N9">
        <f t="shared" si="4"/>
        <v>4.4897959183673466</v>
      </c>
      <c r="O9">
        <f t="shared" si="5"/>
        <v>4.0714285714285712</v>
      </c>
      <c r="P9">
        <f t="shared" si="6"/>
        <v>1.1027568922305764</v>
      </c>
    </row>
    <row r="10" spans="1:16" x14ac:dyDescent="0.2">
      <c r="B10" t="s">
        <v>15</v>
      </c>
      <c r="C10" t="s">
        <v>10</v>
      </c>
      <c r="D10">
        <v>5</v>
      </c>
      <c r="F10">
        <v>152</v>
      </c>
      <c r="G10">
        <v>149</v>
      </c>
      <c r="H10">
        <v>138</v>
      </c>
      <c r="J10">
        <f t="shared" si="1"/>
        <v>52</v>
      </c>
      <c r="K10">
        <f t="shared" si="2"/>
        <v>49</v>
      </c>
      <c r="L10">
        <f t="shared" si="3"/>
        <v>38</v>
      </c>
      <c r="N10">
        <f t="shared" si="4"/>
        <v>1.368421052631579</v>
      </c>
      <c r="O10">
        <f t="shared" si="5"/>
        <v>1.2894736842105263</v>
      </c>
      <c r="P10">
        <f t="shared" si="6"/>
        <v>1.0612244897959184</v>
      </c>
    </row>
    <row r="11" spans="1:16" x14ac:dyDescent="0.2">
      <c r="B11" t="s">
        <v>15</v>
      </c>
      <c r="C11" t="s">
        <v>11</v>
      </c>
      <c r="D11">
        <v>5</v>
      </c>
      <c r="F11">
        <v>230</v>
      </c>
      <c r="G11">
        <v>240</v>
      </c>
      <c r="H11">
        <v>142</v>
      </c>
      <c r="J11">
        <f t="shared" si="1"/>
        <v>130</v>
      </c>
      <c r="K11">
        <f t="shared" si="2"/>
        <v>140</v>
      </c>
      <c r="L11">
        <f t="shared" si="3"/>
        <v>42</v>
      </c>
      <c r="N11">
        <f t="shared" si="4"/>
        <v>3.0952380952380953</v>
      </c>
      <c r="O11">
        <f t="shared" si="5"/>
        <v>3.3333333333333335</v>
      </c>
      <c r="P11">
        <f t="shared" si="6"/>
        <v>0.9285714285714286</v>
      </c>
    </row>
    <row r="12" spans="1:16" x14ac:dyDescent="0.2">
      <c r="A12" t="s">
        <v>45</v>
      </c>
      <c r="B12" t="s">
        <v>15</v>
      </c>
      <c r="C12" t="s">
        <v>10</v>
      </c>
      <c r="D12">
        <v>1</v>
      </c>
      <c r="F12">
        <v>169</v>
      </c>
      <c r="G12">
        <v>208</v>
      </c>
      <c r="H12">
        <v>244</v>
      </c>
      <c r="J12">
        <f t="shared" si="1"/>
        <v>69</v>
      </c>
      <c r="K12">
        <f t="shared" si="2"/>
        <v>108</v>
      </c>
      <c r="L12">
        <f t="shared" si="3"/>
        <v>144</v>
      </c>
      <c r="N12">
        <f t="shared" si="4"/>
        <v>0.47916666666666669</v>
      </c>
      <c r="O12">
        <f t="shared" si="5"/>
        <v>0.75</v>
      </c>
      <c r="P12">
        <f t="shared" si="6"/>
        <v>0.63888888888888884</v>
      </c>
    </row>
    <row r="13" spans="1:16" x14ac:dyDescent="0.2">
      <c r="B13" t="s">
        <v>15</v>
      </c>
      <c r="C13" t="s">
        <v>10</v>
      </c>
      <c r="D13">
        <v>2</v>
      </c>
      <c r="F13">
        <v>231</v>
      </c>
      <c r="G13">
        <v>208</v>
      </c>
      <c r="H13">
        <v>199</v>
      </c>
      <c r="J13">
        <f t="shared" si="1"/>
        <v>131</v>
      </c>
      <c r="K13">
        <f t="shared" si="2"/>
        <v>108</v>
      </c>
      <c r="L13">
        <f t="shared" si="3"/>
        <v>99</v>
      </c>
      <c r="N13">
        <f t="shared" si="4"/>
        <v>1.3232323232323233</v>
      </c>
      <c r="O13">
        <f t="shared" si="5"/>
        <v>1.0909090909090908</v>
      </c>
      <c r="P13">
        <f t="shared" si="6"/>
        <v>1.212962962962963</v>
      </c>
    </row>
    <row r="14" spans="1:16" x14ac:dyDescent="0.2">
      <c r="B14" t="s">
        <v>15</v>
      </c>
      <c r="C14" t="s">
        <v>11</v>
      </c>
      <c r="D14">
        <v>2</v>
      </c>
      <c r="F14">
        <v>439</v>
      </c>
      <c r="G14">
        <v>318</v>
      </c>
      <c r="H14">
        <v>164</v>
      </c>
      <c r="J14">
        <f t="shared" si="1"/>
        <v>339</v>
      </c>
      <c r="K14">
        <f t="shared" si="2"/>
        <v>218</v>
      </c>
      <c r="L14">
        <f t="shared" si="3"/>
        <v>64</v>
      </c>
      <c r="N14">
        <f t="shared" si="4"/>
        <v>5.296875</v>
      </c>
      <c r="O14">
        <f t="shared" si="5"/>
        <v>3.40625</v>
      </c>
      <c r="P14">
        <f t="shared" si="6"/>
        <v>1.5550458715596329</v>
      </c>
    </row>
    <row r="15" spans="1:16" x14ac:dyDescent="0.2">
      <c r="B15" t="s">
        <v>15</v>
      </c>
      <c r="C15" t="s">
        <v>10</v>
      </c>
      <c r="D15">
        <v>3</v>
      </c>
      <c r="F15">
        <v>325</v>
      </c>
      <c r="G15">
        <v>230</v>
      </c>
      <c r="H15">
        <v>244</v>
      </c>
      <c r="J15">
        <f t="shared" si="1"/>
        <v>225</v>
      </c>
      <c r="K15">
        <f t="shared" si="2"/>
        <v>130</v>
      </c>
      <c r="L15">
        <f t="shared" si="3"/>
        <v>144</v>
      </c>
      <c r="N15">
        <f t="shared" si="4"/>
        <v>1.5625</v>
      </c>
      <c r="O15">
        <f t="shared" si="5"/>
        <v>0.90277777777777779</v>
      </c>
      <c r="P15">
        <f t="shared" si="6"/>
        <v>1.7307692307692308</v>
      </c>
    </row>
    <row r="16" spans="1:16" x14ac:dyDescent="0.2">
      <c r="B16" t="s">
        <v>15</v>
      </c>
      <c r="C16" t="s">
        <v>10</v>
      </c>
      <c r="D16">
        <v>4</v>
      </c>
      <c r="F16">
        <v>346</v>
      </c>
      <c r="G16">
        <v>259</v>
      </c>
      <c r="H16">
        <v>295</v>
      </c>
      <c r="J16">
        <f t="shared" si="1"/>
        <v>246</v>
      </c>
      <c r="K16">
        <f t="shared" si="2"/>
        <v>159</v>
      </c>
      <c r="L16">
        <f t="shared" si="3"/>
        <v>195</v>
      </c>
      <c r="N16">
        <f t="shared" si="4"/>
        <v>1.2615384615384615</v>
      </c>
      <c r="O16">
        <f t="shared" si="5"/>
        <v>0.81538461538461537</v>
      </c>
      <c r="P16">
        <f t="shared" si="6"/>
        <v>1.5471698113207548</v>
      </c>
    </row>
    <row r="17" spans="1:16" x14ac:dyDescent="0.2">
      <c r="B17" t="s">
        <v>15</v>
      </c>
      <c r="C17" t="s">
        <v>11</v>
      </c>
      <c r="D17">
        <v>4</v>
      </c>
      <c r="F17">
        <v>689</v>
      </c>
      <c r="G17">
        <v>530</v>
      </c>
      <c r="H17">
        <v>236</v>
      </c>
      <c r="J17">
        <f t="shared" si="1"/>
        <v>589</v>
      </c>
      <c r="K17">
        <f t="shared" si="2"/>
        <v>430</v>
      </c>
      <c r="L17">
        <f t="shared" si="3"/>
        <v>136</v>
      </c>
      <c r="N17">
        <f t="shared" si="4"/>
        <v>4.3308823529411766</v>
      </c>
      <c r="O17">
        <f t="shared" si="5"/>
        <v>3.1617647058823528</v>
      </c>
      <c r="P17">
        <f t="shared" si="6"/>
        <v>1.3697674418604651</v>
      </c>
    </row>
    <row r="18" spans="1:16" x14ac:dyDescent="0.2">
      <c r="B18" s="2" t="s">
        <v>15</v>
      </c>
      <c r="C18" s="2" t="s">
        <v>10</v>
      </c>
      <c r="D18">
        <v>5</v>
      </c>
      <c r="F18">
        <v>244</v>
      </c>
      <c r="G18">
        <v>242</v>
      </c>
      <c r="H18">
        <v>221</v>
      </c>
      <c r="J18">
        <f t="shared" si="1"/>
        <v>144</v>
      </c>
      <c r="K18">
        <f t="shared" si="2"/>
        <v>142</v>
      </c>
      <c r="L18">
        <f t="shared" si="3"/>
        <v>121</v>
      </c>
      <c r="N18">
        <f t="shared" si="4"/>
        <v>1.1900826446280992</v>
      </c>
      <c r="O18">
        <f t="shared" si="5"/>
        <v>1.1735537190082646</v>
      </c>
      <c r="P18">
        <f t="shared" si="6"/>
        <v>1.0140845070422535</v>
      </c>
    </row>
    <row r="19" spans="1:16" x14ac:dyDescent="0.2">
      <c r="B19" s="2" t="s">
        <v>15</v>
      </c>
      <c r="C19" s="2" t="s">
        <v>11</v>
      </c>
      <c r="D19">
        <v>5</v>
      </c>
      <c r="F19">
        <v>396</v>
      </c>
      <c r="G19">
        <v>421</v>
      </c>
      <c r="H19">
        <v>200</v>
      </c>
      <c r="J19">
        <f t="shared" si="1"/>
        <v>296</v>
      </c>
      <c r="K19">
        <f t="shared" si="2"/>
        <v>321</v>
      </c>
      <c r="L19">
        <f t="shared" si="3"/>
        <v>100</v>
      </c>
      <c r="N19">
        <f t="shared" si="4"/>
        <v>2.96</v>
      </c>
      <c r="O19">
        <f t="shared" si="5"/>
        <v>3.21</v>
      </c>
      <c r="P19">
        <f t="shared" si="6"/>
        <v>0.92211838006230529</v>
      </c>
    </row>
    <row r="20" spans="1:16" x14ac:dyDescent="0.2">
      <c r="B20" s="2" t="s">
        <v>15</v>
      </c>
      <c r="C20" s="2" t="s">
        <v>10</v>
      </c>
      <c r="D20">
        <v>6</v>
      </c>
      <c r="F20">
        <v>298</v>
      </c>
      <c r="G20">
        <v>290</v>
      </c>
      <c r="H20">
        <v>323</v>
      </c>
      <c r="J20">
        <f t="shared" si="1"/>
        <v>198</v>
      </c>
      <c r="K20">
        <f t="shared" si="2"/>
        <v>190</v>
      </c>
      <c r="L20">
        <f t="shared" si="3"/>
        <v>223</v>
      </c>
      <c r="N20">
        <f t="shared" si="4"/>
        <v>0.88789237668161436</v>
      </c>
      <c r="O20">
        <f t="shared" si="5"/>
        <v>0.85201793721973096</v>
      </c>
      <c r="P20">
        <f t="shared" si="6"/>
        <v>1.0421052631578946</v>
      </c>
    </row>
    <row r="21" spans="1:16" x14ac:dyDescent="0.2">
      <c r="B21" s="2" t="s">
        <v>15</v>
      </c>
      <c r="C21" s="2" t="s">
        <v>11</v>
      </c>
      <c r="D21">
        <v>6</v>
      </c>
      <c r="F21">
        <v>616</v>
      </c>
      <c r="G21">
        <v>549</v>
      </c>
      <c r="H21">
        <v>269</v>
      </c>
      <c r="J21">
        <f t="shared" si="1"/>
        <v>516</v>
      </c>
      <c r="K21">
        <f t="shared" si="2"/>
        <v>449</v>
      </c>
      <c r="L21">
        <f t="shared" si="3"/>
        <v>169</v>
      </c>
      <c r="N21">
        <f t="shared" si="4"/>
        <v>3.0532544378698225</v>
      </c>
      <c r="O21">
        <f t="shared" si="5"/>
        <v>2.6568047337278107</v>
      </c>
      <c r="P21">
        <f t="shared" si="6"/>
        <v>1.1492204899777283</v>
      </c>
    </row>
    <row r="22" spans="1:16" x14ac:dyDescent="0.2">
      <c r="B22" s="2" t="s">
        <v>15</v>
      </c>
      <c r="C22" s="2" t="s">
        <v>10</v>
      </c>
      <c r="D22">
        <v>7</v>
      </c>
      <c r="F22">
        <v>164</v>
      </c>
      <c r="G22">
        <v>118</v>
      </c>
      <c r="H22">
        <v>142</v>
      </c>
      <c r="J22">
        <f t="shared" si="1"/>
        <v>64</v>
      </c>
      <c r="K22">
        <f t="shared" si="2"/>
        <v>18</v>
      </c>
      <c r="L22">
        <f t="shared" si="3"/>
        <v>42</v>
      </c>
      <c r="N22">
        <f t="shared" si="4"/>
        <v>1.5238095238095237</v>
      </c>
      <c r="O22">
        <f t="shared" si="5"/>
        <v>0.42857142857142855</v>
      </c>
      <c r="P22">
        <f t="shared" si="6"/>
        <v>3.5555555555555554</v>
      </c>
    </row>
    <row r="23" spans="1:16" x14ac:dyDescent="0.2">
      <c r="B23" s="2" t="s">
        <v>15</v>
      </c>
      <c r="C23" s="2" t="s">
        <v>11</v>
      </c>
      <c r="D23">
        <v>7</v>
      </c>
      <c r="F23">
        <v>292</v>
      </c>
      <c r="G23">
        <v>225</v>
      </c>
      <c r="H23">
        <v>156</v>
      </c>
      <c r="J23">
        <f t="shared" si="1"/>
        <v>192</v>
      </c>
      <c r="K23">
        <f t="shared" si="2"/>
        <v>125</v>
      </c>
      <c r="L23">
        <f t="shared" si="3"/>
        <v>56</v>
      </c>
      <c r="N23">
        <f t="shared" si="4"/>
        <v>3.4285714285714284</v>
      </c>
      <c r="O23">
        <f t="shared" si="5"/>
        <v>2.2321428571428572</v>
      </c>
      <c r="P23">
        <f t="shared" si="6"/>
        <v>1.536</v>
      </c>
    </row>
    <row r="24" spans="1:16" x14ac:dyDescent="0.2">
      <c r="A24" t="s">
        <v>46</v>
      </c>
      <c r="B24" s="2" t="s">
        <v>15</v>
      </c>
      <c r="C24" s="2" t="s">
        <v>10</v>
      </c>
      <c r="D24">
        <v>1</v>
      </c>
      <c r="F24">
        <v>179</v>
      </c>
      <c r="G24">
        <v>204</v>
      </c>
      <c r="H24">
        <v>167</v>
      </c>
      <c r="J24">
        <f t="shared" si="1"/>
        <v>79</v>
      </c>
      <c r="K24">
        <f t="shared" si="2"/>
        <v>104</v>
      </c>
      <c r="L24">
        <f t="shared" si="3"/>
        <v>67</v>
      </c>
      <c r="N24">
        <f t="shared" si="4"/>
        <v>1.1791044776119404</v>
      </c>
      <c r="O24">
        <f t="shared" si="5"/>
        <v>1.5522388059701493</v>
      </c>
      <c r="P24">
        <f t="shared" si="6"/>
        <v>0.75961538461538458</v>
      </c>
    </row>
    <row r="25" spans="1:16" x14ac:dyDescent="0.2">
      <c r="B25" s="2" t="s">
        <v>15</v>
      </c>
      <c r="C25" s="2" t="s">
        <v>11</v>
      </c>
      <c r="D25">
        <v>1</v>
      </c>
      <c r="F25">
        <v>265</v>
      </c>
      <c r="G25">
        <v>243</v>
      </c>
      <c r="H25">
        <v>180</v>
      </c>
      <c r="J25">
        <f t="shared" ref="J25:J34" si="7">F25-100</f>
        <v>165</v>
      </c>
      <c r="K25">
        <f t="shared" ref="K25:K34" si="8">G25-100</f>
        <v>143</v>
      </c>
      <c r="L25">
        <f t="shared" ref="L25:L34" si="9">H25-100</f>
        <v>80</v>
      </c>
      <c r="N25">
        <f t="shared" ref="N25:N34" si="10">J25/L25</f>
        <v>2.0625</v>
      </c>
      <c r="O25">
        <f t="shared" ref="O25:O34" si="11">K25/L25</f>
        <v>1.7875000000000001</v>
      </c>
      <c r="P25">
        <f t="shared" ref="P25:P34" si="12">J25/K25</f>
        <v>1.1538461538461537</v>
      </c>
    </row>
    <row r="26" spans="1:16" x14ac:dyDescent="0.2">
      <c r="B26" s="2" t="s">
        <v>15</v>
      </c>
      <c r="C26" s="2" t="s">
        <v>10</v>
      </c>
      <c r="D26">
        <v>2</v>
      </c>
      <c r="F26">
        <v>191</v>
      </c>
      <c r="G26">
        <v>173</v>
      </c>
      <c r="H26">
        <v>170</v>
      </c>
      <c r="J26">
        <f t="shared" si="7"/>
        <v>91</v>
      </c>
      <c r="K26">
        <f t="shared" si="8"/>
        <v>73</v>
      </c>
      <c r="L26">
        <f t="shared" si="9"/>
        <v>70</v>
      </c>
      <c r="N26">
        <f t="shared" si="10"/>
        <v>1.3</v>
      </c>
      <c r="O26">
        <f t="shared" si="11"/>
        <v>1.0428571428571429</v>
      </c>
      <c r="P26">
        <f t="shared" si="12"/>
        <v>1.2465753424657535</v>
      </c>
    </row>
    <row r="27" spans="1:16" x14ac:dyDescent="0.2">
      <c r="A27" t="s">
        <v>47</v>
      </c>
      <c r="B27" s="2" t="s">
        <v>15</v>
      </c>
      <c r="C27" s="2" t="s">
        <v>10</v>
      </c>
      <c r="D27">
        <v>1</v>
      </c>
      <c r="F27">
        <v>138</v>
      </c>
      <c r="G27">
        <v>156</v>
      </c>
      <c r="H27">
        <v>148</v>
      </c>
      <c r="J27">
        <f t="shared" si="7"/>
        <v>38</v>
      </c>
      <c r="K27">
        <f t="shared" si="8"/>
        <v>56</v>
      </c>
      <c r="L27">
        <f t="shared" si="9"/>
        <v>48</v>
      </c>
      <c r="N27">
        <f t="shared" si="10"/>
        <v>0.79166666666666663</v>
      </c>
      <c r="O27">
        <f t="shared" si="11"/>
        <v>1.1666666666666667</v>
      </c>
      <c r="P27">
        <f t="shared" si="12"/>
        <v>0.6785714285714286</v>
      </c>
    </row>
    <row r="28" spans="1:16" x14ac:dyDescent="0.2">
      <c r="B28" s="2" t="s">
        <v>15</v>
      </c>
      <c r="C28" s="2" t="s">
        <v>11</v>
      </c>
      <c r="D28">
        <v>1</v>
      </c>
      <c r="F28">
        <v>221</v>
      </c>
      <c r="G28">
        <v>205</v>
      </c>
      <c r="H28">
        <v>155</v>
      </c>
      <c r="J28">
        <f t="shared" si="7"/>
        <v>121</v>
      </c>
      <c r="K28">
        <f t="shared" si="8"/>
        <v>105</v>
      </c>
      <c r="L28">
        <f t="shared" si="9"/>
        <v>55</v>
      </c>
      <c r="N28">
        <f t="shared" si="10"/>
        <v>2.2000000000000002</v>
      </c>
      <c r="O28">
        <f t="shared" si="11"/>
        <v>1.9090909090909092</v>
      </c>
      <c r="P28">
        <f t="shared" si="12"/>
        <v>1.1523809523809523</v>
      </c>
    </row>
    <row r="29" spans="1:16" x14ac:dyDescent="0.2">
      <c r="B29" s="2" t="s">
        <v>15</v>
      </c>
      <c r="C29" s="2" t="s">
        <v>10</v>
      </c>
      <c r="D29">
        <v>2</v>
      </c>
      <c r="F29">
        <v>159</v>
      </c>
      <c r="G29">
        <v>166</v>
      </c>
      <c r="H29">
        <v>141</v>
      </c>
      <c r="J29">
        <f t="shared" si="7"/>
        <v>59</v>
      </c>
      <c r="K29">
        <f t="shared" si="8"/>
        <v>66</v>
      </c>
      <c r="L29">
        <f t="shared" si="9"/>
        <v>41</v>
      </c>
      <c r="N29">
        <f t="shared" si="10"/>
        <v>1.4390243902439024</v>
      </c>
      <c r="O29">
        <f t="shared" si="11"/>
        <v>1.6097560975609757</v>
      </c>
      <c r="P29">
        <f t="shared" si="12"/>
        <v>0.89393939393939392</v>
      </c>
    </row>
    <row r="30" spans="1:16" x14ac:dyDescent="0.2">
      <c r="B30" s="2" t="s">
        <v>15</v>
      </c>
      <c r="C30" s="2" t="s">
        <v>11</v>
      </c>
      <c r="D30">
        <v>2</v>
      </c>
      <c r="F30">
        <v>169</v>
      </c>
      <c r="G30">
        <v>174</v>
      </c>
      <c r="H30">
        <v>136</v>
      </c>
      <c r="J30">
        <f t="shared" si="7"/>
        <v>69</v>
      </c>
      <c r="K30">
        <f t="shared" si="8"/>
        <v>74</v>
      </c>
      <c r="L30">
        <f t="shared" si="9"/>
        <v>36</v>
      </c>
      <c r="N30">
        <f t="shared" si="10"/>
        <v>1.9166666666666667</v>
      </c>
      <c r="O30">
        <f t="shared" si="11"/>
        <v>2.0555555555555554</v>
      </c>
      <c r="P30">
        <f t="shared" si="12"/>
        <v>0.93243243243243246</v>
      </c>
    </row>
    <row r="31" spans="1:16" x14ac:dyDescent="0.2">
      <c r="B31" s="2" t="s">
        <v>15</v>
      </c>
      <c r="C31" s="2" t="s">
        <v>11</v>
      </c>
      <c r="D31">
        <v>3</v>
      </c>
      <c r="F31">
        <v>178</v>
      </c>
      <c r="G31">
        <v>173</v>
      </c>
      <c r="H31">
        <v>140</v>
      </c>
      <c r="J31">
        <f t="shared" si="7"/>
        <v>78</v>
      </c>
      <c r="K31">
        <f t="shared" si="8"/>
        <v>73</v>
      </c>
      <c r="L31">
        <f t="shared" si="9"/>
        <v>40</v>
      </c>
      <c r="N31">
        <f t="shared" si="10"/>
        <v>1.95</v>
      </c>
      <c r="O31">
        <f t="shared" si="11"/>
        <v>1.825</v>
      </c>
      <c r="P31">
        <f t="shared" si="12"/>
        <v>1.0684931506849316</v>
      </c>
    </row>
    <row r="32" spans="1:16" x14ac:dyDescent="0.2">
      <c r="B32" s="2" t="s">
        <v>15</v>
      </c>
      <c r="C32" s="2" t="s">
        <v>10</v>
      </c>
      <c r="D32">
        <v>3</v>
      </c>
      <c r="F32">
        <v>194</v>
      </c>
      <c r="G32">
        <v>156</v>
      </c>
      <c r="H32">
        <v>129</v>
      </c>
      <c r="J32">
        <f t="shared" si="7"/>
        <v>94</v>
      </c>
      <c r="K32">
        <f t="shared" si="8"/>
        <v>56</v>
      </c>
      <c r="L32">
        <f t="shared" si="9"/>
        <v>29</v>
      </c>
      <c r="N32">
        <f t="shared" si="10"/>
        <v>3.2413793103448274</v>
      </c>
      <c r="O32">
        <f t="shared" si="11"/>
        <v>1.9310344827586208</v>
      </c>
      <c r="P32">
        <f t="shared" si="12"/>
        <v>1.6785714285714286</v>
      </c>
    </row>
    <row r="33" spans="1:16" x14ac:dyDescent="0.2">
      <c r="B33" s="2" t="s">
        <v>15</v>
      </c>
      <c r="C33" s="2" t="s">
        <v>11</v>
      </c>
      <c r="D33">
        <v>4</v>
      </c>
      <c r="F33">
        <v>235</v>
      </c>
      <c r="G33">
        <v>215</v>
      </c>
      <c r="H33">
        <v>137</v>
      </c>
      <c r="J33">
        <f t="shared" si="7"/>
        <v>135</v>
      </c>
      <c r="K33">
        <f t="shared" si="8"/>
        <v>115</v>
      </c>
      <c r="L33">
        <f t="shared" si="9"/>
        <v>37</v>
      </c>
      <c r="N33">
        <f t="shared" si="10"/>
        <v>3.6486486486486487</v>
      </c>
      <c r="O33">
        <f t="shared" si="11"/>
        <v>3.1081081081081079</v>
      </c>
      <c r="P33">
        <f t="shared" si="12"/>
        <v>1.173913043478261</v>
      </c>
    </row>
    <row r="34" spans="1:16" x14ac:dyDescent="0.2">
      <c r="B34" s="2" t="s">
        <v>15</v>
      </c>
      <c r="C34" s="2" t="s">
        <v>10</v>
      </c>
      <c r="D34">
        <v>4</v>
      </c>
      <c r="F34">
        <v>156</v>
      </c>
      <c r="G34">
        <v>152</v>
      </c>
      <c r="H34">
        <v>151</v>
      </c>
      <c r="J34">
        <f t="shared" si="7"/>
        <v>56</v>
      </c>
      <c r="K34">
        <f t="shared" si="8"/>
        <v>52</v>
      </c>
      <c r="L34">
        <f t="shared" si="9"/>
        <v>51</v>
      </c>
      <c r="N34">
        <f t="shared" si="10"/>
        <v>1.0980392156862746</v>
      </c>
      <c r="O34">
        <f t="shared" si="11"/>
        <v>1.0196078431372548</v>
      </c>
      <c r="P34">
        <f t="shared" si="12"/>
        <v>1.0769230769230769</v>
      </c>
    </row>
    <row r="37" spans="1:16" x14ac:dyDescent="0.2">
      <c r="A37" t="s">
        <v>16</v>
      </c>
      <c r="B37" t="s">
        <v>17</v>
      </c>
      <c r="C37" t="s">
        <v>10</v>
      </c>
      <c r="N37" s="1">
        <v>2.1813953488372091</v>
      </c>
      <c r="P37">
        <v>2.1221719457013575</v>
      </c>
    </row>
    <row r="38" spans="1:16" x14ac:dyDescent="0.2">
      <c r="A38" t="s">
        <v>18</v>
      </c>
      <c r="B38" t="s">
        <v>17</v>
      </c>
      <c r="C38" t="s">
        <v>10</v>
      </c>
      <c r="N38" s="1">
        <v>1.6243386243386244</v>
      </c>
      <c r="P38">
        <v>1.3584070796460177</v>
      </c>
    </row>
    <row r="39" spans="1:16" x14ac:dyDescent="0.2">
      <c r="A39" t="s">
        <v>19</v>
      </c>
      <c r="B39" t="s">
        <v>17</v>
      </c>
      <c r="C39" t="s">
        <v>10</v>
      </c>
      <c r="N39" s="1">
        <v>1.9476744186046511</v>
      </c>
      <c r="P39">
        <v>1.763157894736842</v>
      </c>
    </row>
    <row r="40" spans="1:16" x14ac:dyDescent="0.2">
      <c r="A40" t="s">
        <v>20</v>
      </c>
      <c r="B40" t="s">
        <v>17</v>
      </c>
      <c r="C40" t="s">
        <v>10</v>
      </c>
      <c r="N40" s="1">
        <v>2.0355029585798818</v>
      </c>
      <c r="P40">
        <v>1.7373737373737375</v>
      </c>
    </row>
    <row r="41" spans="1:16" x14ac:dyDescent="0.2">
      <c r="A41" t="s">
        <v>21</v>
      </c>
      <c r="B41" t="s">
        <v>17</v>
      </c>
      <c r="C41" t="s">
        <v>10</v>
      </c>
      <c r="N41" s="1">
        <v>1.6730769230769231</v>
      </c>
      <c r="P41">
        <v>1.45</v>
      </c>
    </row>
    <row r="42" spans="1:16" x14ac:dyDescent="0.2">
      <c r="A42" t="s">
        <v>22</v>
      </c>
      <c r="B42" t="s">
        <v>17</v>
      </c>
      <c r="C42" t="s">
        <v>10</v>
      </c>
      <c r="N42" s="1">
        <v>2.0090090090090089</v>
      </c>
      <c r="P42">
        <v>2.1238095238095238</v>
      </c>
    </row>
    <row r="43" spans="1:16" x14ac:dyDescent="0.2">
      <c r="A43" t="s">
        <v>23</v>
      </c>
      <c r="B43" t="s">
        <v>17</v>
      </c>
      <c r="C43" t="s">
        <v>10</v>
      </c>
      <c r="N43" s="1">
        <v>2.3787878787878789</v>
      </c>
      <c r="P43">
        <v>2.3003663003663002</v>
      </c>
    </row>
    <row r="44" spans="1:16" x14ac:dyDescent="0.2">
      <c r="A44" t="s">
        <v>24</v>
      </c>
      <c r="B44" t="s">
        <v>17</v>
      </c>
      <c r="C44" t="s">
        <v>10</v>
      </c>
      <c r="N44" s="1">
        <v>2.880658436213992</v>
      </c>
      <c r="P44">
        <v>2.3890784982935154</v>
      </c>
    </row>
    <row r="45" spans="1:16" x14ac:dyDescent="0.2">
      <c r="A45" t="s">
        <v>25</v>
      </c>
      <c r="B45" t="s">
        <v>17</v>
      </c>
      <c r="C45" t="s">
        <v>10</v>
      </c>
      <c r="N45" s="1">
        <v>2.1989795918367347</v>
      </c>
      <c r="P45">
        <v>2.014018691588785</v>
      </c>
    </row>
    <row r="46" spans="1:16" x14ac:dyDescent="0.2">
      <c r="A46" t="s">
        <v>26</v>
      </c>
      <c r="B46" t="s">
        <v>17</v>
      </c>
      <c r="C46" t="s">
        <v>10</v>
      </c>
      <c r="N46" s="1">
        <v>1.8378378378378379</v>
      </c>
      <c r="P46">
        <v>1.4315789473684211</v>
      </c>
    </row>
    <row r="47" spans="1:16" x14ac:dyDescent="0.2">
      <c r="A47" t="s">
        <v>27</v>
      </c>
      <c r="B47" t="s">
        <v>17</v>
      </c>
      <c r="C47" t="s">
        <v>10</v>
      </c>
      <c r="N47" s="1">
        <v>1.649746192893401</v>
      </c>
      <c r="P47">
        <v>1.7955801104972375</v>
      </c>
    </row>
    <row r="48" spans="1:16" x14ac:dyDescent="0.2">
      <c r="A48" t="s">
        <v>28</v>
      </c>
      <c r="B48" t="s">
        <v>17</v>
      </c>
      <c r="C48" t="s">
        <v>10</v>
      </c>
      <c r="N48" s="1">
        <v>2</v>
      </c>
      <c r="P48">
        <v>1.8435754189944134</v>
      </c>
    </row>
    <row r="49" spans="1:16" x14ac:dyDescent="0.2">
      <c r="A49" t="s">
        <v>29</v>
      </c>
      <c r="B49" t="s">
        <v>17</v>
      </c>
      <c r="C49" t="s">
        <v>10</v>
      </c>
      <c r="N49" s="1">
        <v>1.6220095693779903</v>
      </c>
      <c r="P49">
        <v>1.5066666666666666</v>
      </c>
    </row>
    <row r="50" spans="1:16" x14ac:dyDescent="0.2">
      <c r="A50" t="s">
        <v>30</v>
      </c>
      <c r="B50" t="s">
        <v>17</v>
      </c>
      <c r="C50" t="s">
        <v>10</v>
      </c>
      <c r="N50" s="1">
        <v>2.9651162790697674</v>
      </c>
    </row>
    <row r="51" spans="1:16" x14ac:dyDescent="0.2">
      <c r="A51" t="s">
        <v>31</v>
      </c>
      <c r="B51" t="s">
        <v>17</v>
      </c>
      <c r="C51" t="s">
        <v>10</v>
      </c>
      <c r="N51" s="1">
        <v>4.257309941520468</v>
      </c>
    </row>
    <row r="52" spans="1:16" x14ac:dyDescent="0.2">
      <c r="A52" t="s">
        <v>32</v>
      </c>
      <c r="B52" t="s">
        <v>17</v>
      </c>
      <c r="C52" t="s">
        <v>10</v>
      </c>
      <c r="N52" s="1">
        <v>3.28</v>
      </c>
    </row>
    <row r="53" spans="1:16" x14ac:dyDescent="0.2">
      <c r="A53" t="s">
        <v>33</v>
      </c>
      <c r="B53" t="s">
        <v>17</v>
      </c>
      <c r="C53" t="s">
        <v>10</v>
      </c>
      <c r="N53" s="1">
        <v>2.8019801980198018</v>
      </c>
    </row>
    <row r="54" spans="1:16" x14ac:dyDescent="0.2">
      <c r="A54" t="s">
        <v>34</v>
      </c>
      <c r="B54" t="s">
        <v>17</v>
      </c>
      <c r="C54" t="s">
        <v>10</v>
      </c>
      <c r="N54" s="1">
        <v>2.8041958041958042</v>
      </c>
    </row>
    <row r="55" spans="1:16" x14ac:dyDescent="0.2">
      <c r="A55" t="s">
        <v>35</v>
      </c>
      <c r="B55" t="s">
        <v>17</v>
      </c>
      <c r="C55" t="s">
        <v>10</v>
      </c>
      <c r="N55" s="1">
        <v>2.9581151832460733</v>
      </c>
    </row>
    <row r="56" spans="1:16" x14ac:dyDescent="0.2">
      <c r="A56" t="s">
        <v>36</v>
      </c>
      <c r="B56" t="s">
        <v>17</v>
      </c>
      <c r="C56" t="s">
        <v>10</v>
      </c>
      <c r="N56" s="1">
        <v>2.9849056603773585</v>
      </c>
    </row>
    <row r="57" spans="1:16" x14ac:dyDescent="0.2">
      <c r="A57" t="s">
        <v>37</v>
      </c>
      <c r="B57" t="s">
        <v>17</v>
      </c>
      <c r="C57" t="s">
        <v>10</v>
      </c>
      <c r="N57" s="1">
        <v>2.5428571428571427</v>
      </c>
    </row>
    <row r="58" spans="1:16" x14ac:dyDescent="0.2">
      <c r="A58" t="s">
        <v>38</v>
      </c>
      <c r="B58" t="s">
        <v>17</v>
      </c>
      <c r="C58" t="s">
        <v>10</v>
      </c>
      <c r="N58" s="1">
        <v>4.0501792114695343</v>
      </c>
    </row>
    <row r="59" spans="1:16" x14ac:dyDescent="0.2">
      <c r="A59" t="s">
        <v>39</v>
      </c>
      <c r="B59" t="s">
        <v>17</v>
      </c>
      <c r="C59" t="s">
        <v>10</v>
      </c>
      <c r="N59" s="1">
        <v>4.0238095238095237</v>
      </c>
    </row>
    <row r="60" spans="1:16" x14ac:dyDescent="0.2">
      <c r="A60" t="s">
        <v>40</v>
      </c>
      <c r="B60" t="s">
        <v>17</v>
      </c>
      <c r="C60" t="s">
        <v>10</v>
      </c>
      <c r="N60" s="1">
        <v>3.2045454545454546</v>
      </c>
    </row>
    <row r="61" spans="1:16" x14ac:dyDescent="0.2">
      <c r="A61" t="s">
        <v>41</v>
      </c>
      <c r="B61" t="s">
        <v>17</v>
      </c>
      <c r="C61" t="s">
        <v>10</v>
      </c>
      <c r="N61" s="1">
        <v>2.6666666666666665</v>
      </c>
    </row>
    <row r="62" spans="1:16" x14ac:dyDescent="0.2">
      <c r="A62" t="s">
        <v>42</v>
      </c>
      <c r="B62" t="s">
        <v>17</v>
      </c>
      <c r="C62" t="s">
        <v>10</v>
      </c>
      <c r="N62" s="1">
        <v>2.1274509803921569</v>
      </c>
    </row>
    <row r="63" spans="1:16" x14ac:dyDescent="0.2">
      <c r="A63" t="s">
        <v>43</v>
      </c>
      <c r="B63" t="s">
        <v>17</v>
      </c>
      <c r="C63" t="s">
        <v>10</v>
      </c>
      <c r="N63" s="1">
        <v>2.3252496433666194</v>
      </c>
    </row>
    <row r="64" spans="1:16" x14ac:dyDescent="0.2">
      <c r="A64" t="s">
        <v>44</v>
      </c>
      <c r="B64" t="s">
        <v>17</v>
      </c>
      <c r="C64" t="s">
        <v>10</v>
      </c>
      <c r="N64" s="1">
        <v>3.4663865546218493</v>
      </c>
    </row>
    <row r="66" spans="1:16" x14ac:dyDescent="0.2">
      <c r="A66" t="s">
        <v>16</v>
      </c>
      <c r="B66" t="s">
        <v>17</v>
      </c>
      <c r="C66" t="s">
        <v>11</v>
      </c>
      <c r="N66" s="1">
        <v>2.616915422885572</v>
      </c>
      <c r="P66">
        <v>0.82965299684542582</v>
      </c>
    </row>
    <row r="67" spans="1:16" x14ac:dyDescent="0.2">
      <c r="A67" t="s">
        <v>18</v>
      </c>
      <c r="B67" t="s">
        <v>17</v>
      </c>
      <c r="C67" t="s">
        <v>11</v>
      </c>
      <c r="N67" s="1">
        <v>1.5706214689265536</v>
      </c>
      <c r="P67">
        <v>0.56161616161616157</v>
      </c>
    </row>
    <row r="68" spans="1:16" x14ac:dyDescent="0.2">
      <c r="A68" t="s">
        <v>19</v>
      </c>
      <c r="B68" t="s">
        <v>17</v>
      </c>
      <c r="C68" t="s">
        <v>11</v>
      </c>
      <c r="N68" s="1">
        <v>2.4285714285714284</v>
      </c>
      <c r="P68">
        <v>1.2648809523809523</v>
      </c>
    </row>
    <row r="69" spans="1:16" x14ac:dyDescent="0.2">
      <c r="A69" t="s">
        <v>20</v>
      </c>
      <c r="B69" t="s">
        <v>17</v>
      </c>
      <c r="C69" t="s">
        <v>11</v>
      </c>
      <c r="N69" s="1">
        <v>3.4090909090909092</v>
      </c>
      <c r="P69">
        <v>1.6927083333333333</v>
      </c>
    </row>
    <row r="70" spans="1:16" x14ac:dyDescent="0.2">
      <c r="A70" t="s">
        <v>21</v>
      </c>
      <c r="B70" t="s">
        <v>17</v>
      </c>
      <c r="C70" t="s">
        <v>11</v>
      </c>
      <c r="N70" s="1">
        <v>2.8682926829268292</v>
      </c>
      <c r="P70">
        <v>0.75384615384615383</v>
      </c>
    </row>
    <row r="71" spans="1:16" x14ac:dyDescent="0.2">
      <c r="A71" t="s">
        <v>22</v>
      </c>
      <c r="B71" t="s">
        <v>17</v>
      </c>
      <c r="C71" t="s">
        <v>11</v>
      </c>
      <c r="N71" s="1">
        <v>2.7441860465116279</v>
      </c>
      <c r="P71">
        <v>1.2356020942408377</v>
      </c>
    </row>
    <row r="72" spans="1:16" x14ac:dyDescent="0.2">
      <c r="A72" t="s">
        <v>23</v>
      </c>
      <c r="B72" t="s">
        <v>17</v>
      </c>
      <c r="C72" t="s">
        <v>11</v>
      </c>
      <c r="N72" s="1">
        <v>2.8888888888888888</v>
      </c>
      <c r="P72">
        <v>1.0385164051355207</v>
      </c>
    </row>
    <row r="73" spans="1:16" x14ac:dyDescent="0.2">
      <c r="A73" t="s">
        <v>24</v>
      </c>
      <c r="B73" t="s">
        <v>17</v>
      </c>
      <c r="C73" t="s">
        <v>11</v>
      </c>
      <c r="N73" s="1">
        <v>3.2948207171314743</v>
      </c>
      <c r="P73">
        <v>1.2143906020558002</v>
      </c>
    </row>
    <row r="74" spans="1:16" x14ac:dyDescent="0.2">
      <c r="A74" t="s">
        <v>25</v>
      </c>
      <c r="B74" t="s">
        <v>17</v>
      </c>
      <c r="C74" t="s">
        <v>11</v>
      </c>
      <c r="N74" s="1">
        <v>2.7960199004975124</v>
      </c>
      <c r="P74">
        <v>1.2714932126696832</v>
      </c>
    </row>
    <row r="75" spans="1:16" x14ac:dyDescent="0.2">
      <c r="A75" t="s">
        <v>26</v>
      </c>
      <c r="B75" t="s">
        <v>17</v>
      </c>
      <c r="C75" t="s">
        <v>11</v>
      </c>
      <c r="N75" s="1">
        <v>2.5741935483870968</v>
      </c>
      <c r="P75">
        <v>1.0813008130081301</v>
      </c>
    </row>
    <row r="76" spans="1:16" x14ac:dyDescent="0.2">
      <c r="A76" t="s">
        <v>27</v>
      </c>
      <c r="B76" t="s">
        <v>17</v>
      </c>
      <c r="C76" t="s">
        <v>11</v>
      </c>
      <c r="N76" s="1">
        <v>1.7207207207207207</v>
      </c>
      <c r="P76">
        <v>0.77327935222672062</v>
      </c>
    </row>
    <row r="77" spans="1:16" x14ac:dyDescent="0.2">
      <c r="A77" t="s">
        <v>28</v>
      </c>
      <c r="B77" t="s">
        <v>17</v>
      </c>
      <c r="C77" t="s">
        <v>11</v>
      </c>
      <c r="N77" s="1">
        <v>2.3818181818181818</v>
      </c>
      <c r="P77">
        <v>0.83439490445859876</v>
      </c>
    </row>
    <row r="78" spans="1:16" x14ac:dyDescent="0.2">
      <c r="A78" t="s">
        <v>29</v>
      </c>
      <c r="B78" t="s">
        <v>17</v>
      </c>
      <c r="C78" t="s">
        <v>11</v>
      </c>
      <c r="N78" s="1">
        <v>2.2806122448979593</v>
      </c>
      <c r="P78">
        <v>0.78146853146853146</v>
      </c>
    </row>
    <row r="79" spans="1:16" x14ac:dyDescent="0.2">
      <c r="A79" t="s">
        <v>30</v>
      </c>
      <c r="B79" t="s">
        <v>17</v>
      </c>
      <c r="C79" t="s">
        <v>11</v>
      </c>
      <c r="N79" s="1">
        <v>3.5977011494252875</v>
      </c>
    </row>
    <row r="80" spans="1:16" x14ac:dyDescent="0.2">
      <c r="A80" t="s">
        <v>31</v>
      </c>
      <c r="B80" t="s">
        <v>17</v>
      </c>
      <c r="C80" t="s">
        <v>11</v>
      </c>
      <c r="N80" s="1">
        <v>4.5795454545454541</v>
      </c>
    </row>
    <row r="81" spans="1:14" x14ac:dyDescent="0.2">
      <c r="A81" t="s">
        <v>32</v>
      </c>
      <c r="B81" t="s">
        <v>17</v>
      </c>
      <c r="C81" t="s">
        <v>11</v>
      </c>
      <c r="N81" s="1">
        <v>4.115384615384615</v>
      </c>
    </row>
    <row r="82" spans="1:14" x14ac:dyDescent="0.2">
      <c r="A82" t="s">
        <v>33</v>
      </c>
      <c r="B82" t="s">
        <v>17</v>
      </c>
      <c r="C82" t="s">
        <v>11</v>
      </c>
      <c r="N82" s="1">
        <v>3.7663551401869158</v>
      </c>
    </row>
    <row r="83" spans="1:14" x14ac:dyDescent="0.2">
      <c r="A83" t="s">
        <v>34</v>
      </c>
      <c r="B83" t="s">
        <v>17</v>
      </c>
      <c r="C83" t="s">
        <v>11</v>
      </c>
      <c r="N83" s="1">
        <v>3.7966101694915255</v>
      </c>
    </row>
    <row r="84" spans="1:14" x14ac:dyDescent="0.2">
      <c r="A84" t="s">
        <v>35</v>
      </c>
      <c r="B84" t="s">
        <v>17</v>
      </c>
      <c r="C84" t="s">
        <v>11</v>
      </c>
      <c r="N84" s="1">
        <v>4.0252525252525251</v>
      </c>
    </row>
    <row r="85" spans="1:14" x14ac:dyDescent="0.2">
      <c r="A85" t="s">
        <v>36</v>
      </c>
      <c r="B85" t="s">
        <v>17</v>
      </c>
      <c r="C85" t="s">
        <v>11</v>
      </c>
      <c r="N85" s="1">
        <v>3.4885993485342022</v>
      </c>
    </row>
    <row r="86" spans="1:14" x14ac:dyDescent="0.2">
      <c r="A86" t="s">
        <v>37</v>
      </c>
      <c r="B86" t="s">
        <v>17</v>
      </c>
      <c r="C86" t="s">
        <v>11</v>
      </c>
      <c r="N86" s="1">
        <v>3.2874828060522696</v>
      </c>
    </row>
    <row r="87" spans="1:14" x14ac:dyDescent="0.2">
      <c r="A87" t="s">
        <v>38</v>
      </c>
      <c r="B87" t="s">
        <v>17</v>
      </c>
      <c r="C87" t="s">
        <v>11</v>
      </c>
      <c r="N87" s="1">
        <v>4.5679012345679011</v>
      </c>
    </row>
    <row r="88" spans="1:14" x14ac:dyDescent="0.2">
      <c r="A88" t="s">
        <v>39</v>
      </c>
      <c r="B88" t="s">
        <v>17</v>
      </c>
      <c r="C88" t="s">
        <v>11</v>
      </c>
      <c r="N88" s="1">
        <v>4.3673469387755102</v>
      </c>
    </row>
    <row r="89" spans="1:14" x14ac:dyDescent="0.2">
      <c r="A89" t="s">
        <v>40</v>
      </c>
      <c r="B89" t="s">
        <v>17</v>
      </c>
      <c r="C89" t="s">
        <v>11</v>
      </c>
      <c r="N89" s="1">
        <v>4.0053050397877978</v>
      </c>
    </row>
    <row r="90" spans="1:14" x14ac:dyDescent="0.2">
      <c r="A90" t="s">
        <v>41</v>
      </c>
      <c r="B90" t="s">
        <v>17</v>
      </c>
      <c r="C90" t="s">
        <v>11</v>
      </c>
      <c r="N90" s="1">
        <v>3.3369565217391304</v>
      </c>
    </row>
    <row r="91" spans="1:14" x14ac:dyDescent="0.2">
      <c r="A91" t="s">
        <v>42</v>
      </c>
      <c r="B91" t="s">
        <v>17</v>
      </c>
      <c r="C91" t="s">
        <v>11</v>
      </c>
      <c r="N91" s="1">
        <v>3.6545454545454548</v>
      </c>
    </row>
    <row r="92" spans="1:14" x14ac:dyDescent="0.2">
      <c r="A92" t="s">
        <v>43</v>
      </c>
      <c r="B92" t="s">
        <v>17</v>
      </c>
      <c r="C92" t="s">
        <v>11</v>
      </c>
      <c r="N92" s="1">
        <v>3.8138925294888599</v>
      </c>
    </row>
    <row r="93" spans="1:14" x14ac:dyDescent="0.2">
      <c r="A93" t="s">
        <v>44</v>
      </c>
      <c r="B93" t="s">
        <v>17</v>
      </c>
      <c r="C93" t="s">
        <v>11</v>
      </c>
      <c r="N93" s="1">
        <v>3.1810193321616866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A89F-4FA3-284D-9E3B-6BF6F5537894}">
  <dimension ref="A1:D5"/>
  <sheetViews>
    <sheetView workbookViewId="0">
      <selection activeCell="E28" sqref="E28"/>
    </sheetView>
  </sheetViews>
  <sheetFormatPr baseColWidth="10" defaultRowHeight="16" x14ac:dyDescent="0.2"/>
  <sheetData>
    <row r="1" spans="1:4" x14ac:dyDescent="0.2">
      <c r="A1" t="s">
        <v>1</v>
      </c>
      <c r="B1" t="s">
        <v>49</v>
      </c>
      <c r="C1" t="s">
        <v>50</v>
      </c>
      <c r="D1" t="s">
        <v>51</v>
      </c>
    </row>
    <row r="2" spans="1:4" x14ac:dyDescent="0.2">
      <c r="A2" t="s">
        <v>17</v>
      </c>
      <c r="B2" t="s">
        <v>52</v>
      </c>
      <c r="C2">
        <v>51</v>
      </c>
      <c r="D2">
        <v>1</v>
      </c>
    </row>
    <row r="3" spans="1:4" x14ac:dyDescent="0.2">
      <c r="A3" t="s">
        <v>17</v>
      </c>
      <c r="B3" t="s">
        <v>53</v>
      </c>
      <c r="C3">
        <v>0</v>
      </c>
      <c r="D3">
        <v>0</v>
      </c>
    </row>
    <row r="4" spans="1:4" x14ac:dyDescent="0.2">
      <c r="A4" t="s">
        <v>54</v>
      </c>
      <c r="B4" t="s">
        <v>52</v>
      </c>
      <c r="C4">
        <v>6</v>
      </c>
      <c r="D4">
        <f>C4/26</f>
        <v>0.23076923076923078</v>
      </c>
    </row>
    <row r="5" spans="1:4" x14ac:dyDescent="0.2">
      <c r="A5" t="s">
        <v>54</v>
      </c>
      <c r="B5" t="s">
        <v>53</v>
      </c>
      <c r="C5">
        <v>20</v>
      </c>
      <c r="D5">
        <f>C5/26</f>
        <v>0.76923076923076927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27B-A10A-BF49-8159-39A0C8F06BB2}">
  <dimension ref="A1:R5"/>
  <sheetViews>
    <sheetView tabSelected="1" workbookViewId="0">
      <selection activeCell="C6" sqref="C6"/>
    </sheetView>
  </sheetViews>
  <sheetFormatPr baseColWidth="10" defaultRowHeight="16" x14ac:dyDescent="0.2"/>
  <sheetData>
    <row r="1" spans="1:18" x14ac:dyDescent="0.2">
      <c r="A1" s="2"/>
      <c r="B1" s="2" t="s">
        <v>76</v>
      </c>
      <c r="C1" s="2" t="s">
        <v>55</v>
      </c>
      <c r="D1" s="2" t="s">
        <v>56</v>
      </c>
      <c r="E1" s="2" t="s">
        <v>9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</row>
    <row r="2" spans="1:18" x14ac:dyDescent="0.2">
      <c r="A2" s="2">
        <v>0</v>
      </c>
      <c r="B2" s="2" t="s">
        <v>77</v>
      </c>
      <c r="C2" s="2" t="s">
        <v>17</v>
      </c>
      <c r="D2" s="2" t="s">
        <v>15</v>
      </c>
      <c r="E2" s="2" t="s">
        <v>10</v>
      </c>
      <c r="F2" s="2" t="s">
        <v>70</v>
      </c>
      <c r="G2" s="2" t="s">
        <v>12</v>
      </c>
      <c r="H2" s="2">
        <v>28</v>
      </c>
      <c r="I2" s="2">
        <v>18</v>
      </c>
      <c r="J2" s="2">
        <v>2.5892066100000002</v>
      </c>
      <c r="K2" s="2">
        <v>1.4051622800000001</v>
      </c>
      <c r="L2" s="2">
        <v>0.75570709000000003</v>
      </c>
      <c r="M2" s="2">
        <v>0.61486943999999999</v>
      </c>
      <c r="N2" s="2">
        <v>462</v>
      </c>
      <c r="O2" s="2" t="s">
        <v>71</v>
      </c>
      <c r="P2" s="2" t="s">
        <v>71</v>
      </c>
      <c r="Q2" s="3">
        <v>2.4099999999999998E-6</v>
      </c>
      <c r="R2" s="2" t="s">
        <v>72</v>
      </c>
    </row>
    <row r="3" spans="1:18" x14ac:dyDescent="0.2">
      <c r="A3" s="2">
        <v>1</v>
      </c>
      <c r="B3" s="2" t="s">
        <v>77</v>
      </c>
      <c r="C3" s="2" t="s">
        <v>17</v>
      </c>
      <c r="D3" s="2" t="s">
        <v>15</v>
      </c>
      <c r="E3" s="2" t="s">
        <v>11</v>
      </c>
      <c r="F3" s="2" t="s">
        <v>73</v>
      </c>
      <c r="G3" s="2" t="s">
        <v>12</v>
      </c>
      <c r="H3" s="2">
        <v>28</v>
      </c>
      <c r="I3" s="2">
        <v>15</v>
      </c>
      <c r="J3" s="2">
        <v>3.2556660900000001</v>
      </c>
      <c r="K3" s="2">
        <v>3.36665444</v>
      </c>
      <c r="L3" s="2">
        <v>0.79491862000000002</v>
      </c>
      <c r="M3" s="2">
        <v>1.0299210299999999</v>
      </c>
      <c r="N3" s="2">
        <v>-0.3931752</v>
      </c>
      <c r="O3" s="2">
        <v>41</v>
      </c>
      <c r="P3" s="2" t="s">
        <v>71</v>
      </c>
      <c r="Q3" s="3">
        <v>0.69599999999999995</v>
      </c>
      <c r="R3" s="2" t="s">
        <v>74</v>
      </c>
    </row>
    <row r="4" spans="1:18" x14ac:dyDescent="0.2">
      <c r="A4" s="2">
        <v>2</v>
      </c>
      <c r="B4" s="2" t="s">
        <v>78</v>
      </c>
      <c r="C4" s="2" t="s">
        <v>17</v>
      </c>
      <c r="D4" s="2" t="s">
        <v>15</v>
      </c>
      <c r="E4" s="2" t="s">
        <v>10</v>
      </c>
      <c r="F4" s="2" t="s">
        <v>70</v>
      </c>
      <c r="G4" s="2" t="s">
        <v>14</v>
      </c>
      <c r="H4" s="2">
        <v>13</v>
      </c>
      <c r="I4" s="2">
        <v>18</v>
      </c>
      <c r="J4" s="2">
        <v>1.83352191</v>
      </c>
      <c r="K4" s="2">
        <v>1.32571455</v>
      </c>
      <c r="L4" s="2">
        <v>0.33957124</v>
      </c>
      <c r="M4" s="2">
        <v>0.65477001999999995</v>
      </c>
      <c r="N4" s="2">
        <v>198</v>
      </c>
      <c r="O4" s="2" t="s">
        <v>71</v>
      </c>
      <c r="P4" s="2" t="s">
        <v>71</v>
      </c>
      <c r="Q4" s="3">
        <v>1.2700000000000001E-3</v>
      </c>
      <c r="R4" s="2" t="s">
        <v>75</v>
      </c>
    </row>
    <row r="5" spans="1:18" x14ac:dyDescent="0.2">
      <c r="A5" s="2">
        <v>3</v>
      </c>
      <c r="B5" s="2" t="s">
        <v>78</v>
      </c>
      <c r="C5" s="2" t="s">
        <v>17</v>
      </c>
      <c r="D5" s="2" t="s">
        <v>15</v>
      </c>
      <c r="E5" s="2" t="s">
        <v>11</v>
      </c>
      <c r="F5" s="2" t="s">
        <v>73</v>
      </c>
      <c r="G5" s="2" t="s">
        <v>14</v>
      </c>
      <c r="H5" s="2">
        <v>13</v>
      </c>
      <c r="I5" s="2">
        <v>15</v>
      </c>
      <c r="J5" s="2">
        <v>1.0256269600000001</v>
      </c>
      <c r="K5" s="2">
        <v>1.24412064</v>
      </c>
      <c r="L5" s="2">
        <v>0.30728871000000002</v>
      </c>
      <c r="M5" s="2">
        <v>0.27722255000000001</v>
      </c>
      <c r="N5" s="2">
        <v>-1.9781588999999999</v>
      </c>
      <c r="O5" s="2">
        <v>26</v>
      </c>
      <c r="P5" s="2" t="s">
        <v>71</v>
      </c>
      <c r="Q5" s="3">
        <v>5.8599999999999999E-2</v>
      </c>
      <c r="R5" s="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2025-01-27T23:41:19Z</dcterms:created>
  <dcterms:modified xsi:type="dcterms:W3CDTF">2025-02-27T01:42:00Z</dcterms:modified>
</cp:coreProperties>
</file>