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me\Documents\Rober\Data Ana\Projects\Excel\Nokia_Dataset\"/>
    </mc:Choice>
  </mc:AlternateContent>
  <bookViews>
    <workbookView xWindow="0" yWindow="0" windowWidth="20325" windowHeight="9600"/>
  </bookViews>
  <sheets>
    <sheet name="Nokia_Dataset_Clean_Analyzed" sheetId="1" r:id="rId1"/>
    <sheet name="Hoja1" sheetId="2" r:id="rId2"/>
    <sheet name="Hoja2" sheetId="3" r:id="rId3"/>
  </sheets>
  <definedNames>
    <definedName name="_xlnm._FilterDatabase" localSheetId="0" hidden="1">Nokia_Dataset_Clean_Analyzed!$A$1:$D$35</definedName>
  </definedNames>
  <calcPr calcId="162913"/>
  <pivotCaches>
    <pivotCache cacheId="2" r:id="rId4"/>
  </pivotCaches>
  <fileRecoveryPr repairLoad="1"/>
</workbook>
</file>

<file path=xl/calcChain.xml><?xml version="1.0" encoding="utf-8"?>
<calcChain xmlns="http://schemas.openxmlformats.org/spreadsheetml/2006/main">
  <c r="G20" i="1" l="1"/>
  <c r="G19" i="1"/>
  <c r="G18" i="1"/>
  <c r="G16" i="1"/>
  <c r="G15" i="1"/>
  <c r="G14" i="1"/>
</calcChain>
</file>

<file path=xl/sharedStrings.xml><?xml version="1.0" encoding="utf-8"?>
<sst xmlns="http://schemas.openxmlformats.org/spreadsheetml/2006/main" count="22" uniqueCount="18">
  <si>
    <t>Year</t>
  </si>
  <si>
    <t>Number of Employees</t>
  </si>
  <si>
    <t>Net Sales in Euro</t>
  </si>
  <si>
    <t>Net Income in Euro</t>
  </si>
  <si>
    <t>Total general</t>
  </si>
  <si>
    <t>Etiquetas de fila</t>
  </si>
  <si>
    <t>Suma de Net Sales in Euro</t>
  </si>
  <si>
    <t>Suma de Net Income in Euro</t>
  </si>
  <si>
    <t>Years</t>
  </si>
  <si>
    <t>Total</t>
  </si>
  <si>
    <t>MIN SALES</t>
  </si>
  <si>
    <t>MAX  SALES</t>
  </si>
  <si>
    <t xml:space="preserve">AVERAGE SALES </t>
  </si>
  <si>
    <t xml:space="preserve">MIN Net Income </t>
  </si>
  <si>
    <t xml:space="preserve">MAX Net Income </t>
  </si>
  <si>
    <t>Average Net Income</t>
  </si>
  <si>
    <t>Average Net Sales in Euro</t>
  </si>
  <si>
    <t>Average Net Income in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</si>
</sst>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£-809]#,##0.00"/>
    <numFmt numFmtId="165" formatCode="_-[$€-2]\ * #,##0.00_-;\-[$€-2]\ * #,##0.00_-;_-[$€-2]\ * &quot;-&quot;??_-;_-@_-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4" fontId="7" fillId="3" borderId="0" xfId="7" applyNumberFormat="1"/>
    <xf numFmtId="164" fontId="6" fillId="2" borderId="0" xfId="6" applyNumberFormat="1"/>
    <xf numFmtId="164" fontId="8" fillId="4" borderId="0" xfId="8" applyNumberFormat="1"/>
    <xf numFmtId="16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NoKia's</a:t>
            </a:r>
            <a:r>
              <a:rPr lang="en-US" baseline="0"/>
              <a:t> Sales &amp; income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7796025896654"/>
          <c:y val="0.23233286003184031"/>
          <c:w val="0.75033749588631049"/>
          <c:h val="0.71128763771785164"/>
        </c:manualLayout>
      </c:layout>
      <c:scatterChart>
        <c:scatterStyle val="lineMarker"/>
        <c:varyColors val="0"/>
        <c:ser>
          <c:idx val="1"/>
          <c:order val="1"/>
          <c:tx>
            <c:strRef>
              <c:f>Nokia_Dataset_Clean_Analyzed!$C$1</c:f>
              <c:strCache>
                <c:ptCount val="1"/>
                <c:pt idx="0">
                  <c:v>Net Sales in Euro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Nokia_Dataset_Clean_Analyzed!$A$2:$A$17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xVal>
          <c:yVal>
            <c:numRef>
              <c:f>Nokia_Dataset_Clean_Analyzed!$C$2:$C$17</c:f>
              <c:numCache>
                <c:formatCode>[$£-809]#,##0.00</c:formatCode>
                <c:ptCount val="16"/>
                <c:pt idx="0">
                  <c:v>41120000000</c:v>
                </c:pt>
                <c:pt idx="1">
                  <c:v>51060000000</c:v>
                </c:pt>
                <c:pt idx="2">
                  <c:v>50710000000</c:v>
                </c:pt>
                <c:pt idx="3">
                  <c:v>40980000000</c:v>
                </c:pt>
                <c:pt idx="4">
                  <c:v>42450000000</c:v>
                </c:pt>
                <c:pt idx="5">
                  <c:v>38660000000</c:v>
                </c:pt>
                <c:pt idx="6">
                  <c:v>30180000000</c:v>
                </c:pt>
                <c:pt idx="7">
                  <c:v>12710000000</c:v>
                </c:pt>
                <c:pt idx="8">
                  <c:v>11760000000</c:v>
                </c:pt>
                <c:pt idx="9">
                  <c:v>12500000000</c:v>
                </c:pt>
                <c:pt idx="10">
                  <c:v>23640000000</c:v>
                </c:pt>
                <c:pt idx="11">
                  <c:v>23150000000</c:v>
                </c:pt>
                <c:pt idx="12">
                  <c:v>22560000000</c:v>
                </c:pt>
                <c:pt idx="13">
                  <c:v>23320000000</c:v>
                </c:pt>
                <c:pt idx="14">
                  <c:v>21850000000</c:v>
                </c:pt>
                <c:pt idx="15">
                  <c:v>22200000000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D-4808-9FCE-476B59FB03C5}"/>
            </c:ext>
          </c:extLst>
        </c:ser>
        <c:ser>
          <c:idx val="2"/>
          <c:order val="2"/>
          <c:tx>
            <c:strRef>
              <c:f>Nokia_Dataset_Clean_Analyzed!$D$1</c:f>
              <c:strCache>
                <c:ptCount val="1"/>
                <c:pt idx="0">
                  <c:v>Net Income in Euro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Nokia_Dataset_Clean_Analyzed!$A$2:$A$17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xVal>
          <c:yVal>
            <c:numRef>
              <c:f>Nokia_Dataset_Clean_Analyzed!$D$2:$D$17</c:f>
              <c:numCache>
                <c:formatCode>[$£-809]#,##0.00</c:formatCode>
                <c:ptCount val="16"/>
                <c:pt idx="0">
                  <c:v>4306000000</c:v>
                </c:pt>
                <c:pt idx="1">
                  <c:v>7205000000</c:v>
                </c:pt>
                <c:pt idx="2">
                  <c:v>3988000000</c:v>
                </c:pt>
                <c:pt idx="3">
                  <c:v>891000000</c:v>
                </c:pt>
                <c:pt idx="4">
                  <c:v>1850000000</c:v>
                </c:pt>
                <c:pt idx="5">
                  <c:v>-1164000000</c:v>
                </c:pt>
                <c:pt idx="6">
                  <c:v>-3105000000</c:v>
                </c:pt>
                <c:pt idx="7">
                  <c:v>-615000000</c:v>
                </c:pt>
                <c:pt idx="8">
                  <c:v>3462000000</c:v>
                </c:pt>
                <c:pt idx="9">
                  <c:v>2466000000</c:v>
                </c:pt>
                <c:pt idx="10">
                  <c:v>-766000000</c:v>
                </c:pt>
                <c:pt idx="11">
                  <c:v>-1494000000</c:v>
                </c:pt>
                <c:pt idx="12">
                  <c:v>-340000000</c:v>
                </c:pt>
                <c:pt idx="13">
                  <c:v>7000000</c:v>
                </c:pt>
                <c:pt idx="14">
                  <c:v>-2431000000</c:v>
                </c:pt>
                <c:pt idx="15">
                  <c:v>1623000000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AD-4808-9FCE-476B59FB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22416"/>
        <c:axId val="447602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Nokia_Dataset_Clean_Analyzed!$B$1</c15:sqref>
                        </c15:formulaRef>
                      </c:ext>
                    </c:extLst>
                    <c:strCache>
                      <c:ptCount val="1"/>
                      <c:pt idx="0">
                        <c:v>Number of Employees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Nokia_Dataset_Clean_Analyzed!$A$2:$A$17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  <c:pt idx="15">
                        <c:v>2021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Nokia_Dataset_Clean_Analyzed!$B$2:$B$17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68480</c:v>
                      </c:pt>
                      <c:pt idx="1">
                        <c:v>112260</c:v>
                      </c:pt>
                      <c:pt idx="2">
                        <c:v>125830</c:v>
                      </c:pt>
                      <c:pt idx="3">
                        <c:v>123550</c:v>
                      </c:pt>
                      <c:pt idx="4">
                        <c:v>132430</c:v>
                      </c:pt>
                      <c:pt idx="5">
                        <c:v>130050</c:v>
                      </c:pt>
                      <c:pt idx="6">
                        <c:v>97800</c:v>
                      </c:pt>
                      <c:pt idx="7">
                        <c:v>58900</c:v>
                      </c:pt>
                      <c:pt idx="8">
                        <c:v>55400</c:v>
                      </c:pt>
                      <c:pt idx="9">
                        <c:v>55720</c:v>
                      </c:pt>
                      <c:pt idx="10">
                        <c:v>100880</c:v>
                      </c:pt>
                      <c:pt idx="11">
                        <c:v>102760</c:v>
                      </c:pt>
                      <c:pt idx="12">
                        <c:v>103080</c:v>
                      </c:pt>
                      <c:pt idx="13">
                        <c:v>98320</c:v>
                      </c:pt>
                      <c:pt idx="14">
                        <c:v>92040</c:v>
                      </c:pt>
                      <c:pt idx="15">
                        <c:v>87900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EAD-4808-9FCE-476B59FB03C5}"/>
                  </c:ext>
                </c:extLst>
              </c15:ser>
            </c15:filteredScatterSeries>
          </c:ext>
        </c:extLst>
      </c:scatterChart>
      <c:valAx>
        <c:axId val="4476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02032"/>
        <c:crosses val="autoZero"/>
        <c:crossBetween val="midCat"/>
      </c:valAx>
      <c:valAx>
        <c:axId val="4476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2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075888525815479"/>
          <c:y val="0.15154375614552607"/>
          <c:w val="0.50394600150505664"/>
          <c:h val="9.3361649295912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95250</xdr:rowOff>
    </xdr:from>
    <xdr:to>
      <xdr:col>8</xdr:col>
      <xdr:colOff>123825</xdr:colOff>
      <xdr:row>12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okia_Dataset_Clean_Analyzed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me" refreshedDate="44847.946761226849" createdVersion="6" refreshedVersion="6" minRefreshableVersion="3" recordCount="16">
  <cacheSource type="worksheet">
    <worksheetSource ref="A1:D17" sheet="Nokia_Dataset_Clean_Analyzed" r:id="rId2"/>
  </cacheSource>
  <cacheFields count="4">
    <cacheField name="Year" numFmtId="0">
      <sharedItems containsSemiMixedTypes="0" containsString="0" containsNumber="1" containsInteger="1" minValue="2006" maxValue="2021" count="16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Number of Employees" numFmtId="0">
      <sharedItems containsSemiMixedTypes="0" containsString="0" containsNumber="1" containsInteger="1" minValue="55400" maxValue="132430" count="16">
        <n v="68480"/>
        <n v="112260"/>
        <n v="125830"/>
        <n v="123550"/>
        <n v="132430"/>
        <n v="130050"/>
        <n v="97800"/>
        <n v="58900"/>
        <n v="55400"/>
        <n v="55720"/>
        <n v="100880"/>
        <n v="102760"/>
        <n v="103080"/>
        <n v="98320"/>
        <n v="92040"/>
        <n v="87900"/>
      </sharedItems>
    </cacheField>
    <cacheField name="Net Sales in Euro" numFmtId="164">
      <sharedItems containsSemiMixedTypes="0" containsString="0" containsNumber="1" containsInteger="1" minValue="11760000000" maxValue="51060000000" count="16">
        <n v="41120000000"/>
        <n v="51060000000"/>
        <n v="50710000000"/>
        <n v="40980000000"/>
        <n v="42450000000"/>
        <n v="38660000000"/>
        <n v="30180000000"/>
        <n v="12710000000"/>
        <n v="11760000000"/>
        <n v="12500000000"/>
        <n v="23640000000"/>
        <n v="23150000000"/>
        <n v="22560000000"/>
        <n v="23320000000"/>
        <n v="21850000000"/>
        <n v="22200000000"/>
      </sharedItems>
    </cacheField>
    <cacheField name="Net Income in Euro" numFmtId="164">
      <sharedItems containsSemiMixedTypes="0" containsString="0" containsNumber="1" containsInteger="1" minValue="-3105000000" maxValue="720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n v="4306000000"/>
  </r>
  <r>
    <x v="1"/>
    <x v="1"/>
    <x v="1"/>
    <n v="7205000000"/>
  </r>
  <r>
    <x v="2"/>
    <x v="2"/>
    <x v="2"/>
    <n v="3988000000"/>
  </r>
  <r>
    <x v="3"/>
    <x v="3"/>
    <x v="3"/>
    <n v="891000000"/>
  </r>
  <r>
    <x v="4"/>
    <x v="4"/>
    <x v="4"/>
    <n v="1850000000"/>
  </r>
  <r>
    <x v="5"/>
    <x v="5"/>
    <x v="5"/>
    <n v="-1164000000"/>
  </r>
  <r>
    <x v="6"/>
    <x v="6"/>
    <x v="6"/>
    <n v="-3105000000"/>
  </r>
  <r>
    <x v="7"/>
    <x v="7"/>
    <x v="7"/>
    <n v="-615000000"/>
  </r>
  <r>
    <x v="8"/>
    <x v="8"/>
    <x v="8"/>
    <n v="3462000000"/>
  </r>
  <r>
    <x v="9"/>
    <x v="9"/>
    <x v="9"/>
    <n v="2466000000"/>
  </r>
  <r>
    <x v="10"/>
    <x v="10"/>
    <x v="10"/>
    <n v="-766000000"/>
  </r>
  <r>
    <x v="11"/>
    <x v="11"/>
    <x v="11"/>
    <n v="-1494000000"/>
  </r>
  <r>
    <x v="12"/>
    <x v="12"/>
    <x v="12"/>
    <n v="-340000000"/>
  </r>
  <r>
    <x v="13"/>
    <x v="13"/>
    <x v="13"/>
    <n v="7000000"/>
  </r>
  <r>
    <x v="14"/>
    <x v="14"/>
    <x v="14"/>
    <n v="-2431000000"/>
  </r>
  <r>
    <x v="15"/>
    <x v="15"/>
    <x v="15"/>
    <n v="1623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2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Years">
  <location ref="B19:D21" firstHeaderRow="0" firstDataRow="1" firstDataCol="1"/>
  <pivotFields count="4">
    <pivotField axis="axisRow" showAll="0">
      <items count="17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showAll="0">
      <items count="17">
        <item x="8"/>
        <item x="9"/>
        <item x="7"/>
        <item x="0"/>
        <item x="15"/>
        <item x="14"/>
        <item x="6"/>
        <item x="13"/>
        <item x="10"/>
        <item x="11"/>
        <item x="12"/>
        <item x="1"/>
        <item x="3"/>
        <item x="2"/>
        <item x="5"/>
        <item x="4"/>
        <item t="default"/>
      </items>
    </pivotField>
    <pivotField dataField="1" numFmtId="164" showAll="0">
      <items count="17">
        <item x="8"/>
        <item x="9"/>
        <item x="7"/>
        <item x="14"/>
        <item x="15"/>
        <item x="12"/>
        <item x="11"/>
        <item x="13"/>
        <item x="10"/>
        <item x="6"/>
        <item x="5"/>
        <item x="3"/>
        <item x="0"/>
        <item x="4"/>
        <item x="2"/>
        <item x="1"/>
        <item t="default"/>
      </items>
    </pivotField>
    <pivotField dataField="1" numFmtId="164" showAll="0"/>
  </pivotFields>
  <rowFields count="1">
    <field x="0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Net Sales in Euro" fld="2" subtotal="average" baseField="0" baseItem="0"/>
    <dataField name="Average Net Income in Euro" fld="3" subtotal="average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0" firstDataRow="1" firstDataCol="1"/>
  <pivotFields count="4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>
      <items count="17">
        <item x="8"/>
        <item x="9"/>
        <item x="7"/>
        <item x="0"/>
        <item x="15"/>
        <item x="14"/>
        <item x="6"/>
        <item x="13"/>
        <item x="10"/>
        <item x="11"/>
        <item x="12"/>
        <item x="1"/>
        <item x="3"/>
        <item x="2"/>
        <item x="5"/>
        <item x="4"/>
        <item t="default"/>
      </items>
    </pivotField>
    <pivotField dataField="1" numFmtId="164" showAll="0">
      <items count="17">
        <item x="8"/>
        <item x="9"/>
        <item x="7"/>
        <item x="14"/>
        <item x="15"/>
        <item x="12"/>
        <item x="11"/>
        <item x="13"/>
        <item x="10"/>
        <item x="6"/>
        <item x="5"/>
        <item x="3"/>
        <item x="0"/>
        <item x="4"/>
        <item x="2"/>
        <item x="1"/>
        <item t="default"/>
      </items>
    </pivotField>
    <pivotField dataField="1" numFmtId="164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et Sales in Euro" fld="2" baseField="0" baseItem="0"/>
    <dataField name="Suma de Net Income in Euro" fld="3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Normal="100" workbookViewId="0">
      <selection activeCell="C28" sqref="C28"/>
    </sheetView>
  </sheetViews>
  <sheetFormatPr baseColWidth="10" defaultRowHeight="15" x14ac:dyDescent="0.25"/>
  <cols>
    <col min="1" max="1" width="12.5703125" customWidth="1"/>
    <col min="2" max="2" width="23.5703125" customWidth="1"/>
    <col min="3" max="3" width="28.140625" style="1" customWidth="1"/>
    <col min="4" max="4" width="30.140625" style="1" customWidth="1"/>
    <col min="5" max="5" width="24" customWidth="1"/>
    <col min="6" max="6" width="21.28515625" customWidth="1"/>
    <col min="7" max="7" width="17.42578125" bestFit="1" customWidth="1"/>
    <col min="8" max="8" width="19.42578125" customWidth="1"/>
  </cols>
  <sheetData>
    <row r="1" spans="1:7" x14ac:dyDescent="0.25">
      <c r="A1" t="s">
        <v>0</v>
      </c>
      <c r="B1" t="s">
        <v>1</v>
      </c>
      <c r="C1" s="1" t="s">
        <v>2</v>
      </c>
      <c r="D1" s="1" t="s">
        <v>3</v>
      </c>
    </row>
    <row r="2" spans="1:7" x14ac:dyDescent="0.25">
      <c r="A2">
        <v>2006</v>
      </c>
      <c r="B2">
        <v>68480</v>
      </c>
      <c r="C2" s="1">
        <v>41120000000</v>
      </c>
      <c r="D2" s="1">
        <v>4306000000</v>
      </c>
    </row>
    <row r="3" spans="1:7" x14ac:dyDescent="0.25">
      <c r="A3">
        <v>2007</v>
      </c>
      <c r="B3">
        <v>112260</v>
      </c>
      <c r="C3" s="1">
        <v>51060000000</v>
      </c>
      <c r="D3" s="1">
        <v>7205000000</v>
      </c>
    </row>
    <row r="4" spans="1:7" x14ac:dyDescent="0.25">
      <c r="A4">
        <v>2008</v>
      </c>
      <c r="B4">
        <v>125830</v>
      </c>
      <c r="C4" s="1">
        <v>50710000000</v>
      </c>
      <c r="D4" s="1">
        <v>3988000000</v>
      </c>
    </row>
    <row r="5" spans="1:7" x14ac:dyDescent="0.25">
      <c r="A5">
        <v>2009</v>
      </c>
      <c r="B5">
        <v>123550</v>
      </c>
      <c r="C5" s="1">
        <v>40980000000</v>
      </c>
      <c r="D5" s="1">
        <v>891000000</v>
      </c>
    </row>
    <row r="6" spans="1:7" x14ac:dyDescent="0.25">
      <c r="A6">
        <v>2010</v>
      </c>
      <c r="B6">
        <v>132430</v>
      </c>
      <c r="C6" s="1">
        <v>42450000000</v>
      </c>
      <c r="D6" s="1">
        <v>1850000000</v>
      </c>
    </row>
    <row r="7" spans="1:7" x14ac:dyDescent="0.25">
      <c r="A7">
        <v>2011</v>
      </c>
      <c r="B7">
        <v>130050</v>
      </c>
      <c r="C7" s="1">
        <v>38660000000</v>
      </c>
      <c r="D7" s="1">
        <v>-1164000000</v>
      </c>
    </row>
    <row r="8" spans="1:7" x14ac:dyDescent="0.25">
      <c r="A8">
        <v>2012</v>
      </c>
      <c r="B8">
        <v>97800</v>
      </c>
      <c r="C8" s="1">
        <v>30180000000</v>
      </c>
      <c r="D8" s="1">
        <v>-3105000000</v>
      </c>
    </row>
    <row r="9" spans="1:7" x14ac:dyDescent="0.25">
      <c r="A9">
        <v>2013</v>
      </c>
      <c r="B9">
        <v>58900</v>
      </c>
      <c r="C9" s="1">
        <v>12710000000</v>
      </c>
      <c r="D9" s="1">
        <v>-615000000</v>
      </c>
    </row>
    <row r="10" spans="1:7" x14ac:dyDescent="0.25">
      <c r="A10">
        <v>2014</v>
      </c>
      <c r="B10">
        <v>55400</v>
      </c>
      <c r="C10" s="1">
        <v>11760000000</v>
      </c>
      <c r="D10" s="1">
        <v>3462000000</v>
      </c>
    </row>
    <row r="11" spans="1:7" x14ac:dyDescent="0.25">
      <c r="A11">
        <v>2015</v>
      </c>
      <c r="B11">
        <v>55720</v>
      </c>
      <c r="C11" s="1">
        <v>12500000000</v>
      </c>
      <c r="D11" s="1">
        <v>2466000000</v>
      </c>
    </row>
    <row r="12" spans="1:7" x14ac:dyDescent="0.25">
      <c r="A12">
        <v>2016</v>
      </c>
      <c r="B12">
        <v>100880</v>
      </c>
      <c r="C12" s="1">
        <v>23640000000</v>
      </c>
      <c r="D12" s="1">
        <v>-766000000</v>
      </c>
    </row>
    <row r="13" spans="1:7" x14ac:dyDescent="0.25">
      <c r="A13">
        <v>2017</v>
      </c>
      <c r="B13">
        <v>102760</v>
      </c>
      <c r="C13" s="1">
        <v>23150000000</v>
      </c>
      <c r="D13" s="1">
        <v>-1494000000</v>
      </c>
    </row>
    <row r="14" spans="1:7" x14ac:dyDescent="0.25">
      <c r="A14">
        <v>2018</v>
      </c>
      <c r="B14">
        <v>103080</v>
      </c>
      <c r="C14" s="1">
        <v>22560000000</v>
      </c>
      <c r="D14" s="1">
        <v>-340000000</v>
      </c>
      <c r="F14" s="5" t="s">
        <v>10</v>
      </c>
      <c r="G14" s="1">
        <f>MIN(C2:C17)</f>
        <v>11760000000</v>
      </c>
    </row>
    <row r="15" spans="1:7" x14ac:dyDescent="0.25">
      <c r="A15">
        <v>2019</v>
      </c>
      <c r="B15">
        <v>98320</v>
      </c>
      <c r="C15" s="1">
        <v>23320000000</v>
      </c>
      <c r="D15" s="1">
        <v>7000000</v>
      </c>
      <c r="F15" s="6" t="s">
        <v>11</v>
      </c>
      <c r="G15" s="1">
        <f>MAX(C2:C17)</f>
        <v>51060000000</v>
      </c>
    </row>
    <row r="16" spans="1:7" x14ac:dyDescent="0.25">
      <c r="A16">
        <v>2020</v>
      </c>
      <c r="B16">
        <v>92040</v>
      </c>
      <c r="C16" s="1">
        <v>21850000000</v>
      </c>
      <c r="D16" s="1">
        <v>-2431000000</v>
      </c>
      <c r="F16" s="7" t="s">
        <v>12</v>
      </c>
      <c r="G16" s="1">
        <f>AVERAGE(C2:C17)</f>
        <v>29303125000</v>
      </c>
    </row>
    <row r="17" spans="1:8" x14ac:dyDescent="0.25">
      <c r="A17">
        <v>2021</v>
      </c>
      <c r="B17">
        <v>87900</v>
      </c>
      <c r="C17" s="1">
        <v>22200000000</v>
      </c>
      <c r="D17" s="1">
        <v>1623000000</v>
      </c>
    </row>
    <row r="18" spans="1:8" x14ac:dyDescent="0.25">
      <c r="F18" s="5" t="s">
        <v>13</v>
      </c>
      <c r="G18" s="1">
        <f>MIN(D2:D17)</f>
        <v>-3105000000</v>
      </c>
    </row>
    <row r="19" spans="1:8" x14ac:dyDescent="0.25">
      <c r="B19" s="2" t="s">
        <v>8</v>
      </c>
      <c r="C19" t="s">
        <v>16</v>
      </c>
      <c r="D19" t="s">
        <v>17</v>
      </c>
      <c r="F19" s="6" t="s">
        <v>14</v>
      </c>
      <c r="G19" s="1">
        <f>MAX(D2:D17)</f>
        <v>7205000000</v>
      </c>
    </row>
    <row r="20" spans="1:8" x14ac:dyDescent="0.25">
      <c r="B20" s="3">
        <v>2007</v>
      </c>
      <c r="C20" s="4">
        <v>51060000000</v>
      </c>
      <c r="D20" s="4">
        <v>7205000000</v>
      </c>
      <c r="F20" s="7" t="s">
        <v>15</v>
      </c>
      <c r="G20" s="1">
        <f>AVERAGE(D2:D17)</f>
        <v>992687500</v>
      </c>
    </row>
    <row r="21" spans="1:8" x14ac:dyDescent="0.25">
      <c r="B21" s="3" t="s">
        <v>9</v>
      </c>
      <c r="C21" s="4">
        <v>51060000000</v>
      </c>
      <c r="D21" s="4">
        <v>7205000000</v>
      </c>
    </row>
    <row r="22" spans="1:8" x14ac:dyDescent="0.25">
      <c r="C22"/>
      <c r="D22"/>
      <c r="H22" s="8">
        <v>7.8769999999999998</v>
      </c>
    </row>
    <row r="23" spans="1:8" x14ac:dyDescent="0.25">
      <c r="C23"/>
      <c r="D23"/>
    </row>
    <row r="24" spans="1:8" x14ac:dyDescent="0.25">
      <c r="C24"/>
      <c r="D24"/>
    </row>
    <row r="25" spans="1:8" x14ac:dyDescent="0.25">
      <c r="C25"/>
      <c r="D25"/>
    </row>
    <row r="26" spans="1:8" x14ac:dyDescent="0.25">
      <c r="C26"/>
      <c r="D26"/>
    </row>
    <row r="27" spans="1:8" x14ac:dyDescent="0.25">
      <c r="C27"/>
      <c r="D27"/>
    </row>
    <row r="28" spans="1:8" x14ac:dyDescent="0.25">
      <c r="C28"/>
      <c r="D28"/>
    </row>
    <row r="29" spans="1:8" x14ac:dyDescent="0.25">
      <c r="C29"/>
      <c r="D29"/>
    </row>
    <row r="30" spans="1:8" x14ac:dyDescent="0.25">
      <c r="C30"/>
      <c r="D30"/>
    </row>
    <row r="31" spans="1:8" x14ac:dyDescent="0.25">
      <c r="C31"/>
      <c r="D31"/>
    </row>
    <row r="32" spans="1:8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</sheetData>
  <autoFilter ref="A1:D35"/>
  <sortState ref="A2:D24">
    <sortCondition ref="A2:A24"/>
  </sortState>
  <conditionalFormatting sqref="C2:D17">
    <cfRule type="cellIs" dxfId="5" priority="46" operator="equal">
      <formula>$G$14</formula>
    </cfRule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C2:C17">
    <cfRule type="iconSet" priority="2">
      <iconSet iconSet="3Arrows">
        <cfvo type="percent" val="0"/>
        <cfvo type="percent" val="33"/>
        <cfvo type="percent" val="67"/>
      </iconSet>
    </cfRule>
    <cfRule type="cellIs" dxfId="4" priority="49" operator="equal">
      <formula>$G$15</formula>
    </cfRule>
  </conditionalFormatting>
  <conditionalFormatting sqref="D2:D17">
    <cfRule type="iconSet" priority="1">
      <iconSet iconSet="3Arrows">
        <cfvo type="percent" val="0"/>
        <cfvo type="percent" val="33"/>
        <cfvo type="percent" val="67"/>
      </iconSet>
    </cfRule>
    <cfRule type="cellIs" dxfId="3" priority="51" operator="equal">
      <formula>$G$19</formula>
    </cfRule>
    <cfRule type="cellIs" dxfId="2" priority="52" operator="equal">
      <formula>$G$18</formula>
    </cfRule>
  </conditionalFormatting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5"/>
  <sheetViews>
    <sheetView workbookViewId="0">
      <selection activeCell="H16" sqref="H16"/>
    </sheetView>
  </sheetViews>
  <sheetFormatPr baseColWidth="10" defaultRowHeight="15" x14ac:dyDescent="0.25"/>
  <cols>
    <col min="1" max="1" width="17.5703125" customWidth="1"/>
    <col min="2" max="2" width="24.140625" customWidth="1"/>
    <col min="3" max="3" width="26.140625" customWidth="1"/>
    <col min="4" max="4" width="19.28515625" bestFit="1" customWidth="1"/>
    <col min="5" max="5" width="26.42578125" customWidth="1"/>
    <col min="6" max="6" width="25.5703125" customWidth="1"/>
    <col min="7" max="7" width="26.5703125" customWidth="1"/>
    <col min="8" max="17" width="19.28515625" bestFit="1" customWidth="1"/>
    <col min="18" max="18" width="26.140625" bestFit="1" customWidth="1"/>
    <col min="19" max="19" width="18.28515625" bestFit="1" customWidth="1"/>
    <col min="20" max="20" width="16.7109375" bestFit="1" customWidth="1"/>
    <col min="21" max="24" width="18.28515625" bestFit="1" customWidth="1"/>
    <col min="25" max="25" width="14.5703125" bestFit="1" customWidth="1"/>
    <col min="26" max="26" width="16.7109375" bestFit="1" customWidth="1"/>
    <col min="27" max="27" width="18.28515625" bestFit="1" customWidth="1"/>
    <col min="28" max="28" width="16.7109375" bestFit="1" customWidth="1"/>
    <col min="29" max="29" width="18.28515625" bestFit="1" customWidth="1"/>
    <col min="30" max="30" width="16.7109375" bestFit="1" customWidth="1"/>
    <col min="31" max="33" width="18.28515625" bestFit="1" customWidth="1"/>
    <col min="34" max="34" width="29.140625" bestFit="1" customWidth="1"/>
    <col min="35" max="35" width="31.140625" bestFit="1" customWidth="1"/>
  </cols>
  <sheetData>
    <row r="3" spans="1:7" x14ac:dyDescent="0.25">
      <c r="A3" s="2" t="s">
        <v>5</v>
      </c>
      <c r="B3" t="s">
        <v>6</v>
      </c>
      <c r="C3" t="s">
        <v>7</v>
      </c>
    </row>
    <row r="4" spans="1:7" x14ac:dyDescent="0.25">
      <c r="A4" s="3">
        <v>2006</v>
      </c>
      <c r="B4" s="4">
        <v>41120000000</v>
      </c>
      <c r="C4" s="4">
        <v>4306000000</v>
      </c>
    </row>
    <row r="5" spans="1:7" x14ac:dyDescent="0.25">
      <c r="A5" s="3">
        <v>2007</v>
      </c>
      <c r="B5" s="4">
        <v>51060000000</v>
      </c>
      <c r="C5" s="4">
        <v>7205000000</v>
      </c>
    </row>
    <row r="6" spans="1:7" x14ac:dyDescent="0.25">
      <c r="A6" s="3">
        <v>2008</v>
      </c>
      <c r="B6" s="4">
        <v>50710000000</v>
      </c>
      <c r="C6" s="4">
        <v>3988000000</v>
      </c>
    </row>
    <row r="7" spans="1:7" x14ac:dyDescent="0.25">
      <c r="A7" s="3">
        <v>2009</v>
      </c>
      <c r="B7" s="4">
        <v>40980000000</v>
      </c>
      <c r="C7" s="4">
        <v>891000000</v>
      </c>
    </row>
    <row r="8" spans="1:7" x14ac:dyDescent="0.25">
      <c r="A8" s="3">
        <v>2010</v>
      </c>
      <c r="B8" s="4">
        <v>42450000000</v>
      </c>
      <c r="C8" s="4">
        <v>1850000000</v>
      </c>
      <c r="E8" t="s">
        <v>5</v>
      </c>
      <c r="F8" t="s">
        <v>6</v>
      </c>
      <c r="G8" t="s">
        <v>7</v>
      </c>
    </row>
    <row r="9" spans="1:7" x14ac:dyDescent="0.25">
      <c r="A9" s="3">
        <v>2011</v>
      </c>
      <c r="B9" s="4">
        <v>38660000000</v>
      </c>
      <c r="C9" s="4">
        <v>-1164000000</v>
      </c>
      <c r="E9">
        <v>2006</v>
      </c>
      <c r="F9">
        <v>41120000000</v>
      </c>
      <c r="G9">
        <v>4306000000</v>
      </c>
    </row>
    <row r="10" spans="1:7" x14ac:dyDescent="0.25">
      <c r="A10" s="3">
        <v>2012</v>
      </c>
      <c r="B10" s="4">
        <v>30180000000</v>
      </c>
      <c r="C10" s="4">
        <v>-3105000000</v>
      </c>
      <c r="E10">
        <v>2007</v>
      </c>
      <c r="F10">
        <v>51060000000</v>
      </c>
      <c r="G10">
        <v>7205000000</v>
      </c>
    </row>
    <row r="11" spans="1:7" x14ac:dyDescent="0.25">
      <c r="A11" s="3">
        <v>2013</v>
      </c>
      <c r="B11" s="4">
        <v>12710000000</v>
      </c>
      <c r="C11" s="4">
        <v>-615000000</v>
      </c>
      <c r="E11">
        <v>2008</v>
      </c>
      <c r="F11">
        <v>50710000000</v>
      </c>
      <c r="G11">
        <v>3988000000</v>
      </c>
    </row>
    <row r="12" spans="1:7" x14ac:dyDescent="0.25">
      <c r="A12" s="3">
        <v>2014</v>
      </c>
      <c r="B12" s="4">
        <v>11760000000</v>
      </c>
      <c r="C12" s="4">
        <v>3462000000</v>
      </c>
      <c r="E12">
        <v>2009</v>
      </c>
      <c r="F12">
        <v>40980000000</v>
      </c>
      <c r="G12">
        <v>891000000</v>
      </c>
    </row>
    <row r="13" spans="1:7" x14ac:dyDescent="0.25">
      <c r="A13" s="3">
        <v>2015</v>
      </c>
      <c r="B13" s="4">
        <v>12500000000</v>
      </c>
      <c r="C13" s="4">
        <v>2466000000</v>
      </c>
      <c r="E13">
        <v>2010</v>
      </c>
      <c r="F13">
        <v>42450000000</v>
      </c>
      <c r="G13">
        <v>1850000000</v>
      </c>
    </row>
    <row r="14" spans="1:7" x14ac:dyDescent="0.25">
      <c r="A14" s="3">
        <v>2016</v>
      </c>
      <c r="B14" s="4">
        <v>23640000000</v>
      </c>
      <c r="C14" s="4">
        <v>-766000000</v>
      </c>
      <c r="E14">
        <v>2011</v>
      </c>
      <c r="F14">
        <v>38660000000</v>
      </c>
      <c r="G14">
        <v>-1164000000</v>
      </c>
    </row>
    <row r="15" spans="1:7" x14ac:dyDescent="0.25">
      <c r="A15" s="3">
        <v>2017</v>
      </c>
      <c r="B15" s="4">
        <v>23150000000</v>
      </c>
      <c r="C15" s="4">
        <v>-1494000000</v>
      </c>
      <c r="E15">
        <v>2012</v>
      </c>
      <c r="F15">
        <v>30180000000</v>
      </c>
      <c r="G15">
        <v>-3105000000</v>
      </c>
    </row>
    <row r="16" spans="1:7" x14ac:dyDescent="0.25">
      <c r="A16" s="3">
        <v>2018</v>
      </c>
      <c r="B16" s="4">
        <v>22560000000</v>
      </c>
      <c r="C16" s="4">
        <v>-340000000</v>
      </c>
      <c r="E16">
        <v>2013</v>
      </c>
      <c r="F16">
        <v>12710000000</v>
      </c>
      <c r="G16">
        <v>-615000000</v>
      </c>
    </row>
    <row r="17" spans="1:7" x14ac:dyDescent="0.25">
      <c r="A17" s="3">
        <v>2019</v>
      </c>
      <c r="B17" s="4">
        <v>23320000000</v>
      </c>
      <c r="C17" s="4">
        <v>7000000</v>
      </c>
      <c r="E17">
        <v>2014</v>
      </c>
      <c r="F17">
        <v>11760000000</v>
      </c>
      <c r="G17">
        <v>3462000000</v>
      </c>
    </row>
    <row r="18" spans="1:7" x14ac:dyDescent="0.25">
      <c r="A18" s="3">
        <v>2020</v>
      </c>
      <c r="B18" s="4">
        <v>21850000000</v>
      </c>
      <c r="C18" s="4">
        <v>-2431000000</v>
      </c>
      <c r="E18">
        <v>2015</v>
      </c>
      <c r="F18">
        <v>12500000000</v>
      </c>
      <c r="G18">
        <v>2466000000</v>
      </c>
    </row>
    <row r="19" spans="1:7" x14ac:dyDescent="0.25">
      <c r="A19" s="3">
        <v>2021</v>
      </c>
      <c r="B19" s="4">
        <v>22200000000</v>
      </c>
      <c r="C19" s="4">
        <v>1623000000</v>
      </c>
      <c r="E19">
        <v>2016</v>
      </c>
      <c r="F19">
        <v>23640000000</v>
      </c>
      <c r="G19">
        <v>-766000000</v>
      </c>
    </row>
    <row r="20" spans="1:7" x14ac:dyDescent="0.25">
      <c r="A20" s="3" t="s">
        <v>4</v>
      </c>
      <c r="B20" s="4">
        <v>468850000000</v>
      </c>
      <c r="C20" s="4">
        <v>15883000000</v>
      </c>
      <c r="E20">
        <v>2017</v>
      </c>
      <c r="F20">
        <v>23150000000</v>
      </c>
      <c r="G20">
        <v>-1494000000</v>
      </c>
    </row>
    <row r="21" spans="1:7" x14ac:dyDescent="0.25">
      <c r="E21">
        <v>2018</v>
      </c>
      <c r="F21">
        <v>22560000000</v>
      </c>
      <c r="G21">
        <v>-340000000</v>
      </c>
    </row>
    <row r="22" spans="1:7" x14ac:dyDescent="0.25">
      <c r="E22">
        <v>2019</v>
      </c>
      <c r="F22">
        <v>23320000000</v>
      </c>
      <c r="G22">
        <v>7000000</v>
      </c>
    </row>
    <row r="23" spans="1:7" x14ac:dyDescent="0.25">
      <c r="E23">
        <v>2020</v>
      </c>
      <c r="F23">
        <v>21850000000</v>
      </c>
      <c r="G23">
        <v>-2431000000</v>
      </c>
    </row>
    <row r="24" spans="1:7" x14ac:dyDescent="0.25">
      <c r="E24">
        <v>2021</v>
      </c>
      <c r="F24">
        <v>22200000000</v>
      </c>
      <c r="G24">
        <v>1623000000</v>
      </c>
    </row>
    <row r="25" spans="1:7" x14ac:dyDescent="0.25">
      <c r="E25" t="s">
        <v>4</v>
      </c>
      <c r="F25">
        <v>468850000000</v>
      </c>
      <c r="G25">
        <v>15883000000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Nokia_Dataset_Clean_Analyzed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Isme</dc:creator>
  <cp:lastModifiedBy>Isme</cp:lastModifiedBy>
  <dcterms:created xsi:type="dcterms:W3CDTF">2022-10-14T05:58:51Z</dcterms:created>
  <dcterms:modified xsi:type="dcterms:W3CDTF">2022-10-27T23:38:46Z</dcterms:modified>
</cp:coreProperties>
</file>