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UAN\MIS DOCUMENTOS\IBERDROLA\2023\1.BURGOS-ARANDA-SORIA\4.MEDICIONES PARTES\BURGOS CAPITAL\RIVALAMORA-ESTADIO\"/>
    </mc:Choice>
  </mc:AlternateContent>
  <xr:revisionPtr revIDLastSave="0" documentId="13_ncr:1_{9B48A5D2-3B7E-45CD-8552-E874943A0A63}" xr6:coauthVersionLast="47" xr6:coauthVersionMax="47" xr10:uidLastSave="{00000000-0000-0000-0000-000000000000}"/>
  <bookViews>
    <workbookView xWindow="-120" yWindow="-120" windowWidth="29040" windowHeight="15840" xr2:uid="{C66C163A-FC94-45BE-AEE2-81A12E3FD87B}"/>
  </bookViews>
  <sheets>
    <sheet name="linea" sheetId="3" r:id="rId1"/>
  </sheets>
  <definedNames>
    <definedName name="_xlnm.Print_Area" localSheetId="0">linea!$A$1:$L$29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3" l="1"/>
  <c r="F7" i="3"/>
  <c r="C7" i="3"/>
  <c r="J24" i="3"/>
  <c r="J21" i="3"/>
  <c r="I7" i="3"/>
  <c r="F21" i="3" s="1"/>
  <c r="D7" i="3" l="1"/>
  <c r="D8" i="3" s="1"/>
  <c r="F14" i="3" s="1"/>
  <c r="J14" i="3" s="1"/>
  <c r="J23" i="3"/>
  <c r="J22" i="3"/>
  <c r="H7" i="3"/>
  <c r="H8" i="3" s="1"/>
  <c r="J25" i="3" s="1"/>
  <c r="F20" i="3"/>
  <c r="J20" i="3" s="1"/>
  <c r="F19" i="3"/>
  <c r="E7" i="3"/>
  <c r="E8" i="3" s="1"/>
  <c r="F15" i="3" s="1"/>
  <c r="J15" i="3" s="1"/>
  <c r="C8" i="3"/>
  <c r="F13" i="3" s="1"/>
  <c r="J19" i="3" l="1"/>
  <c r="J13" i="3"/>
  <c r="J16" i="3" s="1"/>
  <c r="J17" i="3" s="1"/>
  <c r="J27" i="3" s="1"/>
</calcChain>
</file>

<file path=xl/sharedStrings.xml><?xml version="1.0" encoding="utf-8"?>
<sst xmlns="http://schemas.openxmlformats.org/spreadsheetml/2006/main" count="34" uniqueCount="33">
  <si>
    <t>DÍA</t>
  </si>
  <si>
    <t>CAPATAZ</t>
  </si>
  <si>
    <t>APOYO</t>
  </si>
  <si>
    <t>LIMPIEZA BASE APOYOS</t>
  </si>
  <si>
    <t>TOTALES</t>
  </si>
  <si>
    <t>KM</t>
  </si>
  <si>
    <t>Medición</t>
  </si>
  <si>
    <t>Precio unitario</t>
  </si>
  <si>
    <r>
      <t xml:space="preserve">Limpieza de fragmento de vegetación línea </t>
    </r>
    <r>
      <rPr>
        <b/>
        <sz val="11"/>
        <color theme="1"/>
        <rFont val="Calibri"/>
        <family val="2"/>
      </rPr>
      <t>≤ 20 kV</t>
    </r>
  </si>
  <si>
    <t>Importe (€)</t>
  </si>
  <si>
    <t>Limpieza de base de apoyo y centro</t>
  </si>
  <si>
    <t xml:space="preserve">Hora de espera de equipo </t>
  </si>
  <si>
    <t>LONGITUD APERTURA</t>
  </si>
  <si>
    <t>ANOMALÍA VEGETACIÓN</t>
  </si>
  <si>
    <t>Longitud apertura nueva</t>
  </si>
  <si>
    <t>LONGITUD MANTENIMIENTO</t>
  </si>
  <si>
    <t>Anomalía vegetación puntual</t>
  </si>
  <si>
    <t>OBSERVACIONES</t>
  </si>
  <si>
    <t>IMPORTE TOTAL   …....................</t>
  </si>
  <si>
    <t>IMPORTE   ….......................................................................................................................</t>
  </si>
  <si>
    <t>Cancelación de trabajo</t>
  </si>
  <si>
    <t>COEFICIENTE (1,05)    …........................................................................................................</t>
  </si>
  <si>
    <r>
      <t xml:space="preserve">Mantenimiento de fragmento de vegetación línea </t>
    </r>
    <r>
      <rPr>
        <b/>
        <sz val="11"/>
        <color theme="1"/>
        <rFont val="Calibri"/>
        <family val="2"/>
      </rPr>
      <t>≤ 20 kV</t>
    </r>
  </si>
  <si>
    <t>LONGITUD LIMPIEZA</t>
  </si>
  <si>
    <t>Fijo de salida</t>
  </si>
  <si>
    <t>FIJO DE SALIDA</t>
  </si>
  <si>
    <t>Medios excepcionales</t>
  </si>
  <si>
    <t>Trabajos de inspección (km)</t>
  </si>
  <si>
    <t>descripción</t>
  </si>
  <si>
    <t>EDUARDO</t>
  </si>
  <si>
    <t>MEDIOS</t>
  </si>
  <si>
    <t>RIVALAMORA-ESTADIO</t>
  </si>
  <si>
    <t>FLORA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</si>
</sst>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2" fontId="1" fillId="0" borderId="4" xfId="0" applyNumberFormat="1" applyFont="1" applyBorder="1" applyAlignment="1">
      <alignment vertical="center"/>
    </xf>
    <xf numFmtId="2" fontId="1" fillId="0" borderId="3" xfId="0" applyNumberFormat="1" applyFont="1" applyBorder="1"/>
    <xf numFmtId="0" fontId="1" fillId="2" borderId="4" xfId="0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2" borderId="9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0" borderId="0" xfId="0" applyFont="1"/>
    <xf numFmtId="44" fontId="6" fillId="0" borderId="0" xfId="0" applyNumberFormat="1" applyFont="1"/>
    <xf numFmtId="1" fontId="1" fillId="0" borderId="8" xfId="0" applyNumberFormat="1" applyFont="1" applyBorder="1" applyAlignment="1">
      <alignment vertical="center"/>
    </xf>
    <xf numFmtId="0" fontId="1" fillId="0" borderId="8" xfId="0" applyFont="1" applyBorder="1"/>
    <xf numFmtId="0" fontId="1" fillId="0" borderId="13" xfId="0" applyFont="1" applyBorder="1"/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3" borderId="10" xfId="0" applyFill="1" applyBorder="1" applyAlignment="1">
      <alignment horizontal="right"/>
    </xf>
    <xf numFmtId="0" fontId="0" fillId="3" borderId="11" xfId="0" applyFill="1" applyBorder="1"/>
    <xf numFmtId="14" fontId="0" fillId="3" borderId="11" xfId="0" applyNumberFormat="1" applyFill="1" applyBorder="1" applyAlignment="1">
      <alignment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7" xfId="0" applyFill="1" applyBorder="1" applyAlignment="1">
      <alignment horizontal="right"/>
    </xf>
    <xf numFmtId="0" fontId="0" fillId="3" borderId="18" xfId="0" applyFill="1" applyBorder="1"/>
    <xf numFmtId="14" fontId="0" fillId="3" borderId="18" xfId="0" applyNumberFormat="1" applyFill="1" applyBorder="1" applyAlignment="1">
      <alignment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1" fontId="1" fillId="0" borderId="5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71AE-2F50-4F0F-A311-A832A79BB33F}">
  <sheetPr>
    <pageSetUpPr fitToPage="1"/>
  </sheetPr>
  <dimension ref="B1:L29"/>
  <sheetViews>
    <sheetView tabSelected="1" topLeftCell="A10" workbookViewId="0">
      <selection activeCell="N30" sqref="N30"/>
    </sheetView>
  </sheetViews>
  <sheetFormatPr baseColWidth="10" defaultRowHeight="15" x14ac:dyDescent="0.25"/>
  <cols>
    <col min="1" max="1" width="3.85546875" customWidth="1"/>
    <col min="2" max="2" width="11.7109375" customWidth="1"/>
    <col min="3" max="4" width="14.7109375" customWidth="1"/>
    <col min="5" max="6" width="13.42578125" customWidth="1"/>
    <col min="7" max="7" width="15.7109375" customWidth="1"/>
    <col min="8" max="8" width="13" customWidth="1"/>
    <col min="9" max="9" width="11.140625" customWidth="1"/>
    <col min="12" max="12" width="21.28515625" bestFit="1" customWidth="1"/>
  </cols>
  <sheetData>
    <row r="1" spans="2:12" ht="10.5" customHeight="1" thickBot="1" x14ac:dyDescent="0.3"/>
    <row r="2" spans="2:12" ht="19.5" thickBot="1" x14ac:dyDescent="0.35">
      <c r="B2" s="49" t="s">
        <v>31</v>
      </c>
      <c r="C2" s="50"/>
      <c r="D2" s="50"/>
      <c r="E2" s="50"/>
      <c r="F2" s="50"/>
      <c r="G2" s="50"/>
      <c r="H2" s="50"/>
      <c r="I2" s="50"/>
      <c r="J2" s="50"/>
      <c r="K2" s="50"/>
      <c r="L2" s="51"/>
    </row>
    <row r="3" spans="2:12" ht="8.25" customHeight="1" thickBot="1" x14ac:dyDescent="0.3"/>
    <row r="4" spans="2:12" ht="31.5" customHeight="1" thickBot="1" x14ac:dyDescent="0.3">
      <c r="B4" s="15" t="s">
        <v>2</v>
      </c>
      <c r="C4" s="16" t="s">
        <v>15</v>
      </c>
      <c r="D4" s="16" t="s">
        <v>23</v>
      </c>
      <c r="E4" s="17" t="s">
        <v>12</v>
      </c>
      <c r="F4" s="17" t="s">
        <v>13</v>
      </c>
      <c r="G4" s="17" t="s">
        <v>3</v>
      </c>
      <c r="H4" s="17" t="s">
        <v>30</v>
      </c>
      <c r="I4" s="17" t="s">
        <v>25</v>
      </c>
      <c r="J4" s="18" t="s">
        <v>0</v>
      </c>
      <c r="K4" s="19" t="s">
        <v>1</v>
      </c>
      <c r="L4" s="19" t="s">
        <v>17</v>
      </c>
    </row>
    <row r="5" spans="2:12" ht="15.75" customHeight="1" x14ac:dyDescent="0.25">
      <c r="B5" s="28">
        <v>6</v>
      </c>
      <c r="C5" s="29">
        <v>20</v>
      </c>
      <c r="D5" s="29"/>
      <c r="E5" s="29"/>
      <c r="F5" s="29"/>
      <c r="G5" s="29"/>
      <c r="H5" s="29"/>
      <c r="I5" s="29"/>
      <c r="J5" s="30">
        <v>45051</v>
      </c>
      <c r="K5" s="31" t="s">
        <v>29</v>
      </c>
      <c r="L5" s="32"/>
    </row>
    <row r="6" spans="2:12" ht="15.75" customHeight="1" thickBot="1" x14ac:dyDescent="0.3">
      <c r="B6" s="33">
        <v>2</v>
      </c>
      <c r="C6" s="34">
        <v>40</v>
      </c>
      <c r="D6" s="34"/>
      <c r="E6" s="34"/>
      <c r="F6" s="34"/>
      <c r="G6" s="34"/>
      <c r="H6" s="34"/>
      <c r="I6" s="34"/>
      <c r="J6" s="35">
        <v>45051</v>
      </c>
      <c r="K6" s="36" t="s">
        <v>29</v>
      </c>
      <c r="L6" s="37"/>
    </row>
    <row r="7" spans="2:12" ht="17.25" customHeight="1" thickBot="1" x14ac:dyDescent="0.3">
      <c r="B7" s="25" t="s">
        <v>4</v>
      </c>
      <c r="C7" s="26">
        <f t="shared" ref="C7:I7" si="0">SUM(C5:C6)</f>
        <v>60</v>
      </c>
      <c r="D7" s="26">
        <f t="shared" si="0"/>
        <v>0</v>
      </c>
      <c r="E7" s="26">
        <f t="shared" si="0"/>
        <v>0</v>
      </c>
      <c r="F7" s="26">
        <f t="shared" si="0"/>
        <v>0</v>
      </c>
      <c r="G7" s="26">
        <f t="shared" si="0"/>
        <v>0</v>
      </c>
      <c r="H7" s="26">
        <f t="shared" si="0"/>
        <v>0</v>
      </c>
      <c r="I7" s="27">
        <f t="shared" si="0"/>
        <v>0</v>
      </c>
    </row>
    <row r="8" spans="2:12" ht="18" customHeight="1" thickBot="1" x14ac:dyDescent="0.3">
      <c r="B8" s="8" t="s">
        <v>5</v>
      </c>
      <c r="C8" s="7">
        <f>C7/1000</f>
        <v>0.06</v>
      </c>
      <c r="D8" s="7">
        <f>SUM(D7)</f>
        <v>0</v>
      </c>
      <c r="E8" s="7">
        <f>E7/1000</f>
        <v>0</v>
      </c>
      <c r="F8" s="7"/>
      <c r="G8" s="22"/>
      <c r="H8" s="23">
        <f>H7</f>
        <v>0</v>
      </c>
      <c r="I8" s="24"/>
    </row>
    <row r="11" spans="2:12" ht="20.25" customHeight="1" x14ac:dyDescent="0.25">
      <c r="B11" s="52"/>
      <c r="C11" s="52"/>
      <c r="D11" s="52"/>
      <c r="E11" s="52"/>
      <c r="F11" s="52"/>
      <c r="G11" s="52"/>
      <c r="H11" s="52"/>
      <c r="I11" s="11"/>
    </row>
    <row r="12" spans="2:12" ht="27.75" customHeight="1" x14ac:dyDescent="0.25">
      <c r="B12" s="5"/>
      <c r="C12" s="5"/>
      <c r="D12" s="5"/>
      <c r="E12" s="6"/>
      <c r="F12" s="58" t="s">
        <v>6</v>
      </c>
      <c r="G12" s="59"/>
      <c r="H12" s="4" t="s">
        <v>7</v>
      </c>
      <c r="I12" s="4"/>
      <c r="J12" s="3" t="s">
        <v>9</v>
      </c>
    </row>
    <row r="13" spans="2:12" ht="27" customHeight="1" x14ac:dyDescent="0.25">
      <c r="B13" s="55" t="s">
        <v>22</v>
      </c>
      <c r="C13" s="56"/>
      <c r="D13" s="56"/>
      <c r="E13" s="57"/>
      <c r="F13" s="60">
        <f>C8</f>
        <v>0.06</v>
      </c>
      <c r="G13" s="61"/>
      <c r="H13" s="1">
        <v>4600</v>
      </c>
      <c r="I13" s="1"/>
      <c r="J13" s="1">
        <f>F13*H13</f>
        <v>276</v>
      </c>
    </row>
    <row r="14" spans="2:12" ht="27" customHeight="1" x14ac:dyDescent="0.25">
      <c r="B14" s="55" t="s">
        <v>8</v>
      </c>
      <c r="C14" s="56"/>
      <c r="D14" s="56"/>
      <c r="E14" s="57"/>
      <c r="F14" s="60">
        <f>D8</f>
        <v>0</v>
      </c>
      <c r="G14" s="61"/>
      <c r="H14" s="1">
        <v>1200</v>
      </c>
      <c r="I14" s="1"/>
      <c r="J14" s="1">
        <f>F14*H14</f>
        <v>0</v>
      </c>
    </row>
    <row r="15" spans="2:12" ht="27" customHeight="1" thickBot="1" x14ac:dyDescent="0.3">
      <c r="B15" s="55" t="s">
        <v>14</v>
      </c>
      <c r="C15" s="56"/>
      <c r="D15" s="56"/>
      <c r="E15" s="57"/>
      <c r="F15" s="60">
        <f>E8</f>
        <v>0</v>
      </c>
      <c r="G15" s="61"/>
      <c r="H15" s="1">
        <v>9200</v>
      </c>
      <c r="I15" s="1"/>
      <c r="J15" s="1">
        <f>F15*H15</f>
        <v>0</v>
      </c>
    </row>
    <row r="16" spans="2:12" ht="19.5" customHeight="1" thickBot="1" x14ac:dyDescent="0.3">
      <c r="B16" s="53" t="s">
        <v>19</v>
      </c>
      <c r="C16" s="54"/>
      <c r="D16" s="54"/>
      <c r="E16" s="54"/>
      <c r="F16" s="54"/>
      <c r="G16" s="54"/>
      <c r="H16" s="54"/>
      <c r="I16" s="12"/>
      <c r="J16" s="2">
        <f>SUM(J13:J15)</f>
        <v>276</v>
      </c>
    </row>
    <row r="17" spans="2:12" ht="24" customHeight="1" thickBot="1" x14ac:dyDescent="0.3">
      <c r="B17" s="9" t="s">
        <v>21</v>
      </c>
      <c r="C17" s="10"/>
      <c r="D17" s="10"/>
      <c r="E17" s="10"/>
      <c r="F17" s="10"/>
      <c r="G17" s="10"/>
      <c r="H17" s="10"/>
      <c r="I17" s="10"/>
      <c r="J17" s="2">
        <f>J16*1.05</f>
        <v>289.8</v>
      </c>
    </row>
    <row r="19" spans="2:12" ht="18" customHeight="1" x14ac:dyDescent="0.25">
      <c r="B19" s="41" t="s">
        <v>16</v>
      </c>
      <c r="C19" s="41"/>
      <c r="D19" s="41"/>
      <c r="E19" s="41"/>
      <c r="F19" s="38">
        <f>F7</f>
        <v>0</v>
      </c>
      <c r="G19" s="38"/>
      <c r="H19" s="1">
        <v>250</v>
      </c>
      <c r="I19" s="1"/>
      <c r="J19" s="1">
        <f>F19*H19</f>
        <v>0</v>
      </c>
    </row>
    <row r="20" spans="2:12" ht="18" customHeight="1" x14ac:dyDescent="0.25">
      <c r="B20" s="42" t="s">
        <v>10</v>
      </c>
      <c r="C20" s="43"/>
      <c r="D20" s="43"/>
      <c r="E20" s="44"/>
      <c r="F20" s="45">
        <f>G7</f>
        <v>0</v>
      </c>
      <c r="G20" s="46"/>
      <c r="H20" s="1">
        <v>60</v>
      </c>
      <c r="I20" s="1"/>
      <c r="J20" s="1">
        <f>H20*F20</f>
        <v>0</v>
      </c>
    </row>
    <row r="21" spans="2:12" ht="18" customHeight="1" x14ac:dyDescent="0.25">
      <c r="B21" s="42" t="s">
        <v>24</v>
      </c>
      <c r="C21" s="43"/>
      <c r="D21" s="43"/>
      <c r="E21" s="44"/>
      <c r="F21" s="45">
        <f>I7</f>
        <v>0</v>
      </c>
      <c r="G21" s="47"/>
      <c r="H21" s="1">
        <v>50</v>
      </c>
      <c r="I21" s="1"/>
      <c r="J21" s="1">
        <f>H21*I21</f>
        <v>0</v>
      </c>
    </row>
    <row r="22" spans="2:12" ht="18" customHeight="1" x14ac:dyDescent="0.25">
      <c r="B22" s="41" t="s">
        <v>11</v>
      </c>
      <c r="C22" s="41"/>
      <c r="D22" s="41"/>
      <c r="E22" s="41"/>
      <c r="F22" s="38">
        <v>0</v>
      </c>
      <c r="G22" s="38"/>
      <c r="H22" s="1">
        <v>90</v>
      </c>
      <c r="I22" s="1"/>
      <c r="J22" s="1">
        <f t="shared" ref="J22" si="1">F22*H22</f>
        <v>0</v>
      </c>
    </row>
    <row r="23" spans="2:12" ht="18" customHeight="1" x14ac:dyDescent="0.3">
      <c r="B23" s="41" t="s">
        <v>20</v>
      </c>
      <c r="C23" s="41"/>
      <c r="D23" s="41"/>
      <c r="E23" s="41"/>
      <c r="F23" s="38">
        <v>0</v>
      </c>
      <c r="G23" s="38"/>
      <c r="H23" s="1">
        <v>240.45</v>
      </c>
      <c r="I23" s="1"/>
      <c r="J23" s="1">
        <f>F23*H23</f>
        <v>0</v>
      </c>
      <c r="L23" s="20"/>
    </row>
    <row r="24" spans="2:12" ht="18" customHeight="1" x14ac:dyDescent="0.3">
      <c r="B24" s="41" t="s">
        <v>27</v>
      </c>
      <c r="C24" s="41"/>
      <c r="D24" s="41"/>
      <c r="E24" s="41"/>
      <c r="F24" s="38"/>
      <c r="G24" s="38"/>
      <c r="H24" s="1">
        <v>10</v>
      </c>
      <c r="I24" s="13"/>
      <c r="J24" s="1">
        <f>H24*F24</f>
        <v>0</v>
      </c>
      <c r="L24" s="20"/>
    </row>
    <row r="25" spans="2:12" ht="18" customHeight="1" x14ac:dyDescent="0.3">
      <c r="B25" s="41" t="s">
        <v>26</v>
      </c>
      <c r="C25" s="41"/>
      <c r="D25" s="41"/>
      <c r="E25" s="41"/>
      <c r="F25" s="48" t="s">
        <v>28</v>
      </c>
      <c r="G25" s="48"/>
      <c r="H25" s="48"/>
      <c r="I25" s="48"/>
      <c r="J25" s="1">
        <f>H8</f>
        <v>0</v>
      </c>
      <c r="L25" s="20"/>
    </row>
    <row r="26" spans="2:12" ht="19.5" thickBot="1" x14ac:dyDescent="0.35">
      <c r="L26" s="20"/>
    </row>
    <row r="27" spans="2:12" ht="19.5" thickBot="1" x14ac:dyDescent="0.35">
      <c r="G27" s="39" t="s">
        <v>18</v>
      </c>
      <c r="H27" s="40"/>
      <c r="I27" s="14"/>
      <c r="J27" s="2">
        <f>J17+J19+J22+J23+J20+J21+J24+J25</f>
        <v>289.8</v>
      </c>
      <c r="L27" s="21"/>
    </row>
    <row r="28" spans="2:12" ht="18.75" x14ac:dyDescent="0.3">
      <c r="L28" s="20"/>
    </row>
    <row r="29" spans="2:12" ht="18.75" x14ac:dyDescent="0.3">
      <c r="I29" s="62" t="s">
        <v>32</v>
      </c>
      <c r="J29" s="63">
        <v>250</v>
      </c>
    </row>
  </sheetData>
  <sortState xmlns:xlrd2="http://schemas.microsoft.com/office/spreadsheetml/2017/richdata2" ref="B5:L6">
    <sortCondition ref="B5:B6"/>
  </sortState>
  <mergeCells count="25">
    <mergeCell ref="B2:L2"/>
    <mergeCell ref="B11:H11"/>
    <mergeCell ref="B16:H16"/>
    <mergeCell ref="B13:E13"/>
    <mergeCell ref="B15:E15"/>
    <mergeCell ref="F12:G12"/>
    <mergeCell ref="F13:G13"/>
    <mergeCell ref="F15:G15"/>
    <mergeCell ref="B14:E14"/>
    <mergeCell ref="F14:G14"/>
    <mergeCell ref="F19:G19"/>
    <mergeCell ref="G27:H27"/>
    <mergeCell ref="B22:E22"/>
    <mergeCell ref="F22:G22"/>
    <mergeCell ref="B23:E23"/>
    <mergeCell ref="F23:G23"/>
    <mergeCell ref="B20:E20"/>
    <mergeCell ref="F20:G20"/>
    <mergeCell ref="B21:E21"/>
    <mergeCell ref="F21:G21"/>
    <mergeCell ref="B25:E25"/>
    <mergeCell ref="F25:I25"/>
    <mergeCell ref="B24:E24"/>
    <mergeCell ref="F24:G24"/>
    <mergeCell ref="B19:E19"/>
  </mergeCells>
  <pageMargins left="0.70866141732283472" right="0.70866141732283472" top="0.55118110236220474" bottom="0.55118110236220474" header="0.31496062992125984" footer="0.31496062992125984"/>
  <pageSetup paperSize="9" scale="55" fitToHeight="0" orientation="portrait" r:id="rId1"/>
  <ignoredErrors>
    <ignoredError sqref="J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linea</vt:lpstr>
      <vt:lpstr>linea!Área_de_impresión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ARTURO</cp:lastModifiedBy>
  <cp:lastPrinted>2023-04-13T10:06:47Z</cp:lastPrinted>
  <dcterms:created xsi:type="dcterms:W3CDTF">2020-04-06T07:04:27Z</dcterms:created>
  <dcterms:modified xsi:type="dcterms:W3CDTF">2023-06-22T11:45:51Z</dcterms:modified>
</cp:coreProperties>
</file>