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8EF12D157D92B731/Documents/GitHub/Robert-Rookie-project/"/>
    </mc:Choice>
  </mc:AlternateContent>
  <xr:revisionPtr revIDLastSave="225" documentId="8_{8761CF19-0046-4715-B8FB-9230E793B6F5}" xr6:coauthVersionLast="47" xr6:coauthVersionMax="47" xr10:uidLastSave="{432DDBC1-3C89-400A-BE46-DC17185A7CE0}"/>
  <bookViews>
    <workbookView xWindow="-108" yWindow="-108" windowWidth="23256" windowHeight="12456" xr2:uid="{9F602598-B120-46E6-997C-287E091787E5}"/>
  </bookViews>
  <sheets>
    <sheet name="Budget 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7" l="1"/>
  <c r="E23" i="7" s="1"/>
  <c r="O16" i="7"/>
  <c r="N16" i="7"/>
  <c r="M16" i="7"/>
  <c r="L16" i="7"/>
  <c r="K16" i="7"/>
  <c r="J16" i="7"/>
  <c r="I16" i="7"/>
  <c r="H16" i="7"/>
  <c r="G16" i="7"/>
  <c r="F16" i="7"/>
  <c r="E16" i="7"/>
  <c r="D16" i="7"/>
  <c r="O15" i="7"/>
  <c r="N15" i="7"/>
  <c r="M15" i="7"/>
  <c r="L15" i="7"/>
  <c r="K15" i="7"/>
  <c r="J15" i="7"/>
  <c r="I15" i="7"/>
  <c r="H15" i="7"/>
  <c r="G15" i="7"/>
  <c r="F15" i="7"/>
  <c r="E15" i="7"/>
  <c r="D15" i="7"/>
  <c r="O14" i="7"/>
  <c r="N14" i="7"/>
  <c r="M14" i="7"/>
  <c r="L14" i="7"/>
  <c r="K14" i="7"/>
  <c r="J14" i="7"/>
  <c r="I14" i="7"/>
  <c r="H14" i="7"/>
  <c r="G14" i="7"/>
  <c r="F14" i="7"/>
  <c r="E14" i="7"/>
  <c r="D14" i="7"/>
  <c r="O13" i="7"/>
  <c r="N13" i="7"/>
  <c r="M13" i="7"/>
  <c r="L13" i="7"/>
  <c r="K13" i="7"/>
  <c r="J13" i="7"/>
  <c r="I13" i="7"/>
  <c r="H13" i="7"/>
  <c r="G13" i="7"/>
  <c r="F13" i="7"/>
  <c r="E13" i="7"/>
  <c r="D13" i="7"/>
  <c r="O11" i="7"/>
  <c r="N11" i="7"/>
  <c r="M11" i="7"/>
  <c r="L11" i="7"/>
  <c r="K11" i="7"/>
  <c r="J11" i="7"/>
  <c r="I11" i="7"/>
  <c r="H11" i="7"/>
  <c r="G11" i="7"/>
  <c r="F11" i="7"/>
  <c r="E11" i="7"/>
  <c r="D11" i="7"/>
  <c r="P10" i="7"/>
  <c r="P9" i="7"/>
  <c r="P8" i="7"/>
  <c r="P7" i="7"/>
  <c r="P6" i="7"/>
  <c r="P5" i="7"/>
  <c r="P11" i="7" l="1"/>
  <c r="Q5" i="7" s="1"/>
  <c r="Q9" i="7" l="1"/>
  <c r="Q8" i="7"/>
  <c r="Q7" i="7"/>
  <c r="Q6" i="7"/>
  <c r="Q11" i="7" s="1"/>
  <c r="Q10" i="7"/>
</calcChain>
</file>

<file path=xl/sharedStrings.xml><?xml version="1.0" encoding="utf-8"?>
<sst xmlns="http://schemas.openxmlformats.org/spreadsheetml/2006/main" count="21" uniqueCount="19">
  <si>
    <t>Monthly Budget</t>
  </si>
  <si>
    <t>Bills</t>
  </si>
  <si>
    <t>Rent</t>
  </si>
  <si>
    <t xml:space="preserve">Phone </t>
  </si>
  <si>
    <t>Credit Cards</t>
  </si>
  <si>
    <t>Food</t>
  </si>
  <si>
    <t>Candy</t>
  </si>
  <si>
    <t>Total</t>
  </si>
  <si>
    <t>Percent</t>
  </si>
  <si>
    <t>Item A</t>
  </si>
  <si>
    <t>Item B</t>
  </si>
  <si>
    <t>Item C</t>
  </si>
  <si>
    <t>Sub Total</t>
  </si>
  <si>
    <t xml:space="preserve">Tax </t>
  </si>
  <si>
    <t>MIN</t>
  </si>
  <si>
    <t>MAX</t>
  </si>
  <si>
    <t>AVERAGE</t>
  </si>
  <si>
    <t>Counts</t>
  </si>
  <si>
    <t>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</si>
</sst>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* #,##0.00_-;\-&quot;€&quot;* #,##0.00_-;_-&quot;€&quot;* &quot;-&quot;??_-;_-@_-"/>
    <numFmt numFmtId="43" formatCode="_-* #,##0.00_-;\-* #,##0.00_-;_-* &quot;-&quot;??_-;_-@_-"/>
    <numFmt numFmtId="164" formatCode="mmm\-yyyy"/>
    <numFmt numFmtId="165" formatCode="_-[$€-2]\ * #,##0.00_-;\-[$€-2]\ * #,##0.00_-;_-[$€-2]\ * &quot;-&quot;??_-;_-@_-"/>
  </numFmts>
  <fonts count="7" x14ac:knownFonts="1">
    <font>
      <sz val="11"/>
      <color theme="1"/>
      <name val="Tw Cen MT"/>
      <family val="2"/>
      <scheme val="minor"/>
    </font>
    <font>
      <sz val="12"/>
      <color theme="1"/>
      <name val="Verdana"/>
      <family val="2"/>
    </font>
    <font>
      <b/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14"/>
      <color theme="3"/>
      <name val="Tw Cen MT"/>
      <family val="2"/>
      <scheme val="minor"/>
    </font>
    <font>
      <b/>
      <sz val="14"/>
      <color theme="0"/>
      <name val="Tw Cen MT"/>
      <family val="2"/>
      <scheme val="minor"/>
    </font>
    <font>
      <b/>
      <sz val="24"/>
      <color theme="3" tint="-0.249977111117893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rgb="FF92D050"/>
      </bottom>
      <diagonal/>
    </border>
    <border>
      <left/>
      <right/>
      <top/>
      <bottom style="thick">
        <color theme="6" tint="-0.24994659260841701"/>
      </bottom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" fillId="4" borderId="3" applyNumberFormat="0"/>
  </cellStyleXfs>
  <cellXfs count="14">
    <xf numFmtId="0" fontId="0" fillId="0" borderId="0" xfId="0"/>
    <xf numFmtId="165" fontId="0" fillId="0" borderId="0" xfId="0" applyNumberFormat="1"/>
    <xf numFmtId="9" fontId="0" fillId="0" borderId="0" xfId="0" applyNumberFormat="1"/>
    <xf numFmtId="0" fontId="1" fillId="0" borderId="0" xfId="0" applyFont="1"/>
    <xf numFmtId="0" fontId="2" fillId="0" borderId="0" xfId="0" applyFont="1"/>
    <xf numFmtId="165" fontId="0" fillId="0" borderId="0" xfId="2" applyNumberFormat="1" applyFont="1"/>
    <xf numFmtId="43" fontId="0" fillId="0" borderId="0" xfId="1" applyFont="1"/>
    <xf numFmtId="43" fontId="0" fillId="0" borderId="2" xfId="1" applyFont="1" applyBorder="1"/>
    <xf numFmtId="0" fontId="0" fillId="2" borderId="0" xfId="0" applyFill="1"/>
    <xf numFmtId="9" fontId="0" fillId="0" borderId="0" xfId="3" applyNumberFormat="1" applyFont="1"/>
    <xf numFmtId="0" fontId="4" fillId="3" borderId="0" xfId="0" applyFont="1" applyFill="1" applyAlignment="1">
      <alignment horizontal="center"/>
    </xf>
    <xf numFmtId="0" fontId="5" fillId="4" borderId="3" xfId="4"/>
    <xf numFmtId="164" fontId="5" fillId="4" borderId="3" xfId="4" applyNumberFormat="1"/>
    <xf numFmtId="0" fontId="6" fillId="5" borderId="1" xfId="0" applyFont="1" applyFill="1" applyBorder="1" applyAlignment="1">
      <alignment horizontal="center" vertical="center"/>
    </xf>
  </cellXfs>
  <cellStyles count="5">
    <cellStyle name="Comma" xfId="1" builtinId="3"/>
    <cellStyle name="Currency" xfId="2" builtinId="4"/>
    <cellStyle name="Normal" xfId="0" builtinId="0"/>
    <cellStyle name="Per cent" xfId="3" builtinId="5"/>
    <cellStyle name="Robertfly Style" xfId="4" xr:uid="{6701B9D4-1BF6-4A9D-9778-F4DEF2A76A42}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198120</xdr:colOff>
      <xdr:row>0</xdr:row>
      <xdr:rowOff>173708</xdr:rowOff>
    </xdr:from>
    <xdr:to>
      <xdr:col>6</xdr:col>
      <xdr:colOff>708659</xdr:colOff>
      <xdr:row>1</xdr:row>
      <xdr:rowOff>569943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8C85F9-034F-2554-64AC-167D9EB7A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73880" y="173708"/>
          <a:ext cx="510539" cy="571495"/>
        </a:xfrm>
        <a:prstGeom prst="rect">
          <a:avLst/>
        </a:prstGeom>
      </xdr:spPr>
    </xdr:pic>
    <xdr:clientData/>
  </xdr:twoCellAnchor>
  <xdr:twoCellAnchor editAs="oneCell">
    <xdr:from>
      <xdr:col>10</xdr:col>
      <xdr:colOff>220980</xdr:colOff>
      <xdr:row>1</xdr:row>
      <xdr:rowOff>7620</xdr:rowOff>
    </xdr:from>
    <xdr:to>
      <xdr:col>10</xdr:col>
      <xdr:colOff>731519</xdr:colOff>
      <xdr:row>1</xdr:row>
      <xdr:rowOff>579115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692DD12-65E2-4BB7-B29F-26042DD1F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3860" y="182880"/>
          <a:ext cx="510539" cy="57149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Circuit">
  <a:themeElements>
    <a:clrScheme name="Circuit">
      <a:dk1>
        <a:sysClr val="windowText" lastClr="000000"/>
      </a:dk1>
      <a:lt1>
        <a:sysClr val="window" lastClr="FFFFFF"/>
      </a:lt1>
      <a:dk2>
        <a:srgbClr val="134770"/>
      </a:dk2>
      <a:lt2>
        <a:srgbClr val="82FFFF"/>
      </a:lt2>
      <a:accent1>
        <a:srgbClr val="9ACD4C"/>
      </a:accent1>
      <a:accent2>
        <a:srgbClr val="FAA93A"/>
      </a:accent2>
      <a:accent3>
        <a:srgbClr val="D35940"/>
      </a:accent3>
      <a:accent4>
        <a:srgbClr val="B258D3"/>
      </a:accent4>
      <a:accent5>
        <a:srgbClr val="63A0CC"/>
      </a:accent5>
      <a:accent6>
        <a:srgbClr val="8AC4A7"/>
      </a:accent6>
      <a:hlink>
        <a:srgbClr val="B8FA56"/>
      </a:hlink>
      <a:folHlink>
        <a:srgbClr val="7AF8CC"/>
      </a:folHlink>
    </a:clrScheme>
    <a:fontScheme name="Circuit">
      <a:majorFont>
        <a:latin typeface="Tw Cen MT" panose="020B06020201040206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Circuit">
      <a:fillStyleLst>
        <a:solidFill>
          <a:schemeClr val="phClr"/>
        </a:solidFill>
        <a:gradFill rotWithShape="1">
          <a:gsLst>
            <a:gs pos="0">
              <a:schemeClr val="phClr">
                <a:tint val="58000"/>
                <a:satMod val="108000"/>
                <a:lumMod val="110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040000" scaled="0"/>
        </a:gradFill>
        <a:gradFill rotWithShape="1">
          <a:gsLst>
            <a:gs pos="0">
              <a:schemeClr val="phClr">
                <a:tint val="94000"/>
                <a:satMod val="105000"/>
                <a:lumMod val="102000"/>
              </a:schemeClr>
            </a:gs>
            <a:gs pos="100000">
              <a:schemeClr val="phClr">
                <a:shade val="74000"/>
                <a:satMod val="128000"/>
                <a:lumMod val="10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8000"/>
                <a:hueMod val="94000"/>
                <a:satMod val="148000"/>
                <a:lumMod val="150000"/>
              </a:schemeClr>
            </a:gs>
            <a:gs pos="100000">
              <a:schemeClr val="phClr">
                <a:shade val="92000"/>
                <a:hueMod val="104000"/>
                <a:satMod val="140000"/>
                <a:lumMod val="68000"/>
              </a:schemeClr>
            </a:gs>
          </a:gsLst>
          <a:lin ang="5040000" scaled="0"/>
        </a:gradFill>
        <a:blipFill>
          <a:blip xmlns:r="http://schemas.openxmlformats.org/officeDocument/2006/relationships" r:embed="rId1">
            <a:duotone>
              <a:schemeClr val="phClr">
                <a:shade val="88000"/>
                <a:hueMod val="106000"/>
                <a:satMod val="140000"/>
                <a:lumMod val="54000"/>
              </a:schemeClr>
              <a:schemeClr val="phClr">
                <a:tint val="98000"/>
                <a:hueMod val="90000"/>
                <a:satMod val="150000"/>
                <a:lumMod val="160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Circuit" id="{0AC2F7E7-15F5-431C-B2A2-456FE929F56C}" vid="{0911B802-464C-4241-8DD9-B60FF88E379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2F207-C6E5-42DB-A670-9A07BDCCA182}">
  <dimension ref="B2:Q23"/>
  <sheetViews>
    <sheetView tabSelected="1" zoomScaleNormal="100" workbookViewId="0">
      <selection activeCell="I20" sqref="I20"/>
    </sheetView>
  </sheetViews>
  <sheetFormatPr defaultRowHeight="13.8" x14ac:dyDescent="0.25"/>
  <cols>
    <col min="1" max="1" width="4" customWidth="1"/>
    <col min="2" max="2" width="2" customWidth="1"/>
    <col min="3" max="3" width="13.09765625" customWidth="1"/>
    <col min="4" max="15" width="11.8984375" customWidth="1"/>
    <col min="16" max="16" width="5.8984375" customWidth="1"/>
    <col min="17" max="17" width="7.69921875" bestFit="1" customWidth="1"/>
  </cols>
  <sheetData>
    <row r="2" spans="2:17" ht="47.4" customHeight="1" thickBot="1" x14ac:dyDescent="0.3">
      <c r="B2" s="8"/>
      <c r="C2" s="13" t="s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2:17" x14ac:dyDescent="0.25">
      <c r="B3" s="8"/>
    </row>
    <row r="4" spans="2:17" ht="18.600000000000001" thickBot="1" x14ac:dyDescent="0.4">
      <c r="B4" s="8"/>
      <c r="C4" s="11" t="s">
        <v>1</v>
      </c>
      <c r="D4" s="12">
        <v>45658</v>
      </c>
      <c r="E4" s="12">
        <v>45689</v>
      </c>
      <c r="F4" s="12">
        <v>45717</v>
      </c>
      <c r="G4" s="12">
        <v>45748</v>
      </c>
      <c r="H4" s="12">
        <v>45778</v>
      </c>
      <c r="I4" s="12">
        <v>45809</v>
      </c>
      <c r="J4" s="12">
        <v>45839</v>
      </c>
      <c r="K4" s="12">
        <v>45870</v>
      </c>
      <c r="L4" s="12">
        <v>45901</v>
      </c>
      <c r="M4" s="12">
        <v>45931</v>
      </c>
      <c r="N4" s="12">
        <v>45962</v>
      </c>
      <c r="O4" s="12">
        <v>45992</v>
      </c>
      <c r="P4" s="11" t="s">
        <v>7</v>
      </c>
      <c r="Q4" s="11" t="s">
        <v>8</v>
      </c>
    </row>
    <row r="5" spans="2:17" ht="14.4" thickTop="1" x14ac:dyDescent="0.25">
      <c r="B5" s="8"/>
      <c r="C5" t="s">
        <v>2</v>
      </c>
      <c r="D5" s="1">
        <v>725</v>
      </c>
      <c r="E5" s="1">
        <v>725</v>
      </c>
      <c r="F5" s="1">
        <v>725</v>
      </c>
      <c r="G5" s="1">
        <v>725</v>
      </c>
      <c r="H5" s="1">
        <v>725</v>
      </c>
      <c r="I5" s="1">
        <v>725</v>
      </c>
      <c r="J5" s="1">
        <v>725</v>
      </c>
      <c r="K5" s="1">
        <v>725</v>
      </c>
      <c r="L5" s="1">
        <v>725</v>
      </c>
      <c r="M5" s="1">
        <v>725</v>
      </c>
      <c r="N5" s="1">
        <v>725</v>
      </c>
      <c r="O5" s="1">
        <v>725</v>
      </c>
      <c r="P5">
        <f t="shared" ref="P5:P11" si="0">SUM(D5:O5)</f>
        <v>8700</v>
      </c>
      <c r="Q5" s="9">
        <f t="shared" ref="Q5:Q10" si="1">P5/$P$11</f>
        <v>0.52858618385078071</v>
      </c>
    </row>
    <row r="6" spans="2:17" x14ac:dyDescent="0.25">
      <c r="B6" s="8"/>
      <c r="C6" t="s">
        <v>3</v>
      </c>
      <c r="D6" s="6">
        <v>20</v>
      </c>
      <c r="E6" s="6">
        <v>20</v>
      </c>
      <c r="F6" s="6">
        <v>20</v>
      </c>
      <c r="G6" s="6">
        <v>20</v>
      </c>
      <c r="H6" s="6">
        <v>20</v>
      </c>
      <c r="I6" s="6">
        <v>20</v>
      </c>
      <c r="J6" s="6">
        <v>20</v>
      </c>
      <c r="K6" s="6">
        <v>20</v>
      </c>
      <c r="L6" s="6">
        <v>20</v>
      </c>
      <c r="M6" s="6">
        <v>20</v>
      </c>
      <c r="N6" s="6">
        <v>20</v>
      </c>
      <c r="O6" s="6">
        <v>20</v>
      </c>
      <c r="P6">
        <f t="shared" si="0"/>
        <v>240</v>
      </c>
      <c r="Q6" s="9">
        <f t="shared" si="1"/>
        <v>1.4581687830366365E-2</v>
      </c>
    </row>
    <row r="7" spans="2:17" x14ac:dyDescent="0.25">
      <c r="B7" s="8"/>
      <c r="C7" t="s">
        <v>4</v>
      </c>
      <c r="D7" s="6">
        <v>400</v>
      </c>
      <c r="E7" s="6">
        <v>400</v>
      </c>
      <c r="F7" s="6">
        <v>400</v>
      </c>
      <c r="G7" s="6">
        <v>400</v>
      </c>
      <c r="H7" s="6">
        <v>10</v>
      </c>
      <c r="I7" s="6">
        <v>5</v>
      </c>
      <c r="J7" s="6">
        <v>17</v>
      </c>
      <c r="K7" s="6">
        <v>8</v>
      </c>
      <c r="L7" s="6">
        <v>10</v>
      </c>
      <c r="M7" s="6">
        <v>15</v>
      </c>
      <c r="N7" s="6">
        <v>25</v>
      </c>
      <c r="O7" s="6">
        <v>35</v>
      </c>
      <c r="P7">
        <f t="shared" si="0"/>
        <v>1725</v>
      </c>
      <c r="Q7" s="9">
        <f t="shared" si="1"/>
        <v>0.10480588128075825</v>
      </c>
    </row>
    <row r="8" spans="2:17" x14ac:dyDescent="0.25">
      <c r="B8" s="8"/>
      <c r="C8" t="s">
        <v>18</v>
      </c>
      <c r="D8" s="6">
        <v>40</v>
      </c>
      <c r="E8" s="6">
        <v>40</v>
      </c>
      <c r="F8" s="6">
        <v>40</v>
      </c>
      <c r="G8" s="6">
        <v>40</v>
      </c>
      <c r="H8" s="6">
        <v>40</v>
      </c>
      <c r="I8" s="6">
        <v>40</v>
      </c>
      <c r="J8" s="6">
        <v>40</v>
      </c>
      <c r="K8" s="6">
        <v>40</v>
      </c>
      <c r="L8" s="6">
        <v>40</v>
      </c>
      <c r="M8" s="6">
        <v>40</v>
      </c>
      <c r="N8" s="6">
        <v>40</v>
      </c>
      <c r="O8" s="6">
        <v>40</v>
      </c>
      <c r="P8">
        <f t="shared" si="0"/>
        <v>480</v>
      </c>
      <c r="Q8" s="9">
        <f t="shared" si="1"/>
        <v>2.9163375660732731E-2</v>
      </c>
    </row>
    <row r="9" spans="2:17" x14ac:dyDescent="0.25">
      <c r="B9" s="8"/>
      <c r="C9" t="s">
        <v>5</v>
      </c>
      <c r="D9" s="6">
        <v>400</v>
      </c>
      <c r="E9" s="6">
        <v>450</v>
      </c>
      <c r="F9" s="6">
        <v>400</v>
      </c>
      <c r="G9" s="6">
        <v>400</v>
      </c>
      <c r="H9" s="6">
        <v>450</v>
      </c>
      <c r="I9" s="6">
        <v>400</v>
      </c>
      <c r="J9" s="6">
        <v>450</v>
      </c>
      <c r="K9" s="6">
        <v>350</v>
      </c>
      <c r="L9" s="6">
        <v>400</v>
      </c>
      <c r="M9" s="6">
        <v>450</v>
      </c>
      <c r="N9" s="6">
        <v>350</v>
      </c>
      <c r="O9" s="6">
        <v>450</v>
      </c>
      <c r="P9">
        <f t="shared" si="0"/>
        <v>4950</v>
      </c>
      <c r="Q9" s="9">
        <f t="shared" si="1"/>
        <v>0.30074731150130629</v>
      </c>
    </row>
    <row r="10" spans="2:17" ht="14.4" thickBot="1" x14ac:dyDescent="0.3">
      <c r="B10" s="8"/>
      <c r="C10" t="s">
        <v>6</v>
      </c>
      <c r="D10" s="7">
        <v>15</v>
      </c>
      <c r="E10" s="7">
        <v>20</v>
      </c>
      <c r="F10" s="7">
        <v>15</v>
      </c>
      <c r="G10" s="7">
        <v>25</v>
      </c>
      <c r="H10" s="7">
        <v>35</v>
      </c>
      <c r="I10" s="7">
        <v>45</v>
      </c>
      <c r="J10" s="7">
        <v>25</v>
      </c>
      <c r="K10" s="7">
        <v>35</v>
      </c>
      <c r="L10" s="7">
        <v>25</v>
      </c>
      <c r="M10" s="7">
        <v>14</v>
      </c>
      <c r="N10" s="7">
        <v>35</v>
      </c>
      <c r="O10" s="7">
        <v>75</v>
      </c>
      <c r="P10">
        <f t="shared" si="0"/>
        <v>364</v>
      </c>
      <c r="Q10" s="9">
        <f t="shared" si="1"/>
        <v>2.2115559876055655E-2</v>
      </c>
    </row>
    <row r="11" spans="2:17" ht="14.4" thickTop="1" x14ac:dyDescent="0.25">
      <c r="B11" s="8"/>
      <c r="C11" t="s">
        <v>7</v>
      </c>
      <c r="D11" s="5">
        <f t="shared" ref="D11:O11" si="2">SUM(D5:D10)</f>
        <v>1600</v>
      </c>
      <c r="E11" s="5">
        <f t="shared" si="2"/>
        <v>1655</v>
      </c>
      <c r="F11" s="5">
        <f t="shared" si="2"/>
        <v>1600</v>
      </c>
      <c r="G11" s="5">
        <f t="shared" si="2"/>
        <v>1610</v>
      </c>
      <c r="H11" s="5">
        <f t="shared" si="2"/>
        <v>1280</v>
      </c>
      <c r="I11" s="5">
        <f t="shared" si="2"/>
        <v>1235</v>
      </c>
      <c r="J11" s="5">
        <f t="shared" si="2"/>
        <v>1277</v>
      </c>
      <c r="K11" s="5">
        <f t="shared" si="2"/>
        <v>1178</v>
      </c>
      <c r="L11" s="5">
        <f t="shared" si="2"/>
        <v>1220</v>
      </c>
      <c r="M11" s="5">
        <f t="shared" si="2"/>
        <v>1264</v>
      </c>
      <c r="N11" s="5">
        <f t="shared" si="2"/>
        <v>1195</v>
      </c>
      <c r="O11" s="5">
        <f t="shared" si="2"/>
        <v>1345</v>
      </c>
      <c r="P11">
        <f t="shared" si="0"/>
        <v>16459</v>
      </c>
      <c r="Q11" s="2">
        <f>SUM(Q5:Q10)</f>
        <v>1</v>
      </c>
    </row>
    <row r="12" spans="2:17" x14ac:dyDescent="0.25">
      <c r="B12" s="8"/>
    </row>
    <row r="13" spans="2:17" ht="18" x14ac:dyDescent="0.35">
      <c r="B13" s="8"/>
      <c r="C13" s="10" t="s">
        <v>14</v>
      </c>
      <c r="D13">
        <f t="shared" ref="D13:O13" si="3">MIN(D5:D10)</f>
        <v>15</v>
      </c>
      <c r="E13">
        <f t="shared" si="3"/>
        <v>20</v>
      </c>
      <c r="F13">
        <f t="shared" si="3"/>
        <v>15</v>
      </c>
      <c r="G13">
        <f t="shared" si="3"/>
        <v>20</v>
      </c>
      <c r="H13">
        <f t="shared" si="3"/>
        <v>10</v>
      </c>
      <c r="I13">
        <f t="shared" si="3"/>
        <v>5</v>
      </c>
      <c r="J13">
        <f t="shared" si="3"/>
        <v>17</v>
      </c>
      <c r="K13">
        <f t="shared" si="3"/>
        <v>8</v>
      </c>
      <c r="L13">
        <f t="shared" si="3"/>
        <v>10</v>
      </c>
      <c r="M13">
        <f t="shared" si="3"/>
        <v>14</v>
      </c>
      <c r="N13">
        <f t="shared" si="3"/>
        <v>20</v>
      </c>
      <c r="O13">
        <f t="shared" si="3"/>
        <v>20</v>
      </c>
    </row>
    <row r="14" spans="2:17" x14ac:dyDescent="0.25">
      <c r="B14" s="8"/>
      <c r="C14" s="4" t="s">
        <v>15</v>
      </c>
      <c r="D14">
        <f t="shared" ref="D14:O14" si="4">MAX(D5:D10)</f>
        <v>725</v>
      </c>
      <c r="E14">
        <f t="shared" si="4"/>
        <v>725</v>
      </c>
      <c r="F14">
        <f t="shared" si="4"/>
        <v>725</v>
      </c>
      <c r="G14">
        <f t="shared" si="4"/>
        <v>725</v>
      </c>
      <c r="H14">
        <f t="shared" si="4"/>
        <v>725</v>
      </c>
      <c r="I14">
        <f t="shared" si="4"/>
        <v>725</v>
      </c>
      <c r="J14">
        <f t="shared" si="4"/>
        <v>725</v>
      </c>
      <c r="K14">
        <f t="shared" si="4"/>
        <v>725</v>
      </c>
      <c r="L14">
        <f t="shared" si="4"/>
        <v>725</v>
      </c>
      <c r="M14">
        <f t="shared" si="4"/>
        <v>725</v>
      </c>
      <c r="N14">
        <f t="shared" si="4"/>
        <v>725</v>
      </c>
      <c r="O14">
        <f t="shared" si="4"/>
        <v>725</v>
      </c>
    </row>
    <row r="15" spans="2:17" x14ac:dyDescent="0.25">
      <c r="B15" s="8"/>
      <c r="C15" s="4" t="s">
        <v>16</v>
      </c>
      <c r="D15">
        <f t="shared" ref="D15:O15" si="5">AVERAGE(D5:D10)</f>
        <v>266.66666666666669</v>
      </c>
      <c r="E15">
        <f t="shared" si="5"/>
        <v>275.83333333333331</v>
      </c>
      <c r="F15">
        <f t="shared" si="5"/>
        <v>266.66666666666669</v>
      </c>
      <c r="G15">
        <f t="shared" si="5"/>
        <v>268.33333333333331</v>
      </c>
      <c r="H15">
        <f t="shared" si="5"/>
        <v>213.33333333333334</v>
      </c>
      <c r="I15">
        <f t="shared" si="5"/>
        <v>205.83333333333334</v>
      </c>
      <c r="J15">
        <f t="shared" si="5"/>
        <v>212.83333333333334</v>
      </c>
      <c r="K15">
        <f t="shared" si="5"/>
        <v>196.33333333333334</v>
      </c>
      <c r="L15">
        <f t="shared" si="5"/>
        <v>203.33333333333334</v>
      </c>
      <c r="M15">
        <f t="shared" si="5"/>
        <v>210.66666666666666</v>
      </c>
      <c r="N15">
        <f t="shared" si="5"/>
        <v>199.16666666666666</v>
      </c>
      <c r="O15">
        <f t="shared" si="5"/>
        <v>224.16666666666666</v>
      </c>
    </row>
    <row r="16" spans="2:17" ht="18" x14ac:dyDescent="0.35">
      <c r="B16" s="8"/>
      <c r="C16" s="10" t="s">
        <v>17</v>
      </c>
      <c r="D16">
        <f t="shared" ref="D16:O16" si="6">COUNT(D5:D10)</f>
        <v>6</v>
      </c>
      <c r="E16">
        <f t="shared" si="6"/>
        <v>6</v>
      </c>
      <c r="F16">
        <f t="shared" si="6"/>
        <v>6</v>
      </c>
      <c r="G16">
        <f t="shared" si="6"/>
        <v>6</v>
      </c>
      <c r="H16">
        <f t="shared" si="6"/>
        <v>6</v>
      </c>
      <c r="I16">
        <f t="shared" si="6"/>
        <v>6</v>
      </c>
      <c r="J16">
        <f t="shared" si="6"/>
        <v>6</v>
      </c>
      <c r="K16">
        <f t="shared" si="6"/>
        <v>6</v>
      </c>
      <c r="L16">
        <f t="shared" si="6"/>
        <v>6</v>
      </c>
      <c r="M16">
        <f t="shared" si="6"/>
        <v>6</v>
      </c>
      <c r="N16">
        <f t="shared" si="6"/>
        <v>6</v>
      </c>
      <c r="O16">
        <f t="shared" si="6"/>
        <v>6</v>
      </c>
    </row>
    <row r="18" spans="4:5" ht="16.2" x14ac:dyDescent="0.3">
      <c r="D18" s="3" t="s">
        <v>9</v>
      </c>
      <c r="E18" s="1">
        <v>100</v>
      </c>
    </row>
    <row r="19" spans="4:5" ht="16.2" x14ac:dyDescent="0.3">
      <c r="D19" s="3" t="s">
        <v>10</v>
      </c>
      <c r="E19" s="1">
        <v>150</v>
      </c>
    </row>
    <row r="20" spans="4:5" ht="16.2" x14ac:dyDescent="0.3">
      <c r="D20" s="3" t="s">
        <v>11</v>
      </c>
      <c r="E20" s="1">
        <v>55</v>
      </c>
    </row>
    <row r="21" spans="4:5" ht="16.2" x14ac:dyDescent="0.3">
      <c r="D21" s="3" t="s">
        <v>12</v>
      </c>
      <c r="E21" s="1">
        <f>SUM(E18:E20)</f>
        <v>305</v>
      </c>
    </row>
    <row r="22" spans="4:5" ht="16.2" x14ac:dyDescent="0.3">
      <c r="D22" s="3" t="s">
        <v>13</v>
      </c>
      <c r="E22" s="2">
        <v>0.08</v>
      </c>
    </row>
    <row r="23" spans="4:5" ht="16.2" x14ac:dyDescent="0.3">
      <c r="D23" s="3" t="s">
        <v>7</v>
      </c>
      <c r="E23" s="1">
        <f>E21*(E22+1)</f>
        <v>329.40000000000003</v>
      </c>
    </row>
  </sheetData>
  <mergeCells count="1">
    <mergeCell ref="C2:O2"/>
  </mergeCells>
  <conditionalFormatting sqref="D5:O10">
    <cfRule type="cellIs" dxfId="0" priority="1" operator="greaterThan">
      <formula>250</formula>
    </cfRule>
  </conditionalFormatting>
  <pageMargins left="0.7" right="0.7" top="0.75" bottom="0.75" header="0.3" footer="0.3"/>
  <pageSetup paperSize="9" orientation="portrait" r:id="rId1"/>
  <ignoredErrors>
    <ignoredError sqref="D11:O16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Budget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Cubilla</dc:creator>
  <cp:lastModifiedBy>Robert Cubilla</cp:lastModifiedBy>
  <dcterms:created xsi:type="dcterms:W3CDTF">2025-07-24T19:50:19Z</dcterms:created>
  <dcterms:modified xsi:type="dcterms:W3CDTF">2025-11-05T22:33:06Z</dcterms:modified>
</cp:coreProperties>
</file>