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931d574390e6cf0b/Documentos/ITS Semestre 11/TEORIA DE LA INFORM.Y METODOS DE CODIFICACION/Medio curso/Primer problema/"/>
    </mc:Choice>
  </mc:AlternateContent>
  <xr:revisionPtr revIDLastSave="48" documentId="11_8856E694EFA0FA7EF3F9E5CD568A3A8E88843FD8" xr6:coauthVersionLast="47" xr6:coauthVersionMax="47" xr10:uidLastSave="{E11559CC-E177-4DB0-8990-69B352F1163A}"/>
  <bookViews>
    <workbookView xWindow="-120" yWindow="-120" windowWidth="29040" windowHeight="1584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D6" i="1" s="1"/>
  <c r="L8" i="1"/>
  <c r="M8" i="1" s="1"/>
  <c r="L9" i="1" l="1"/>
  <c r="N8" i="1"/>
  <c r="M9" i="1"/>
  <c r="H6" i="1"/>
  <c r="I6" i="1" s="1"/>
  <c r="F6" i="1"/>
  <c r="E6" i="1"/>
  <c r="D7" i="1"/>
  <c r="D9" i="1"/>
  <c r="D8" i="1"/>
  <c r="H7" i="1" l="1"/>
  <c r="I7" i="1" s="1"/>
  <c r="F7" i="1"/>
  <c r="H9" i="1"/>
  <c r="F9" i="1"/>
  <c r="E9" i="1"/>
  <c r="I9" i="1"/>
  <c r="E7" i="1"/>
  <c r="F8" i="1"/>
  <c r="D12" i="1" s="1"/>
  <c r="D14" i="1" s="1"/>
  <c r="E8" i="1"/>
  <c r="H8" i="1"/>
  <c r="I8" i="1" s="1"/>
  <c r="O8" i="1"/>
  <c r="N9" i="1"/>
  <c r="H10" i="1" l="1"/>
  <c r="I10" i="1"/>
  <c r="P8" i="1"/>
  <c r="O9" i="1"/>
  <c r="Q8" i="1" l="1"/>
  <c r="Q9" i="1" s="1"/>
  <c r="P9" i="1"/>
</calcChain>
</file>

<file path=xl/sharedStrings.xml><?xml version="1.0" encoding="utf-8"?>
<sst xmlns="http://schemas.openxmlformats.org/spreadsheetml/2006/main" count="28" uniqueCount="26">
  <si>
    <t xml:space="preserve">Abecedario: </t>
  </si>
  <si>
    <t>ADDDDDBCACABCBCBCCDABADA</t>
  </si>
  <si>
    <t>Ordenadas</t>
  </si>
  <si>
    <t># Repeticiones</t>
  </si>
  <si>
    <t>fi</t>
  </si>
  <si>
    <t>F(x)</t>
  </si>
  <si>
    <t>I(x)</t>
  </si>
  <si>
    <t>I(E)</t>
  </si>
  <si>
    <t>H(E)</t>
  </si>
  <si>
    <t>D</t>
  </si>
  <si>
    <t>00</t>
  </si>
  <si>
    <t>C</t>
  </si>
  <si>
    <t>011</t>
  </si>
  <si>
    <t>A</t>
  </si>
  <si>
    <t>101</t>
  </si>
  <si>
    <t>B</t>
  </si>
  <si>
    <t>111</t>
  </si>
  <si>
    <t>Informacion Mutua</t>
  </si>
  <si>
    <t>Entropia</t>
  </si>
  <si>
    <t>lms</t>
  </si>
  <si>
    <t>bits/caracter</t>
  </si>
  <si>
    <t>hart/sim</t>
  </si>
  <si>
    <t>lme</t>
  </si>
  <si>
    <t>RC</t>
  </si>
  <si>
    <t>Binario</t>
  </si>
  <si>
    <t>Expansion Binaria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</si>
</sst>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name val="Arial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 tint="0.59999389629810485"/>
        <bgColor rgb="FF93C47D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rgb="FF00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1" fillId="2" borderId="1" xfId="0" applyFont="1" applyFill="1" applyBorder="1"/>
    <xf numFmtId="0" fontId="5" fillId="0" borderId="1" xfId="0" applyFont="1" applyBorder="1" applyAlignment="1">
      <alignment horizontal="center"/>
    </xf>
    <xf numFmtId="1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Q22"/>
  <sheetViews>
    <sheetView tabSelected="1" workbookViewId="0">
      <selection activeCell="L12" sqref="L12"/>
    </sheetView>
  </sheetViews>
  <sheetFormatPr baseColWidth="10" defaultColWidth="12.5703125" defaultRowHeight="15.75" customHeight="1" x14ac:dyDescent="0.2"/>
  <cols>
    <col min="2" max="2" width="14.85546875" customWidth="1"/>
    <col min="3" max="3" width="15.7109375" customWidth="1"/>
    <col min="7" max="7" width="14.28515625" customWidth="1"/>
    <col min="8" max="8" width="19" customWidth="1"/>
  </cols>
  <sheetData>
    <row r="3" spans="2:17" ht="15.75" customHeight="1" x14ac:dyDescent="0.25">
      <c r="B3" s="13" t="s">
        <v>0</v>
      </c>
      <c r="C3" s="14" t="s">
        <v>1</v>
      </c>
      <c r="D3" s="14"/>
      <c r="E3" s="14"/>
    </row>
    <row r="5" spans="2:17" ht="12.75" x14ac:dyDescent="0.2">
      <c r="B5" s="10" t="s">
        <v>2</v>
      </c>
      <c r="C5" s="10" t="s">
        <v>3</v>
      </c>
      <c r="D5" s="10" t="s">
        <v>4</v>
      </c>
      <c r="E5" s="11" t="s">
        <v>5</v>
      </c>
      <c r="F5" s="11" t="s">
        <v>6</v>
      </c>
      <c r="G5" s="12" t="s">
        <v>24</v>
      </c>
      <c r="H5" s="11" t="s">
        <v>7</v>
      </c>
      <c r="I5" s="11" t="s">
        <v>8</v>
      </c>
    </row>
    <row r="6" spans="2:17" ht="12.75" x14ac:dyDescent="0.2">
      <c r="B6" s="4" t="s">
        <v>9</v>
      </c>
      <c r="C6" s="4">
        <v>7</v>
      </c>
      <c r="D6" s="5">
        <f t="shared" ref="D6:D9" si="0">C6/C$10</f>
        <v>0.29166666666666669</v>
      </c>
      <c r="E6" s="3">
        <f>D6/2</f>
        <v>0.14583333333333334</v>
      </c>
      <c r="F6" s="4">
        <f t="shared" ref="F6:F9" si="1">ROUNDDOWN(LOG(1/D6,2)+1,0)</f>
        <v>2</v>
      </c>
      <c r="G6" s="6" t="s">
        <v>10</v>
      </c>
      <c r="H6" s="3">
        <f t="shared" ref="H6:H9" si="2">-LOG(D6,10)</f>
        <v>0.53511320169734911</v>
      </c>
      <c r="I6" s="3">
        <f t="shared" ref="I6:I9" si="3">D6*H6</f>
        <v>0.15607468382839351</v>
      </c>
      <c r="K6" s="22" t="s">
        <v>25</v>
      </c>
      <c r="L6" s="22"/>
      <c r="M6" s="2"/>
      <c r="N6" s="2"/>
      <c r="O6" s="2"/>
      <c r="P6" s="2"/>
      <c r="Q6" s="2"/>
    </row>
    <row r="7" spans="2:17" ht="12.75" x14ac:dyDescent="0.2">
      <c r="B7" s="4" t="s">
        <v>11</v>
      </c>
      <c r="C7" s="4">
        <v>6</v>
      </c>
      <c r="D7" s="5">
        <f t="shared" si="0"/>
        <v>0.25</v>
      </c>
      <c r="E7" s="3">
        <f>D6+D7/2</f>
        <v>0.41666666666666669</v>
      </c>
      <c r="F7" s="4">
        <f t="shared" si="1"/>
        <v>3</v>
      </c>
      <c r="G7" s="6" t="s">
        <v>12</v>
      </c>
      <c r="H7" s="3">
        <f t="shared" si="2"/>
        <v>0.60205999132796229</v>
      </c>
      <c r="I7" s="3">
        <f t="shared" si="3"/>
        <v>0.15051499783199057</v>
      </c>
      <c r="K7" s="2"/>
      <c r="L7" s="2"/>
      <c r="M7" s="2"/>
      <c r="N7" s="2"/>
      <c r="O7" s="2"/>
      <c r="P7" s="2"/>
      <c r="Q7" s="2"/>
    </row>
    <row r="8" spans="2:17" ht="12.75" x14ac:dyDescent="0.2">
      <c r="B8" s="4" t="s">
        <v>13</v>
      </c>
      <c r="C8" s="4">
        <v>6</v>
      </c>
      <c r="D8" s="5">
        <f t="shared" si="0"/>
        <v>0.25</v>
      </c>
      <c r="E8" s="3">
        <f>SUM(D6:D7)+D8/2</f>
        <v>0.66666666666666674</v>
      </c>
      <c r="F8" s="4">
        <f t="shared" si="1"/>
        <v>3</v>
      </c>
      <c r="G8" s="6" t="s">
        <v>14</v>
      </c>
      <c r="H8" s="3">
        <f t="shared" si="2"/>
        <v>0.60205999132796229</v>
      </c>
      <c r="I8" s="3">
        <f t="shared" si="3"/>
        <v>0.15051499783199057</v>
      </c>
      <c r="K8" s="21">
        <v>0.66666666666666674</v>
      </c>
      <c r="L8" s="19">
        <f t="shared" ref="L8:Q8" si="4">IF(K8&gt;=1,(K8-1)*2,K8*2)</f>
        <v>1.3333333333333335</v>
      </c>
      <c r="M8" s="19">
        <f t="shared" si="4"/>
        <v>0.66666666666666696</v>
      </c>
      <c r="N8" s="19">
        <f t="shared" si="4"/>
        <v>1.3333333333333339</v>
      </c>
      <c r="O8" s="19">
        <f t="shared" si="4"/>
        <v>0.66666666666666785</v>
      </c>
      <c r="P8" s="19">
        <f t="shared" si="4"/>
        <v>1.3333333333333357</v>
      </c>
      <c r="Q8" s="19">
        <f t="shared" si="4"/>
        <v>0.6666666666666714</v>
      </c>
    </row>
    <row r="9" spans="2:17" x14ac:dyDescent="0.2">
      <c r="B9" s="4" t="s">
        <v>15</v>
      </c>
      <c r="C9" s="4">
        <v>5</v>
      </c>
      <c r="D9" s="5">
        <f t="shared" si="0"/>
        <v>0.20833333333333334</v>
      </c>
      <c r="E9" s="3">
        <f>SUM(D6:D8)+D9/2</f>
        <v>0.89583333333333337</v>
      </c>
      <c r="F9" s="4">
        <f t="shared" si="1"/>
        <v>3</v>
      </c>
      <c r="G9" s="6" t="s">
        <v>16</v>
      </c>
      <c r="H9" s="3">
        <f t="shared" si="2"/>
        <v>0.68124123737558717</v>
      </c>
      <c r="I9" s="3">
        <f t="shared" si="3"/>
        <v>0.14192525778658066</v>
      </c>
      <c r="K9" s="7"/>
      <c r="L9" s="20">
        <f t="shared" ref="L9:Q9" si="5">IF(L8&gt;=1,1,0)</f>
        <v>1</v>
      </c>
      <c r="M9" s="20">
        <f t="shared" si="5"/>
        <v>0</v>
      </c>
      <c r="N9" s="20">
        <f t="shared" si="5"/>
        <v>1</v>
      </c>
      <c r="O9" s="20">
        <f t="shared" si="5"/>
        <v>0</v>
      </c>
      <c r="P9" s="20">
        <f t="shared" si="5"/>
        <v>1</v>
      </c>
      <c r="Q9" s="20">
        <f t="shared" si="5"/>
        <v>0</v>
      </c>
    </row>
    <row r="10" spans="2:17" x14ac:dyDescent="0.2">
      <c r="C10" s="4">
        <f>SUM(C6:C9)</f>
        <v>24</v>
      </c>
      <c r="H10" s="17">
        <f t="shared" ref="H10:I10" si="6">SUM(H6:H9)</f>
        <v>2.4204744217288612</v>
      </c>
      <c r="I10" s="17">
        <f t="shared" si="6"/>
        <v>0.59902993727895537</v>
      </c>
    </row>
    <row r="11" spans="2:17" ht="12.75" x14ac:dyDescent="0.2">
      <c r="H11" s="18" t="s">
        <v>17</v>
      </c>
      <c r="I11" s="18" t="s">
        <v>18</v>
      </c>
    </row>
    <row r="12" spans="2:17" x14ac:dyDescent="0.2">
      <c r="C12" s="9" t="s">
        <v>19</v>
      </c>
      <c r="D12" s="4">
        <f>SUMPRODUCT(F6:F9,D6:D9)</f>
        <v>2.7083333333333335</v>
      </c>
      <c r="E12" s="4" t="s">
        <v>20</v>
      </c>
      <c r="H12" s="15" t="s">
        <v>21</v>
      </c>
      <c r="I12" s="16"/>
    </row>
    <row r="13" spans="2:17" x14ac:dyDescent="0.2">
      <c r="C13" s="9" t="s">
        <v>22</v>
      </c>
      <c r="D13" s="4">
        <v>8</v>
      </c>
      <c r="E13" s="4" t="s">
        <v>20</v>
      </c>
    </row>
    <row r="14" spans="2:17" x14ac:dyDescent="0.2">
      <c r="C14" s="9" t="s">
        <v>23</v>
      </c>
      <c r="D14" s="8">
        <f>D13/D12</f>
        <v>2.9538461538461536</v>
      </c>
      <c r="E14" s="4" t="s">
        <v>20</v>
      </c>
    </row>
    <row r="22" spans="2:2" x14ac:dyDescent="0.2">
      <c r="B22" s="1"/>
    </row>
  </sheetData>
  <mergeCells count="3">
    <mergeCell ref="H12:I12"/>
    <mergeCell ref="C3:E3"/>
    <mergeCell ref="K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erick aguilar morales</cp:lastModifiedBy>
  <dcterms:modified xsi:type="dcterms:W3CDTF">2024-09-25T00:07:42Z</dcterms:modified>
</cp:coreProperties>
</file>