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ЭтаКнига" defaultThemeVersion="124226"/>
  <bookViews>
    <workbookView xWindow="-120" yWindow="0" windowWidth="12240" windowHeight="11520"/>
  </bookViews>
  <sheets>
    <sheet name="21 а" sheetId="1" r:id="rId1"/>
    <sheet name="21_б" sheetId="6" r:id="rId2"/>
    <sheet name="21_в" sheetId="7" r:id="rId3"/>
    <sheet name="27е(лекц)" sheetId="5" state="hidden" r:id="rId4"/>
  </sheets>
  <calcPr calcId="145621"/>
</workbook>
</file>

<file path=xl/calcChain.xml><?xml version="1.0" encoding="utf-8"?>
<calcChain xmlns="http://schemas.openxmlformats.org/spreadsheetml/2006/main">
  <c r="AS10" i="7" l="1"/>
  <c r="AT10" i="7" s="1"/>
  <c r="AS9" i="7"/>
  <c r="AT9" i="7" s="1"/>
  <c r="AS8" i="7"/>
  <c r="AS7" i="7"/>
  <c r="AT7" i="7" s="1"/>
  <c r="AS6" i="7"/>
  <c r="AT6" i="7" s="1"/>
  <c r="AS5" i="7"/>
  <c r="AS4" i="7"/>
  <c r="AT4" i="7" s="1"/>
  <c r="AS13" i="6"/>
  <c r="AT13" i="6" s="1"/>
  <c r="AS14" i="6"/>
  <c r="AT14" i="6" s="1"/>
  <c r="AS12" i="6"/>
  <c r="AT12" i="6" s="1"/>
  <c r="AS11" i="6"/>
  <c r="AT11" i="6" s="1"/>
  <c r="AS10" i="6"/>
  <c r="AS9" i="6"/>
  <c r="AT9" i="6" s="1"/>
  <c r="AS8" i="6"/>
  <c r="AS7" i="6"/>
  <c r="AS6" i="6"/>
  <c r="AS5" i="6"/>
  <c r="AS4" i="6"/>
  <c r="AT4" i="6" s="1"/>
  <c r="AT5" i="1"/>
  <c r="AT10" i="1"/>
  <c r="AT11" i="1"/>
  <c r="AT12" i="1"/>
  <c r="AS5" i="1"/>
  <c r="AS6" i="1"/>
  <c r="AS7" i="1"/>
  <c r="AT7" i="1" s="1"/>
  <c r="AS8" i="1"/>
  <c r="AT8" i="1" s="1"/>
  <c r="AS9" i="1"/>
  <c r="AT9" i="1" s="1"/>
  <c r="AS10" i="1"/>
  <c r="AS11" i="1"/>
  <c r="AS12" i="1"/>
  <c r="AS13" i="1"/>
  <c r="AT13" i="1" s="1"/>
  <c r="AS4" i="1"/>
  <c r="AT4" i="1" s="1"/>
  <c r="AT12" i="7" l="1"/>
  <c r="AT16" i="6"/>
  <c r="AT15" i="1"/>
  <c r="AH10" i="7" l="1"/>
  <c r="AI10" i="7" s="1"/>
  <c r="AH9" i="7"/>
  <c r="AH8" i="7"/>
  <c r="AH7" i="7"/>
  <c r="AI7" i="7" s="1"/>
  <c r="AH6" i="7"/>
  <c r="AI6" i="7" s="1"/>
  <c r="AH5" i="7"/>
  <c r="AI5" i="7" s="1"/>
  <c r="AH4" i="7"/>
  <c r="AI4" i="7" s="1"/>
  <c r="AH5" i="6"/>
  <c r="AH6" i="6"/>
  <c r="AI6" i="6" s="1"/>
  <c r="AH7" i="6"/>
  <c r="AI7" i="6" s="1"/>
  <c r="AH8" i="6"/>
  <c r="AI8" i="6" s="1"/>
  <c r="AH9" i="6"/>
  <c r="AH10" i="6"/>
  <c r="AH11" i="6"/>
  <c r="AH12" i="6"/>
  <c r="AI12" i="6" s="1"/>
  <c r="AH13" i="6"/>
  <c r="AI13" i="6" s="1"/>
  <c r="AH14" i="6"/>
  <c r="AI14" i="6" s="1"/>
  <c r="AH4" i="6"/>
  <c r="AH5" i="1"/>
  <c r="AI5" i="1" s="1"/>
  <c r="AH6" i="1"/>
  <c r="AI6" i="1" s="1"/>
  <c r="AH7" i="1"/>
  <c r="AI7" i="1" s="1"/>
  <c r="AH8" i="1"/>
  <c r="AH9" i="1"/>
  <c r="AH10" i="1"/>
  <c r="AI10" i="1" s="1"/>
  <c r="AH11" i="1"/>
  <c r="AI11" i="1" s="1"/>
  <c r="AH12" i="1"/>
  <c r="AI12" i="1" s="1"/>
  <c r="AH13" i="1"/>
  <c r="AI13" i="1" s="1"/>
  <c r="AH4" i="1"/>
  <c r="AI4" i="1" s="1"/>
  <c r="AI12" i="7" l="1"/>
  <c r="AI16" i="6"/>
  <c r="AI15" i="1"/>
  <c r="O10" i="7" l="1"/>
  <c r="P10" i="7" s="1"/>
  <c r="O9" i="7"/>
  <c r="P9" i="7" s="1"/>
  <c r="O8" i="7"/>
  <c r="O7" i="7"/>
  <c r="P7" i="7" s="1"/>
  <c r="O6" i="7"/>
  <c r="P6" i="7" s="1"/>
  <c r="O5" i="7"/>
  <c r="O4" i="7"/>
  <c r="P12" i="7" l="1"/>
  <c r="O13" i="6"/>
  <c r="P13" i="6" s="1"/>
  <c r="O14" i="6" l="1"/>
  <c r="P14" i="6" s="1"/>
  <c r="O12" i="6"/>
  <c r="O11" i="6"/>
  <c r="O10" i="6"/>
  <c r="O9" i="6"/>
  <c r="P9" i="6" s="1"/>
  <c r="O8" i="6"/>
  <c r="P8" i="6" s="1"/>
  <c r="O7" i="6"/>
  <c r="P7" i="6" s="1"/>
  <c r="O6" i="6"/>
  <c r="P6" i="6" s="1"/>
  <c r="O5" i="6"/>
  <c r="O4" i="6"/>
  <c r="P4" i="6" s="1"/>
  <c r="P16" i="6" l="1"/>
  <c r="O5" i="1"/>
  <c r="O6" i="1"/>
  <c r="P6" i="1" s="1"/>
  <c r="O7" i="1"/>
  <c r="O8" i="1"/>
  <c r="P8" i="1" s="1"/>
  <c r="O9" i="1"/>
  <c r="P9" i="1" s="1"/>
  <c r="O10" i="1"/>
  <c r="O11" i="1"/>
  <c r="P11" i="1" s="1"/>
  <c r="O12" i="1"/>
  <c r="O13" i="1"/>
  <c r="O4" i="1"/>
  <c r="P5" i="1" l="1"/>
  <c r="P15" i="1" l="1"/>
</calcChain>
</file>

<file path=xl/sharedStrings.xml><?xml version="1.0" encoding="utf-8"?>
<sst xmlns="http://schemas.openxmlformats.org/spreadsheetml/2006/main" count="364" uniqueCount="93">
  <si>
    <t>Студент</t>
  </si>
  <si>
    <t>№</t>
  </si>
  <si>
    <t>Будрикас Екатерина Игоревна</t>
  </si>
  <si>
    <t>Ваземиллер Андрей Алексеевич</t>
  </si>
  <si>
    <t>Глазунова Кристина Игоревна</t>
  </si>
  <si>
    <t>Елецкий Никита Александрович</t>
  </si>
  <si>
    <t>Занкин Владимир Сергеевич</t>
  </si>
  <si>
    <t>Кокорин Станислав Павлови</t>
  </si>
  <si>
    <t>Лисицкий Артур Олегович</t>
  </si>
  <si>
    <t>Лицкевич Алина Вячеславовна</t>
  </si>
  <si>
    <t>Логинова Татьяна Николаевна</t>
  </si>
  <si>
    <t>Мазуров Андрей Александрович</t>
  </si>
  <si>
    <t>Манглиев Никита Эдуардович</t>
  </si>
  <si>
    <t>Машалов Владимир Евгеньевич</t>
  </si>
  <si>
    <t>Миллер Дмитрий Константинович</t>
  </si>
  <si>
    <t>Муравьева Полина Сергеевна</t>
  </si>
  <si>
    <t>Мухамеджанова Алия Багдатовна</t>
  </si>
  <si>
    <t>Парпура Никита Андреевич</t>
  </si>
  <si>
    <t>Пастухов Никита Сергеевич</t>
  </si>
  <si>
    <t>Печенина Анастасия Андреевна</t>
  </si>
  <si>
    <t>Пименов Андрей Романович</t>
  </si>
  <si>
    <t>Рыбакова Виктория Александровна</t>
  </si>
  <si>
    <t>Сайдалин Амир Муратович</t>
  </si>
  <si>
    <t>Степанец Татьяна Константиновна</t>
  </si>
  <si>
    <t xml:space="preserve">Суслов Максим Александрович </t>
  </si>
  <si>
    <t>Хохлов Илья Михайлович</t>
  </si>
  <si>
    <t>27е Информатика</t>
  </si>
  <si>
    <t>Лаб 1</t>
  </si>
  <si>
    <t>Значимость (вес) в рейтинге:</t>
  </si>
  <si>
    <t>пк</t>
  </si>
  <si>
    <t>н</t>
  </si>
  <si>
    <t>Оформ.</t>
  </si>
  <si>
    <t>Выполн.</t>
  </si>
  <si>
    <t>Контр. неделя 1</t>
  </si>
  <si>
    <t>Лаб 6</t>
  </si>
  <si>
    <t>Лаб 7</t>
  </si>
  <si>
    <t>Расчёт</t>
  </si>
  <si>
    <t>В деканат</t>
  </si>
  <si>
    <t>Лекции</t>
  </si>
  <si>
    <t>Тест Основы С++</t>
  </si>
  <si>
    <t xml:space="preserve">  </t>
  </si>
  <si>
    <t>21 а___Информатика</t>
  </si>
  <si>
    <t>Бурдина Анастасия</t>
  </si>
  <si>
    <t>Гамзаев Егор</t>
  </si>
  <si>
    <t>Гуренко Юлия</t>
  </si>
  <si>
    <t>Дмитриенко Никита</t>
  </si>
  <si>
    <t>Дударев Анатолий</t>
  </si>
  <si>
    <t>Дука Анатолий</t>
  </si>
  <si>
    <t>Жуков Даниэль</t>
  </si>
  <si>
    <t>Иванченко Евгений</t>
  </si>
  <si>
    <t>Касимова Ксения</t>
  </si>
  <si>
    <t>Коровкина Василина</t>
  </si>
  <si>
    <t>Лаб 2 КСР</t>
  </si>
  <si>
    <t>Лаб 3</t>
  </si>
  <si>
    <t>КР
 MS Access</t>
  </si>
  <si>
    <t>Тест 1    БД _ (т)</t>
  </si>
  <si>
    <t>Тест 2        БД _ Access</t>
  </si>
  <si>
    <t>Лаб 4_КСР</t>
  </si>
  <si>
    <t>ДОП.</t>
  </si>
  <si>
    <t>21 б___Информатика</t>
  </si>
  <si>
    <t>Абдулов Роман</t>
  </si>
  <si>
    <t>Азаров Ефим</t>
  </si>
  <si>
    <t>Балаев Денис</t>
  </si>
  <si>
    <t>Бунова Арина</t>
  </si>
  <si>
    <t>Дорофеева Нелли</t>
  </si>
  <si>
    <t>Дубинин Александр</t>
  </si>
  <si>
    <t>Золотарева Александра</t>
  </si>
  <si>
    <t>Кашкина Злата</t>
  </si>
  <si>
    <t>Кожевников Николай</t>
  </si>
  <si>
    <t>Лопаков Иван</t>
  </si>
  <si>
    <t>Мозжерин Георгий</t>
  </si>
  <si>
    <t>21 в___Информатика</t>
  </si>
  <si>
    <t>Басалаев Денис</t>
  </si>
  <si>
    <t>Булгаков Кирилл</t>
  </si>
  <si>
    <t>Дергачева Татьяна</t>
  </si>
  <si>
    <t>Копеев Руслан</t>
  </si>
  <si>
    <t xml:space="preserve">Лисман Артем </t>
  </si>
  <si>
    <t>Максименко Евгений</t>
  </si>
  <si>
    <t>Марьясов Дмитрий</t>
  </si>
  <si>
    <t>Контр. неделя 2</t>
  </si>
  <si>
    <t>Лаб 5</t>
  </si>
  <si>
    <t>Тест    Основы Алг.</t>
  </si>
  <si>
    <t>Лаб 8</t>
  </si>
  <si>
    <t>Лаб 9</t>
  </si>
  <si>
    <t>Лаб 10</t>
  </si>
  <si>
    <t>Лаб 10 КСР</t>
  </si>
  <si>
    <t>Лаб 12</t>
  </si>
  <si>
    <t>Лаб 12 КСР</t>
  </si>
  <si>
    <t>Лаб 13</t>
  </si>
  <si>
    <t>Кн.раб. С++</t>
  </si>
  <si>
    <t>Тест Циклы С++</t>
  </si>
  <si>
    <t>Итоговый ТЕСТ</t>
  </si>
  <si>
    <t>Контр. неделя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</si>
</sst>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i/>
      <sz val="11"/>
      <color indexed="12"/>
      <name val="Calibri"/>
      <family val="2"/>
      <charset val="204"/>
    </font>
    <font>
      <sz val="9"/>
      <color indexed="8"/>
      <name val="Calibri"/>
      <family val="2"/>
    </font>
    <font>
      <sz val="9"/>
      <color indexed="8"/>
      <name val="Arial"/>
      <family val="2"/>
      <charset val="204"/>
    </font>
    <font>
      <i/>
      <sz val="9"/>
      <color indexed="12"/>
      <name val="Calibri"/>
      <family val="2"/>
      <charset val="204"/>
    </font>
    <font>
      <sz val="8"/>
      <name val="Calibri"/>
      <family val="2"/>
    </font>
    <font>
      <b/>
      <sz val="11"/>
      <color theme="1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name val="Calibri"/>
      <family val="2"/>
      <charset val="204"/>
    </font>
    <font>
      <sz val="11"/>
      <color rgb="FF0070C0"/>
      <name val="Calibri"/>
      <family val="2"/>
      <charset val="204"/>
    </font>
    <font>
      <b/>
      <sz val="11"/>
      <name val="Calibri"/>
      <family val="2"/>
      <scheme val="minor"/>
    </font>
    <font>
      <b/>
      <i/>
      <sz val="11"/>
      <color rgb="FF0000FF"/>
      <name val="Calibri"/>
      <family val="2"/>
      <charset val="204"/>
      <scheme val="minor"/>
    </font>
    <font>
      <b/>
      <i/>
      <sz val="11"/>
      <color indexed="12"/>
      <name val="Calibri"/>
      <family val="2"/>
      <charset val="204"/>
    </font>
    <font>
      <b/>
      <i/>
      <sz val="11"/>
      <color indexed="8"/>
      <name val="Calibri"/>
      <family val="2"/>
      <charset val="204"/>
    </font>
    <font>
      <b/>
      <i/>
      <sz val="11"/>
      <color theme="3" tint="0.39997558519241921"/>
      <name val="Calibri"/>
      <family val="2"/>
      <charset val="204"/>
      <scheme val="minor"/>
    </font>
    <font>
      <i/>
      <sz val="11"/>
      <color rgb="FF0070C0"/>
      <name val="Calibri"/>
      <family val="2"/>
      <charset val="204"/>
    </font>
    <font>
      <b/>
      <i/>
      <sz val="11"/>
      <color rgb="FF7030A0"/>
      <name val="Calibri"/>
      <family val="2"/>
      <charset val="204"/>
      <scheme val="minor"/>
    </font>
    <font>
      <sz val="11"/>
      <color theme="0"/>
      <name val="Calibri"/>
      <family val="2"/>
      <charset val="204"/>
    </font>
    <font>
      <b/>
      <i/>
      <sz val="11"/>
      <color rgb="FF2A16BA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b/>
      <i/>
      <sz val="11"/>
      <color rgb="FF0070C0"/>
      <name val="Calibri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BFA9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2" xfId="0" applyBorder="1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2" xfId="0" applyFont="1" applyBorder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14" fontId="2" fillId="2" borderId="2" xfId="0" applyNumberFormat="1" applyFont="1" applyFill="1" applyBorder="1"/>
    <xf numFmtId="0" fontId="0" fillId="2" borderId="4" xfId="0" applyFill="1" applyBorder="1"/>
    <xf numFmtId="0" fontId="9" fillId="0" borderId="0" xfId="0" applyFont="1"/>
    <xf numFmtId="0" fontId="1" fillId="4" borderId="1" xfId="0" applyFont="1" applyFill="1" applyBorder="1"/>
    <xf numFmtId="0" fontId="2" fillId="4" borderId="2" xfId="0" applyFont="1" applyFill="1" applyBorder="1"/>
    <xf numFmtId="0" fontId="1" fillId="4" borderId="2" xfId="0" applyFont="1" applyFill="1" applyBorder="1"/>
    <xf numFmtId="0" fontId="2" fillId="4" borderId="3" xfId="0" applyFont="1" applyFill="1" applyBorder="1"/>
    <xf numFmtId="0" fontId="2" fillId="0" borderId="0" xfId="0" applyFont="1" applyBorder="1"/>
    <xf numFmtId="0" fontId="3" fillId="0" borderId="8" xfId="0" applyFont="1" applyBorder="1" applyAlignment="1">
      <alignment horizontal="right"/>
    </xf>
    <xf numFmtId="0" fontId="12" fillId="0" borderId="9" xfId="0" applyFont="1" applyBorder="1" applyAlignment="1">
      <alignment horizontal="left" vertical="center" wrapText="1"/>
    </xf>
    <xf numFmtId="0" fontId="13" fillId="2" borderId="2" xfId="0" applyFont="1" applyFill="1" applyBorder="1" applyAlignment="1">
      <alignment horizontal="center"/>
    </xf>
    <xf numFmtId="1" fontId="15" fillId="7" borderId="0" xfId="0" applyNumberFormat="1" applyFont="1" applyFill="1"/>
    <xf numFmtId="0" fontId="16" fillId="0" borderId="0" xfId="0" applyFont="1" applyBorder="1" applyAlignment="1">
      <alignment horizontal="right"/>
    </xf>
    <xf numFmtId="164" fontId="12" fillId="0" borderId="9" xfId="0" applyNumberFormat="1" applyFont="1" applyBorder="1" applyAlignment="1">
      <alignment horizontal="left" vertical="center" wrapText="1"/>
    </xf>
    <xf numFmtId="0" fontId="18" fillId="8" borderId="2" xfId="0" applyFont="1" applyFill="1" applyBorder="1"/>
    <xf numFmtId="0" fontId="1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2" fillId="9" borderId="2" xfId="0" applyFont="1" applyFill="1" applyBorder="1"/>
    <xf numFmtId="0" fontId="2" fillId="10" borderId="2" xfId="0" applyFont="1" applyFill="1" applyBorder="1"/>
    <xf numFmtId="0" fontId="2" fillId="5" borderId="2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14" fontId="21" fillId="2" borderId="2" xfId="0" applyNumberFormat="1" applyFont="1" applyFill="1" applyBorder="1" applyAlignment="1">
      <alignment horizontal="center"/>
    </xf>
    <xf numFmtId="14" fontId="21" fillId="2" borderId="6" xfId="0" applyNumberFormat="1" applyFont="1" applyFill="1" applyBorder="1" applyAlignment="1">
      <alignment horizontal="center"/>
    </xf>
    <xf numFmtId="0" fontId="22" fillId="11" borderId="2" xfId="0" applyFont="1" applyFill="1" applyBorder="1" applyAlignment="1">
      <alignment horizontal="center"/>
    </xf>
    <xf numFmtId="0" fontId="2" fillId="12" borderId="2" xfId="0" applyFont="1" applyFill="1" applyBorder="1"/>
    <xf numFmtId="0" fontId="2" fillId="12" borderId="3" xfId="0" applyFont="1" applyFill="1" applyBorder="1"/>
    <xf numFmtId="0" fontId="8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8" fillId="4" borderId="2" xfId="0" applyFont="1" applyFill="1" applyBorder="1"/>
    <xf numFmtId="0" fontId="24" fillId="16" borderId="2" xfId="0" applyFont="1" applyFill="1" applyBorder="1"/>
    <xf numFmtId="0" fontId="10" fillId="2" borderId="4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7" xfId="0" applyFont="1" applyFill="1" applyBorder="1" applyAlignment="1">
      <alignment horizontal="center"/>
    </xf>
    <xf numFmtId="0" fontId="23" fillId="15" borderId="4" xfId="0" applyFont="1" applyFill="1" applyBorder="1" applyAlignment="1">
      <alignment horizontal="center" vertical="center" wrapText="1"/>
    </xf>
    <xf numFmtId="0" fontId="23" fillId="15" borderId="10" xfId="0" applyFont="1" applyFill="1" applyBorder="1" applyAlignment="1">
      <alignment horizontal="center" vertical="center" wrapText="1"/>
    </xf>
    <xf numFmtId="0" fontId="23" fillId="15" borderId="7" xfId="0" applyFont="1" applyFill="1" applyBorder="1" applyAlignment="1">
      <alignment horizontal="center" vertical="center" wrapText="1"/>
    </xf>
    <xf numFmtId="14" fontId="19" fillId="2" borderId="3" xfId="0" applyNumberFormat="1" applyFont="1" applyFill="1" applyBorder="1" applyAlignment="1">
      <alignment horizontal="center"/>
    </xf>
    <xf numFmtId="14" fontId="19" fillId="2" borderId="5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/>
    </xf>
    <xf numFmtId="0" fontId="17" fillId="6" borderId="0" xfId="0" applyFont="1" applyFill="1" applyAlignment="1">
      <alignment horizontal="center"/>
    </xf>
    <xf numFmtId="14" fontId="2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wrapText="1"/>
    </xf>
    <xf numFmtId="0" fontId="11" fillId="2" borderId="2" xfId="0" applyFont="1" applyFill="1" applyBorder="1" applyAlignment="1">
      <alignment horizontal="center"/>
    </xf>
    <xf numFmtId="0" fontId="17" fillId="13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</cellXfs>
  <cellStyles count="1">
    <cellStyle name="Обычный" xfId="0" builtinId="0"/>
  </cellStyles>
  <dxfs count="13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EBFA90"/>
      <color rgb="FF2A16BA"/>
      <color rgb="FFBC14A4"/>
      <color rgb="FFFBF01D"/>
      <color rgb="FFDBF6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enableFormatConditionsCalculation="0">
    <tabColor indexed="50"/>
  </sheetPr>
  <dimension ref="A1:AT26"/>
  <sheetViews>
    <sheetView tabSelected="1"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Q32" sqref="AQ32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customWidth="1" outlineLevel="1"/>
    <col min="37" max="37" width="9" style="3" customWidth="1" outlineLevel="1"/>
    <col min="38" max="38" width="9.140625" style="3" customWidth="1" outlineLevel="1"/>
    <col min="39" max="39" width="9" style="3" customWidth="1" outlineLevel="1"/>
    <col min="40" max="40" width="9.140625" style="3" customWidth="1" outlineLevel="1"/>
    <col min="41" max="41" width="9" style="3" customWidth="1" outlineLevel="1"/>
    <col min="42" max="42" width="10.28515625" style="3" customWidth="1" outlineLevel="1"/>
    <col min="43" max="43" width="11.140625" style="3" customWidth="1" outlineLevel="1"/>
    <col min="44" max="44" width="14" style="3" customWidth="1" outlineLevel="1"/>
    <col min="45" max="45" width="9.140625" style="3"/>
    <col min="46" max="46" width="11.42578125" style="3" bestFit="1" customWidth="1"/>
    <col min="47" max="16384" width="9.140625" style="3"/>
  </cols>
  <sheetData>
    <row r="1" spans="1:46" x14ac:dyDescent="0.25">
      <c r="A1" s="61" t="s">
        <v>41</v>
      </c>
      <c r="B1" s="61"/>
      <c r="D1" s="54">
        <v>44616</v>
      </c>
      <c r="E1" s="55"/>
      <c r="F1" s="54">
        <v>44616</v>
      </c>
      <c r="G1" s="55"/>
      <c r="H1" s="54">
        <v>44623</v>
      </c>
      <c r="I1" s="55"/>
      <c r="J1" s="11"/>
      <c r="K1" s="62"/>
      <c r="L1" s="62"/>
      <c r="M1" s="8"/>
      <c r="N1" s="29"/>
      <c r="O1" s="46" t="s">
        <v>33</v>
      </c>
      <c r="P1" s="46"/>
      <c r="Q1" s="54">
        <v>44637</v>
      </c>
      <c r="R1" s="55"/>
      <c r="S1" s="54">
        <v>44644</v>
      </c>
      <c r="T1" s="55"/>
      <c r="U1" s="36"/>
      <c r="V1" s="54">
        <v>44658</v>
      </c>
      <c r="W1" s="55"/>
      <c r="X1" s="54">
        <v>44658</v>
      </c>
      <c r="Y1" s="55"/>
      <c r="Z1" s="54">
        <v>44665</v>
      </c>
      <c r="AA1" s="55"/>
      <c r="AB1" s="54">
        <v>44672</v>
      </c>
      <c r="AC1" s="55"/>
      <c r="AD1" s="54">
        <v>44672</v>
      </c>
      <c r="AE1" s="55"/>
      <c r="AF1" s="35"/>
      <c r="AG1" s="21"/>
      <c r="AH1" s="46" t="s">
        <v>79</v>
      </c>
      <c r="AI1" s="46"/>
      <c r="AJ1" s="54"/>
      <c r="AK1" s="55"/>
      <c r="AL1" s="54"/>
      <c r="AM1" s="55"/>
      <c r="AN1" s="54"/>
      <c r="AO1" s="55"/>
      <c r="AP1" s="35"/>
      <c r="AQ1" s="35"/>
      <c r="AR1" s="51" t="s">
        <v>91</v>
      </c>
      <c r="AS1" s="46" t="s">
        <v>92</v>
      </c>
      <c r="AT1" s="46"/>
    </row>
    <row r="2" spans="1:46" ht="15" customHeight="1" x14ac:dyDescent="0.25">
      <c r="D2" s="56" t="s">
        <v>27</v>
      </c>
      <c r="E2" s="57"/>
      <c r="F2" s="63" t="s">
        <v>52</v>
      </c>
      <c r="G2" s="64"/>
      <c r="H2" s="63" t="s">
        <v>53</v>
      </c>
      <c r="I2" s="64"/>
      <c r="J2" s="65" t="s">
        <v>54</v>
      </c>
      <c r="K2" s="44" t="s">
        <v>55</v>
      </c>
      <c r="L2" s="44" t="s">
        <v>56</v>
      </c>
      <c r="M2" s="28" t="s">
        <v>57</v>
      </c>
      <c r="N2" s="58" t="s">
        <v>38</v>
      </c>
      <c r="O2" s="48" t="s">
        <v>36</v>
      </c>
      <c r="P2" s="49" t="s">
        <v>37</v>
      </c>
      <c r="Q2" s="56" t="s">
        <v>80</v>
      </c>
      <c r="R2" s="57"/>
      <c r="S2" s="56" t="s">
        <v>34</v>
      </c>
      <c r="T2" s="57"/>
      <c r="U2" s="44" t="s">
        <v>81</v>
      </c>
      <c r="V2" s="56" t="s">
        <v>35</v>
      </c>
      <c r="W2" s="57"/>
      <c r="X2" s="56" t="s">
        <v>82</v>
      </c>
      <c r="Y2" s="57"/>
      <c r="Z2" s="56" t="s">
        <v>83</v>
      </c>
      <c r="AA2" s="57"/>
      <c r="AB2" s="56" t="s">
        <v>84</v>
      </c>
      <c r="AC2" s="57"/>
      <c r="AD2" s="56" t="s">
        <v>85</v>
      </c>
      <c r="AE2" s="57"/>
      <c r="AF2" s="44" t="s">
        <v>39</v>
      </c>
      <c r="AG2" s="58" t="s">
        <v>38</v>
      </c>
      <c r="AH2" s="47" t="s">
        <v>36</v>
      </c>
      <c r="AI2" s="49" t="s">
        <v>37</v>
      </c>
      <c r="AJ2" s="56" t="s">
        <v>86</v>
      </c>
      <c r="AK2" s="57"/>
      <c r="AL2" s="56" t="s">
        <v>87</v>
      </c>
      <c r="AM2" s="57"/>
      <c r="AN2" s="56" t="s">
        <v>88</v>
      </c>
      <c r="AO2" s="57"/>
      <c r="AP2" s="44" t="s">
        <v>89</v>
      </c>
      <c r="AQ2" s="44" t="s">
        <v>90</v>
      </c>
      <c r="AR2" s="52"/>
      <c r="AS2" s="47" t="s">
        <v>36</v>
      </c>
      <c r="AT2" s="49" t="s">
        <v>37</v>
      </c>
    </row>
    <row r="3" spans="1:46" x14ac:dyDescent="0.25">
      <c r="A3" s="27" t="s">
        <v>1</v>
      </c>
      <c r="B3" s="26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6"/>
      <c r="K3" s="45"/>
      <c r="L3" s="45"/>
      <c r="M3" s="37" t="s">
        <v>58</v>
      </c>
      <c r="N3" s="59"/>
      <c r="O3" s="60"/>
      <c r="P3" s="50"/>
      <c r="Q3" s="9" t="s">
        <v>32</v>
      </c>
      <c r="R3" s="9" t="s">
        <v>31</v>
      </c>
      <c r="S3" s="12" t="s">
        <v>32</v>
      </c>
      <c r="T3" s="12" t="s">
        <v>31</v>
      </c>
      <c r="U3" s="45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45"/>
      <c r="AG3" s="59"/>
      <c r="AH3" s="48"/>
      <c r="AI3" s="50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45"/>
      <c r="AQ3" s="45"/>
      <c r="AR3" s="53"/>
      <c r="AS3" s="48"/>
      <c r="AT3" s="50"/>
    </row>
    <row r="4" spans="1:46" ht="12.75" customHeight="1" x14ac:dyDescent="0.25">
      <c r="A4" s="25">
        <v>1</v>
      </c>
      <c r="B4" s="20" t="s">
        <v>42</v>
      </c>
      <c r="C4" s="5"/>
      <c r="D4" s="15">
        <v>1</v>
      </c>
      <c r="E4" s="15">
        <v>0</v>
      </c>
      <c r="F4" s="15">
        <v>0</v>
      </c>
      <c r="G4" s="15">
        <v>0</v>
      </c>
      <c r="H4" s="32" t="s">
        <v>30</v>
      </c>
      <c r="I4" s="32" t="s">
        <v>30</v>
      </c>
      <c r="J4" s="30">
        <v>0</v>
      </c>
      <c r="K4" s="30">
        <v>0</v>
      </c>
      <c r="L4" s="30">
        <v>0</v>
      </c>
      <c r="M4" s="32" t="s">
        <v>30</v>
      </c>
      <c r="N4" s="31">
        <v>1</v>
      </c>
      <c r="O4" s="16">
        <f t="shared" ref="O4:O13" si="0">ROUNDDOWN(SUMPRODUCT(D4:N4,$D$14:$N$14)/SUM($D$14:$N$14)*100,1)</f>
        <v>15.1</v>
      </c>
      <c r="P4" s="14">
        <v>15</v>
      </c>
      <c r="Q4" s="15">
        <v>0</v>
      </c>
      <c r="R4" s="15">
        <v>0</v>
      </c>
      <c r="S4" s="32" t="s">
        <v>30</v>
      </c>
      <c r="T4" s="32" t="s">
        <v>30</v>
      </c>
      <c r="U4" s="32" t="s">
        <v>30</v>
      </c>
      <c r="V4" s="32" t="s">
        <v>30</v>
      </c>
      <c r="W4" s="32" t="s">
        <v>30</v>
      </c>
      <c r="X4" s="32" t="s">
        <v>30</v>
      </c>
      <c r="Y4" s="32" t="s">
        <v>30</v>
      </c>
      <c r="Z4" s="32" t="s">
        <v>30</v>
      </c>
      <c r="AA4" s="32" t="s">
        <v>30</v>
      </c>
      <c r="AB4" s="15">
        <v>0</v>
      </c>
      <c r="AC4" s="15">
        <v>0</v>
      </c>
      <c r="AD4" s="15">
        <v>0</v>
      </c>
      <c r="AE4" s="15">
        <v>0</v>
      </c>
      <c r="AF4" s="30">
        <v>0.45</v>
      </c>
      <c r="AG4" s="31">
        <v>0</v>
      </c>
      <c r="AH4" s="42">
        <f>ROUNDDOWN(SUMPRODUCT(Q4:AG4,$Q$14:$AG$14)/SUM($Q$14:$AG$14)*100,1)</f>
        <v>8.6</v>
      </c>
      <c r="AI4" s="14">
        <f t="shared" ref="AI4:AI13" si="1">ROUNDUP(AH4,0)</f>
        <v>9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30">
        <v>0</v>
      </c>
      <c r="AQ4" s="30">
        <v>0</v>
      </c>
      <c r="AR4" s="43">
        <v>0</v>
      </c>
      <c r="AS4" s="42">
        <f>ROUNDDOWN(SUMPRODUCT(AJ4:AR4,$AJ$14:$AR$14)/SUM($AJ$14:$AR$14)*100,1)</f>
        <v>0</v>
      </c>
      <c r="AT4" s="14">
        <f t="shared" ref="AT4:AT13" si="2">ROUNDUP(AS4,0)</f>
        <v>0</v>
      </c>
    </row>
    <row r="5" spans="1:46" hidden="1" x14ac:dyDescent="0.25">
      <c r="A5" s="25">
        <v>2</v>
      </c>
      <c r="B5" s="20" t="s">
        <v>43</v>
      </c>
      <c r="C5" s="5"/>
      <c r="D5" s="32" t="s">
        <v>30</v>
      </c>
      <c r="E5" s="32" t="s">
        <v>30</v>
      </c>
      <c r="F5" s="32" t="s">
        <v>30</v>
      </c>
      <c r="G5" s="32" t="s">
        <v>30</v>
      </c>
      <c r="H5" s="32" t="s">
        <v>30</v>
      </c>
      <c r="I5" s="32" t="s">
        <v>30</v>
      </c>
      <c r="J5" s="30">
        <v>0</v>
      </c>
      <c r="K5" s="30">
        <v>0</v>
      </c>
      <c r="L5" s="30">
        <v>0</v>
      </c>
      <c r="M5" s="32" t="s">
        <v>30</v>
      </c>
      <c r="N5" s="31"/>
      <c r="O5" s="16">
        <f t="shared" si="0"/>
        <v>0</v>
      </c>
      <c r="P5" s="14">
        <f t="shared" ref="P5:P11" si="3">ROUNDUP(O5,0)</f>
        <v>0</v>
      </c>
      <c r="Q5" s="15"/>
      <c r="R5" s="15"/>
      <c r="S5" s="15"/>
      <c r="T5" s="15"/>
      <c r="U5" s="30"/>
      <c r="V5" s="15"/>
      <c r="W5" s="15"/>
      <c r="X5" s="15"/>
      <c r="Y5" s="15"/>
      <c r="Z5" s="15"/>
      <c r="AA5" s="15"/>
      <c r="AB5" s="15"/>
      <c r="AC5" s="15"/>
      <c r="AD5" s="15"/>
      <c r="AE5" s="15"/>
      <c r="AF5" s="30"/>
      <c r="AG5" s="31"/>
      <c r="AH5" s="42">
        <f t="shared" ref="AH5:AH13" si="4">ROUNDDOWN(SUMPRODUCT(Q5:AG5,$Q$14:$AG$14)/SUM($Q$14:$AG$14)*100,1)</f>
        <v>0</v>
      </c>
      <c r="AI5" s="14">
        <f t="shared" si="1"/>
        <v>0</v>
      </c>
      <c r="AJ5" s="15"/>
      <c r="AK5" s="15"/>
      <c r="AL5" s="15"/>
      <c r="AM5" s="15"/>
      <c r="AN5" s="15"/>
      <c r="AO5" s="15"/>
      <c r="AP5" s="30"/>
      <c r="AQ5" s="30"/>
      <c r="AR5" s="15"/>
      <c r="AS5" s="42">
        <f t="shared" ref="AS5:AS13" si="5">ROUNDDOWN(SUMPRODUCT(AJ5:AR5,$AJ$14:$AR$14)/SUM($AJ$14:$AR$14)*100,1)</f>
        <v>0</v>
      </c>
      <c r="AT5" s="14">
        <f t="shared" si="2"/>
        <v>0</v>
      </c>
    </row>
    <row r="6" spans="1:46" x14ac:dyDescent="0.25">
      <c r="A6" s="25">
        <v>3</v>
      </c>
      <c r="B6" s="24" t="s">
        <v>44</v>
      </c>
      <c r="C6" s="5"/>
      <c r="D6" s="15">
        <v>1</v>
      </c>
      <c r="E6" s="15">
        <v>1</v>
      </c>
      <c r="F6" s="15">
        <v>1</v>
      </c>
      <c r="G6" s="17">
        <v>1</v>
      </c>
      <c r="H6" s="15">
        <v>1</v>
      </c>
      <c r="I6" s="17">
        <v>1</v>
      </c>
      <c r="J6" s="30">
        <v>0.44</v>
      </c>
      <c r="K6" s="30">
        <v>0.6</v>
      </c>
      <c r="L6" s="30">
        <v>0.73</v>
      </c>
      <c r="M6" s="39">
        <v>1</v>
      </c>
      <c r="N6" s="31">
        <v>1.1000000000000001</v>
      </c>
      <c r="O6" s="16">
        <f t="shared" si="0"/>
        <v>78.8</v>
      </c>
      <c r="P6" s="14">
        <f t="shared" si="3"/>
        <v>79</v>
      </c>
      <c r="Q6" s="15">
        <v>1</v>
      </c>
      <c r="R6" s="15">
        <v>1</v>
      </c>
      <c r="S6" s="15">
        <v>0.7</v>
      </c>
      <c r="T6" s="15">
        <v>1</v>
      </c>
      <c r="U6" s="30">
        <v>0.6</v>
      </c>
      <c r="V6" s="15">
        <v>0.8</v>
      </c>
      <c r="W6" s="15">
        <v>1</v>
      </c>
      <c r="X6" s="15">
        <v>0.8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0.7</v>
      </c>
      <c r="AE6" s="15">
        <v>1</v>
      </c>
      <c r="AF6" s="30">
        <v>0.35</v>
      </c>
      <c r="AG6" s="31">
        <v>1</v>
      </c>
      <c r="AH6" s="42">
        <f t="shared" si="4"/>
        <v>75.900000000000006</v>
      </c>
      <c r="AI6" s="14">
        <f t="shared" si="1"/>
        <v>76</v>
      </c>
      <c r="AJ6" s="15">
        <v>1</v>
      </c>
      <c r="AK6" s="15">
        <v>1</v>
      </c>
      <c r="AL6" s="15">
        <v>0.8</v>
      </c>
      <c r="AM6" s="15">
        <v>1</v>
      </c>
      <c r="AN6" s="15">
        <v>0.6</v>
      </c>
      <c r="AO6" s="15">
        <v>0.6</v>
      </c>
      <c r="AP6" s="30">
        <v>0.8</v>
      </c>
      <c r="AQ6" s="30">
        <v>0.36</v>
      </c>
      <c r="AR6" s="43">
        <v>0.49</v>
      </c>
      <c r="AS6" s="42">
        <f t="shared" si="5"/>
        <v>62.2</v>
      </c>
      <c r="AT6" s="14">
        <v>62</v>
      </c>
    </row>
    <row r="7" spans="1:46" x14ac:dyDescent="0.25">
      <c r="A7" s="25">
        <v>4</v>
      </c>
      <c r="B7" s="20" t="s">
        <v>45</v>
      </c>
      <c r="C7" s="5"/>
      <c r="D7" s="15">
        <v>1</v>
      </c>
      <c r="E7" s="15">
        <v>1</v>
      </c>
      <c r="F7" s="15">
        <v>1</v>
      </c>
      <c r="G7" s="17">
        <v>1</v>
      </c>
      <c r="H7" s="15">
        <v>1</v>
      </c>
      <c r="I7" s="17">
        <v>1</v>
      </c>
      <c r="J7" s="30">
        <v>0.73</v>
      </c>
      <c r="K7" s="30">
        <v>0.8</v>
      </c>
      <c r="L7" s="30">
        <v>0.67</v>
      </c>
      <c r="M7" s="38">
        <v>1</v>
      </c>
      <c r="N7" s="31">
        <v>1</v>
      </c>
      <c r="O7" s="16">
        <f t="shared" si="0"/>
        <v>86.2</v>
      </c>
      <c r="P7" s="14">
        <v>86</v>
      </c>
      <c r="Q7" s="15">
        <v>1</v>
      </c>
      <c r="R7" s="15">
        <v>1</v>
      </c>
      <c r="S7" s="15">
        <v>1</v>
      </c>
      <c r="T7" s="15">
        <v>1</v>
      </c>
      <c r="U7" s="30">
        <v>0.8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30">
        <v>0.65</v>
      </c>
      <c r="AG7" s="31">
        <v>1</v>
      </c>
      <c r="AH7" s="42">
        <f t="shared" si="4"/>
        <v>89.4</v>
      </c>
      <c r="AI7" s="14">
        <f t="shared" si="1"/>
        <v>90</v>
      </c>
      <c r="AJ7" s="15">
        <v>1</v>
      </c>
      <c r="AK7" s="15">
        <v>1</v>
      </c>
      <c r="AL7" s="15">
        <v>1</v>
      </c>
      <c r="AM7" s="15">
        <v>1</v>
      </c>
      <c r="AN7" s="15">
        <v>1</v>
      </c>
      <c r="AO7" s="15">
        <v>1</v>
      </c>
      <c r="AP7" s="30">
        <v>0.74</v>
      </c>
      <c r="AQ7" s="30">
        <v>0.68</v>
      </c>
      <c r="AR7" s="43">
        <v>0.51</v>
      </c>
      <c r="AS7" s="42">
        <f t="shared" si="5"/>
        <v>71</v>
      </c>
      <c r="AT7" s="14">
        <f t="shared" si="2"/>
        <v>71</v>
      </c>
    </row>
    <row r="8" spans="1:46" x14ac:dyDescent="0.25">
      <c r="A8" s="25">
        <v>5</v>
      </c>
      <c r="B8" s="20" t="s">
        <v>46</v>
      </c>
      <c r="C8" s="5"/>
      <c r="D8" s="15">
        <v>1</v>
      </c>
      <c r="E8" s="15">
        <v>1</v>
      </c>
      <c r="F8" s="15">
        <v>1</v>
      </c>
      <c r="G8" s="17">
        <v>1</v>
      </c>
      <c r="H8" s="15">
        <v>0</v>
      </c>
      <c r="I8" s="17">
        <v>0</v>
      </c>
      <c r="J8" s="30">
        <v>0.27</v>
      </c>
      <c r="K8" s="30">
        <v>0.5</v>
      </c>
      <c r="L8" s="30">
        <v>0.73</v>
      </c>
      <c r="M8" s="38"/>
      <c r="N8" s="31"/>
      <c r="O8" s="16">
        <f t="shared" si="0"/>
        <v>42.5</v>
      </c>
      <c r="P8" s="14">
        <f t="shared" si="3"/>
        <v>43</v>
      </c>
      <c r="Q8" s="15">
        <v>0.6</v>
      </c>
      <c r="R8" s="15">
        <v>0</v>
      </c>
      <c r="S8" s="15">
        <v>0.6</v>
      </c>
      <c r="T8" s="15">
        <v>0</v>
      </c>
      <c r="U8" s="30">
        <v>0.4</v>
      </c>
      <c r="V8" s="15">
        <v>0.6</v>
      </c>
      <c r="W8" s="15">
        <v>0</v>
      </c>
      <c r="X8" s="15">
        <v>0.6</v>
      </c>
      <c r="Y8" s="15">
        <v>0</v>
      </c>
      <c r="Z8" s="15">
        <v>1</v>
      </c>
      <c r="AA8" s="15">
        <v>0</v>
      </c>
      <c r="AB8" s="15">
        <v>0</v>
      </c>
      <c r="AC8" s="15">
        <v>0</v>
      </c>
      <c r="AD8" s="15">
        <v>0</v>
      </c>
      <c r="AE8" s="15">
        <v>0</v>
      </c>
      <c r="AF8" s="30">
        <v>0.65</v>
      </c>
      <c r="AG8" s="31">
        <v>0</v>
      </c>
      <c r="AH8" s="42">
        <f t="shared" si="4"/>
        <v>33.200000000000003</v>
      </c>
      <c r="AI8" s="14">
        <v>33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30">
        <v>0.27</v>
      </c>
      <c r="AQ8" s="30">
        <v>0</v>
      </c>
      <c r="AR8" s="43">
        <v>0</v>
      </c>
      <c r="AS8" s="42">
        <f t="shared" si="5"/>
        <v>7</v>
      </c>
      <c r="AT8" s="14">
        <f t="shared" si="2"/>
        <v>7</v>
      </c>
    </row>
    <row r="9" spans="1:46" x14ac:dyDescent="0.25">
      <c r="A9" s="25">
        <v>6</v>
      </c>
      <c r="B9" s="20" t="s">
        <v>47</v>
      </c>
      <c r="C9" s="5"/>
      <c r="D9" s="15">
        <v>1</v>
      </c>
      <c r="E9" s="15">
        <v>1</v>
      </c>
      <c r="F9" s="15">
        <v>1</v>
      </c>
      <c r="G9" s="17">
        <v>1</v>
      </c>
      <c r="H9" s="15">
        <v>1</v>
      </c>
      <c r="I9" s="17">
        <v>0</v>
      </c>
      <c r="J9" s="30">
        <v>1</v>
      </c>
      <c r="K9" s="30">
        <v>0.5</v>
      </c>
      <c r="L9" s="30">
        <v>0.67</v>
      </c>
      <c r="M9" s="38">
        <v>1</v>
      </c>
      <c r="N9" s="31"/>
      <c r="O9" s="16">
        <f t="shared" si="0"/>
        <v>75.3</v>
      </c>
      <c r="P9" s="14">
        <f t="shared" si="3"/>
        <v>76</v>
      </c>
      <c r="Q9" s="15">
        <v>1</v>
      </c>
      <c r="R9" s="15">
        <v>1</v>
      </c>
      <c r="S9" s="15">
        <v>0.6</v>
      </c>
      <c r="T9" s="15">
        <v>0</v>
      </c>
      <c r="U9" s="30">
        <v>0.67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0</v>
      </c>
      <c r="AE9" s="15">
        <v>0</v>
      </c>
      <c r="AF9" s="30">
        <v>0.45</v>
      </c>
      <c r="AG9" s="31">
        <v>0</v>
      </c>
      <c r="AH9" s="42">
        <f t="shared" si="4"/>
        <v>62.3</v>
      </c>
      <c r="AI9" s="14">
        <v>62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30">
        <v>0.88</v>
      </c>
      <c r="AQ9" s="30">
        <v>0</v>
      </c>
      <c r="AR9" s="43">
        <v>0</v>
      </c>
      <c r="AS9" s="42">
        <f t="shared" si="5"/>
        <v>22.8</v>
      </c>
      <c r="AT9" s="14">
        <f t="shared" si="2"/>
        <v>23</v>
      </c>
    </row>
    <row r="10" spans="1:46" hidden="1" x14ac:dyDescent="0.25">
      <c r="A10" s="25">
        <v>7</v>
      </c>
      <c r="B10" s="20" t="s">
        <v>48</v>
      </c>
      <c r="C10" s="5"/>
      <c r="D10" s="15">
        <v>1</v>
      </c>
      <c r="E10" s="32" t="s">
        <v>30</v>
      </c>
      <c r="F10" s="32" t="s">
        <v>30</v>
      </c>
      <c r="G10" s="32" t="s">
        <v>30</v>
      </c>
      <c r="H10" s="32" t="s">
        <v>30</v>
      </c>
      <c r="I10" s="32" t="s">
        <v>30</v>
      </c>
      <c r="J10" s="30">
        <v>0</v>
      </c>
      <c r="K10" s="30">
        <v>0.6</v>
      </c>
      <c r="L10" s="30">
        <v>0.4</v>
      </c>
      <c r="M10" s="38"/>
      <c r="N10" s="31"/>
      <c r="O10" s="16">
        <f t="shared" si="0"/>
        <v>21.2</v>
      </c>
      <c r="P10" s="14">
        <v>21</v>
      </c>
      <c r="Q10" s="15"/>
      <c r="R10" s="15"/>
      <c r="S10" s="15"/>
      <c r="T10" s="15"/>
      <c r="U10" s="30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30"/>
      <c r="AG10" s="31"/>
      <c r="AH10" s="42">
        <f t="shared" si="4"/>
        <v>0</v>
      </c>
      <c r="AI10" s="14">
        <f t="shared" si="1"/>
        <v>0</v>
      </c>
      <c r="AJ10" s="15"/>
      <c r="AK10" s="15"/>
      <c r="AL10" s="15"/>
      <c r="AM10" s="15"/>
      <c r="AN10" s="15"/>
      <c r="AO10" s="15"/>
      <c r="AP10" s="30"/>
      <c r="AQ10" s="30"/>
      <c r="AR10" s="43"/>
      <c r="AS10" s="42">
        <f t="shared" si="5"/>
        <v>0</v>
      </c>
      <c r="AT10" s="14">
        <f t="shared" si="2"/>
        <v>0</v>
      </c>
    </row>
    <row r="11" spans="1:46" hidden="1" x14ac:dyDescent="0.25">
      <c r="A11" s="25">
        <v>8</v>
      </c>
      <c r="B11" s="20" t="s">
        <v>49</v>
      </c>
      <c r="C11" s="5"/>
      <c r="D11" s="32" t="s">
        <v>30</v>
      </c>
      <c r="E11" s="32" t="s">
        <v>30</v>
      </c>
      <c r="F11" s="32" t="s">
        <v>30</v>
      </c>
      <c r="G11" s="32" t="s">
        <v>30</v>
      </c>
      <c r="H11" s="32" t="s">
        <v>30</v>
      </c>
      <c r="I11" s="32" t="s">
        <v>30</v>
      </c>
      <c r="J11" s="30">
        <v>0</v>
      </c>
      <c r="K11" s="30">
        <v>0</v>
      </c>
      <c r="L11" s="30">
        <v>0</v>
      </c>
      <c r="M11" s="32" t="s">
        <v>30</v>
      </c>
      <c r="N11" s="31"/>
      <c r="O11" s="16">
        <f t="shared" si="0"/>
        <v>0</v>
      </c>
      <c r="P11" s="14">
        <f t="shared" si="3"/>
        <v>0</v>
      </c>
      <c r="Q11" s="15"/>
      <c r="R11" s="15"/>
      <c r="S11" s="15"/>
      <c r="T11" s="15"/>
      <c r="U11" s="30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0"/>
      <c r="AG11" s="31"/>
      <c r="AH11" s="42">
        <f t="shared" si="4"/>
        <v>0</v>
      </c>
      <c r="AI11" s="14">
        <f t="shared" si="1"/>
        <v>0</v>
      </c>
      <c r="AJ11" s="15"/>
      <c r="AK11" s="15"/>
      <c r="AL11" s="15"/>
      <c r="AM11" s="15"/>
      <c r="AN11" s="15"/>
      <c r="AO11" s="15"/>
      <c r="AP11" s="30"/>
      <c r="AQ11" s="30"/>
      <c r="AR11" s="43"/>
      <c r="AS11" s="42">
        <f t="shared" si="5"/>
        <v>0</v>
      </c>
      <c r="AT11" s="14">
        <f t="shared" si="2"/>
        <v>0</v>
      </c>
    </row>
    <row r="12" spans="1:46" hidden="1" x14ac:dyDescent="0.25">
      <c r="A12" s="25">
        <v>9</v>
      </c>
      <c r="B12" s="20" t="s">
        <v>50</v>
      </c>
      <c r="C12" s="5"/>
      <c r="D12" s="15">
        <v>1</v>
      </c>
      <c r="E12" s="15">
        <v>0</v>
      </c>
      <c r="F12" s="15">
        <v>1</v>
      </c>
      <c r="G12" s="17">
        <v>0</v>
      </c>
      <c r="H12" s="32" t="s">
        <v>30</v>
      </c>
      <c r="I12" s="32" t="s">
        <v>30</v>
      </c>
      <c r="J12" s="30">
        <v>0</v>
      </c>
      <c r="K12" s="30">
        <v>0</v>
      </c>
      <c r="L12" s="30">
        <v>0</v>
      </c>
      <c r="M12" s="32" t="s">
        <v>30</v>
      </c>
      <c r="N12" s="31"/>
      <c r="O12" s="16">
        <f t="shared" si="0"/>
        <v>12.1</v>
      </c>
      <c r="P12" s="14">
        <v>12</v>
      </c>
      <c r="Q12" s="15"/>
      <c r="R12" s="15"/>
      <c r="S12" s="15"/>
      <c r="T12" s="15"/>
      <c r="U12" s="30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30"/>
      <c r="AG12" s="31"/>
      <c r="AH12" s="42">
        <f t="shared" si="4"/>
        <v>0</v>
      </c>
      <c r="AI12" s="14">
        <f t="shared" si="1"/>
        <v>0</v>
      </c>
      <c r="AJ12" s="15"/>
      <c r="AK12" s="15"/>
      <c r="AL12" s="15"/>
      <c r="AM12" s="15"/>
      <c r="AN12" s="15"/>
      <c r="AO12" s="15"/>
      <c r="AP12" s="30"/>
      <c r="AQ12" s="30"/>
      <c r="AR12" s="43"/>
      <c r="AS12" s="42">
        <f t="shared" si="5"/>
        <v>0</v>
      </c>
      <c r="AT12" s="14">
        <f t="shared" si="2"/>
        <v>0</v>
      </c>
    </row>
    <row r="13" spans="1:46" x14ac:dyDescent="0.25">
      <c r="A13" s="25">
        <v>10</v>
      </c>
      <c r="B13" s="20" t="s">
        <v>51</v>
      </c>
      <c r="C13" s="5"/>
      <c r="D13" s="15">
        <v>1</v>
      </c>
      <c r="E13" s="15">
        <v>1</v>
      </c>
      <c r="F13" s="15">
        <v>1</v>
      </c>
      <c r="G13" s="17">
        <v>1</v>
      </c>
      <c r="H13" s="15">
        <v>1</v>
      </c>
      <c r="I13" s="17">
        <v>1</v>
      </c>
      <c r="J13" s="30">
        <v>0.6</v>
      </c>
      <c r="K13" s="30">
        <v>0.8</v>
      </c>
      <c r="L13" s="30">
        <v>0.73</v>
      </c>
      <c r="M13" s="38">
        <v>1</v>
      </c>
      <c r="N13" s="31">
        <v>1</v>
      </c>
      <c r="O13" s="16">
        <f t="shared" si="0"/>
        <v>84.3</v>
      </c>
      <c r="P13" s="14">
        <v>84</v>
      </c>
      <c r="Q13" s="15">
        <v>1</v>
      </c>
      <c r="R13" s="15">
        <v>1</v>
      </c>
      <c r="S13" s="15">
        <v>1</v>
      </c>
      <c r="T13" s="15">
        <v>1</v>
      </c>
      <c r="U13" s="30">
        <v>0.6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0</v>
      </c>
      <c r="AE13" s="15">
        <v>0</v>
      </c>
      <c r="AF13" s="30">
        <v>0.8</v>
      </c>
      <c r="AG13" s="31">
        <v>1</v>
      </c>
      <c r="AH13" s="42">
        <f t="shared" si="4"/>
        <v>80.7</v>
      </c>
      <c r="AI13" s="14">
        <f t="shared" si="1"/>
        <v>81</v>
      </c>
      <c r="AJ13" s="15">
        <v>1</v>
      </c>
      <c r="AK13" s="15">
        <v>1</v>
      </c>
      <c r="AL13" s="15">
        <v>1</v>
      </c>
      <c r="AM13" s="15">
        <v>1</v>
      </c>
      <c r="AN13" s="15">
        <v>1</v>
      </c>
      <c r="AO13" s="15">
        <v>1</v>
      </c>
      <c r="AP13" s="30">
        <v>0.61</v>
      </c>
      <c r="AQ13" s="30">
        <v>0.64</v>
      </c>
      <c r="AR13" s="43">
        <v>0.71</v>
      </c>
      <c r="AS13" s="42">
        <f t="shared" si="5"/>
        <v>73.5</v>
      </c>
      <c r="AT13" s="14">
        <f t="shared" si="2"/>
        <v>74</v>
      </c>
    </row>
    <row r="14" spans="1:46" x14ac:dyDescent="0.25">
      <c r="A14" s="18"/>
      <c r="B14" s="19" t="s">
        <v>28</v>
      </c>
      <c r="C14" s="6"/>
      <c r="D14" s="23">
        <v>2</v>
      </c>
      <c r="E14" s="23">
        <v>1</v>
      </c>
      <c r="F14" s="23">
        <v>2</v>
      </c>
      <c r="G14" s="23">
        <v>1</v>
      </c>
      <c r="H14" s="23">
        <v>2</v>
      </c>
      <c r="I14" s="23">
        <v>1</v>
      </c>
      <c r="J14" s="23">
        <v>7</v>
      </c>
      <c r="K14" s="23">
        <v>5</v>
      </c>
      <c r="L14" s="23">
        <v>5</v>
      </c>
      <c r="M14" s="23">
        <v>4</v>
      </c>
      <c r="N14" s="23">
        <v>3</v>
      </c>
      <c r="O14" s="13"/>
      <c r="Q14" s="23">
        <v>1</v>
      </c>
      <c r="R14" s="23">
        <v>1</v>
      </c>
      <c r="S14" s="23">
        <v>1</v>
      </c>
      <c r="T14" s="23">
        <v>1</v>
      </c>
      <c r="U14" s="23">
        <v>5</v>
      </c>
      <c r="V14" s="23">
        <v>1</v>
      </c>
      <c r="W14" s="23">
        <v>1</v>
      </c>
      <c r="X14" s="23">
        <v>1</v>
      </c>
      <c r="Y14" s="23">
        <v>1</v>
      </c>
      <c r="Z14" s="23">
        <v>1</v>
      </c>
      <c r="AA14" s="23">
        <v>1</v>
      </c>
      <c r="AB14" s="23">
        <v>1</v>
      </c>
      <c r="AC14" s="23">
        <v>1</v>
      </c>
      <c r="AD14" s="23">
        <v>1</v>
      </c>
      <c r="AE14" s="23">
        <v>1</v>
      </c>
      <c r="AF14" s="23">
        <v>5</v>
      </c>
      <c r="AG14" s="23">
        <v>2</v>
      </c>
      <c r="AJ14" s="23">
        <v>1</v>
      </c>
      <c r="AK14" s="23">
        <v>1</v>
      </c>
      <c r="AL14" s="23">
        <v>1</v>
      </c>
      <c r="AM14" s="23">
        <v>1</v>
      </c>
      <c r="AN14" s="23">
        <v>1</v>
      </c>
      <c r="AO14" s="23">
        <v>1</v>
      </c>
      <c r="AP14" s="23">
        <v>7</v>
      </c>
      <c r="AQ14" s="23">
        <v>5</v>
      </c>
      <c r="AR14" s="23">
        <v>9</v>
      </c>
    </row>
    <row r="15" spans="1:46" x14ac:dyDescent="0.25">
      <c r="P15" s="22">
        <f>AVERAGE(P4:P13)</f>
        <v>41.6</v>
      </c>
      <c r="AI15" s="22">
        <f>AVERAGE(AI6:AI13)</f>
        <v>42.75</v>
      </c>
      <c r="AT15" s="22">
        <f>AVERAGE(AT6:AT13)</f>
        <v>29.625</v>
      </c>
    </row>
    <row r="26" spans="25:41" x14ac:dyDescent="0.25">
      <c r="Y26" s="3" t="s">
        <v>40</v>
      </c>
      <c r="AA26" s="3" t="s">
        <v>40</v>
      </c>
      <c r="AC26" s="3" t="s">
        <v>40</v>
      </c>
      <c r="AE26" s="3" t="s">
        <v>40</v>
      </c>
      <c r="AK26" s="3" t="s">
        <v>40</v>
      </c>
      <c r="AM26" s="3" t="s">
        <v>40</v>
      </c>
      <c r="AO26" s="3" t="s">
        <v>40</v>
      </c>
    </row>
  </sheetData>
  <mergeCells count="47">
    <mergeCell ref="A1:B1"/>
    <mergeCell ref="K1:L1"/>
    <mergeCell ref="H1:I1"/>
    <mergeCell ref="D2:E2"/>
    <mergeCell ref="D1:E1"/>
    <mergeCell ref="F1:G1"/>
    <mergeCell ref="F2:G2"/>
    <mergeCell ref="H2:I2"/>
    <mergeCell ref="J2:J3"/>
    <mergeCell ref="K2:K3"/>
    <mergeCell ref="L2:L3"/>
    <mergeCell ref="Q2:R2"/>
    <mergeCell ref="P2:P3"/>
    <mergeCell ref="Z2:AA2"/>
    <mergeCell ref="AB2:AC2"/>
    <mergeCell ref="AD2:AE2"/>
    <mergeCell ref="V2:W2"/>
    <mergeCell ref="X2:Y2"/>
    <mergeCell ref="S2:T2"/>
    <mergeCell ref="N2:N3"/>
    <mergeCell ref="O1:P1"/>
    <mergeCell ref="S1:T1"/>
    <mergeCell ref="Q1:R1"/>
    <mergeCell ref="AH1:AI1"/>
    <mergeCell ref="AH2:AH3"/>
    <mergeCell ref="AI2:AI3"/>
    <mergeCell ref="AG2:AG3"/>
    <mergeCell ref="V1:W1"/>
    <mergeCell ref="X1:Y1"/>
    <mergeCell ref="Z1:AA1"/>
    <mergeCell ref="AB1:AC1"/>
    <mergeCell ref="AD1:AE1"/>
    <mergeCell ref="U2:U3"/>
    <mergeCell ref="AF2:AF3"/>
    <mergeCell ref="O2:O3"/>
    <mergeCell ref="AJ1:AK1"/>
    <mergeCell ref="AL1:AM1"/>
    <mergeCell ref="AN1:AO1"/>
    <mergeCell ref="AJ2:AK2"/>
    <mergeCell ref="AL2:AM2"/>
    <mergeCell ref="AN2:AO2"/>
    <mergeCell ref="AP2:AP3"/>
    <mergeCell ref="AQ2:AQ3"/>
    <mergeCell ref="AS1:AT1"/>
    <mergeCell ref="AS2:AS3"/>
    <mergeCell ref="AT2:AT3"/>
    <mergeCell ref="AR1:AR3"/>
  </mergeCells>
  <phoneticPr fontId="7" type="noConversion"/>
  <conditionalFormatting sqref="O4:O13">
    <cfRule type="cellIs" dxfId="134" priority="113" operator="lessThan">
      <formula>60</formula>
    </cfRule>
  </conditionalFormatting>
  <conditionalFormatting sqref="O4:O13">
    <cfRule type="cellIs" dxfId="133" priority="102" operator="equal">
      <formula>60</formula>
    </cfRule>
    <cfRule type="cellIs" dxfId="132" priority="103" operator="lessThan">
      <formula>60</formula>
    </cfRule>
    <cfRule type="cellIs" dxfId="131" priority="104" operator="greaterThan">
      <formula>60</formula>
    </cfRule>
  </conditionalFormatting>
  <conditionalFormatting sqref="P4:P13">
    <cfRule type="cellIs" dxfId="130" priority="89" operator="equal">
      <formula>60</formula>
    </cfRule>
    <cfRule type="cellIs" dxfId="129" priority="90" operator="lessThan">
      <formula>60</formula>
    </cfRule>
    <cfRule type="cellIs" dxfId="128" priority="91" operator="greaterThan">
      <formula>60</formula>
    </cfRule>
    <cfRule type="cellIs" dxfId="127" priority="92" operator="equal">
      <formula>60</formula>
    </cfRule>
    <cfRule type="cellIs" dxfId="126" priority="93" operator="lessThan">
      <formula>60</formula>
    </cfRule>
    <cfRule type="cellIs" dxfId="125" priority="94" operator="greaterThan">
      <formula>60</formula>
    </cfRule>
    <cfRule type="cellIs" dxfId="124" priority="95" operator="lessThan">
      <formula>60</formula>
    </cfRule>
  </conditionalFormatting>
  <conditionalFormatting sqref="AH4:AH13">
    <cfRule type="cellIs" dxfId="123" priority="58" operator="lessThan">
      <formula>60</formula>
    </cfRule>
  </conditionalFormatting>
  <conditionalFormatting sqref="AH6:AH13">
    <cfRule type="cellIs" dxfId="122" priority="55" operator="equal">
      <formula>60</formula>
    </cfRule>
    <cfRule type="cellIs" dxfId="121" priority="56" operator="lessThan">
      <formula>60</formula>
    </cfRule>
    <cfRule type="cellIs" dxfId="120" priority="57" operator="greaterThan">
      <formula>60</formula>
    </cfRule>
  </conditionalFormatting>
  <conditionalFormatting sqref="AH6:AH13">
    <cfRule type="cellIs" dxfId="119" priority="52" operator="equal">
      <formula>60</formula>
    </cfRule>
    <cfRule type="cellIs" dxfId="118" priority="53" operator="lessThan">
      <formula>60</formula>
    </cfRule>
    <cfRule type="cellIs" dxfId="117" priority="54" operator="greaterThan">
      <formula>60</formula>
    </cfRule>
  </conditionalFormatting>
  <conditionalFormatting sqref="AI4:AI13">
    <cfRule type="cellIs" dxfId="116" priority="38" operator="equal">
      <formula>60</formula>
    </cfRule>
    <cfRule type="cellIs" dxfId="115" priority="39" operator="lessThan">
      <formula>60</formula>
    </cfRule>
    <cfRule type="cellIs" dxfId="114" priority="40" operator="greaterThan">
      <formula>60</formula>
    </cfRule>
    <cfRule type="cellIs" dxfId="113" priority="41" operator="equal">
      <formula>60</formula>
    </cfRule>
    <cfRule type="cellIs" dxfId="112" priority="42" operator="lessThan">
      <formula>60</formula>
    </cfRule>
    <cfRule type="cellIs" dxfId="111" priority="43" operator="greaterThan">
      <formula>60</formula>
    </cfRule>
    <cfRule type="cellIs" dxfId="110" priority="44" operator="lessThan">
      <formula>60</formula>
    </cfRule>
  </conditionalFormatting>
  <conditionalFormatting sqref="AH4:AI13">
    <cfRule type="cellIs" dxfId="109" priority="35" operator="lessThan">
      <formula>60</formula>
    </cfRule>
    <cfRule type="cellIs" dxfId="108" priority="36" operator="equal">
      <formula>60</formula>
    </cfRule>
    <cfRule type="cellIs" dxfId="107" priority="37" operator="greaterThan">
      <formula>60</formula>
    </cfRule>
  </conditionalFormatting>
  <conditionalFormatting sqref="AS4:AS13">
    <cfRule type="cellIs" dxfId="106" priority="17" operator="lessThan">
      <formula>60</formula>
    </cfRule>
  </conditionalFormatting>
  <conditionalFormatting sqref="AS4:AS13">
    <cfRule type="cellIs" dxfId="105" priority="14" operator="lessThan">
      <formula>60</formula>
    </cfRule>
    <cfRule type="cellIs" dxfId="104" priority="15" operator="equal">
      <formula>60</formula>
    </cfRule>
    <cfRule type="cellIs" dxfId="103" priority="16" operator="greaterThan">
      <formula>60</formula>
    </cfRule>
  </conditionalFormatting>
  <conditionalFormatting sqref="AS4:AS13">
    <cfRule type="cellIs" dxfId="102" priority="11" operator="equal">
      <formula>60</formula>
    </cfRule>
    <cfRule type="cellIs" dxfId="101" priority="12" operator="lessThan">
      <formula>60</formula>
    </cfRule>
    <cfRule type="cellIs" dxfId="100" priority="13" operator="greaterThan">
      <formula>60</formula>
    </cfRule>
  </conditionalFormatting>
  <conditionalFormatting sqref="AT4:AT13">
    <cfRule type="cellIs" dxfId="99" priority="4" operator="equal">
      <formula>60</formula>
    </cfRule>
    <cfRule type="cellIs" dxfId="98" priority="5" operator="lessThan">
      <formula>60</formula>
    </cfRule>
    <cfRule type="cellIs" dxfId="97" priority="6" operator="greaterThan">
      <formula>60</formula>
    </cfRule>
    <cfRule type="cellIs" dxfId="96" priority="7" operator="equal">
      <formula>60</formula>
    </cfRule>
    <cfRule type="cellIs" dxfId="95" priority="8" operator="lessThan">
      <formula>60</formula>
    </cfRule>
    <cfRule type="cellIs" dxfId="94" priority="9" operator="greaterThan">
      <formula>60</formula>
    </cfRule>
    <cfRule type="cellIs" dxfId="93" priority="10" operator="lessThan">
      <formula>60</formula>
    </cfRule>
  </conditionalFormatting>
  <conditionalFormatting sqref="AT4:AT13">
    <cfRule type="cellIs" dxfId="92" priority="1" operator="lessThan">
      <formula>60</formula>
    </cfRule>
    <cfRule type="cellIs" dxfId="91" priority="2" operator="equal">
      <formula>60</formula>
    </cfRule>
    <cfRule type="cellIs" dxfId="9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T26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P23" sqref="AP23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customWidth="1" outlineLevel="1"/>
    <col min="37" max="37" width="9" style="3" customWidth="1" outlineLevel="1"/>
    <col min="38" max="38" width="9.140625" style="3" customWidth="1" outlineLevel="1"/>
    <col min="39" max="39" width="9" style="3" customWidth="1" outlineLevel="1"/>
    <col min="40" max="40" width="9.140625" style="3" customWidth="1" outlineLevel="1"/>
    <col min="41" max="41" width="9" style="3" customWidth="1" outlineLevel="1"/>
    <col min="42" max="42" width="10.28515625" style="3" customWidth="1" outlineLevel="1"/>
    <col min="43" max="43" width="11.140625" style="3" customWidth="1" outlineLevel="1"/>
    <col min="44" max="44" width="14" style="3" customWidth="1" outlineLevel="1"/>
    <col min="45" max="45" width="9.140625" style="3"/>
    <col min="46" max="46" width="11.42578125" style="3" bestFit="1" customWidth="1"/>
    <col min="47" max="16384" width="9.140625" style="3"/>
  </cols>
  <sheetData>
    <row r="1" spans="1:46" x14ac:dyDescent="0.25">
      <c r="A1" s="67" t="s">
        <v>59</v>
      </c>
      <c r="B1" s="67"/>
      <c r="D1" s="54">
        <v>44609</v>
      </c>
      <c r="E1" s="55"/>
      <c r="F1" s="54">
        <v>44615</v>
      </c>
      <c r="G1" s="55"/>
      <c r="H1" s="54">
        <v>44623</v>
      </c>
      <c r="I1" s="55"/>
      <c r="J1" s="11"/>
      <c r="K1" s="62"/>
      <c r="L1" s="62"/>
      <c r="M1" s="34"/>
      <c r="N1" s="34"/>
      <c r="O1" s="46" t="s">
        <v>33</v>
      </c>
      <c r="P1" s="46"/>
      <c r="Q1" s="54">
        <v>44637</v>
      </c>
      <c r="R1" s="55"/>
      <c r="S1" s="54">
        <v>44643</v>
      </c>
      <c r="T1" s="55"/>
      <c r="U1" s="36"/>
      <c r="V1" s="54">
        <v>44657</v>
      </c>
      <c r="W1" s="55"/>
      <c r="X1" s="54">
        <v>44657</v>
      </c>
      <c r="Y1" s="55"/>
      <c r="Z1" s="54">
        <v>44665</v>
      </c>
      <c r="AA1" s="55"/>
      <c r="AB1" s="54">
        <v>44671</v>
      </c>
      <c r="AC1" s="55"/>
      <c r="AD1" s="54">
        <v>44671</v>
      </c>
      <c r="AE1" s="55"/>
      <c r="AF1" s="35"/>
      <c r="AG1" s="21"/>
      <c r="AH1" s="46" t="s">
        <v>79</v>
      </c>
      <c r="AI1" s="46"/>
      <c r="AJ1" s="54"/>
      <c r="AK1" s="55"/>
      <c r="AL1" s="54"/>
      <c r="AM1" s="55"/>
      <c r="AN1" s="54"/>
      <c r="AO1" s="55"/>
      <c r="AP1" s="35"/>
      <c r="AQ1" s="35"/>
      <c r="AR1" s="51" t="s">
        <v>91</v>
      </c>
      <c r="AS1" s="46" t="s">
        <v>92</v>
      </c>
      <c r="AT1" s="46"/>
    </row>
    <row r="2" spans="1:46" ht="15" customHeight="1" x14ac:dyDescent="0.25">
      <c r="D2" s="56" t="s">
        <v>27</v>
      </c>
      <c r="E2" s="57"/>
      <c r="F2" s="63" t="s">
        <v>52</v>
      </c>
      <c r="G2" s="64"/>
      <c r="H2" s="63" t="s">
        <v>53</v>
      </c>
      <c r="I2" s="64"/>
      <c r="J2" s="65" t="s">
        <v>54</v>
      </c>
      <c r="K2" s="44" t="s">
        <v>55</v>
      </c>
      <c r="L2" s="44" t="s">
        <v>56</v>
      </c>
      <c r="M2" s="33" t="s">
        <v>57</v>
      </c>
      <c r="N2" s="58" t="s">
        <v>38</v>
      </c>
      <c r="O2" s="48" t="s">
        <v>36</v>
      </c>
      <c r="P2" s="49" t="s">
        <v>37</v>
      </c>
      <c r="Q2" s="56" t="s">
        <v>80</v>
      </c>
      <c r="R2" s="57"/>
      <c r="S2" s="56" t="s">
        <v>34</v>
      </c>
      <c r="T2" s="57"/>
      <c r="U2" s="44" t="s">
        <v>81</v>
      </c>
      <c r="V2" s="56" t="s">
        <v>35</v>
      </c>
      <c r="W2" s="57"/>
      <c r="X2" s="56" t="s">
        <v>82</v>
      </c>
      <c r="Y2" s="57"/>
      <c r="Z2" s="56" t="s">
        <v>83</v>
      </c>
      <c r="AA2" s="57"/>
      <c r="AB2" s="56" t="s">
        <v>84</v>
      </c>
      <c r="AC2" s="57"/>
      <c r="AD2" s="56" t="s">
        <v>85</v>
      </c>
      <c r="AE2" s="57"/>
      <c r="AF2" s="44" t="s">
        <v>39</v>
      </c>
      <c r="AG2" s="58" t="s">
        <v>38</v>
      </c>
      <c r="AH2" s="47" t="s">
        <v>36</v>
      </c>
      <c r="AI2" s="49" t="s">
        <v>37</v>
      </c>
      <c r="AJ2" s="56" t="s">
        <v>86</v>
      </c>
      <c r="AK2" s="57"/>
      <c r="AL2" s="56" t="s">
        <v>87</v>
      </c>
      <c r="AM2" s="57"/>
      <c r="AN2" s="56" t="s">
        <v>88</v>
      </c>
      <c r="AO2" s="57"/>
      <c r="AP2" s="44" t="s">
        <v>89</v>
      </c>
      <c r="AQ2" s="44" t="s">
        <v>90</v>
      </c>
      <c r="AR2" s="52"/>
      <c r="AS2" s="47" t="s">
        <v>36</v>
      </c>
      <c r="AT2" s="49" t="s">
        <v>37</v>
      </c>
    </row>
    <row r="3" spans="1:46" x14ac:dyDescent="0.25">
      <c r="A3" s="27" t="s">
        <v>1</v>
      </c>
      <c r="B3" s="26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6"/>
      <c r="K3" s="45"/>
      <c r="L3" s="45"/>
      <c r="M3" s="37" t="s">
        <v>58</v>
      </c>
      <c r="N3" s="59"/>
      <c r="O3" s="60"/>
      <c r="P3" s="50"/>
      <c r="Q3" s="9" t="s">
        <v>32</v>
      </c>
      <c r="R3" s="9" t="s">
        <v>31</v>
      </c>
      <c r="S3" s="12" t="s">
        <v>32</v>
      </c>
      <c r="T3" s="12" t="s">
        <v>31</v>
      </c>
      <c r="U3" s="45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45"/>
      <c r="AG3" s="59"/>
      <c r="AH3" s="48"/>
      <c r="AI3" s="50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45"/>
      <c r="AQ3" s="45"/>
      <c r="AR3" s="53"/>
      <c r="AS3" s="48"/>
      <c r="AT3" s="50"/>
    </row>
    <row r="4" spans="1:46" ht="12.75" customHeight="1" x14ac:dyDescent="0.25">
      <c r="A4" s="25">
        <v>1</v>
      </c>
      <c r="B4" s="20" t="s">
        <v>60</v>
      </c>
      <c r="C4" s="5"/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30">
        <v>0</v>
      </c>
      <c r="K4" s="30">
        <v>0.8</v>
      </c>
      <c r="L4" s="30">
        <v>0.47</v>
      </c>
      <c r="M4" s="38">
        <v>0.7</v>
      </c>
      <c r="N4" s="31">
        <v>1</v>
      </c>
      <c r="O4" s="16">
        <f t="shared" ref="O4:O14" si="0">ROUNDDOWN(SUMPRODUCT(D4:N4,$D$15:$N$15)/SUM($D$15:$N$15)*100,1)</f>
        <v>64</v>
      </c>
      <c r="P4" s="14">
        <f>ROUNDUP(O4,0)</f>
        <v>64</v>
      </c>
      <c r="Q4" s="15">
        <v>0.6</v>
      </c>
      <c r="R4" s="15">
        <v>0</v>
      </c>
      <c r="S4" s="32" t="s">
        <v>30</v>
      </c>
      <c r="T4" s="32" t="s">
        <v>30</v>
      </c>
      <c r="U4" s="30">
        <v>0.73</v>
      </c>
      <c r="V4" s="32" t="s">
        <v>30</v>
      </c>
      <c r="W4" s="32" t="s">
        <v>30</v>
      </c>
      <c r="X4" s="32" t="s">
        <v>30</v>
      </c>
      <c r="Y4" s="32" t="s">
        <v>30</v>
      </c>
      <c r="Z4" s="15">
        <v>0</v>
      </c>
      <c r="AA4" s="15">
        <v>0</v>
      </c>
      <c r="AB4" s="32" t="s">
        <v>30</v>
      </c>
      <c r="AC4" s="32" t="s">
        <v>30</v>
      </c>
      <c r="AD4" s="32" t="s">
        <v>30</v>
      </c>
      <c r="AE4" s="32" t="s">
        <v>30</v>
      </c>
      <c r="AF4" s="30">
        <v>0</v>
      </c>
      <c r="AG4" s="31">
        <v>0</v>
      </c>
      <c r="AH4" s="42">
        <f>ROUNDDOWN(SUMPRODUCT(Q4:AG4,$Q$15:$AG$15)/SUM($Q$15:$AG$15)*100,1)</f>
        <v>16.3</v>
      </c>
      <c r="AI4" s="14">
        <v>16</v>
      </c>
      <c r="AJ4" s="15">
        <v>1</v>
      </c>
      <c r="AK4" s="15">
        <v>1</v>
      </c>
      <c r="AL4" s="15">
        <v>0</v>
      </c>
      <c r="AM4" s="15">
        <v>0</v>
      </c>
      <c r="AN4" s="15">
        <v>0</v>
      </c>
      <c r="AO4" s="15">
        <v>0</v>
      </c>
      <c r="AP4" s="30">
        <v>0</v>
      </c>
      <c r="AQ4" s="30">
        <v>0.56000000000000005</v>
      </c>
      <c r="AR4" s="43">
        <v>0.63</v>
      </c>
      <c r="AS4" s="42">
        <f t="shared" ref="AS4:AS12" si="1">ROUNDDOWN(SUMPRODUCT(AJ4:AR4,$AJ$15:$AR$15)/SUM($AJ$15:$AR$15)*100,1)</f>
        <v>38.700000000000003</v>
      </c>
      <c r="AT4" s="14">
        <f t="shared" ref="AT4:AT12" si="2">ROUNDUP(AS4,0)</f>
        <v>39</v>
      </c>
    </row>
    <row r="5" spans="1:46" x14ac:dyDescent="0.25">
      <c r="A5" s="25">
        <v>2</v>
      </c>
      <c r="B5" s="20" t="s">
        <v>61</v>
      </c>
      <c r="C5" s="5"/>
      <c r="D5" s="15">
        <v>1</v>
      </c>
      <c r="E5" s="15">
        <v>1</v>
      </c>
      <c r="F5" s="15">
        <v>1</v>
      </c>
      <c r="G5" s="15">
        <v>0</v>
      </c>
      <c r="H5" s="15">
        <v>1</v>
      </c>
      <c r="I5" s="15">
        <v>0</v>
      </c>
      <c r="J5" s="30">
        <v>0</v>
      </c>
      <c r="K5" s="30">
        <v>0</v>
      </c>
      <c r="L5" s="30">
        <v>0</v>
      </c>
      <c r="M5" s="38">
        <v>0</v>
      </c>
      <c r="N5" s="31">
        <v>1</v>
      </c>
      <c r="O5" s="16">
        <f t="shared" si="0"/>
        <v>30.3</v>
      </c>
      <c r="P5" s="14">
        <v>30</v>
      </c>
      <c r="Q5" s="15">
        <v>0.9</v>
      </c>
      <c r="R5" s="15">
        <v>1</v>
      </c>
      <c r="S5" s="15">
        <v>0.6</v>
      </c>
      <c r="T5" s="15">
        <v>1</v>
      </c>
      <c r="U5" s="30">
        <v>0.27</v>
      </c>
      <c r="V5" s="15">
        <v>1</v>
      </c>
      <c r="W5" s="15">
        <v>1</v>
      </c>
      <c r="X5" s="15">
        <v>0.6</v>
      </c>
      <c r="Y5" s="15">
        <v>0</v>
      </c>
      <c r="Z5" s="15">
        <v>0</v>
      </c>
      <c r="AA5" s="15">
        <v>0</v>
      </c>
      <c r="AB5" s="15">
        <v>0.6</v>
      </c>
      <c r="AC5" s="15">
        <v>0</v>
      </c>
      <c r="AD5" s="15">
        <v>0</v>
      </c>
      <c r="AE5" s="15">
        <v>0</v>
      </c>
      <c r="AF5" s="30">
        <v>0.65</v>
      </c>
      <c r="AG5" s="31">
        <v>1</v>
      </c>
      <c r="AH5" s="42">
        <f t="shared" ref="AH5:AH14" si="3">ROUNDDOWN(SUMPRODUCT(Q5:AG5,$Q$15:$AG$15)/SUM($Q$15:$AG$15)*100,1)</f>
        <v>51.1</v>
      </c>
      <c r="AI5" s="14">
        <v>51</v>
      </c>
      <c r="AJ5" s="15">
        <v>1</v>
      </c>
      <c r="AK5" s="15">
        <v>1</v>
      </c>
      <c r="AL5" s="15">
        <v>0</v>
      </c>
      <c r="AM5" s="15">
        <v>0</v>
      </c>
      <c r="AN5" s="15">
        <v>0</v>
      </c>
      <c r="AO5" s="15">
        <v>0</v>
      </c>
      <c r="AP5" s="30">
        <v>0.48</v>
      </c>
      <c r="AQ5" s="30">
        <v>0.32</v>
      </c>
      <c r="AR5" s="43">
        <v>0.34</v>
      </c>
      <c r="AS5" s="42">
        <f t="shared" si="1"/>
        <v>37.1</v>
      </c>
      <c r="AT5" s="14">
        <v>37</v>
      </c>
    </row>
    <row r="6" spans="1:46" x14ac:dyDescent="0.25">
      <c r="A6" s="25">
        <v>3</v>
      </c>
      <c r="B6" s="20" t="s">
        <v>62</v>
      </c>
      <c r="C6" s="5"/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30">
        <v>0.27</v>
      </c>
      <c r="K6" s="30">
        <v>0.9</v>
      </c>
      <c r="L6" s="30">
        <v>0.87</v>
      </c>
      <c r="M6" s="38">
        <v>1</v>
      </c>
      <c r="N6" s="31">
        <v>1.1000000000000001</v>
      </c>
      <c r="O6" s="16">
        <f t="shared" si="0"/>
        <v>81.900000000000006</v>
      </c>
      <c r="P6" s="14">
        <f t="shared" ref="P6:P14" si="4">ROUNDUP(O6,0)</f>
        <v>82</v>
      </c>
      <c r="Q6" s="15">
        <v>1</v>
      </c>
      <c r="R6" s="15">
        <v>1</v>
      </c>
      <c r="S6" s="15">
        <v>1</v>
      </c>
      <c r="T6" s="15">
        <v>1</v>
      </c>
      <c r="U6" s="30">
        <v>0.47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30">
        <v>0.75</v>
      </c>
      <c r="AG6" s="31">
        <v>1</v>
      </c>
      <c r="AH6" s="42">
        <f t="shared" si="3"/>
        <v>85</v>
      </c>
      <c r="AI6" s="14">
        <f t="shared" ref="AI6:AI13" si="5">ROUNDUP(AH6,0)</f>
        <v>85</v>
      </c>
      <c r="AJ6" s="15">
        <v>1</v>
      </c>
      <c r="AK6" s="15">
        <v>1</v>
      </c>
      <c r="AL6" s="15">
        <v>1</v>
      </c>
      <c r="AM6" s="15">
        <v>1</v>
      </c>
      <c r="AN6" s="15">
        <v>1</v>
      </c>
      <c r="AO6" s="15">
        <v>1</v>
      </c>
      <c r="AP6" s="30">
        <v>0.86</v>
      </c>
      <c r="AQ6" s="30">
        <v>0.76</v>
      </c>
      <c r="AR6" s="43">
        <v>0.77</v>
      </c>
      <c r="AS6" s="42">
        <f t="shared" si="1"/>
        <v>84.2</v>
      </c>
      <c r="AT6" s="14">
        <v>84</v>
      </c>
    </row>
    <row r="7" spans="1:46" x14ac:dyDescent="0.25">
      <c r="A7" s="25">
        <v>4</v>
      </c>
      <c r="B7" s="20" t="s">
        <v>63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30">
        <v>0.25</v>
      </c>
      <c r="K7" s="30">
        <v>0.9</v>
      </c>
      <c r="L7" s="30">
        <v>0.87</v>
      </c>
      <c r="M7" s="38">
        <v>0.7</v>
      </c>
      <c r="N7" s="31">
        <v>1.1000000000000001</v>
      </c>
      <c r="O7" s="16">
        <f t="shared" si="0"/>
        <v>77.8</v>
      </c>
      <c r="P7" s="14">
        <f t="shared" si="4"/>
        <v>78</v>
      </c>
      <c r="Q7" s="15">
        <v>1</v>
      </c>
      <c r="R7" s="15">
        <v>1</v>
      </c>
      <c r="S7" s="15">
        <v>1</v>
      </c>
      <c r="T7" s="15">
        <v>1</v>
      </c>
      <c r="U7" s="30">
        <v>0.6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30">
        <v>0.4</v>
      </c>
      <c r="AG7" s="31">
        <v>1.1000000000000001</v>
      </c>
      <c r="AH7" s="42">
        <f t="shared" si="3"/>
        <v>81.5</v>
      </c>
      <c r="AI7" s="14">
        <f t="shared" si="5"/>
        <v>82</v>
      </c>
      <c r="AJ7" s="15">
        <v>1</v>
      </c>
      <c r="AK7" s="15">
        <v>1</v>
      </c>
      <c r="AL7" s="15">
        <v>1</v>
      </c>
      <c r="AM7" s="15">
        <v>1</v>
      </c>
      <c r="AN7" s="15">
        <v>1</v>
      </c>
      <c r="AO7" s="15">
        <v>1</v>
      </c>
      <c r="AP7" s="30">
        <v>0.76</v>
      </c>
      <c r="AQ7" s="30">
        <v>0.64</v>
      </c>
      <c r="AR7" s="43">
        <v>0.67</v>
      </c>
      <c r="AS7" s="42">
        <f t="shared" si="1"/>
        <v>76.099999999999994</v>
      </c>
      <c r="AT7" s="14">
        <v>76</v>
      </c>
    </row>
    <row r="8" spans="1:46" x14ac:dyDescent="0.25">
      <c r="A8" s="25">
        <v>5</v>
      </c>
      <c r="B8" s="20" t="s">
        <v>64</v>
      </c>
      <c r="C8" s="5"/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30">
        <v>0.25</v>
      </c>
      <c r="K8" s="30">
        <v>0.6</v>
      </c>
      <c r="L8" s="30">
        <v>0.53</v>
      </c>
      <c r="M8" s="38">
        <v>1</v>
      </c>
      <c r="N8" s="31">
        <v>1</v>
      </c>
      <c r="O8" s="16">
        <f t="shared" si="0"/>
        <v>70.900000000000006</v>
      </c>
      <c r="P8" s="14">
        <f t="shared" si="4"/>
        <v>71</v>
      </c>
      <c r="Q8" s="15">
        <v>1</v>
      </c>
      <c r="R8" s="15">
        <v>1</v>
      </c>
      <c r="S8" s="15">
        <v>1</v>
      </c>
      <c r="T8" s="15">
        <v>1</v>
      </c>
      <c r="U8" s="30">
        <v>0.13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30">
        <v>0.5</v>
      </c>
      <c r="AG8" s="31">
        <v>1</v>
      </c>
      <c r="AH8" s="42">
        <f t="shared" si="3"/>
        <v>73.599999999999994</v>
      </c>
      <c r="AI8" s="14">
        <f t="shared" si="5"/>
        <v>74</v>
      </c>
      <c r="AJ8" s="15">
        <v>1</v>
      </c>
      <c r="AK8" s="15">
        <v>1</v>
      </c>
      <c r="AL8" s="15">
        <v>1</v>
      </c>
      <c r="AM8" s="15">
        <v>1</v>
      </c>
      <c r="AN8" s="15">
        <v>1</v>
      </c>
      <c r="AO8" s="15">
        <v>1</v>
      </c>
      <c r="AP8" s="30">
        <v>0.35</v>
      </c>
      <c r="AQ8" s="30">
        <v>0.6</v>
      </c>
      <c r="AR8" s="43">
        <v>0.63</v>
      </c>
      <c r="AS8" s="42">
        <f t="shared" si="1"/>
        <v>63.4</v>
      </c>
      <c r="AT8" s="14">
        <v>63</v>
      </c>
    </row>
    <row r="9" spans="1:46" x14ac:dyDescent="0.25">
      <c r="A9" s="25">
        <v>6</v>
      </c>
      <c r="B9" s="20" t="s">
        <v>65</v>
      </c>
      <c r="C9" s="5"/>
      <c r="D9" s="15">
        <v>1</v>
      </c>
      <c r="E9" s="15">
        <v>1</v>
      </c>
      <c r="F9" s="15">
        <v>1</v>
      </c>
      <c r="G9" s="15">
        <v>1</v>
      </c>
      <c r="H9" s="15">
        <v>1</v>
      </c>
      <c r="I9" s="15">
        <v>1</v>
      </c>
      <c r="J9" s="30">
        <v>0.25</v>
      </c>
      <c r="K9" s="30">
        <v>0.8</v>
      </c>
      <c r="L9" s="30">
        <v>0.73</v>
      </c>
      <c r="M9" s="38">
        <v>1</v>
      </c>
      <c r="N9" s="31">
        <v>1.1000000000000001</v>
      </c>
      <c r="O9" s="16">
        <f t="shared" si="0"/>
        <v>77.8</v>
      </c>
      <c r="P9" s="14">
        <f t="shared" si="4"/>
        <v>78</v>
      </c>
      <c r="Q9" s="15">
        <v>1</v>
      </c>
      <c r="R9" s="15">
        <v>1</v>
      </c>
      <c r="S9" s="15">
        <v>1</v>
      </c>
      <c r="T9" s="15">
        <v>1</v>
      </c>
      <c r="U9" s="30">
        <v>0.6</v>
      </c>
      <c r="V9" s="15">
        <v>1</v>
      </c>
      <c r="W9" s="15">
        <v>1</v>
      </c>
      <c r="X9" s="15">
        <v>1</v>
      </c>
      <c r="Y9" s="15">
        <v>1</v>
      </c>
      <c r="Z9" s="15">
        <v>1</v>
      </c>
      <c r="AA9" s="15">
        <v>1</v>
      </c>
      <c r="AB9" s="15">
        <v>1</v>
      </c>
      <c r="AC9" s="15">
        <v>1</v>
      </c>
      <c r="AD9" s="15">
        <v>1</v>
      </c>
      <c r="AE9" s="15">
        <v>1</v>
      </c>
      <c r="AF9" s="30">
        <v>0.6</v>
      </c>
      <c r="AG9" s="31">
        <v>1.1000000000000001</v>
      </c>
      <c r="AH9" s="42">
        <f t="shared" si="3"/>
        <v>85.3</v>
      </c>
      <c r="AI9" s="14">
        <v>85</v>
      </c>
      <c r="AJ9" s="15">
        <v>1</v>
      </c>
      <c r="AK9" s="15">
        <v>1</v>
      </c>
      <c r="AL9" s="15">
        <v>1</v>
      </c>
      <c r="AM9" s="15">
        <v>1</v>
      </c>
      <c r="AN9" s="15">
        <v>1</v>
      </c>
      <c r="AO9" s="15">
        <v>1</v>
      </c>
      <c r="AP9" s="30">
        <v>0.91</v>
      </c>
      <c r="AQ9" s="30">
        <v>0.64</v>
      </c>
      <c r="AR9" s="43">
        <v>0.7</v>
      </c>
      <c r="AS9" s="42">
        <f t="shared" si="1"/>
        <v>81</v>
      </c>
      <c r="AT9" s="14">
        <f t="shared" si="2"/>
        <v>81</v>
      </c>
    </row>
    <row r="10" spans="1:46" x14ac:dyDescent="0.25">
      <c r="A10" s="25">
        <v>7</v>
      </c>
      <c r="B10" s="20" t="s">
        <v>66</v>
      </c>
      <c r="C10" s="5"/>
      <c r="D10" s="15">
        <v>1</v>
      </c>
      <c r="E10" s="15">
        <v>1</v>
      </c>
      <c r="F10" s="15">
        <v>1</v>
      </c>
      <c r="G10" s="15">
        <v>1</v>
      </c>
      <c r="H10" s="15">
        <v>1</v>
      </c>
      <c r="I10" s="15">
        <v>1</v>
      </c>
      <c r="J10" s="30">
        <v>0.6</v>
      </c>
      <c r="K10" s="30">
        <v>0.5</v>
      </c>
      <c r="L10" s="30">
        <v>0.67</v>
      </c>
      <c r="M10" s="38">
        <v>0.7</v>
      </c>
      <c r="N10" s="31">
        <v>1.1000000000000001</v>
      </c>
      <c r="O10" s="16">
        <f t="shared" si="0"/>
        <v>76.2</v>
      </c>
      <c r="P10" s="14">
        <v>76</v>
      </c>
      <c r="Q10" s="15">
        <v>1</v>
      </c>
      <c r="R10" s="15">
        <v>1</v>
      </c>
      <c r="S10" s="15">
        <v>1</v>
      </c>
      <c r="T10" s="15">
        <v>1</v>
      </c>
      <c r="U10" s="30">
        <v>0.47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5">
        <v>1</v>
      </c>
      <c r="AF10" s="30">
        <v>0.6</v>
      </c>
      <c r="AG10" s="31">
        <v>1</v>
      </c>
      <c r="AH10" s="42">
        <f t="shared" si="3"/>
        <v>82.1</v>
      </c>
      <c r="AI10" s="14">
        <v>82</v>
      </c>
      <c r="AJ10" s="15">
        <v>1</v>
      </c>
      <c r="AK10" s="15">
        <v>1</v>
      </c>
      <c r="AL10" s="15">
        <v>1</v>
      </c>
      <c r="AM10" s="15">
        <v>1</v>
      </c>
      <c r="AN10" s="15">
        <v>1</v>
      </c>
      <c r="AO10" s="15">
        <v>1</v>
      </c>
      <c r="AP10" s="30">
        <v>0.66</v>
      </c>
      <c r="AQ10" s="30">
        <v>0.6</v>
      </c>
      <c r="AR10" s="43">
        <v>0.6</v>
      </c>
      <c r="AS10" s="42">
        <f t="shared" si="1"/>
        <v>70.400000000000006</v>
      </c>
      <c r="AT10" s="14">
        <v>70</v>
      </c>
    </row>
    <row r="11" spans="1:46" x14ac:dyDescent="0.25">
      <c r="A11" s="25">
        <v>8</v>
      </c>
      <c r="B11" s="20" t="s">
        <v>67</v>
      </c>
      <c r="C11" s="5"/>
      <c r="D11" s="15">
        <v>1</v>
      </c>
      <c r="E11" s="15">
        <v>1</v>
      </c>
      <c r="F11" s="15">
        <v>1</v>
      </c>
      <c r="G11" s="15">
        <v>1</v>
      </c>
      <c r="H11" s="15">
        <v>1</v>
      </c>
      <c r="I11" s="15">
        <v>1</v>
      </c>
      <c r="J11" s="30">
        <v>0.6</v>
      </c>
      <c r="K11" s="30">
        <v>1</v>
      </c>
      <c r="L11" s="30">
        <v>0.93</v>
      </c>
      <c r="M11" s="38">
        <v>1</v>
      </c>
      <c r="N11" s="31">
        <v>1.1000000000000001</v>
      </c>
      <c r="O11" s="16">
        <f t="shared" si="0"/>
        <v>91.3</v>
      </c>
      <c r="P11" s="14">
        <v>91</v>
      </c>
      <c r="Q11" s="15">
        <v>1</v>
      </c>
      <c r="R11" s="15">
        <v>1</v>
      </c>
      <c r="S11" s="15">
        <v>1</v>
      </c>
      <c r="T11" s="15">
        <v>1</v>
      </c>
      <c r="U11" s="30">
        <v>0.8</v>
      </c>
      <c r="V11" s="15">
        <v>1</v>
      </c>
      <c r="W11" s="15">
        <v>1</v>
      </c>
      <c r="X11" s="15">
        <v>1</v>
      </c>
      <c r="Y11" s="15">
        <v>1</v>
      </c>
      <c r="Z11" s="15">
        <v>1</v>
      </c>
      <c r="AA11" s="15">
        <v>1</v>
      </c>
      <c r="AB11" s="15">
        <v>1</v>
      </c>
      <c r="AC11" s="15">
        <v>1</v>
      </c>
      <c r="AD11" s="15">
        <v>1</v>
      </c>
      <c r="AE11" s="15">
        <v>1</v>
      </c>
      <c r="AF11" s="30">
        <v>0.85</v>
      </c>
      <c r="AG11" s="31">
        <v>1</v>
      </c>
      <c r="AH11" s="42">
        <f t="shared" si="3"/>
        <v>93.2</v>
      </c>
      <c r="AI11" s="14">
        <v>93</v>
      </c>
      <c r="AJ11" s="15">
        <v>1</v>
      </c>
      <c r="AK11" s="15">
        <v>1</v>
      </c>
      <c r="AL11" s="15">
        <v>1</v>
      </c>
      <c r="AM11" s="15">
        <v>1</v>
      </c>
      <c r="AN11" s="15">
        <v>1</v>
      </c>
      <c r="AO11" s="15">
        <v>1</v>
      </c>
      <c r="AP11" s="30">
        <v>0.82</v>
      </c>
      <c r="AQ11" s="30">
        <v>0.84</v>
      </c>
      <c r="AR11" s="43">
        <v>0.86</v>
      </c>
      <c r="AS11" s="42">
        <f t="shared" si="1"/>
        <v>87.7</v>
      </c>
      <c r="AT11" s="14">
        <f t="shared" si="2"/>
        <v>88</v>
      </c>
    </row>
    <row r="12" spans="1:46" x14ac:dyDescent="0.25">
      <c r="A12" s="25">
        <v>9</v>
      </c>
      <c r="B12" s="20" t="s">
        <v>68</v>
      </c>
      <c r="C12" s="5"/>
      <c r="D12" s="15">
        <v>1</v>
      </c>
      <c r="E12" s="15">
        <v>1</v>
      </c>
      <c r="F12" s="15">
        <v>1</v>
      </c>
      <c r="G12" s="15">
        <v>1</v>
      </c>
      <c r="H12" s="15">
        <v>1</v>
      </c>
      <c r="I12" s="15">
        <v>1</v>
      </c>
      <c r="J12" s="30">
        <v>0.6</v>
      </c>
      <c r="K12" s="30">
        <v>0.6</v>
      </c>
      <c r="L12" s="30">
        <v>0.87</v>
      </c>
      <c r="M12" s="38">
        <v>1</v>
      </c>
      <c r="N12" s="31">
        <v>1</v>
      </c>
      <c r="O12" s="16">
        <f t="shared" si="0"/>
        <v>83.4</v>
      </c>
      <c r="P12" s="14">
        <v>83</v>
      </c>
      <c r="Q12" s="15">
        <v>1</v>
      </c>
      <c r="R12" s="15">
        <v>1</v>
      </c>
      <c r="S12" s="15">
        <v>1</v>
      </c>
      <c r="T12" s="15">
        <v>1</v>
      </c>
      <c r="U12" s="30">
        <v>0.6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0</v>
      </c>
      <c r="AE12" s="15">
        <v>0</v>
      </c>
      <c r="AF12" s="30">
        <v>0.6</v>
      </c>
      <c r="AG12" s="31">
        <v>1</v>
      </c>
      <c r="AH12" s="42">
        <f t="shared" si="3"/>
        <v>76.900000000000006</v>
      </c>
      <c r="AI12" s="14">
        <f t="shared" si="5"/>
        <v>77</v>
      </c>
      <c r="AJ12" s="15">
        <v>1</v>
      </c>
      <c r="AK12" s="15">
        <v>1</v>
      </c>
      <c r="AL12" s="15">
        <v>1</v>
      </c>
      <c r="AM12" s="15">
        <v>1</v>
      </c>
      <c r="AN12" s="15">
        <v>1</v>
      </c>
      <c r="AO12" s="15">
        <v>1</v>
      </c>
      <c r="AP12" s="30">
        <v>0.56999999999999995</v>
      </c>
      <c r="AQ12" s="30">
        <v>0.8</v>
      </c>
      <c r="AR12" s="43">
        <v>0.63</v>
      </c>
      <c r="AS12" s="42">
        <f t="shared" si="1"/>
        <v>72.8</v>
      </c>
      <c r="AT12" s="14">
        <f t="shared" si="2"/>
        <v>73</v>
      </c>
    </row>
    <row r="13" spans="1:46" hidden="1" x14ac:dyDescent="0.25">
      <c r="A13" s="25">
        <v>10</v>
      </c>
      <c r="B13" s="20" t="s">
        <v>69</v>
      </c>
      <c r="C13" s="5"/>
      <c r="D13" s="15">
        <v>1</v>
      </c>
      <c r="E13" s="15">
        <v>1</v>
      </c>
      <c r="F13" s="15">
        <v>0</v>
      </c>
      <c r="G13" s="15">
        <v>1</v>
      </c>
      <c r="H13" s="15">
        <v>0</v>
      </c>
      <c r="I13" s="15">
        <v>0</v>
      </c>
      <c r="J13" s="30">
        <v>0</v>
      </c>
      <c r="K13" s="30">
        <v>0</v>
      </c>
      <c r="L13" s="30">
        <v>0</v>
      </c>
      <c r="M13" s="38">
        <v>0</v>
      </c>
      <c r="N13" s="31">
        <v>0.6</v>
      </c>
      <c r="O13" s="16">
        <f t="shared" si="0"/>
        <v>17.5</v>
      </c>
      <c r="P13" s="14">
        <f t="shared" si="4"/>
        <v>18</v>
      </c>
      <c r="Q13" s="15"/>
      <c r="R13" s="15"/>
      <c r="S13" s="15"/>
      <c r="T13" s="15"/>
      <c r="U13" s="30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30"/>
      <c r="AG13" s="31"/>
      <c r="AH13" s="42">
        <f t="shared" si="3"/>
        <v>0</v>
      </c>
      <c r="AI13" s="14">
        <f t="shared" si="5"/>
        <v>0</v>
      </c>
      <c r="AJ13" s="15"/>
      <c r="AK13" s="15"/>
      <c r="AL13" s="15"/>
      <c r="AM13" s="15"/>
      <c r="AN13" s="15"/>
      <c r="AO13" s="15"/>
      <c r="AP13" s="30"/>
      <c r="AQ13" s="30"/>
      <c r="AR13" s="43"/>
      <c r="AS13" s="42">
        <f t="shared" ref="AS13:AS14" si="6">ROUNDDOWN(SUMPRODUCT(AJ13:AR13,$AJ$15:$AR$15)/SUM($AJ$15:$AR$15)*100,1)</f>
        <v>0</v>
      </c>
      <c r="AT13" s="14">
        <f t="shared" ref="AT13:AT14" si="7">ROUNDUP(AS13,0)</f>
        <v>0</v>
      </c>
    </row>
    <row r="14" spans="1:46" x14ac:dyDescent="0.25">
      <c r="A14" s="25">
        <v>11</v>
      </c>
      <c r="B14" s="20" t="s">
        <v>70</v>
      </c>
      <c r="C14" s="5"/>
      <c r="D14" s="15">
        <v>0.6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30">
        <v>0.1</v>
      </c>
      <c r="K14" s="30">
        <v>0.8</v>
      </c>
      <c r="L14" s="30">
        <v>0.6</v>
      </c>
      <c r="M14" s="38">
        <v>0.6</v>
      </c>
      <c r="N14" s="31">
        <v>0.8</v>
      </c>
      <c r="O14" s="16">
        <f t="shared" si="0"/>
        <v>41.5</v>
      </c>
      <c r="P14" s="14">
        <f t="shared" si="4"/>
        <v>42</v>
      </c>
      <c r="Q14" s="15">
        <v>0.6</v>
      </c>
      <c r="R14" s="15">
        <v>0</v>
      </c>
      <c r="S14" s="15">
        <v>0.6</v>
      </c>
      <c r="T14" s="15">
        <v>0</v>
      </c>
      <c r="U14" s="30">
        <v>0.6</v>
      </c>
      <c r="V14" s="15">
        <v>0.6</v>
      </c>
      <c r="W14" s="15">
        <v>1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>
        <v>0</v>
      </c>
      <c r="AE14" s="15">
        <v>0</v>
      </c>
      <c r="AF14" s="30">
        <v>0.35</v>
      </c>
      <c r="AG14" s="31">
        <v>1</v>
      </c>
      <c r="AH14" s="42">
        <f t="shared" si="3"/>
        <v>36.700000000000003</v>
      </c>
      <c r="AI14" s="14">
        <f t="shared" ref="AI14" si="8">ROUNDUP(AH14,0)</f>
        <v>37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30">
        <v>0.6</v>
      </c>
      <c r="AQ14" s="30">
        <v>0</v>
      </c>
      <c r="AR14" s="43">
        <v>0</v>
      </c>
      <c r="AS14" s="42">
        <f t="shared" si="6"/>
        <v>15.5</v>
      </c>
      <c r="AT14" s="14">
        <f t="shared" si="7"/>
        <v>16</v>
      </c>
    </row>
    <row r="15" spans="1:46" x14ac:dyDescent="0.25">
      <c r="A15" s="18"/>
      <c r="B15" s="19" t="s">
        <v>28</v>
      </c>
      <c r="C15" s="6"/>
      <c r="D15" s="23">
        <v>2</v>
      </c>
      <c r="E15" s="23">
        <v>1</v>
      </c>
      <c r="F15" s="23">
        <v>2</v>
      </c>
      <c r="G15" s="23">
        <v>1</v>
      </c>
      <c r="H15" s="23">
        <v>2</v>
      </c>
      <c r="I15" s="23">
        <v>1</v>
      </c>
      <c r="J15" s="23">
        <v>7</v>
      </c>
      <c r="K15" s="23">
        <v>5</v>
      </c>
      <c r="L15" s="23">
        <v>5</v>
      </c>
      <c r="M15" s="23">
        <v>4</v>
      </c>
      <c r="N15" s="23">
        <v>3</v>
      </c>
      <c r="O15" s="13"/>
      <c r="Q15" s="23">
        <v>1</v>
      </c>
      <c r="R15" s="23">
        <v>1</v>
      </c>
      <c r="S15" s="23">
        <v>1</v>
      </c>
      <c r="T15" s="23">
        <v>1</v>
      </c>
      <c r="U15" s="23">
        <v>5</v>
      </c>
      <c r="V15" s="23">
        <v>1</v>
      </c>
      <c r="W15" s="23">
        <v>1</v>
      </c>
      <c r="X15" s="23">
        <v>1</v>
      </c>
      <c r="Y15" s="23">
        <v>1</v>
      </c>
      <c r="Z15" s="23">
        <v>1</v>
      </c>
      <c r="AA15" s="23">
        <v>1</v>
      </c>
      <c r="AB15" s="23">
        <v>1</v>
      </c>
      <c r="AC15" s="23">
        <v>1</v>
      </c>
      <c r="AD15" s="23">
        <v>1</v>
      </c>
      <c r="AE15" s="23">
        <v>1</v>
      </c>
      <c r="AF15" s="23">
        <v>5</v>
      </c>
      <c r="AG15" s="23">
        <v>2</v>
      </c>
      <c r="AJ15" s="23">
        <v>1</v>
      </c>
      <c r="AK15" s="23">
        <v>1</v>
      </c>
      <c r="AL15" s="23">
        <v>1</v>
      </c>
      <c r="AM15" s="23">
        <v>1</v>
      </c>
      <c r="AN15" s="23">
        <v>1</v>
      </c>
      <c r="AO15" s="23">
        <v>1</v>
      </c>
      <c r="AP15" s="23">
        <v>7</v>
      </c>
      <c r="AQ15" s="23">
        <v>5</v>
      </c>
      <c r="AR15" s="23">
        <v>9</v>
      </c>
    </row>
    <row r="16" spans="1:46" x14ac:dyDescent="0.25">
      <c r="P16" s="22">
        <f>AVERAGE(P4:P14)</f>
        <v>64.818181818181813</v>
      </c>
      <c r="AI16" s="22">
        <f>AVERAGE(AI6:AI13)</f>
        <v>72.25</v>
      </c>
      <c r="AT16" s="22">
        <f>AVERAGE(AT6:AT13)</f>
        <v>66.875</v>
      </c>
    </row>
    <row r="26" spans="25:41" x14ac:dyDescent="0.25">
      <c r="Y26" s="3" t="s">
        <v>40</v>
      </c>
      <c r="AA26" s="3" t="s">
        <v>40</v>
      </c>
      <c r="AC26" s="3" t="s">
        <v>40</v>
      </c>
      <c r="AE26" s="3" t="s">
        <v>40</v>
      </c>
      <c r="AK26" s="3" t="s">
        <v>40</v>
      </c>
      <c r="AM26" s="3" t="s">
        <v>40</v>
      </c>
      <c r="AO26" s="3" t="s">
        <v>40</v>
      </c>
    </row>
  </sheetData>
  <mergeCells count="47">
    <mergeCell ref="AD1:AE1"/>
    <mergeCell ref="AH1:AI1"/>
    <mergeCell ref="Q2:R2"/>
    <mergeCell ref="S2:T2"/>
    <mergeCell ref="U2:U3"/>
    <mergeCell ref="V2:W2"/>
    <mergeCell ref="X2:Y2"/>
    <mergeCell ref="Z2:AA2"/>
    <mergeCell ref="AB2:AC2"/>
    <mergeCell ref="AD2:AE2"/>
    <mergeCell ref="AF2:AF3"/>
    <mergeCell ref="AG2:AG3"/>
    <mergeCell ref="AH2:AH3"/>
    <mergeCell ref="AI2:AI3"/>
    <mergeCell ref="Q1:R1"/>
    <mergeCell ref="S1:T1"/>
    <mergeCell ref="V1:W1"/>
    <mergeCell ref="X1:Y1"/>
    <mergeCell ref="Z1:AA1"/>
    <mergeCell ref="AB1:AC1"/>
    <mergeCell ref="A1:B1"/>
    <mergeCell ref="D1:E1"/>
    <mergeCell ref="F1:G1"/>
    <mergeCell ref="H1:I1"/>
    <mergeCell ref="K1:L1"/>
    <mergeCell ref="L2:L3"/>
    <mergeCell ref="N2:N3"/>
    <mergeCell ref="O2:O3"/>
    <mergeCell ref="P2:P3"/>
    <mergeCell ref="O1:P1"/>
    <mergeCell ref="D2:E2"/>
    <mergeCell ref="F2:G2"/>
    <mergeCell ref="H2:I2"/>
    <mergeCell ref="J2:J3"/>
    <mergeCell ref="K2:K3"/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</mergeCells>
  <conditionalFormatting sqref="O4:O14">
    <cfRule type="cellIs" dxfId="89" priority="45" operator="lessThan">
      <formula>60</formula>
    </cfRule>
  </conditionalFormatting>
  <conditionalFormatting sqref="O4:O14">
    <cfRule type="cellIs" dxfId="88" priority="42" operator="equal">
      <formula>60</formula>
    </cfRule>
    <cfRule type="cellIs" dxfId="87" priority="43" operator="lessThan">
      <formula>60</formula>
    </cfRule>
    <cfRule type="cellIs" dxfId="86" priority="44" operator="greaterThan">
      <formula>60</formula>
    </cfRule>
  </conditionalFormatting>
  <conditionalFormatting sqref="P4:P14">
    <cfRule type="cellIs" dxfId="85" priority="35" operator="equal">
      <formula>60</formula>
    </cfRule>
    <cfRule type="cellIs" dxfId="84" priority="36" operator="lessThan">
      <formula>60</formula>
    </cfRule>
    <cfRule type="cellIs" dxfId="83" priority="37" operator="greaterThan">
      <formula>60</formula>
    </cfRule>
    <cfRule type="cellIs" dxfId="82" priority="38" operator="equal">
      <formula>60</formula>
    </cfRule>
    <cfRule type="cellIs" dxfId="81" priority="39" operator="lessThan">
      <formula>60</formula>
    </cfRule>
    <cfRule type="cellIs" dxfId="80" priority="40" operator="greaterThan">
      <formula>60</formula>
    </cfRule>
    <cfRule type="cellIs" dxfId="79" priority="41" operator="lessThan">
      <formula>60</formula>
    </cfRule>
  </conditionalFormatting>
  <conditionalFormatting sqref="AH4:AH14">
    <cfRule type="cellIs" dxfId="78" priority="34" operator="lessThan">
      <formula>60</formula>
    </cfRule>
  </conditionalFormatting>
  <conditionalFormatting sqref="AH6:AH14">
    <cfRule type="cellIs" dxfId="77" priority="31" operator="equal">
      <formula>60</formula>
    </cfRule>
    <cfRule type="cellIs" dxfId="76" priority="32" operator="lessThan">
      <formula>60</formula>
    </cfRule>
    <cfRule type="cellIs" dxfId="75" priority="33" operator="greaterThan">
      <formula>60</formula>
    </cfRule>
  </conditionalFormatting>
  <conditionalFormatting sqref="AH6:AH14">
    <cfRule type="cellIs" dxfId="74" priority="28" operator="equal">
      <formula>60</formula>
    </cfRule>
    <cfRule type="cellIs" dxfId="73" priority="29" operator="lessThan">
      <formula>60</formula>
    </cfRule>
    <cfRule type="cellIs" dxfId="72" priority="30" operator="greaterThan">
      <formula>60</formula>
    </cfRule>
  </conditionalFormatting>
  <conditionalFormatting sqref="AI4:AI14">
    <cfRule type="cellIs" dxfId="71" priority="21" operator="equal">
      <formula>60</formula>
    </cfRule>
    <cfRule type="cellIs" dxfId="70" priority="22" operator="lessThan">
      <formula>60</formula>
    </cfRule>
    <cfRule type="cellIs" dxfId="69" priority="23" operator="greaterThan">
      <formula>60</formula>
    </cfRule>
    <cfRule type="cellIs" dxfId="68" priority="24" operator="equal">
      <formula>60</formula>
    </cfRule>
    <cfRule type="cellIs" dxfId="67" priority="25" operator="lessThan">
      <formula>60</formula>
    </cfRule>
    <cfRule type="cellIs" dxfId="66" priority="26" operator="greaterThan">
      <formula>60</formula>
    </cfRule>
    <cfRule type="cellIs" dxfId="65" priority="27" operator="lessThan">
      <formula>60</formula>
    </cfRule>
  </conditionalFormatting>
  <conditionalFormatting sqref="AH4:AI14">
    <cfRule type="cellIs" dxfId="64" priority="18" operator="lessThan">
      <formula>60</formula>
    </cfRule>
    <cfRule type="cellIs" dxfId="63" priority="19" operator="equal">
      <formula>60</formula>
    </cfRule>
    <cfRule type="cellIs" dxfId="62" priority="20" operator="greaterThan">
      <formula>60</formula>
    </cfRule>
  </conditionalFormatting>
  <conditionalFormatting sqref="AS4:AS14">
    <cfRule type="cellIs" dxfId="61" priority="17" operator="lessThan">
      <formula>60</formula>
    </cfRule>
  </conditionalFormatting>
  <conditionalFormatting sqref="AS4:AS14">
    <cfRule type="cellIs" dxfId="60" priority="14" operator="lessThan">
      <formula>60</formula>
    </cfRule>
    <cfRule type="cellIs" dxfId="59" priority="15" operator="equal">
      <formula>60</formula>
    </cfRule>
    <cfRule type="cellIs" dxfId="58" priority="16" operator="greaterThan">
      <formula>60</formula>
    </cfRule>
  </conditionalFormatting>
  <conditionalFormatting sqref="AS4:AS14">
    <cfRule type="cellIs" dxfId="57" priority="11" operator="equal">
      <formula>60</formula>
    </cfRule>
    <cfRule type="cellIs" dxfId="56" priority="12" operator="lessThan">
      <formula>60</formula>
    </cfRule>
    <cfRule type="cellIs" dxfId="55" priority="13" operator="greaterThan">
      <formula>60</formula>
    </cfRule>
  </conditionalFormatting>
  <conditionalFormatting sqref="AT4:AT14">
    <cfRule type="cellIs" dxfId="54" priority="4" operator="equal">
      <formula>60</formula>
    </cfRule>
    <cfRule type="cellIs" dxfId="53" priority="5" operator="lessThan">
      <formula>60</formula>
    </cfRule>
    <cfRule type="cellIs" dxfId="52" priority="6" operator="greaterThan">
      <formula>60</formula>
    </cfRule>
    <cfRule type="cellIs" dxfId="51" priority="7" operator="equal">
      <formula>60</formula>
    </cfRule>
    <cfRule type="cellIs" dxfId="50" priority="8" operator="lessThan">
      <formula>60</formula>
    </cfRule>
    <cfRule type="cellIs" dxfId="49" priority="9" operator="greaterThan">
      <formula>60</formula>
    </cfRule>
    <cfRule type="cellIs" dxfId="48" priority="10" operator="lessThan">
      <formula>60</formula>
    </cfRule>
  </conditionalFormatting>
  <conditionalFormatting sqref="AT4:AT14">
    <cfRule type="cellIs" dxfId="47" priority="1" operator="lessThan">
      <formula>60</formula>
    </cfRule>
    <cfRule type="cellIs" dxfId="46" priority="2" operator="equal">
      <formula>60</formula>
    </cfRule>
    <cfRule type="cellIs" dxfId="45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T23"/>
  <sheetViews>
    <sheetView zoomScaleNormal="100" workbookViewId="0">
      <pane xSplit="3" ySplit="3" topLeftCell="O4" activePane="bottomRight" state="frozen"/>
      <selection pane="topRight" activeCell="D1" sqref="D1"/>
      <selection pane="bottomLeft" activeCell="A4" sqref="A4"/>
      <selection pane="bottomRight" activeCell="AN32" sqref="AN32"/>
    </sheetView>
  </sheetViews>
  <sheetFormatPr defaultColWidth="9.140625" defaultRowHeight="15" outlineLevelCol="1" x14ac:dyDescent="0.25"/>
  <cols>
    <col min="1" max="1" width="5" style="3" customWidth="1"/>
    <col min="2" max="2" width="36.42578125" style="3" bestFit="1" customWidth="1"/>
    <col min="3" max="3" width="3.42578125" style="4" customWidth="1"/>
    <col min="4" max="4" width="8.28515625" style="3" hidden="1" customWidth="1" outlineLevel="1"/>
    <col min="5" max="5" width="9.28515625" style="3" hidden="1" customWidth="1" outlineLevel="1"/>
    <col min="6" max="6" width="9.140625" style="3" hidden="1" customWidth="1" outlineLevel="1"/>
    <col min="7" max="7" width="9.42578125" style="3" hidden="1" customWidth="1" outlineLevel="1"/>
    <col min="8" max="8" width="9.140625" style="3" hidden="1" customWidth="1" outlineLevel="1"/>
    <col min="9" max="9" width="8" style="3" hidden="1" customWidth="1" outlineLevel="1"/>
    <col min="10" max="10" width="10.85546875" style="3" hidden="1" customWidth="1" outlineLevel="1"/>
    <col min="11" max="11" width="9.140625" style="3" hidden="1" customWidth="1" outlineLevel="1"/>
    <col min="12" max="12" width="11" style="3" hidden="1" customWidth="1" outlineLevel="1"/>
    <col min="13" max="13" width="10.28515625" style="3" hidden="1" customWidth="1" outlineLevel="1"/>
    <col min="14" max="14" width="9.85546875" style="3" hidden="1" customWidth="1" outlineLevel="1"/>
    <col min="15" max="15" width="9.140625" style="3" collapsed="1"/>
    <col min="16" max="16" width="11.42578125" style="3" bestFit="1" customWidth="1"/>
    <col min="17" max="17" width="8" style="3" hidden="1" customWidth="1" outlineLevel="1"/>
    <col min="18" max="18" width="7.42578125" style="3" hidden="1" customWidth="1" outlineLevel="1"/>
    <col min="19" max="19" width="8.5703125" style="3" hidden="1" customWidth="1" outlineLevel="1"/>
    <col min="20" max="20" width="7.5703125" style="3" hidden="1" customWidth="1" outlineLevel="1"/>
    <col min="21" max="21" width="12.42578125" style="3" hidden="1" customWidth="1" outlineLevel="1"/>
    <col min="22" max="22" width="8.85546875" style="3" hidden="1" customWidth="1" outlineLevel="1"/>
    <col min="23" max="23" width="8.7109375" style="3" hidden="1" customWidth="1" outlineLevel="1"/>
    <col min="24" max="24" width="9.140625" style="3" hidden="1" customWidth="1" outlineLevel="1"/>
    <col min="25" max="25" width="9" style="3" hidden="1" customWidth="1" outlineLevel="1"/>
    <col min="26" max="26" width="9.140625" style="3" hidden="1" customWidth="1" outlineLevel="1"/>
    <col min="27" max="27" width="9" style="3" hidden="1" customWidth="1" outlineLevel="1"/>
    <col min="28" max="28" width="9.140625" style="3" hidden="1" customWidth="1" outlineLevel="1"/>
    <col min="29" max="29" width="9" style="3" hidden="1" customWidth="1" outlineLevel="1"/>
    <col min="30" max="30" width="9.140625" style="3" hidden="1" customWidth="1" outlineLevel="1"/>
    <col min="31" max="31" width="9" style="3" hidden="1" customWidth="1" outlineLevel="1"/>
    <col min="32" max="32" width="11.85546875" style="3" hidden="1" customWidth="1" outlineLevel="1"/>
    <col min="33" max="33" width="8.28515625" style="3" hidden="1" customWidth="1" outlineLevel="1"/>
    <col min="34" max="34" width="9.140625" style="3" collapsed="1"/>
    <col min="35" max="35" width="11.42578125" style="3" bestFit="1" customWidth="1"/>
    <col min="36" max="36" width="9.140625" style="3" customWidth="1" outlineLevel="1"/>
    <col min="37" max="37" width="9" style="3" customWidth="1" outlineLevel="1"/>
    <col min="38" max="38" width="9.140625" style="3" customWidth="1" outlineLevel="1"/>
    <col min="39" max="39" width="9" style="3" customWidth="1" outlineLevel="1"/>
    <col min="40" max="40" width="9.140625" style="3" customWidth="1" outlineLevel="1"/>
    <col min="41" max="41" width="9" style="3" customWidth="1" outlineLevel="1"/>
    <col min="42" max="42" width="10.28515625" style="3" customWidth="1" outlineLevel="1"/>
    <col min="43" max="43" width="11.140625" style="3" customWidth="1" outlineLevel="1"/>
    <col min="44" max="44" width="14" style="3" customWidth="1" outlineLevel="1"/>
    <col min="45" max="45" width="9.140625" style="3"/>
    <col min="46" max="46" width="11.42578125" style="3" bestFit="1" customWidth="1"/>
    <col min="47" max="16384" width="9.140625" style="3"/>
  </cols>
  <sheetData>
    <row r="1" spans="1:46" x14ac:dyDescent="0.25">
      <c r="A1" s="68" t="s">
        <v>71</v>
      </c>
      <c r="B1" s="68"/>
      <c r="D1" s="54">
        <v>44613</v>
      </c>
      <c r="E1" s="55"/>
      <c r="F1" s="54">
        <v>44616</v>
      </c>
      <c r="G1" s="55"/>
      <c r="H1" s="54">
        <v>44624</v>
      </c>
      <c r="I1" s="55"/>
      <c r="J1" s="11"/>
      <c r="K1" s="62"/>
      <c r="L1" s="62"/>
      <c r="M1" s="41"/>
      <c r="N1" s="41"/>
      <c r="O1" s="46" t="s">
        <v>33</v>
      </c>
      <c r="P1" s="46"/>
      <c r="Q1" s="54">
        <v>44638</v>
      </c>
      <c r="R1" s="55"/>
      <c r="S1" s="54">
        <v>44641</v>
      </c>
      <c r="T1" s="55"/>
      <c r="U1" s="36"/>
      <c r="V1" s="54">
        <v>44655</v>
      </c>
      <c r="W1" s="55"/>
      <c r="X1" s="54">
        <v>44658</v>
      </c>
      <c r="Y1" s="55"/>
      <c r="Z1" s="54">
        <v>44666</v>
      </c>
      <c r="AA1" s="55"/>
      <c r="AB1" s="54">
        <v>44669</v>
      </c>
      <c r="AC1" s="55"/>
      <c r="AD1" s="54">
        <v>44672</v>
      </c>
      <c r="AE1" s="55"/>
      <c r="AF1" s="35"/>
      <c r="AG1" s="21"/>
      <c r="AH1" s="46" t="s">
        <v>79</v>
      </c>
      <c r="AI1" s="46"/>
      <c r="AJ1" s="54"/>
      <c r="AK1" s="55"/>
      <c r="AL1" s="54"/>
      <c r="AM1" s="55"/>
      <c r="AN1" s="54"/>
      <c r="AO1" s="55"/>
      <c r="AP1" s="35"/>
      <c r="AQ1" s="35"/>
      <c r="AR1" s="51" t="s">
        <v>91</v>
      </c>
      <c r="AS1" s="46" t="s">
        <v>92</v>
      </c>
      <c r="AT1" s="46"/>
    </row>
    <row r="2" spans="1:46" ht="15" customHeight="1" x14ac:dyDescent="0.25">
      <c r="D2" s="56" t="s">
        <v>27</v>
      </c>
      <c r="E2" s="57"/>
      <c r="F2" s="63" t="s">
        <v>52</v>
      </c>
      <c r="G2" s="64"/>
      <c r="H2" s="63" t="s">
        <v>53</v>
      </c>
      <c r="I2" s="64"/>
      <c r="J2" s="65" t="s">
        <v>54</v>
      </c>
      <c r="K2" s="44" t="s">
        <v>55</v>
      </c>
      <c r="L2" s="44" t="s">
        <v>56</v>
      </c>
      <c r="M2" s="40" t="s">
        <v>57</v>
      </c>
      <c r="N2" s="58" t="s">
        <v>38</v>
      </c>
      <c r="O2" s="48" t="s">
        <v>36</v>
      </c>
      <c r="P2" s="49" t="s">
        <v>37</v>
      </c>
      <c r="Q2" s="56" t="s">
        <v>80</v>
      </c>
      <c r="R2" s="57"/>
      <c r="S2" s="56" t="s">
        <v>34</v>
      </c>
      <c r="T2" s="57"/>
      <c r="U2" s="44" t="s">
        <v>81</v>
      </c>
      <c r="V2" s="56" t="s">
        <v>35</v>
      </c>
      <c r="W2" s="57"/>
      <c r="X2" s="56" t="s">
        <v>82</v>
      </c>
      <c r="Y2" s="57"/>
      <c r="Z2" s="56" t="s">
        <v>83</v>
      </c>
      <c r="AA2" s="57"/>
      <c r="AB2" s="56" t="s">
        <v>84</v>
      </c>
      <c r="AC2" s="57"/>
      <c r="AD2" s="56" t="s">
        <v>85</v>
      </c>
      <c r="AE2" s="57"/>
      <c r="AF2" s="44" t="s">
        <v>39</v>
      </c>
      <c r="AG2" s="58" t="s">
        <v>38</v>
      </c>
      <c r="AH2" s="47" t="s">
        <v>36</v>
      </c>
      <c r="AI2" s="49" t="s">
        <v>37</v>
      </c>
      <c r="AJ2" s="56" t="s">
        <v>86</v>
      </c>
      <c r="AK2" s="57"/>
      <c r="AL2" s="56" t="s">
        <v>87</v>
      </c>
      <c r="AM2" s="57"/>
      <c r="AN2" s="56" t="s">
        <v>88</v>
      </c>
      <c r="AO2" s="57"/>
      <c r="AP2" s="44" t="s">
        <v>89</v>
      </c>
      <c r="AQ2" s="44" t="s">
        <v>90</v>
      </c>
      <c r="AR2" s="52"/>
      <c r="AS2" s="47" t="s">
        <v>36</v>
      </c>
      <c r="AT2" s="49" t="s">
        <v>37</v>
      </c>
    </row>
    <row r="3" spans="1:46" x14ac:dyDescent="0.25">
      <c r="A3" s="27" t="s">
        <v>1</v>
      </c>
      <c r="B3" s="26" t="s">
        <v>0</v>
      </c>
      <c r="C3" s="7" t="s">
        <v>29</v>
      </c>
      <c r="D3" s="9" t="s">
        <v>32</v>
      </c>
      <c r="E3" s="10" t="s">
        <v>31</v>
      </c>
      <c r="F3" s="9" t="s">
        <v>32</v>
      </c>
      <c r="G3" s="10" t="s">
        <v>31</v>
      </c>
      <c r="H3" s="9" t="s">
        <v>32</v>
      </c>
      <c r="I3" s="10" t="s">
        <v>31</v>
      </c>
      <c r="J3" s="66"/>
      <c r="K3" s="45"/>
      <c r="L3" s="45"/>
      <c r="M3" s="37" t="s">
        <v>58</v>
      </c>
      <c r="N3" s="59"/>
      <c r="O3" s="60"/>
      <c r="P3" s="50"/>
      <c r="Q3" s="9" t="s">
        <v>32</v>
      </c>
      <c r="R3" s="9" t="s">
        <v>31</v>
      </c>
      <c r="S3" s="12" t="s">
        <v>32</v>
      </c>
      <c r="T3" s="12" t="s">
        <v>31</v>
      </c>
      <c r="U3" s="45"/>
      <c r="V3" s="12" t="s">
        <v>32</v>
      </c>
      <c r="W3" s="12" t="s">
        <v>31</v>
      </c>
      <c r="X3" s="12" t="s">
        <v>32</v>
      </c>
      <c r="Y3" s="12" t="s">
        <v>31</v>
      </c>
      <c r="Z3" s="12" t="s">
        <v>32</v>
      </c>
      <c r="AA3" s="12" t="s">
        <v>31</v>
      </c>
      <c r="AB3" s="12" t="s">
        <v>32</v>
      </c>
      <c r="AC3" s="12" t="s">
        <v>31</v>
      </c>
      <c r="AD3" s="12" t="s">
        <v>32</v>
      </c>
      <c r="AE3" s="12" t="s">
        <v>31</v>
      </c>
      <c r="AF3" s="45"/>
      <c r="AG3" s="59"/>
      <c r="AH3" s="48"/>
      <c r="AI3" s="50"/>
      <c r="AJ3" s="12" t="s">
        <v>32</v>
      </c>
      <c r="AK3" s="12" t="s">
        <v>31</v>
      </c>
      <c r="AL3" s="12" t="s">
        <v>32</v>
      </c>
      <c r="AM3" s="12" t="s">
        <v>31</v>
      </c>
      <c r="AN3" s="12" t="s">
        <v>32</v>
      </c>
      <c r="AO3" s="12" t="s">
        <v>31</v>
      </c>
      <c r="AP3" s="45"/>
      <c r="AQ3" s="45"/>
      <c r="AR3" s="53"/>
      <c r="AS3" s="48"/>
      <c r="AT3" s="50"/>
    </row>
    <row r="4" spans="1:46" ht="12.75" customHeight="1" x14ac:dyDescent="0.25">
      <c r="A4" s="25">
        <v>1</v>
      </c>
      <c r="B4" s="20" t="s">
        <v>72</v>
      </c>
      <c r="C4" s="5"/>
      <c r="D4" s="15">
        <v>1</v>
      </c>
      <c r="E4" s="15">
        <v>1</v>
      </c>
      <c r="F4" s="15">
        <v>1</v>
      </c>
      <c r="G4" s="15">
        <v>0</v>
      </c>
      <c r="H4" s="15">
        <v>1</v>
      </c>
      <c r="I4" s="15">
        <v>0</v>
      </c>
      <c r="J4" s="30">
        <v>0.9</v>
      </c>
      <c r="K4" s="30">
        <v>0.4</v>
      </c>
      <c r="L4" s="30">
        <v>0.67</v>
      </c>
      <c r="M4" s="38"/>
      <c r="N4" s="31"/>
      <c r="O4" s="16">
        <f t="shared" ref="O4:O10" si="0">ROUNDDOWN(SUMPRODUCT(D4:N4,$D$11:$N$11)/SUM($D$11:$N$11)*100,1)</f>
        <v>56.5</v>
      </c>
      <c r="P4" s="14">
        <v>60</v>
      </c>
      <c r="Q4" s="15">
        <v>0</v>
      </c>
      <c r="R4" s="15">
        <v>0</v>
      </c>
      <c r="S4" s="15">
        <v>0</v>
      </c>
      <c r="T4" s="15">
        <v>0</v>
      </c>
      <c r="U4" s="30">
        <v>0.6</v>
      </c>
      <c r="V4" s="15">
        <v>0.6</v>
      </c>
      <c r="W4" s="15">
        <v>0</v>
      </c>
      <c r="X4" s="15">
        <v>0</v>
      </c>
      <c r="Y4" s="15">
        <v>0</v>
      </c>
      <c r="Z4" s="15">
        <v>0</v>
      </c>
      <c r="AA4" s="15">
        <v>0</v>
      </c>
      <c r="AB4" s="15">
        <v>0</v>
      </c>
      <c r="AC4" s="15">
        <v>0</v>
      </c>
      <c r="AD4" s="32" t="s">
        <v>30</v>
      </c>
      <c r="AE4" s="32" t="s">
        <v>30</v>
      </c>
      <c r="AF4" s="30"/>
      <c r="AG4" s="31"/>
      <c r="AH4" s="42">
        <f t="shared" ref="AH4:AH10" si="1">ROUNDDOWN(SUMPRODUCT(Q4:AG4,$Q$11:$AG$11)/SUM($Q$11:$AG$11)*100,1)</f>
        <v>13.8</v>
      </c>
      <c r="AI4" s="14">
        <f t="shared" ref="AI4:AI10" si="2">ROUNDUP(AH4,0)</f>
        <v>14</v>
      </c>
      <c r="AJ4" s="15">
        <v>0</v>
      </c>
      <c r="AK4" s="15">
        <v>0</v>
      </c>
      <c r="AL4" s="15">
        <v>0</v>
      </c>
      <c r="AM4" s="15">
        <v>0</v>
      </c>
      <c r="AN4" s="15">
        <v>0</v>
      </c>
      <c r="AO4" s="15">
        <v>0</v>
      </c>
      <c r="AP4" s="30">
        <v>0</v>
      </c>
      <c r="AQ4" s="30">
        <v>0.4</v>
      </c>
      <c r="AR4" s="43">
        <v>0.37</v>
      </c>
      <c r="AS4" s="42">
        <f t="shared" ref="AS4:AS10" si="3">ROUNDDOWN(SUMPRODUCT(AJ4:AR4,$AJ$11:$AR$11)/SUM($AJ$11:$AR$11)*100,1)</f>
        <v>19.7</v>
      </c>
      <c r="AT4" s="14">
        <f t="shared" ref="AT4:AT10" si="4">ROUNDUP(AS4,0)</f>
        <v>20</v>
      </c>
    </row>
    <row r="5" spans="1:46" x14ac:dyDescent="0.25">
      <c r="A5" s="25">
        <v>2</v>
      </c>
      <c r="B5" s="20" t="s">
        <v>73</v>
      </c>
      <c r="C5" s="5"/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30">
        <v>0</v>
      </c>
      <c r="K5" s="30">
        <v>0.9</v>
      </c>
      <c r="L5" s="30">
        <v>0.87</v>
      </c>
      <c r="M5" s="38">
        <v>1</v>
      </c>
      <c r="N5" s="31">
        <v>0.8</v>
      </c>
      <c r="O5" s="16">
        <f t="shared" si="0"/>
        <v>73.400000000000006</v>
      </c>
      <c r="P5" s="14">
        <v>76</v>
      </c>
      <c r="Q5" s="15">
        <v>1</v>
      </c>
      <c r="R5" s="15">
        <v>1</v>
      </c>
      <c r="S5" s="15">
        <v>1</v>
      </c>
      <c r="T5" s="15">
        <v>1</v>
      </c>
      <c r="U5" s="30">
        <v>0.8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0</v>
      </c>
      <c r="AC5" s="15">
        <v>0</v>
      </c>
      <c r="AD5" s="32" t="s">
        <v>30</v>
      </c>
      <c r="AE5" s="32" t="s">
        <v>30</v>
      </c>
      <c r="AF5" s="30"/>
      <c r="AG5" s="31"/>
      <c r="AH5" s="42">
        <f t="shared" si="1"/>
        <v>53.8</v>
      </c>
      <c r="AI5" s="14">
        <f t="shared" si="2"/>
        <v>54</v>
      </c>
      <c r="AJ5" s="15">
        <v>0.6</v>
      </c>
      <c r="AK5" s="15">
        <v>0.6</v>
      </c>
      <c r="AL5" s="15">
        <v>0.6</v>
      </c>
      <c r="AM5" s="15">
        <v>0.6</v>
      </c>
      <c r="AN5" s="15">
        <v>0.6</v>
      </c>
      <c r="AO5" s="15">
        <v>0.6</v>
      </c>
      <c r="AP5" s="30">
        <v>0</v>
      </c>
      <c r="AQ5" s="30">
        <v>0.76</v>
      </c>
      <c r="AR5" s="43">
        <v>0.6</v>
      </c>
      <c r="AS5" s="42">
        <f t="shared" si="3"/>
        <v>47.4</v>
      </c>
      <c r="AT5" s="14">
        <v>47</v>
      </c>
    </row>
    <row r="6" spans="1:46" hidden="1" x14ac:dyDescent="0.25">
      <c r="A6" s="25">
        <v>3</v>
      </c>
      <c r="B6" s="20" t="s">
        <v>74</v>
      </c>
      <c r="C6" s="5"/>
      <c r="D6" s="32" t="s">
        <v>30</v>
      </c>
      <c r="E6" s="32" t="s">
        <v>30</v>
      </c>
      <c r="F6" s="32" t="s">
        <v>30</v>
      </c>
      <c r="G6" s="32" t="s">
        <v>30</v>
      </c>
      <c r="H6" s="32" t="s">
        <v>30</v>
      </c>
      <c r="I6" s="32" t="s">
        <v>30</v>
      </c>
      <c r="J6" s="32" t="s">
        <v>30</v>
      </c>
      <c r="K6" s="32" t="s">
        <v>30</v>
      </c>
      <c r="L6" s="32" t="s">
        <v>30</v>
      </c>
      <c r="M6" s="32" t="s">
        <v>30</v>
      </c>
      <c r="N6" s="32" t="s">
        <v>30</v>
      </c>
      <c r="O6" s="16">
        <f t="shared" si="0"/>
        <v>0</v>
      </c>
      <c r="P6" s="14">
        <f t="shared" ref="P6:P10" si="5">ROUNDUP(O6,0)</f>
        <v>0</v>
      </c>
      <c r="Q6" s="15">
        <v>1</v>
      </c>
      <c r="R6" s="15">
        <v>1</v>
      </c>
      <c r="S6" s="15">
        <v>1</v>
      </c>
      <c r="T6" s="15">
        <v>1</v>
      </c>
      <c r="U6" s="30"/>
      <c r="V6" s="15"/>
      <c r="W6" s="15"/>
      <c r="X6" s="15"/>
      <c r="Y6" s="15"/>
      <c r="Z6" s="15"/>
      <c r="AA6" s="15"/>
      <c r="AB6" s="15"/>
      <c r="AC6" s="15"/>
      <c r="AD6" s="32" t="s">
        <v>30</v>
      </c>
      <c r="AE6" s="32" t="s">
        <v>30</v>
      </c>
      <c r="AF6" s="30"/>
      <c r="AG6" s="31"/>
      <c r="AH6" s="42">
        <f t="shared" si="1"/>
        <v>15.3</v>
      </c>
      <c r="AI6" s="14">
        <f t="shared" si="2"/>
        <v>16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30">
        <v>0</v>
      </c>
      <c r="AQ6" s="30"/>
      <c r="AR6" s="43"/>
      <c r="AS6" s="42">
        <f t="shared" si="3"/>
        <v>0</v>
      </c>
      <c r="AT6" s="14">
        <f t="shared" si="4"/>
        <v>0</v>
      </c>
    </row>
    <row r="7" spans="1:46" x14ac:dyDescent="0.25">
      <c r="A7" s="25">
        <v>4</v>
      </c>
      <c r="B7" s="20" t="s">
        <v>75</v>
      </c>
      <c r="C7" s="5"/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30">
        <v>0.76</v>
      </c>
      <c r="K7" s="30">
        <v>0.6</v>
      </c>
      <c r="L7" s="30">
        <v>0.6</v>
      </c>
      <c r="M7" s="38"/>
      <c r="N7" s="31">
        <v>0.7</v>
      </c>
      <c r="O7" s="16">
        <f t="shared" si="0"/>
        <v>67.900000000000006</v>
      </c>
      <c r="P7" s="14">
        <f t="shared" si="5"/>
        <v>68</v>
      </c>
      <c r="Q7" s="15">
        <v>1</v>
      </c>
      <c r="R7" s="15">
        <v>1</v>
      </c>
      <c r="S7" s="15">
        <v>1</v>
      </c>
      <c r="T7" s="15">
        <v>1</v>
      </c>
      <c r="U7" s="30">
        <v>0.67</v>
      </c>
      <c r="V7" s="15">
        <v>1</v>
      </c>
      <c r="W7" s="15">
        <v>1</v>
      </c>
      <c r="X7" s="32" t="s">
        <v>30</v>
      </c>
      <c r="Y7" s="32" t="s">
        <v>30</v>
      </c>
      <c r="Z7" s="32" t="s">
        <v>30</v>
      </c>
      <c r="AA7" s="32" t="s">
        <v>30</v>
      </c>
      <c r="AB7" s="32" t="s">
        <v>30</v>
      </c>
      <c r="AC7" s="32" t="s">
        <v>30</v>
      </c>
      <c r="AD7" s="32" t="s">
        <v>30</v>
      </c>
      <c r="AE7" s="32" t="s">
        <v>30</v>
      </c>
      <c r="AF7" s="30"/>
      <c r="AG7" s="31"/>
      <c r="AH7" s="42">
        <f t="shared" si="1"/>
        <v>35.9</v>
      </c>
      <c r="AI7" s="14">
        <f t="shared" si="2"/>
        <v>36</v>
      </c>
      <c r="AJ7" s="15">
        <v>0</v>
      </c>
      <c r="AK7" s="15">
        <v>0</v>
      </c>
      <c r="AL7" s="15">
        <v>0</v>
      </c>
      <c r="AM7" s="15">
        <v>0</v>
      </c>
      <c r="AN7" s="15">
        <v>0</v>
      </c>
      <c r="AO7" s="15">
        <v>0</v>
      </c>
      <c r="AP7" s="30">
        <v>0</v>
      </c>
      <c r="AQ7" s="30"/>
      <c r="AR7" s="43"/>
      <c r="AS7" s="42">
        <f t="shared" si="3"/>
        <v>0</v>
      </c>
      <c r="AT7" s="14">
        <f t="shared" si="4"/>
        <v>0</v>
      </c>
    </row>
    <row r="8" spans="1:46" x14ac:dyDescent="0.25">
      <c r="A8" s="25">
        <v>5</v>
      </c>
      <c r="B8" s="20" t="s">
        <v>76</v>
      </c>
      <c r="C8" s="5"/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0</v>
      </c>
      <c r="J8" s="30">
        <v>0.4</v>
      </c>
      <c r="K8" s="30">
        <v>0.5</v>
      </c>
      <c r="L8" s="30">
        <v>0.53</v>
      </c>
      <c r="M8" s="38"/>
      <c r="N8" s="31">
        <v>1</v>
      </c>
      <c r="O8" s="16">
        <f t="shared" si="0"/>
        <v>57.4</v>
      </c>
      <c r="P8" s="14">
        <v>60</v>
      </c>
      <c r="Q8" s="32" t="s">
        <v>30</v>
      </c>
      <c r="R8" s="32" t="s">
        <v>30</v>
      </c>
      <c r="S8" s="15">
        <v>0.6</v>
      </c>
      <c r="T8" s="15">
        <v>0</v>
      </c>
      <c r="U8" s="30">
        <v>0.4</v>
      </c>
      <c r="V8" s="15">
        <v>1</v>
      </c>
      <c r="W8" s="15">
        <v>1</v>
      </c>
      <c r="X8" s="15">
        <v>0.6</v>
      </c>
      <c r="Y8" s="15">
        <v>0.6</v>
      </c>
      <c r="Z8" s="15">
        <v>0.6</v>
      </c>
      <c r="AA8" s="15">
        <v>0.6</v>
      </c>
      <c r="AB8" s="15">
        <v>0</v>
      </c>
      <c r="AC8" s="15">
        <v>0</v>
      </c>
      <c r="AD8" s="15">
        <v>0</v>
      </c>
      <c r="AE8" s="15">
        <v>0</v>
      </c>
      <c r="AF8" s="30">
        <v>0.65</v>
      </c>
      <c r="AG8" s="31">
        <v>1</v>
      </c>
      <c r="AH8" s="42">
        <f t="shared" si="1"/>
        <v>47.1</v>
      </c>
      <c r="AI8" s="14">
        <v>47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30">
        <v>0</v>
      </c>
      <c r="AQ8" s="30">
        <v>0.48</v>
      </c>
      <c r="AR8" s="43">
        <v>0.46</v>
      </c>
      <c r="AS8" s="42">
        <f t="shared" si="3"/>
        <v>24.2</v>
      </c>
      <c r="AT8" s="14">
        <v>24</v>
      </c>
    </row>
    <row r="9" spans="1:46" x14ac:dyDescent="0.25">
      <c r="A9" s="25">
        <v>6</v>
      </c>
      <c r="B9" s="20" t="s">
        <v>77</v>
      </c>
      <c r="C9" s="5"/>
      <c r="D9" s="15">
        <v>1</v>
      </c>
      <c r="E9" s="15">
        <v>0</v>
      </c>
      <c r="F9" s="15">
        <v>0</v>
      </c>
      <c r="G9" s="15">
        <v>0</v>
      </c>
      <c r="H9" s="32" t="s">
        <v>30</v>
      </c>
      <c r="I9" s="32" t="s">
        <v>30</v>
      </c>
      <c r="J9" s="32" t="s">
        <v>30</v>
      </c>
      <c r="K9" s="30">
        <v>0</v>
      </c>
      <c r="L9" s="30">
        <v>0</v>
      </c>
      <c r="M9" s="38"/>
      <c r="N9" s="31"/>
      <c r="O9" s="16">
        <f t="shared" si="0"/>
        <v>6</v>
      </c>
      <c r="P9" s="14">
        <f t="shared" si="5"/>
        <v>6</v>
      </c>
      <c r="Q9" s="32" t="s">
        <v>30</v>
      </c>
      <c r="R9" s="32" t="s">
        <v>30</v>
      </c>
      <c r="S9" s="32" t="s">
        <v>30</v>
      </c>
      <c r="T9" s="32" t="s">
        <v>30</v>
      </c>
      <c r="U9" s="30">
        <v>0.27</v>
      </c>
      <c r="V9" s="15">
        <v>1</v>
      </c>
      <c r="W9" s="15">
        <v>1</v>
      </c>
      <c r="X9" s="15">
        <v>0.7</v>
      </c>
      <c r="Y9" s="15">
        <v>1</v>
      </c>
      <c r="Z9" s="32" t="s">
        <v>30</v>
      </c>
      <c r="AA9" s="32" t="s">
        <v>30</v>
      </c>
      <c r="AB9" s="15">
        <v>0</v>
      </c>
      <c r="AC9" s="15">
        <v>0</v>
      </c>
      <c r="AD9" s="32" t="s">
        <v>30</v>
      </c>
      <c r="AE9" s="32" t="s">
        <v>30</v>
      </c>
      <c r="AF9" s="30"/>
      <c r="AG9" s="31"/>
      <c r="AH9" s="42">
        <f t="shared" si="1"/>
        <v>19.399999999999999</v>
      </c>
      <c r="AI9" s="14">
        <v>19</v>
      </c>
      <c r="AJ9" s="15">
        <v>0</v>
      </c>
      <c r="AK9" s="15">
        <v>0</v>
      </c>
      <c r="AL9" s="15">
        <v>0</v>
      </c>
      <c r="AM9" s="15">
        <v>0</v>
      </c>
      <c r="AN9" s="15">
        <v>0</v>
      </c>
      <c r="AO9" s="15">
        <v>0</v>
      </c>
      <c r="AP9" s="30">
        <v>0</v>
      </c>
      <c r="AQ9" s="30"/>
      <c r="AR9" s="43"/>
      <c r="AS9" s="42">
        <f t="shared" si="3"/>
        <v>0</v>
      </c>
      <c r="AT9" s="14">
        <f t="shared" si="4"/>
        <v>0</v>
      </c>
    </row>
    <row r="10" spans="1:46" x14ac:dyDescent="0.25">
      <c r="A10" s="25">
        <v>7</v>
      </c>
      <c r="B10" s="20" t="s">
        <v>78</v>
      </c>
      <c r="C10" s="5"/>
      <c r="D10" s="15">
        <v>1</v>
      </c>
      <c r="E10" s="15">
        <v>0</v>
      </c>
      <c r="F10" s="32" t="s">
        <v>30</v>
      </c>
      <c r="G10" s="32" t="s">
        <v>30</v>
      </c>
      <c r="H10" s="32" t="s">
        <v>30</v>
      </c>
      <c r="I10" s="32" t="s">
        <v>30</v>
      </c>
      <c r="J10" s="32" t="s">
        <v>30</v>
      </c>
      <c r="K10" s="30">
        <v>0</v>
      </c>
      <c r="L10" s="30">
        <v>0</v>
      </c>
      <c r="M10" s="38"/>
      <c r="N10" s="31"/>
      <c r="O10" s="16">
        <f t="shared" si="0"/>
        <v>6</v>
      </c>
      <c r="P10" s="14">
        <f t="shared" si="5"/>
        <v>6</v>
      </c>
      <c r="Q10" s="32" t="s">
        <v>30</v>
      </c>
      <c r="R10" s="32" t="s">
        <v>30</v>
      </c>
      <c r="S10" s="15">
        <v>0</v>
      </c>
      <c r="T10" s="15">
        <v>0</v>
      </c>
      <c r="U10" s="30">
        <v>0.47</v>
      </c>
      <c r="V10" s="15">
        <v>1</v>
      </c>
      <c r="W10" s="15">
        <v>1</v>
      </c>
      <c r="X10" s="15">
        <v>0</v>
      </c>
      <c r="Y10" s="15">
        <v>0</v>
      </c>
      <c r="Z10" s="15">
        <v>0</v>
      </c>
      <c r="AA10" s="15">
        <v>0</v>
      </c>
      <c r="AB10" s="32" t="s">
        <v>30</v>
      </c>
      <c r="AC10" s="32" t="s">
        <v>30</v>
      </c>
      <c r="AD10" s="32" t="s">
        <v>30</v>
      </c>
      <c r="AE10" s="32" t="s">
        <v>30</v>
      </c>
      <c r="AF10" s="30"/>
      <c r="AG10" s="31"/>
      <c r="AH10" s="42">
        <f t="shared" si="1"/>
        <v>16.7</v>
      </c>
      <c r="AI10" s="14">
        <f t="shared" si="2"/>
        <v>17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30">
        <v>0</v>
      </c>
      <c r="AQ10" s="30"/>
      <c r="AR10" s="43"/>
      <c r="AS10" s="42">
        <f t="shared" si="3"/>
        <v>0</v>
      </c>
      <c r="AT10" s="14">
        <f t="shared" si="4"/>
        <v>0</v>
      </c>
    </row>
    <row r="11" spans="1:46" x14ac:dyDescent="0.25">
      <c r="A11" s="18"/>
      <c r="B11" s="19" t="s">
        <v>28</v>
      </c>
      <c r="C11" s="6"/>
      <c r="D11" s="23">
        <v>2</v>
      </c>
      <c r="E11" s="23">
        <v>1</v>
      </c>
      <c r="F11" s="23">
        <v>2</v>
      </c>
      <c r="G11" s="23">
        <v>1</v>
      </c>
      <c r="H11" s="23">
        <v>2</v>
      </c>
      <c r="I11" s="23">
        <v>1</v>
      </c>
      <c r="J11" s="23">
        <v>7</v>
      </c>
      <c r="K11" s="23">
        <v>5</v>
      </c>
      <c r="L11" s="23">
        <v>5</v>
      </c>
      <c r="M11" s="23">
        <v>4</v>
      </c>
      <c r="N11" s="23">
        <v>3</v>
      </c>
      <c r="O11" s="13"/>
      <c r="Q11" s="23">
        <v>1</v>
      </c>
      <c r="R11" s="23">
        <v>1</v>
      </c>
      <c r="S11" s="23">
        <v>1</v>
      </c>
      <c r="T11" s="23">
        <v>1</v>
      </c>
      <c r="U11" s="23">
        <v>5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  <c r="AA11" s="23">
        <v>1</v>
      </c>
      <c r="AB11" s="23">
        <v>1</v>
      </c>
      <c r="AC11" s="23">
        <v>1</v>
      </c>
      <c r="AD11" s="23">
        <v>1</v>
      </c>
      <c r="AE11" s="23">
        <v>1</v>
      </c>
      <c r="AF11" s="23">
        <v>5</v>
      </c>
      <c r="AG11" s="23">
        <v>2</v>
      </c>
      <c r="AJ11" s="23">
        <v>1</v>
      </c>
      <c r="AK11" s="23">
        <v>1</v>
      </c>
      <c r="AL11" s="23">
        <v>1</v>
      </c>
      <c r="AM11" s="23">
        <v>1</v>
      </c>
      <c r="AN11" s="23">
        <v>1</v>
      </c>
      <c r="AO11" s="23">
        <v>1</v>
      </c>
      <c r="AP11" s="23">
        <v>7</v>
      </c>
      <c r="AQ11" s="23">
        <v>5</v>
      </c>
      <c r="AR11" s="23">
        <v>9</v>
      </c>
    </row>
    <row r="12" spans="1:46" x14ac:dyDescent="0.25">
      <c r="P12" s="22">
        <f>AVERAGE(P4:P10)</f>
        <v>39.428571428571431</v>
      </c>
      <c r="AI12" s="22">
        <f>AVERAGE(AI6:AI10)</f>
        <v>27</v>
      </c>
      <c r="AT12" s="22">
        <f>AVERAGE(AT6:AT10)</f>
        <v>4.8</v>
      </c>
    </row>
    <row r="23" spans="25:41" x14ac:dyDescent="0.25">
      <c r="Y23" s="3" t="s">
        <v>40</v>
      </c>
      <c r="AA23" s="3" t="s">
        <v>40</v>
      </c>
      <c r="AC23" s="3" t="s">
        <v>40</v>
      </c>
      <c r="AE23" s="3" t="s">
        <v>40</v>
      </c>
      <c r="AK23" s="3" t="s">
        <v>40</v>
      </c>
      <c r="AM23" s="3" t="s">
        <v>40</v>
      </c>
      <c r="AO23" s="3" t="s">
        <v>40</v>
      </c>
    </row>
  </sheetData>
  <mergeCells count="47">
    <mergeCell ref="AH1:AI1"/>
    <mergeCell ref="U2:U3"/>
    <mergeCell ref="V2:W2"/>
    <mergeCell ref="AB2:AC2"/>
    <mergeCell ref="AD2:AE2"/>
    <mergeCell ref="AG2:AG3"/>
    <mergeCell ref="AH2:AH3"/>
    <mergeCell ref="AI2:AI3"/>
    <mergeCell ref="AB1:AC1"/>
    <mergeCell ref="AD1:AE1"/>
    <mergeCell ref="A1:B1"/>
    <mergeCell ref="D1:E1"/>
    <mergeCell ref="F1:G1"/>
    <mergeCell ref="H1:I1"/>
    <mergeCell ref="K1:L1"/>
    <mergeCell ref="O1:P1"/>
    <mergeCell ref="Q1:R1"/>
    <mergeCell ref="S1:T1"/>
    <mergeCell ref="X1:Y1"/>
    <mergeCell ref="Z1:AA1"/>
    <mergeCell ref="V1:W1"/>
    <mergeCell ref="D2:E2"/>
    <mergeCell ref="F2:G2"/>
    <mergeCell ref="H2:I2"/>
    <mergeCell ref="J2:J3"/>
    <mergeCell ref="K2:K3"/>
    <mergeCell ref="S2:T2"/>
    <mergeCell ref="AF2:AF3"/>
    <mergeCell ref="X2:Y2"/>
    <mergeCell ref="Z2:AA2"/>
    <mergeCell ref="L2:L3"/>
    <mergeCell ref="N2:N3"/>
    <mergeCell ref="O2:O3"/>
    <mergeCell ref="P2:P3"/>
    <mergeCell ref="Q2:R2"/>
    <mergeCell ref="AJ1:AK1"/>
    <mergeCell ref="AL1:AM1"/>
    <mergeCell ref="AN1:AO1"/>
    <mergeCell ref="AR1:AR3"/>
    <mergeCell ref="AS1:AT1"/>
    <mergeCell ref="AJ2:AK2"/>
    <mergeCell ref="AL2:AM2"/>
    <mergeCell ref="AN2:AO2"/>
    <mergeCell ref="AP2:AP3"/>
    <mergeCell ref="AQ2:AQ3"/>
    <mergeCell ref="AS2:AS3"/>
    <mergeCell ref="AT2:AT3"/>
  </mergeCells>
  <conditionalFormatting sqref="O4:O10">
    <cfRule type="cellIs" dxfId="44" priority="45" operator="lessThan">
      <formula>60</formula>
    </cfRule>
  </conditionalFormatting>
  <conditionalFormatting sqref="O4:O10">
    <cfRule type="cellIs" dxfId="43" priority="42" operator="equal">
      <formula>60</formula>
    </cfRule>
    <cfRule type="cellIs" dxfId="42" priority="43" operator="lessThan">
      <formula>60</formula>
    </cfRule>
    <cfRule type="cellIs" dxfId="41" priority="44" operator="greaterThan">
      <formula>60</formula>
    </cfRule>
  </conditionalFormatting>
  <conditionalFormatting sqref="P4:P10">
    <cfRule type="cellIs" dxfId="40" priority="35" operator="equal">
      <formula>60</formula>
    </cfRule>
    <cfRule type="cellIs" dxfId="39" priority="36" operator="lessThan">
      <formula>60</formula>
    </cfRule>
    <cfRule type="cellIs" dxfId="38" priority="37" operator="greaterThan">
      <formula>60</formula>
    </cfRule>
    <cfRule type="cellIs" dxfId="37" priority="38" operator="equal">
      <formula>60</formula>
    </cfRule>
    <cfRule type="cellIs" dxfId="36" priority="39" operator="lessThan">
      <formula>60</formula>
    </cfRule>
    <cfRule type="cellIs" dxfId="35" priority="40" operator="greaterThan">
      <formula>60</formula>
    </cfRule>
    <cfRule type="cellIs" dxfId="34" priority="41" operator="lessThan">
      <formula>60</formula>
    </cfRule>
  </conditionalFormatting>
  <conditionalFormatting sqref="AH4:AH10">
    <cfRule type="cellIs" dxfId="33" priority="34" operator="lessThan">
      <formula>60</formula>
    </cfRule>
  </conditionalFormatting>
  <conditionalFormatting sqref="AH6:AH10">
    <cfRule type="cellIs" dxfId="32" priority="31" operator="equal">
      <formula>60</formula>
    </cfRule>
    <cfRule type="cellIs" dxfId="31" priority="32" operator="lessThan">
      <formula>60</formula>
    </cfRule>
    <cfRule type="cellIs" dxfId="30" priority="33" operator="greaterThan">
      <formula>60</formula>
    </cfRule>
  </conditionalFormatting>
  <conditionalFormatting sqref="AH6:AH10">
    <cfRule type="cellIs" dxfId="29" priority="28" operator="equal">
      <formula>60</formula>
    </cfRule>
    <cfRule type="cellIs" dxfId="28" priority="29" operator="lessThan">
      <formula>60</formula>
    </cfRule>
    <cfRule type="cellIs" dxfId="27" priority="30" operator="greaterThan">
      <formula>60</formula>
    </cfRule>
  </conditionalFormatting>
  <conditionalFormatting sqref="AI4:AI10">
    <cfRule type="cellIs" dxfId="26" priority="21" operator="equal">
      <formula>60</formula>
    </cfRule>
    <cfRule type="cellIs" dxfId="25" priority="22" operator="lessThan">
      <formula>60</formula>
    </cfRule>
    <cfRule type="cellIs" dxfId="24" priority="23" operator="greaterThan">
      <formula>60</formula>
    </cfRule>
    <cfRule type="cellIs" dxfId="23" priority="24" operator="equal">
      <formula>60</formula>
    </cfRule>
    <cfRule type="cellIs" dxfId="22" priority="25" operator="lessThan">
      <formula>60</formula>
    </cfRule>
    <cfRule type="cellIs" dxfId="21" priority="26" operator="greaterThan">
      <formula>60</formula>
    </cfRule>
    <cfRule type="cellIs" dxfId="20" priority="27" operator="lessThan">
      <formula>60</formula>
    </cfRule>
  </conditionalFormatting>
  <conditionalFormatting sqref="AH4:AI10">
    <cfRule type="cellIs" dxfId="19" priority="18" operator="lessThan">
      <formula>60</formula>
    </cfRule>
    <cfRule type="cellIs" dxfId="18" priority="19" operator="equal">
      <formula>60</formula>
    </cfRule>
    <cfRule type="cellIs" dxfId="17" priority="20" operator="greaterThan">
      <formula>60</formula>
    </cfRule>
  </conditionalFormatting>
  <conditionalFormatting sqref="AS4:AS10">
    <cfRule type="cellIs" dxfId="16" priority="17" operator="lessThan">
      <formula>60</formula>
    </cfRule>
  </conditionalFormatting>
  <conditionalFormatting sqref="AS4:AS10">
    <cfRule type="cellIs" dxfId="15" priority="14" operator="lessThan">
      <formula>60</formula>
    </cfRule>
    <cfRule type="cellIs" dxfId="14" priority="15" operator="equal">
      <formula>60</formula>
    </cfRule>
    <cfRule type="cellIs" dxfId="13" priority="16" operator="greaterThan">
      <formula>60</formula>
    </cfRule>
  </conditionalFormatting>
  <conditionalFormatting sqref="AS4:AS10">
    <cfRule type="cellIs" dxfId="12" priority="11" operator="equal">
      <formula>60</formula>
    </cfRule>
    <cfRule type="cellIs" dxfId="11" priority="12" operator="lessThan">
      <formula>60</formula>
    </cfRule>
    <cfRule type="cellIs" dxfId="10" priority="13" operator="greaterThan">
      <formula>60</formula>
    </cfRule>
  </conditionalFormatting>
  <conditionalFormatting sqref="AT4:AT10">
    <cfRule type="cellIs" dxfId="9" priority="4" operator="equal">
      <formula>60</formula>
    </cfRule>
    <cfRule type="cellIs" dxfId="8" priority="5" operator="lessThan">
      <formula>60</formula>
    </cfRule>
    <cfRule type="cellIs" dxfId="7" priority="6" operator="greaterThan">
      <formula>60</formula>
    </cfRule>
    <cfRule type="cellIs" dxfId="6" priority="7" operator="equal">
      <formula>60</formula>
    </cfRule>
    <cfRule type="cellIs" dxfId="5" priority="8" operator="lessThan">
      <formula>60</formula>
    </cfRule>
    <cfRule type="cellIs" dxfId="4" priority="9" operator="greaterThan">
      <formula>60</formula>
    </cfRule>
    <cfRule type="cellIs" dxfId="3" priority="10" operator="lessThan">
      <formula>60</formula>
    </cfRule>
  </conditionalFormatting>
  <conditionalFormatting sqref="AT4:AT10">
    <cfRule type="cellIs" dxfId="2" priority="1" operator="lessThan">
      <formula>60</formula>
    </cfRule>
    <cfRule type="cellIs" dxfId="1" priority="2" operator="equal">
      <formula>60</formula>
    </cfRule>
    <cfRule type="cellIs" dxfId="0" priority="3" operator="greaterThan">
      <formula>60</formula>
    </cfRule>
  </conditionalFormatting>
  <pageMargins left="0.25" right="0.25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27"/>
  <sheetViews>
    <sheetView workbookViewId="0">
      <selection activeCell="A2" sqref="A2"/>
    </sheetView>
  </sheetViews>
  <sheetFormatPr defaultRowHeight="15" x14ac:dyDescent="0.25"/>
  <cols>
    <col min="1" max="1" width="4" customWidth="1"/>
    <col min="2" max="2" width="34.28515625" bestFit="1" customWidth="1"/>
  </cols>
  <sheetData>
    <row r="1" spans="1:2" x14ac:dyDescent="0.25">
      <c r="A1" s="2" t="s">
        <v>26</v>
      </c>
    </row>
    <row r="3" spans="1:2" x14ac:dyDescent="0.25">
      <c r="A3" s="1" t="s">
        <v>1</v>
      </c>
      <c r="B3" s="1" t="s">
        <v>0</v>
      </c>
    </row>
    <row r="4" spans="1:2" x14ac:dyDescent="0.25">
      <c r="A4" s="1">
        <v>1</v>
      </c>
      <c r="B4" s="1" t="s">
        <v>2</v>
      </c>
    </row>
    <row r="5" spans="1:2" x14ac:dyDescent="0.25">
      <c r="A5" s="1">
        <v>2</v>
      </c>
      <c r="B5" s="1" t="s">
        <v>3</v>
      </c>
    </row>
    <row r="6" spans="1:2" x14ac:dyDescent="0.25">
      <c r="A6" s="1">
        <v>3</v>
      </c>
      <c r="B6" s="1" t="s">
        <v>4</v>
      </c>
    </row>
    <row r="7" spans="1:2" x14ac:dyDescent="0.25">
      <c r="A7" s="1">
        <v>4</v>
      </c>
      <c r="B7" s="1" t="s">
        <v>5</v>
      </c>
    </row>
    <row r="8" spans="1:2" x14ac:dyDescent="0.25">
      <c r="A8" s="1">
        <v>5</v>
      </c>
      <c r="B8" s="1" t="s">
        <v>6</v>
      </c>
    </row>
    <row r="9" spans="1:2" x14ac:dyDescent="0.25">
      <c r="A9" s="1">
        <v>6</v>
      </c>
      <c r="B9" s="1" t="s">
        <v>7</v>
      </c>
    </row>
    <row r="10" spans="1:2" x14ac:dyDescent="0.25">
      <c r="A10" s="1">
        <v>7</v>
      </c>
      <c r="B10" s="1" t="s">
        <v>8</v>
      </c>
    </row>
    <row r="11" spans="1:2" x14ac:dyDescent="0.25">
      <c r="A11" s="1">
        <v>8</v>
      </c>
      <c r="B11" s="1" t="s">
        <v>9</v>
      </c>
    </row>
    <row r="12" spans="1:2" x14ac:dyDescent="0.25">
      <c r="A12" s="1">
        <v>9</v>
      </c>
      <c r="B12" s="1" t="s">
        <v>10</v>
      </c>
    </row>
    <row r="13" spans="1:2" x14ac:dyDescent="0.25">
      <c r="A13" s="1">
        <v>10</v>
      </c>
      <c r="B13" s="1" t="s">
        <v>11</v>
      </c>
    </row>
    <row r="14" spans="1:2" x14ac:dyDescent="0.25">
      <c r="A14" s="1">
        <v>11</v>
      </c>
      <c r="B14" s="1" t="s">
        <v>12</v>
      </c>
    </row>
    <row r="15" spans="1:2" x14ac:dyDescent="0.25">
      <c r="A15" s="1">
        <v>12</v>
      </c>
      <c r="B15" s="1" t="s">
        <v>13</v>
      </c>
    </row>
    <row r="16" spans="1:2" x14ac:dyDescent="0.25">
      <c r="A16" s="1">
        <v>13</v>
      </c>
      <c r="B16" s="1" t="s">
        <v>14</v>
      </c>
    </row>
    <row r="17" spans="1:2" x14ac:dyDescent="0.25">
      <c r="A17" s="1">
        <v>14</v>
      </c>
      <c r="B17" s="1" t="s">
        <v>15</v>
      </c>
    </row>
    <row r="18" spans="1:2" x14ac:dyDescent="0.25">
      <c r="A18" s="1">
        <v>15</v>
      </c>
      <c r="B18" s="1" t="s">
        <v>16</v>
      </c>
    </row>
    <row r="19" spans="1:2" x14ac:dyDescent="0.25">
      <c r="A19" s="1">
        <v>16</v>
      </c>
      <c r="B19" s="1" t="s">
        <v>17</v>
      </c>
    </row>
    <row r="20" spans="1:2" x14ac:dyDescent="0.25">
      <c r="A20" s="1">
        <v>17</v>
      </c>
      <c r="B20" s="1" t="s">
        <v>18</v>
      </c>
    </row>
    <row r="21" spans="1:2" x14ac:dyDescent="0.25">
      <c r="A21" s="1">
        <v>18</v>
      </c>
      <c r="B21" s="1" t="s">
        <v>19</v>
      </c>
    </row>
    <row r="22" spans="1:2" x14ac:dyDescent="0.25">
      <c r="A22" s="1">
        <v>19</v>
      </c>
      <c r="B22" s="1" t="s">
        <v>20</v>
      </c>
    </row>
    <row r="23" spans="1:2" x14ac:dyDescent="0.25">
      <c r="A23" s="1">
        <v>20</v>
      </c>
      <c r="B23" s="1" t="s">
        <v>21</v>
      </c>
    </row>
    <row r="24" spans="1:2" x14ac:dyDescent="0.25">
      <c r="A24" s="1">
        <v>21</v>
      </c>
      <c r="B24" s="1" t="s">
        <v>22</v>
      </c>
    </row>
    <row r="25" spans="1:2" x14ac:dyDescent="0.25">
      <c r="A25" s="1">
        <v>22</v>
      </c>
      <c r="B25" s="1" t="s">
        <v>23</v>
      </c>
    </row>
    <row r="26" spans="1:2" x14ac:dyDescent="0.25">
      <c r="A26" s="1">
        <v>23</v>
      </c>
      <c r="B26" s="1" t="s">
        <v>24</v>
      </c>
    </row>
    <row r="27" spans="1:2" x14ac:dyDescent="0.25">
      <c r="A27" s="1">
        <v>24</v>
      </c>
      <c r="B27" s="1" t="s">
        <v>25</v>
      </c>
    </row>
  </sheetData>
  <phoneticPr fontId="7" type="noConversion"/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21 а</vt:lpstr>
      <vt:lpstr>21_б</vt:lpstr>
      <vt:lpstr>21_в</vt:lpstr>
      <vt:lpstr>27е(лекц)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2022-05-27T05:48:44Z</dcterms:modified>
</cp:coreProperties>
</file>