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LineaDritta8 (3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7" l="1"/>
  <c r="D26" i="7" s="1"/>
  <c r="J5" i="7"/>
  <c r="D25" i="7" s="1"/>
  <c r="N10" i="7"/>
  <c r="E26" i="7" s="1"/>
  <c r="J10" i="7"/>
  <c r="E25" i="7" s="1"/>
  <c r="F10" i="7"/>
  <c r="E24" i="7" s="1"/>
  <c r="N16" i="7" l="1"/>
  <c r="C26" i="7" s="1"/>
  <c r="J16" i="7"/>
  <c r="C25" i="7" s="1"/>
  <c r="F16" i="7"/>
  <c r="C24" i="7" s="1"/>
  <c r="F5" i="7"/>
  <c r="D24" i="7" s="1"/>
</calcChain>
</file>

<file path=xl/sharedStrings.xml><?xml version="1.0" encoding="utf-8"?>
<sst xmlns="http://schemas.openxmlformats.org/spreadsheetml/2006/main" count="61" uniqueCount="30">
  <si>
    <t>FSDelay</t>
  </si>
  <si>
    <t>short</t>
  </si>
  <si>
    <t>fs2fsvcRateH</t>
  </si>
  <si>
    <t>double</t>
  </si>
  <si>
    <t>fs2psRateH</t>
  </si>
  <si>
    <t>fsvc2fsRateH</t>
  </si>
  <si>
    <t>numOfTrains</t>
  </si>
  <si>
    <t>repairRateH</t>
  </si>
  <si>
    <t>trainLength</t>
  </si>
  <si>
    <t>tempo</t>
  </si>
  <si>
    <t>treni</t>
  </si>
  <si>
    <t>capacità [treni/h]</t>
  </si>
  <si>
    <t>confidence level</t>
  </si>
  <si>
    <t>fsvc2fsRate [h^-1]</t>
  </si>
  <si>
    <t>line capacity [train/hour]</t>
  </si>
  <si>
    <t>8 secondi travel time (200 metri)</t>
  </si>
  <si>
    <t>NOMINALE FSVC 1</t>
  </si>
  <si>
    <t>NOMINALE FSVC 2</t>
  </si>
  <si>
    <t>NOMINALE FSVC 3</t>
  </si>
  <si>
    <t>NOMINALE FS 1</t>
  </si>
  <si>
    <t>NOMINALE FS 2</t>
  </si>
  <si>
    <t>NOMINALE FS 3</t>
  </si>
  <si>
    <t>0.005</t>
  </si>
  <si>
    <t>confidence interval (rel)</t>
  </si>
  <si>
    <t>FSVC &amp; FS &amp; PS</t>
  </si>
  <si>
    <t>only FSVC</t>
  </si>
  <si>
    <t>only PS</t>
  </si>
  <si>
    <t>length 1</t>
  </si>
  <si>
    <t>length 2</t>
  </si>
  <si>
    <t>length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</si>
</sst>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2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/>
    <xf numFmtId="164" fontId="0" fillId="0" borderId="0" xfId="0" applyNumberFormat="1" applyBorder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Fill="1" applyBorder="1" applyAlignment="1"/>
    <xf numFmtId="164" fontId="0" fillId="0" borderId="0" xfId="0" applyNumberFormat="1"/>
    <xf numFmtId="164" fontId="0" fillId="0" borderId="0" xfId="0" applyNumberFormat="1" applyFill="1" applyBorder="1" applyAlignment="1"/>
    <xf numFmtId="11" fontId="0" fillId="3" borderId="0" xfId="0" applyNumberFormat="1" applyFill="1" applyAlignment="1">
      <alignment vertical="center" wrapText="1"/>
    </xf>
    <xf numFmtId="11" fontId="0" fillId="0" borderId="0" xfId="0" applyNumberFormat="1"/>
    <xf numFmtId="11" fontId="0" fillId="3" borderId="0" xfId="0" applyNumberFormat="1" applyFill="1" applyAlignment="1">
      <alignment horizontal="right" vertical="center" wrapText="1"/>
    </xf>
    <xf numFmtId="21" fontId="0" fillId="3" borderId="0" xfId="0" applyNumberFormat="1" applyFont="1" applyFill="1" applyAlignment="1">
      <alignment vertical="center" wrapText="1"/>
    </xf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</a:t>
            </a:r>
            <a:r>
              <a:rPr lang="it-IT" baseline="0"/>
              <a:t> capacity vs trainLength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38237914324637"/>
          <c:y val="0.18097222222222226"/>
          <c:w val="0.71826616540739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'LineaDritta8 (3)'!$C$23</c:f>
              <c:strCache>
                <c:ptCount val="1"/>
                <c:pt idx="0">
                  <c:v>FSVC &amp; FS &amp; 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'LineaDritta8 (3)'!$B$24:$B$26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'LineaDritta8 (3)'!$C$24:$C$26</c:f>
              <c:numCache>
                <c:formatCode>0.000</c:formatCode>
                <c:ptCount val="3"/>
                <c:pt idx="0">
                  <c:v>161.45600000000002</c:v>
                </c:pt>
                <c:pt idx="1">
                  <c:v>157.30399999999997</c:v>
                </c:pt>
                <c:pt idx="2">
                  <c:v>155.548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181-9944-8C438EA07910}"/>
            </c:ext>
          </c:extLst>
        </c:ser>
        <c:ser>
          <c:idx val="1"/>
          <c:order val="1"/>
          <c:tx>
            <c:strRef>
              <c:f>'LineaDritta8 (3)'!$D$23</c:f>
              <c:strCache>
                <c:ptCount val="1"/>
                <c:pt idx="0">
                  <c:v>only FSVC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(3)'!$B$24:$B$26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'LineaDritta8 (3)'!$D$24:$D$26</c:f>
              <c:numCache>
                <c:formatCode>0.0</c:formatCode>
                <c:ptCount val="3"/>
                <c:pt idx="0">
                  <c:v>166.01800000000003</c:v>
                </c:pt>
                <c:pt idx="1">
                  <c:v>161.18299999999999</c:v>
                </c:pt>
                <c:pt idx="2">
                  <c:v>158.86800000000002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0-4181-9944-8C438EA07910}"/>
            </c:ext>
          </c:extLst>
        </c:ser>
        <c:ser>
          <c:idx val="2"/>
          <c:order val="2"/>
          <c:tx>
            <c:strRef>
              <c:f>'LineaDritta8 (3)'!$E$23</c:f>
              <c:strCache>
                <c:ptCount val="1"/>
                <c:pt idx="0">
                  <c:v>only PS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(3)'!$B$24:$B$26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'LineaDritta8 (3)'!$E$24:$E$26</c:f>
              <c:numCache>
                <c:formatCode>0.0</c:formatCode>
                <c:ptCount val="3"/>
                <c:pt idx="0">
                  <c:v>121.392</c:v>
                </c:pt>
                <c:pt idx="1">
                  <c:v>118.70799999999998</c:v>
                </c:pt>
                <c:pt idx="2">
                  <c:v>117.59299999999999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0-4181-9944-8C438EA0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80175"/>
        <c:axId val="1124076431"/>
      </c:scatterChart>
      <c:valAx>
        <c:axId val="1124080175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76431"/>
        <c:crosses val="autoZero"/>
        <c:crossBetween val="midCat"/>
        <c:majorUnit val="200"/>
      </c:valAx>
      <c:valAx>
        <c:axId val="1124076431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80175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8019382192626"/>
          <c:y val="0.19783464566929135"/>
          <c:w val="0.17231980617807391"/>
          <c:h val="0.18806128216724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23</xdr:row>
      <xdr:rowOff>11429</xdr:rowOff>
    </xdr:from>
    <xdr:to>
      <xdr:col>17</xdr:col>
      <xdr:colOff>800100</xdr:colOff>
      <xdr:row>39</xdr:row>
      <xdr:rowOff>130627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zoomScale="70" zoomScaleNormal="70" workbookViewId="0">
      <selection activeCell="M10" sqref="M10"/>
    </sheetView>
  </sheetViews>
  <sheetFormatPr defaultColWidth="18" defaultRowHeight="14.4" x14ac:dyDescent="0.3"/>
  <cols>
    <col min="1" max="1" width="13.109375" customWidth="1"/>
    <col min="2" max="2" width="10.77734375" customWidth="1"/>
    <col min="3" max="3" width="21.5546875" bestFit="1" customWidth="1"/>
    <col min="4" max="4" width="9.44140625" bestFit="1" customWidth="1"/>
    <col min="5" max="5" width="8.44140625" customWidth="1"/>
    <col min="6" max="6" width="15.5546875" customWidth="1"/>
    <col min="7" max="7" width="1.77734375" customWidth="1"/>
    <col min="8" max="8" width="8.33203125" customWidth="1"/>
    <col min="9" max="9" width="8.44140625" customWidth="1"/>
    <col min="10" max="10" width="15.5546875" customWidth="1"/>
    <col min="11" max="11" width="1.77734375" customWidth="1"/>
    <col min="12" max="12" width="8.33203125" customWidth="1"/>
    <col min="13" max="13" width="8.44140625" customWidth="1"/>
    <col min="14" max="14" width="15.5546875" customWidth="1"/>
    <col min="15" max="15" width="1.77734375" customWidth="1"/>
    <col min="16" max="16" width="8.33203125" customWidth="1"/>
    <col min="17" max="17" width="8.44140625" customWidth="1"/>
    <col min="18" max="18" width="15.5546875" customWidth="1"/>
    <col min="19" max="19" width="1.77734375" customWidth="1"/>
    <col min="20" max="20" width="8.33203125" customWidth="1"/>
    <col min="21" max="21" width="8.44140625" customWidth="1"/>
    <col min="22" max="22" width="15.5546875" customWidth="1"/>
  </cols>
  <sheetData>
    <row r="1" spans="1:22" x14ac:dyDescent="0.3">
      <c r="A1" s="24" t="s">
        <v>15</v>
      </c>
      <c r="B1" s="24"/>
      <c r="C1" s="25"/>
      <c r="D1" s="15"/>
      <c r="E1" s="15"/>
      <c r="F1" s="15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 s="26" t="s">
        <v>12</v>
      </c>
      <c r="B2" s="26"/>
      <c r="C2">
        <v>0.95</v>
      </c>
      <c r="D2" s="23" t="s">
        <v>16</v>
      </c>
      <c r="E2" s="23"/>
      <c r="F2" s="23"/>
      <c r="G2" s="9"/>
      <c r="H2" s="23" t="s">
        <v>17</v>
      </c>
      <c r="I2" s="23"/>
      <c r="J2" s="23"/>
      <c r="K2" s="9"/>
      <c r="L2" s="23" t="s">
        <v>18</v>
      </c>
      <c r="M2" s="23"/>
      <c r="N2" s="23"/>
      <c r="O2" s="9"/>
      <c r="P2" s="9"/>
      <c r="Q2" s="9"/>
      <c r="R2" s="9"/>
      <c r="S2" s="9"/>
      <c r="T2" s="9"/>
      <c r="U2" s="9"/>
      <c r="V2" s="9"/>
    </row>
    <row r="3" spans="1:22" x14ac:dyDescent="0.3">
      <c r="A3" s="26" t="s">
        <v>23</v>
      </c>
      <c r="B3" s="26"/>
      <c r="C3" t="s">
        <v>22</v>
      </c>
      <c r="D3" s="8" t="s">
        <v>9</v>
      </c>
      <c r="E3" s="1" t="s">
        <v>10</v>
      </c>
      <c r="F3" s="1" t="s">
        <v>11</v>
      </c>
      <c r="G3" s="9"/>
      <c r="H3" s="8" t="s">
        <v>9</v>
      </c>
      <c r="I3" s="1" t="s">
        <v>10</v>
      </c>
      <c r="J3" s="1" t="s">
        <v>11</v>
      </c>
      <c r="K3" s="9"/>
      <c r="L3" s="8" t="s">
        <v>9</v>
      </c>
      <c r="M3" s="1" t="s">
        <v>10</v>
      </c>
      <c r="N3" s="1" t="s">
        <v>11</v>
      </c>
      <c r="O3" s="9"/>
      <c r="P3" s="9"/>
      <c r="Q3" s="9"/>
      <c r="R3" s="9"/>
      <c r="S3" s="9"/>
      <c r="T3" s="9"/>
      <c r="U3" s="9"/>
      <c r="V3" s="9"/>
    </row>
    <row r="4" spans="1:22" x14ac:dyDescent="0.3">
      <c r="A4" s="4"/>
      <c r="B4" s="4"/>
      <c r="C4" s="5"/>
      <c r="D4" s="2">
        <v>3600</v>
      </c>
      <c r="E4" s="6">
        <v>162.041</v>
      </c>
      <c r="F4" s="2"/>
      <c r="G4" s="11"/>
      <c r="H4" s="2">
        <v>3600</v>
      </c>
      <c r="I4" s="6">
        <v>157.75</v>
      </c>
      <c r="J4" s="2"/>
      <c r="K4" s="9"/>
      <c r="L4" s="2">
        <v>3600</v>
      </c>
      <c r="M4" s="6">
        <v>155.29499999999999</v>
      </c>
      <c r="N4" s="2"/>
      <c r="O4" s="9"/>
      <c r="P4" s="9"/>
      <c r="Q4" s="9"/>
      <c r="R4" s="9"/>
      <c r="S4" s="9"/>
      <c r="T4" s="9"/>
      <c r="U4" s="9"/>
      <c r="V4" s="9"/>
    </row>
    <row r="5" spans="1:22" x14ac:dyDescent="0.3">
      <c r="A5" s="3" t="s">
        <v>8</v>
      </c>
      <c r="B5" s="3" t="s">
        <v>1</v>
      </c>
      <c r="C5" s="3">
        <v>2</v>
      </c>
      <c r="D5" s="2">
        <v>7200</v>
      </c>
      <c r="E5" s="6">
        <v>328.05900000000003</v>
      </c>
      <c r="F5" s="10">
        <f>(E5-E4)/(D5-D4)*3600</f>
        <v>166.01800000000003</v>
      </c>
      <c r="G5" s="11"/>
      <c r="H5" s="2">
        <v>7200</v>
      </c>
      <c r="I5" s="6">
        <v>318.93299999999999</v>
      </c>
      <c r="J5" s="10">
        <f>(I5-I4)/(H5-H4)*3600</f>
        <v>161.18299999999999</v>
      </c>
      <c r="K5" s="9"/>
      <c r="L5" s="2">
        <v>7200</v>
      </c>
      <c r="M5" s="6">
        <v>314.16300000000001</v>
      </c>
      <c r="N5" s="10">
        <f>(M5-M4)/(L5-L4)*3600</f>
        <v>158.86800000000002</v>
      </c>
      <c r="O5" s="9"/>
      <c r="P5" s="9"/>
      <c r="Q5" s="9"/>
      <c r="R5" s="9"/>
      <c r="S5" s="9"/>
      <c r="T5" s="9"/>
      <c r="U5" s="9"/>
      <c r="V5" s="9"/>
    </row>
    <row r="6" spans="1:22" x14ac:dyDescent="0.3">
      <c r="A6" s="4"/>
      <c r="B6" s="4"/>
      <c r="C6" s="4"/>
      <c r="D6" s="17"/>
      <c r="E6" s="17"/>
      <c r="F6" s="17"/>
      <c r="G6" s="11"/>
      <c r="H6" s="17"/>
      <c r="I6" s="17"/>
      <c r="J6" s="1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3">
      <c r="A7" s="4"/>
      <c r="B7" s="4"/>
      <c r="C7" s="4"/>
      <c r="D7" s="23" t="s">
        <v>19</v>
      </c>
      <c r="E7" s="23"/>
      <c r="F7" s="23"/>
      <c r="G7" s="9"/>
      <c r="H7" s="23" t="s">
        <v>20</v>
      </c>
      <c r="I7" s="23"/>
      <c r="J7" s="23"/>
      <c r="K7" s="9"/>
      <c r="L7" s="23" t="s">
        <v>21</v>
      </c>
      <c r="M7" s="23"/>
      <c r="N7" s="23"/>
      <c r="O7" s="9"/>
      <c r="P7" s="9"/>
      <c r="Q7" s="9"/>
      <c r="R7" s="9"/>
      <c r="S7" s="9"/>
      <c r="T7" s="9"/>
      <c r="U7" s="9"/>
      <c r="V7" s="9"/>
    </row>
    <row r="8" spans="1:22" x14ac:dyDescent="0.3">
      <c r="D8" s="8" t="s">
        <v>9</v>
      </c>
      <c r="E8" s="1" t="s">
        <v>10</v>
      </c>
      <c r="F8" s="1" t="s">
        <v>11</v>
      </c>
      <c r="G8" s="9"/>
      <c r="H8" s="8" t="s">
        <v>9</v>
      </c>
      <c r="I8" s="1" t="s">
        <v>10</v>
      </c>
      <c r="J8" s="1" t="s">
        <v>11</v>
      </c>
      <c r="K8" s="9"/>
      <c r="L8" s="8" t="s">
        <v>9</v>
      </c>
      <c r="M8" s="1" t="s">
        <v>10</v>
      </c>
      <c r="N8" s="1" t="s">
        <v>11</v>
      </c>
      <c r="O8" s="9"/>
      <c r="P8" s="9"/>
      <c r="Q8" s="9"/>
      <c r="R8" s="9"/>
      <c r="S8" s="9"/>
      <c r="T8" s="9"/>
      <c r="U8" s="9"/>
      <c r="V8" s="9"/>
    </row>
    <row r="9" spans="1:22" x14ac:dyDescent="0.3">
      <c r="D9" s="2">
        <v>3600</v>
      </c>
      <c r="E9" s="6">
        <v>117.289</v>
      </c>
      <c r="F9" s="2"/>
      <c r="G9" s="9"/>
      <c r="H9" s="2">
        <v>3600</v>
      </c>
      <c r="I9" s="6">
        <v>114.77200000000001</v>
      </c>
      <c r="J9" s="2"/>
      <c r="K9" s="9"/>
      <c r="L9" s="2">
        <v>3600</v>
      </c>
      <c r="M9" s="6">
        <v>113.604</v>
      </c>
      <c r="N9" s="2"/>
      <c r="O9" s="9"/>
      <c r="P9" s="9"/>
      <c r="Q9" s="9"/>
      <c r="R9" s="9"/>
      <c r="S9" s="9"/>
      <c r="T9" s="9"/>
      <c r="U9" s="9"/>
      <c r="V9" s="9"/>
    </row>
    <row r="10" spans="1:22" x14ac:dyDescent="0.3">
      <c r="D10" s="2">
        <v>7200</v>
      </c>
      <c r="E10" s="6">
        <v>238.68100000000001</v>
      </c>
      <c r="F10" s="10">
        <f>(E10-E9)/(D10-D9)*3600</f>
        <v>121.392</v>
      </c>
      <c r="G10" s="9"/>
      <c r="H10" s="2">
        <v>7200</v>
      </c>
      <c r="I10" s="6">
        <v>233.48</v>
      </c>
      <c r="J10" s="10">
        <f>(I10-I9)/(H10-H9)*3600</f>
        <v>118.70799999999998</v>
      </c>
      <c r="K10" s="9"/>
      <c r="L10" s="2">
        <v>7200</v>
      </c>
      <c r="M10" s="6">
        <v>231.197</v>
      </c>
      <c r="N10" s="10">
        <f>(M10-M9)/(L10-L9)*3600</f>
        <v>117.59299999999999</v>
      </c>
      <c r="O10" s="9"/>
      <c r="P10" s="9"/>
      <c r="Q10" s="9"/>
      <c r="R10" s="9"/>
      <c r="S10" s="9"/>
      <c r="T10" s="9"/>
      <c r="U10" s="9"/>
      <c r="V10" s="9"/>
    </row>
    <row r="11" spans="1:22" x14ac:dyDescent="0.3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22" x14ac:dyDescent="0.3">
      <c r="A13" s="3" t="s">
        <v>0</v>
      </c>
      <c r="B13" s="3" t="s">
        <v>1</v>
      </c>
      <c r="C13" s="3">
        <v>8</v>
      </c>
      <c r="D13" s="23" t="s">
        <v>27</v>
      </c>
      <c r="E13" s="23"/>
      <c r="F13" s="23"/>
      <c r="G13" s="9"/>
      <c r="H13" s="23" t="s">
        <v>28</v>
      </c>
      <c r="I13" s="23"/>
      <c r="J13" s="23"/>
      <c r="K13" s="9"/>
      <c r="L13" s="23" t="s">
        <v>29</v>
      </c>
      <c r="M13" s="23"/>
      <c r="N13" s="23"/>
      <c r="O13" s="9"/>
    </row>
    <row r="14" spans="1:22" x14ac:dyDescent="0.3">
      <c r="A14" s="3" t="s">
        <v>2</v>
      </c>
      <c r="B14" s="3" t="s">
        <v>3</v>
      </c>
      <c r="C14" s="20">
        <v>0.05</v>
      </c>
      <c r="D14" s="8" t="s">
        <v>9</v>
      </c>
      <c r="E14" s="1" t="s">
        <v>10</v>
      </c>
      <c r="F14" s="1" t="s">
        <v>11</v>
      </c>
      <c r="G14" s="9"/>
      <c r="H14" s="8" t="s">
        <v>9</v>
      </c>
      <c r="I14" s="1" t="s">
        <v>10</v>
      </c>
      <c r="J14" s="1" t="s">
        <v>11</v>
      </c>
      <c r="K14" s="9"/>
      <c r="L14" s="8" t="s">
        <v>9</v>
      </c>
      <c r="M14" s="1" t="s">
        <v>10</v>
      </c>
      <c r="N14" s="1" t="s">
        <v>11</v>
      </c>
      <c r="O14" s="9"/>
    </row>
    <row r="15" spans="1:22" x14ac:dyDescent="0.3">
      <c r="A15" s="3" t="s">
        <v>4</v>
      </c>
      <c r="B15" s="3" t="s">
        <v>3</v>
      </c>
      <c r="C15" s="18">
        <v>0.01</v>
      </c>
      <c r="D15" s="2">
        <v>3600</v>
      </c>
      <c r="E15" s="6">
        <v>160.834</v>
      </c>
      <c r="F15" s="2"/>
      <c r="G15" s="9"/>
      <c r="H15" s="2">
        <v>3600</v>
      </c>
      <c r="I15" s="6">
        <v>156.012</v>
      </c>
      <c r="J15" s="2"/>
      <c r="K15" s="9"/>
      <c r="L15" s="2">
        <v>3600</v>
      </c>
      <c r="M15" s="6">
        <v>153.67500000000001</v>
      </c>
      <c r="N15" s="2"/>
      <c r="O15" s="9"/>
    </row>
    <row r="16" spans="1:22" x14ac:dyDescent="0.3">
      <c r="A16" s="3" t="s">
        <v>5</v>
      </c>
      <c r="B16" s="3" t="s">
        <v>3</v>
      </c>
      <c r="C16" s="20">
        <v>0.05</v>
      </c>
      <c r="D16" s="2">
        <v>7200</v>
      </c>
      <c r="E16" s="6">
        <v>322.29000000000002</v>
      </c>
      <c r="F16" s="10">
        <f>(E16-E15)/(D16-D15)*3600</f>
        <v>161.45600000000002</v>
      </c>
      <c r="G16" s="9"/>
      <c r="H16" s="2">
        <v>7200</v>
      </c>
      <c r="I16" s="6">
        <v>313.31599999999997</v>
      </c>
      <c r="J16" s="7">
        <f>(I16-I15)/(H16-H15)*3600</f>
        <v>157.30399999999997</v>
      </c>
      <c r="K16" s="9"/>
      <c r="L16" s="2">
        <v>7200</v>
      </c>
      <c r="M16" s="6">
        <v>309.22300000000001</v>
      </c>
      <c r="N16" s="7">
        <f>(M16-M15)/(L16-L15)*3600</f>
        <v>155.548</v>
      </c>
      <c r="O16" s="9"/>
    </row>
    <row r="17" spans="1:18" x14ac:dyDescent="0.3">
      <c r="A17" s="3" t="s">
        <v>6</v>
      </c>
      <c r="B17" s="3" t="s">
        <v>1</v>
      </c>
      <c r="C17" s="3">
        <v>20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8" x14ac:dyDescent="0.3">
      <c r="A18" s="3" t="s">
        <v>7</v>
      </c>
      <c r="B18" s="3" t="s">
        <v>3</v>
      </c>
      <c r="C18" s="18">
        <v>0.2</v>
      </c>
    </row>
    <row r="19" spans="1:18" x14ac:dyDescent="0.3">
      <c r="A19" s="3" t="s">
        <v>8</v>
      </c>
      <c r="B19" s="3" t="s">
        <v>1</v>
      </c>
      <c r="C19" s="21">
        <v>4.2395833333333334E-2</v>
      </c>
    </row>
    <row r="20" spans="1:18" x14ac:dyDescent="0.3">
      <c r="A20" s="3"/>
      <c r="B20" s="3"/>
      <c r="C20" s="3"/>
    </row>
    <row r="22" spans="1:18" x14ac:dyDescent="0.3">
      <c r="A22" s="13"/>
      <c r="B22" s="14" t="s">
        <v>13</v>
      </c>
      <c r="C22" t="s">
        <v>14</v>
      </c>
    </row>
    <row r="23" spans="1:18" x14ac:dyDescent="0.3">
      <c r="A23" s="13"/>
      <c r="B23" s="14"/>
      <c r="C23" t="s">
        <v>24</v>
      </c>
      <c r="D23" t="s">
        <v>25</v>
      </c>
      <c r="E23" t="s">
        <v>26</v>
      </c>
    </row>
    <row r="24" spans="1:18" x14ac:dyDescent="0.3">
      <c r="B24" s="22">
        <v>200</v>
      </c>
      <c r="C24" s="12">
        <f>F16</f>
        <v>161.45600000000002</v>
      </c>
      <c r="D24" s="16">
        <f>F5</f>
        <v>166.01800000000003</v>
      </c>
      <c r="E24" s="16">
        <f>F10</f>
        <v>121.392</v>
      </c>
      <c r="R24" s="12"/>
    </row>
    <row r="25" spans="1:18" x14ac:dyDescent="0.3">
      <c r="B25" s="22">
        <v>400</v>
      </c>
      <c r="C25" s="12">
        <f>J16</f>
        <v>157.30399999999997</v>
      </c>
      <c r="D25" s="16">
        <f>J5</f>
        <v>161.18299999999999</v>
      </c>
      <c r="E25" s="16">
        <f>J10</f>
        <v>118.70799999999998</v>
      </c>
      <c r="R25" s="12"/>
    </row>
    <row r="26" spans="1:18" x14ac:dyDescent="0.3">
      <c r="B26" s="22">
        <v>600</v>
      </c>
      <c r="C26" s="12">
        <f>N16</f>
        <v>155.548</v>
      </c>
      <c r="D26" s="16">
        <f>N5</f>
        <v>158.86800000000002</v>
      </c>
      <c r="E26" s="16">
        <f>N10</f>
        <v>117.59299999999999</v>
      </c>
      <c r="R26" s="12"/>
    </row>
    <row r="27" spans="1:18" x14ac:dyDescent="0.3">
      <c r="B27" s="19"/>
      <c r="C27" s="12"/>
      <c r="D27" s="16"/>
      <c r="E27" s="16"/>
    </row>
    <row r="28" spans="1:18" x14ac:dyDescent="0.3">
      <c r="B28" s="19"/>
      <c r="C28" s="12"/>
      <c r="D28" s="16"/>
      <c r="E28" s="16"/>
    </row>
    <row r="29" spans="1:18" x14ac:dyDescent="0.3">
      <c r="B29" s="19"/>
      <c r="C29" s="12"/>
      <c r="D29" s="16"/>
      <c r="E29" s="16"/>
    </row>
    <row r="30" spans="1:18" x14ac:dyDescent="0.3">
      <c r="B30" s="19"/>
      <c r="C30" s="12"/>
      <c r="D30" s="16"/>
      <c r="E30" s="16"/>
    </row>
    <row r="31" spans="1:18" x14ac:dyDescent="0.3">
      <c r="B31" s="19"/>
      <c r="C31" s="12"/>
      <c r="D31" s="16"/>
      <c r="E31" s="16"/>
    </row>
    <row r="32" spans="1:18" x14ac:dyDescent="0.3">
      <c r="B32" s="19"/>
      <c r="C32" s="12"/>
      <c r="D32" s="16"/>
      <c r="E32" s="16"/>
    </row>
    <row r="33" spans="2:5" x14ac:dyDescent="0.3">
      <c r="B33" s="19"/>
      <c r="C33" s="12"/>
      <c r="D33" s="16"/>
      <c r="E33" s="16"/>
    </row>
    <row r="34" spans="2:5" x14ac:dyDescent="0.3">
      <c r="B34" s="19"/>
      <c r="C34" s="12"/>
      <c r="D34" s="16"/>
      <c r="E34" s="16"/>
    </row>
    <row r="35" spans="2:5" x14ac:dyDescent="0.3">
      <c r="B35" s="19"/>
      <c r="C35" s="12"/>
      <c r="D35" s="16"/>
      <c r="E35" s="16"/>
    </row>
    <row r="36" spans="2:5" x14ac:dyDescent="0.3">
      <c r="B36" s="19"/>
      <c r="C36" s="12"/>
      <c r="D36" s="16"/>
      <c r="E36" s="16"/>
    </row>
    <row r="37" spans="2:5" x14ac:dyDescent="0.3">
      <c r="B37" s="19"/>
      <c r="C37" s="12"/>
      <c r="D37" s="16"/>
      <c r="E37" s="16"/>
    </row>
    <row r="38" spans="2:5" x14ac:dyDescent="0.3">
      <c r="B38" s="19"/>
      <c r="C38" s="12"/>
      <c r="D38" s="16"/>
      <c r="E38" s="16"/>
    </row>
    <row r="39" spans="2:5" x14ac:dyDescent="0.3">
      <c r="B39" s="19"/>
      <c r="C39" s="12"/>
      <c r="D39" s="16"/>
      <c r="E39" s="16"/>
    </row>
    <row r="40" spans="2:5" x14ac:dyDescent="0.3">
      <c r="B40" s="19"/>
      <c r="C40" s="12"/>
      <c r="D40" s="16"/>
      <c r="E40" s="16"/>
    </row>
    <row r="41" spans="2:5" x14ac:dyDescent="0.3">
      <c r="B41" s="19"/>
      <c r="C41" s="12"/>
      <c r="D41" s="16"/>
      <c r="E41" s="16"/>
    </row>
    <row r="42" spans="2:5" x14ac:dyDescent="0.3">
      <c r="B42" s="19"/>
      <c r="C42" s="12"/>
      <c r="D42" s="16"/>
      <c r="E42" s="16"/>
    </row>
    <row r="43" spans="2:5" x14ac:dyDescent="0.3">
      <c r="B43" s="19"/>
      <c r="C43" s="12"/>
      <c r="D43" s="16"/>
      <c r="E43" s="16"/>
    </row>
    <row r="44" spans="2:5" x14ac:dyDescent="0.3">
      <c r="B44" s="19"/>
      <c r="C44" s="12"/>
      <c r="D44" s="16"/>
      <c r="E44" s="16"/>
    </row>
    <row r="45" spans="2:5" x14ac:dyDescent="0.3">
      <c r="B45" s="19"/>
      <c r="C45" s="12"/>
      <c r="D45" s="16"/>
      <c r="E45" s="16"/>
    </row>
    <row r="46" spans="2:5" x14ac:dyDescent="0.3">
      <c r="B46" s="19"/>
      <c r="C46" s="12"/>
      <c r="D46" s="16"/>
      <c r="E46" s="16"/>
    </row>
    <row r="47" spans="2:5" x14ac:dyDescent="0.3">
      <c r="B47" s="19"/>
      <c r="C47" s="12"/>
      <c r="D47" s="16"/>
      <c r="E47" s="16"/>
    </row>
    <row r="48" spans="2:5" x14ac:dyDescent="0.3">
      <c r="B48" s="19"/>
      <c r="C48" s="12"/>
      <c r="D48" s="16"/>
      <c r="E48" s="16"/>
    </row>
    <row r="49" spans="2:5" x14ac:dyDescent="0.3">
      <c r="B49" s="19"/>
      <c r="C49" s="12"/>
      <c r="D49" s="16"/>
      <c r="E49" s="16"/>
    </row>
    <row r="50" spans="2:5" x14ac:dyDescent="0.3">
      <c r="B50" s="19"/>
      <c r="C50" s="12"/>
      <c r="D50" s="16"/>
      <c r="E50" s="16"/>
    </row>
    <row r="51" spans="2:5" x14ac:dyDescent="0.3">
      <c r="B51" s="19"/>
      <c r="C51" s="12"/>
      <c r="D51" s="16"/>
      <c r="E51" s="16"/>
    </row>
    <row r="52" spans="2:5" x14ac:dyDescent="0.3">
      <c r="B52" s="19"/>
      <c r="C52" s="12"/>
      <c r="D52" s="16"/>
      <c r="E52" s="16"/>
    </row>
    <row r="53" spans="2:5" x14ac:dyDescent="0.3">
      <c r="B53" s="19"/>
      <c r="C53" s="12"/>
      <c r="D53" s="16"/>
      <c r="E53" s="16"/>
    </row>
    <row r="54" spans="2:5" x14ac:dyDescent="0.3">
      <c r="B54" s="19"/>
      <c r="C54" s="12"/>
      <c r="D54" s="16"/>
      <c r="E54" s="16"/>
    </row>
    <row r="55" spans="2:5" x14ac:dyDescent="0.3">
      <c r="B55" s="19"/>
      <c r="C55" s="12"/>
      <c r="D55" s="16"/>
      <c r="E55" s="16"/>
    </row>
    <row r="56" spans="2:5" x14ac:dyDescent="0.3">
      <c r="B56" s="19"/>
      <c r="C56" s="12"/>
      <c r="D56" s="16"/>
      <c r="E56" s="16"/>
    </row>
    <row r="57" spans="2:5" x14ac:dyDescent="0.3">
      <c r="B57" s="19"/>
      <c r="C57" s="12"/>
      <c r="D57" s="16"/>
      <c r="E57" s="16"/>
    </row>
    <row r="58" spans="2:5" x14ac:dyDescent="0.3">
      <c r="B58" s="19"/>
    </row>
    <row r="59" spans="2:5" x14ac:dyDescent="0.3">
      <c r="B59" s="19"/>
    </row>
    <row r="60" spans="2:5" x14ac:dyDescent="0.3">
      <c r="B60" s="19"/>
    </row>
    <row r="61" spans="2:5" x14ac:dyDescent="0.3">
      <c r="B61" s="19"/>
    </row>
    <row r="62" spans="2:5" x14ac:dyDescent="0.3">
      <c r="B62" s="19"/>
    </row>
    <row r="63" spans="2:5" x14ac:dyDescent="0.3">
      <c r="B63" s="19"/>
    </row>
  </sheetData>
  <mergeCells count="12">
    <mergeCell ref="A3:B3"/>
    <mergeCell ref="L2:N2"/>
    <mergeCell ref="A1:C1"/>
    <mergeCell ref="A2:B2"/>
    <mergeCell ref="D2:F2"/>
    <mergeCell ref="H2:J2"/>
    <mergeCell ref="L13:N13"/>
    <mergeCell ref="D13:F13"/>
    <mergeCell ref="H13:J13"/>
    <mergeCell ref="D7:F7"/>
    <mergeCell ref="H7:J7"/>
    <mergeCell ref="L7:N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LineaDritta8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2021-02-18T21:31:06Z</dcterms:modified>
</cp:coreProperties>
</file>