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3 - travianStat\"/>
    </mc:Choice>
  </mc:AlternateContent>
  <xr:revisionPtr revIDLastSave="0" documentId="13_ncr:1_{10787959-6CFD-4941-8A92-1917A87159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definedNames>
    <definedName name="_xlnm._FilterDatabase" localSheetId="0" hidden="1">Hoja1!$A$1:$O$89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6" i="1" l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47" i="1"/>
  <c r="K46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69" i="1"/>
  <c r="K68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24" i="1"/>
  <c r="K2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2" i="1"/>
</calcChain>
</file>

<file path=xl/sharedStrings.xml><?xml version="1.0" encoding="utf-8"?>
<sst xmlns="http://schemas.openxmlformats.org/spreadsheetml/2006/main" count="365" uniqueCount="23">
  <si>
    <t>Producción</t>
  </si>
  <si>
    <t>enlace</t>
  </si>
  <si>
    <t>https://t4.answers.travian.net/index.php?aid=190#go2answer</t>
  </si>
  <si>
    <t>Recursos</t>
  </si>
  <si>
    <t>Granja</t>
  </si>
  <si>
    <t>https://t4.answers.travian.net/index.php?aid=189#go2answer</t>
  </si>
  <si>
    <t>Barrera</t>
  </si>
  <si>
    <t>https://t4.answers.travian.net/index.php?aid=193#go2answer</t>
  </si>
  <si>
    <t>Mina de hierro</t>
  </si>
  <si>
    <t>Leñador</t>
  </si>
  <si>
    <t>https://t4.answers.travian.net/index.php?aid=195#go2answer</t>
  </si>
  <si>
    <t>tipo</t>
  </si>
  <si>
    <t>subTipo</t>
  </si>
  <si>
    <t>nombre_ed</t>
  </si>
  <si>
    <t>nivel</t>
  </si>
  <si>
    <t>madera</t>
  </si>
  <si>
    <t>barro</t>
  </si>
  <si>
    <t>hierro</t>
  </si>
  <si>
    <t>cereal</t>
  </si>
  <si>
    <t>consumo</t>
  </si>
  <si>
    <t>produccion</t>
  </si>
  <si>
    <t>pc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</si>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</sst>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CE9178"/>
      <name val="Consolas"/>
      <family val="3"/>
    </font>
    <font>
      <u/>
      <sz val="11"/>
      <color rgb="FFCE9178"/>
      <name val="Consolas"/>
      <family val="3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46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6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6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6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4.answers.travian.net/index.php?aid=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89"/>
  <sheetViews>
    <sheetView tabSelected="1" workbookViewId="0">
      <selection activeCell="O47" sqref="O47"/>
    </sheetView>
  </sheetViews>
  <sheetFormatPr baseColWidth="10" defaultRowHeight="15" x14ac:dyDescent="0.25"/>
  <cols>
    <col min="3" max="3" width="14" bestFit="1" customWidth="1"/>
    <col min="4" max="4" width="57" bestFit="1" customWidth="1"/>
    <col min="15" max="15" width="11.42578125" style="16"/>
  </cols>
  <sheetData>
    <row r="1" spans="1:15" ht="15.75" thickBot="1" x14ac:dyDescent="0.3">
      <c r="A1" t="s">
        <v>11</v>
      </c>
      <c r="B1" t="s">
        <v>12</v>
      </c>
      <c r="C1" t="s">
        <v>13</v>
      </c>
      <c r="D1" t="s">
        <v>1</v>
      </c>
      <c r="E1" s="14" t="s">
        <v>14</v>
      </c>
      <c r="F1" s="14" t="s">
        <v>15</v>
      </c>
      <c r="G1" s="14" t="s">
        <v>16</v>
      </c>
      <c r="H1" t="s">
        <v>17</v>
      </c>
      <c r="I1" s="14" t="s">
        <v>18</v>
      </c>
      <c r="J1" s="14" t="s">
        <v>19</v>
      </c>
      <c r="K1" s="14"/>
      <c r="L1" s="15" t="s">
        <v>21</v>
      </c>
      <c r="M1" t="s">
        <v>22</v>
      </c>
      <c r="N1" s="14" t="s">
        <v>20</v>
      </c>
    </row>
    <row r="2" spans="1:15" ht="17.25" hidden="1" thickBot="1" x14ac:dyDescent="0.3">
      <c r="A2" t="s">
        <v>0</v>
      </c>
      <c r="B2" t="s">
        <v>3</v>
      </c>
      <c r="C2" t="s">
        <v>4</v>
      </c>
      <c r="D2" t="s">
        <v>2</v>
      </c>
      <c r="E2" s="1">
        <v>1</v>
      </c>
      <c r="F2" s="1">
        <v>70</v>
      </c>
      <c r="G2" s="1">
        <v>90</v>
      </c>
      <c r="H2" s="1">
        <v>70</v>
      </c>
      <c r="I2" s="1">
        <v>20</v>
      </c>
      <c r="J2" s="1">
        <v>0</v>
      </c>
      <c r="K2" s="1">
        <v>0</v>
      </c>
      <c r="L2" s="1">
        <v>1</v>
      </c>
      <c r="M2" s="2">
        <v>1.736111111111111E-3</v>
      </c>
      <c r="N2" s="6">
        <v>7</v>
      </c>
      <c r="O2" s="16" t="str">
        <f>CONCATENATE("INSERT INTO construcciones(id, tipo, subTipo, nombre_ed, enlace, nivel, madera, barro, hierro, cereal, consumo, pc, tiempo, produccion, created_at, updated_at) VALUES (","'",A2,"','",B2,"','",C2,"','",D2,"',",E2,",",F2,",",G2,",",H2,",",I2,",",J2,",",L2,",'",M2,"',",N2,")")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('Producción','Recursos','Granja','https://t4.answers.travian.net/index.php?aid=190#go2answer',1,70,90,70,20,0,1,'0,00173611111111111',7)</v>
      </c>
    </row>
    <row r="3" spans="1:15" ht="17.25" hidden="1" thickBot="1" x14ac:dyDescent="0.3">
      <c r="A3" t="s">
        <v>0</v>
      </c>
      <c r="B3" t="s">
        <v>3</v>
      </c>
      <c r="C3" t="s">
        <v>4</v>
      </c>
      <c r="D3" t="s">
        <v>2</v>
      </c>
      <c r="E3" s="1">
        <v>2</v>
      </c>
      <c r="F3" s="1">
        <v>115</v>
      </c>
      <c r="G3" s="1">
        <v>150</v>
      </c>
      <c r="H3" s="1">
        <v>115</v>
      </c>
      <c r="I3" s="1">
        <v>35</v>
      </c>
      <c r="J3" s="1">
        <v>0</v>
      </c>
      <c r="K3" s="1">
        <f>L3-L2</f>
        <v>0</v>
      </c>
      <c r="L3" s="1">
        <v>1</v>
      </c>
      <c r="M3" s="2">
        <v>5.0925925925925921E-3</v>
      </c>
      <c r="N3" s="6">
        <v>13</v>
      </c>
      <c r="O3" s="16" t="str">
        <f>CONCATENATE("INSERT INTO construcciones(id, tipo, subTipo, nombre_ed, enlace, nivel, madera, barro, hierro, cereal, consumo, pc, tiempo, produccion, created_at, updated_at) VALUES (","'",A3,"','",B3,"','",C3,"','",D3,"',",E3,",",F3,",",G3,",",H3,",",I3,",",J3,",",L3,",'",M3,"',",N3,")")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('Producción','Recursos','Granja','https://t4.answers.travian.net/index.php?aid=190#go2answer',2,115,150,115,35,0,1,'0,00509259259259259',13)</v>
      </c>
    </row>
    <row r="4" spans="1:15" ht="17.25" hidden="1" thickBot="1" x14ac:dyDescent="0.3">
      <c r="A4" t="s">
        <v>0</v>
      </c>
      <c r="B4" t="s">
        <v>3</v>
      </c>
      <c r="C4" t="s">
        <v>4</v>
      </c>
      <c r="D4" t="s">
        <v>2</v>
      </c>
      <c r="E4" s="1">
        <v>3</v>
      </c>
      <c r="F4" s="1">
        <v>195</v>
      </c>
      <c r="G4" s="1">
        <v>250</v>
      </c>
      <c r="H4" s="1">
        <v>195</v>
      </c>
      <c r="I4" s="1">
        <v>55</v>
      </c>
      <c r="J4" s="1">
        <v>0</v>
      </c>
      <c r="K4" s="1">
        <f t="shared" ref="K4:K23" si="0">L4-L3</f>
        <v>1</v>
      </c>
      <c r="L4" s="1">
        <v>2</v>
      </c>
      <c r="M4" s="2">
        <v>1.0416666666666666E-2</v>
      </c>
      <c r="N4" s="6">
        <v>21</v>
      </c>
      <c r="O4" s="16" t="str">
        <f>CONCATENATE("INSERT INTO construcciones(id, tipo, subTipo, nombre_ed, enlace, nivel, madera, barro, hierro, cereal, consumo, pc, tiempo, produccion, created_at, updated_at) VALUES (","'",A4,"','",B4,"','",C4,"','",D4,"',",E4,",",F4,",",G4,",",H4,",",I4,",",J4,",",L4,",'",M4,"',",N4,")")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('Producción','Recursos','Granja','https://t4.answers.travian.net/index.php?aid=190#go2answer',3,195,250,195,55,0,2,'0,0104166666666667',21)</v>
      </c>
    </row>
    <row r="5" spans="1:15" ht="17.25" hidden="1" thickBot="1" x14ac:dyDescent="0.3">
      <c r="A5" t="s">
        <v>0</v>
      </c>
      <c r="B5" t="s">
        <v>3</v>
      </c>
      <c r="C5" t="s">
        <v>4</v>
      </c>
      <c r="D5" t="s">
        <v>2</v>
      </c>
      <c r="E5" s="1">
        <v>4</v>
      </c>
      <c r="F5" s="1">
        <v>325</v>
      </c>
      <c r="G5" s="1">
        <v>420</v>
      </c>
      <c r="H5" s="1">
        <v>325</v>
      </c>
      <c r="I5" s="1">
        <v>95</v>
      </c>
      <c r="J5" s="1">
        <v>0</v>
      </c>
      <c r="K5" s="1">
        <f t="shared" si="0"/>
        <v>0</v>
      </c>
      <c r="L5" s="1">
        <v>2</v>
      </c>
      <c r="M5" s="2">
        <v>1.909722222222222E-2</v>
      </c>
      <c r="N5" s="6">
        <v>31</v>
      </c>
      <c r="O5" s="16" t="str">
        <f>CONCATENATE("INSERT INTO construcciones(id, tipo, subTipo, nombre_ed, enlace, nivel, madera, barro, hierro, cereal, consumo, pc, tiempo, produccion, created_at, updated_at) VALUES (","'",A5,"','",B5,"','",C5,"','",D5,"',",E5,",",F5,",",G5,",",H5,",",I5,",",J5,",",L5,",'",M5,"',",N5,")")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('Producción','Recursos','Granja','https://t4.answers.travian.net/index.php?aid=190#go2answer',4,325,420,325,95,0,2,'0,0190972222222222',31)</v>
      </c>
    </row>
    <row r="6" spans="1:15" ht="17.25" hidden="1" thickBot="1" x14ac:dyDescent="0.3">
      <c r="A6" t="s">
        <v>0</v>
      </c>
      <c r="B6" t="s">
        <v>3</v>
      </c>
      <c r="C6" t="s">
        <v>4</v>
      </c>
      <c r="D6" t="s">
        <v>2</v>
      </c>
      <c r="E6" s="1">
        <v>5</v>
      </c>
      <c r="F6" s="1">
        <v>545</v>
      </c>
      <c r="G6" s="1">
        <v>700</v>
      </c>
      <c r="H6" s="1">
        <v>545</v>
      </c>
      <c r="I6" s="1">
        <v>155</v>
      </c>
      <c r="J6" s="1">
        <v>0</v>
      </c>
      <c r="K6" s="1">
        <f t="shared" si="0"/>
        <v>0</v>
      </c>
      <c r="L6" s="1">
        <v>2</v>
      </c>
      <c r="M6" s="2">
        <v>3.2754629629629627E-2</v>
      </c>
      <c r="N6" s="6">
        <v>46</v>
      </c>
      <c r="O6" s="16" t="str">
        <f>CONCATENATE("INSERT INTO construcciones(id, tipo, subTipo, nombre_ed, enlace, nivel, madera, barro, hierro, cereal, consumo, pc, tiempo, produccion, created_at, updated_at) VALUES (","'",A6,"','",B6,"','",C6,"','",D6,"',",E6,",",F6,",",G6,",",H6,",",I6,",",J6,",",L6,",'",M6,"',",N6,")")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('Producción','Recursos','Granja','https://t4.answers.travian.net/index.php?aid=190#go2answer',5,545,700,545,155,0,2,'0,0327546296296296',46)</v>
      </c>
    </row>
    <row r="7" spans="1:15" ht="17.25" hidden="1" thickBot="1" x14ac:dyDescent="0.3">
      <c r="A7" t="s">
        <v>0</v>
      </c>
      <c r="B7" t="s">
        <v>3</v>
      </c>
      <c r="C7" t="s">
        <v>4</v>
      </c>
      <c r="D7" t="s">
        <v>2</v>
      </c>
      <c r="E7" s="1">
        <v>6</v>
      </c>
      <c r="F7" s="1">
        <v>910</v>
      </c>
      <c r="G7" s="1">
        <v>1170</v>
      </c>
      <c r="H7" s="1">
        <v>910</v>
      </c>
      <c r="I7" s="1">
        <v>260</v>
      </c>
      <c r="J7" s="1">
        <v>1</v>
      </c>
      <c r="K7" s="1">
        <f t="shared" si="0"/>
        <v>1</v>
      </c>
      <c r="L7" s="1">
        <v>3</v>
      </c>
      <c r="M7" s="2">
        <v>5.4745370370370368E-2</v>
      </c>
      <c r="N7" s="6">
        <v>70</v>
      </c>
      <c r="O7" s="16" t="str">
        <f>CONCATENATE("INSERT INTO construcciones(id, tipo, subTipo, nombre_ed, enlace, nivel, madera, barro, hierro, cereal, consumo, pc, tiempo, produccion, created_at, updated_at) VALUES (","'",A7,"','",B7,"','",C7,"','",D7,"',",E7,",",F7,",",G7,",",H7,",",I7,",",J7,",",L7,",'",M7,"',",N7,")")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('Producción','Recursos','Granja','https://t4.answers.travian.net/index.php?aid=190#go2answer',6,910,1170,910,260,1,3,'0,0547453703703704',70)</v>
      </c>
    </row>
    <row r="8" spans="1:15" ht="17.25" hidden="1" thickBot="1" x14ac:dyDescent="0.3">
      <c r="A8" t="s">
        <v>0</v>
      </c>
      <c r="B8" t="s">
        <v>3</v>
      </c>
      <c r="C8" t="s">
        <v>4</v>
      </c>
      <c r="D8" t="s">
        <v>2</v>
      </c>
      <c r="E8" s="1">
        <v>7</v>
      </c>
      <c r="F8" s="1">
        <v>1520</v>
      </c>
      <c r="G8" s="1">
        <v>1950</v>
      </c>
      <c r="H8" s="1">
        <v>1520</v>
      </c>
      <c r="I8" s="1">
        <v>435</v>
      </c>
      <c r="J8" s="1">
        <v>1</v>
      </c>
      <c r="K8" s="1">
        <f t="shared" si="0"/>
        <v>1</v>
      </c>
      <c r="L8" s="1">
        <v>4</v>
      </c>
      <c r="M8" s="2">
        <v>9.0046296296296291E-2</v>
      </c>
      <c r="N8" s="6">
        <v>98</v>
      </c>
      <c r="O8" s="16" t="str">
        <f>CONCATENATE("INSERT INTO construcciones(id, tipo, subTipo, nombre_ed, enlace, nivel, madera, barro, hierro, cereal, consumo, pc, tiempo, produccion, created_at, updated_at) VALUES (","'",A8,"','",B8,"','",C8,"','",D8,"',",E8,",",F8,",",G8,",",H8,",",I8,",",J8,",",L8,",'",M8,"',",N8,")")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('Producción','Recursos','Granja','https://t4.answers.travian.net/index.php?aid=190#go2answer',7,1520,1950,1520,435,1,4,'0,0900462962962963',98)</v>
      </c>
    </row>
    <row r="9" spans="1:15" ht="17.25" hidden="1" thickBot="1" x14ac:dyDescent="0.3">
      <c r="A9" t="s">
        <v>0</v>
      </c>
      <c r="B9" t="s">
        <v>3</v>
      </c>
      <c r="C9" t="s">
        <v>4</v>
      </c>
      <c r="D9" t="s">
        <v>2</v>
      </c>
      <c r="E9" s="1">
        <v>8</v>
      </c>
      <c r="F9" s="1">
        <v>2535</v>
      </c>
      <c r="G9" s="1">
        <v>3260</v>
      </c>
      <c r="H9" s="1">
        <v>2535</v>
      </c>
      <c r="I9" s="1">
        <v>725</v>
      </c>
      <c r="J9" s="1">
        <v>1</v>
      </c>
      <c r="K9" s="1">
        <f t="shared" si="0"/>
        <v>0</v>
      </c>
      <c r="L9" s="1">
        <v>4</v>
      </c>
      <c r="M9" s="2">
        <v>0.14629629629629629</v>
      </c>
      <c r="N9" s="6">
        <v>140</v>
      </c>
      <c r="O9" s="16" t="str">
        <f>CONCATENATE("INSERT INTO construcciones(id, tipo, subTipo, nombre_ed, enlace, nivel, madera, barro, hierro, cereal, consumo, pc, tiempo, produccion, created_at, updated_at) VALUES (","'",A9,"','",B9,"','",C9,"','",D9,"',",E9,",",F9,",",G9,",",H9,",",I9,",",J9,",",L9,",'",M9,"',",N9,")")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('Producción','Recursos','Granja','https://t4.answers.travian.net/index.php?aid=190#go2answer',8,2535,3260,2535,725,1,4,'0,146296296296296',140)</v>
      </c>
    </row>
    <row r="10" spans="1:15" ht="17.25" hidden="1" thickBot="1" x14ac:dyDescent="0.3">
      <c r="A10" t="s">
        <v>0</v>
      </c>
      <c r="B10" t="s">
        <v>3</v>
      </c>
      <c r="C10" t="s">
        <v>4</v>
      </c>
      <c r="D10" t="s">
        <v>2</v>
      </c>
      <c r="E10" s="1">
        <v>9</v>
      </c>
      <c r="F10" s="1">
        <v>4235</v>
      </c>
      <c r="G10" s="1">
        <v>5445</v>
      </c>
      <c r="H10" s="1">
        <v>4235</v>
      </c>
      <c r="I10" s="1">
        <v>1210</v>
      </c>
      <c r="J10" s="1">
        <v>1</v>
      </c>
      <c r="K10" s="1">
        <f t="shared" si="0"/>
        <v>1</v>
      </c>
      <c r="L10" s="1">
        <v>5</v>
      </c>
      <c r="M10" s="2">
        <v>0.23645833333333333</v>
      </c>
      <c r="N10" s="6">
        <v>203</v>
      </c>
      <c r="O10" s="16" t="str">
        <f>CONCATENATE("INSERT INTO construcciones(id, tipo, subTipo, nombre_ed, enlace, nivel, madera, barro, hierro, cereal, consumo, pc, tiempo, produccion, created_at, updated_at) VALUES (","'",A10,"','",B10,"','",C10,"','",D10,"',",E10,",",F10,",",G10,",",H10,",",I10,",",J10,",",L10,",'",M10,"',",N10,")")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('Producción','Recursos','Granja','https://t4.answers.travian.net/index.php?aid=190#go2answer',9,4235,5445,4235,1210,1,5,'0,236458333333333',203)</v>
      </c>
    </row>
    <row r="11" spans="1:15" ht="17.25" hidden="1" thickBot="1" x14ac:dyDescent="0.3">
      <c r="A11" t="s">
        <v>0</v>
      </c>
      <c r="B11" t="s">
        <v>3</v>
      </c>
      <c r="C11" t="s">
        <v>4</v>
      </c>
      <c r="D11" t="s">
        <v>2</v>
      </c>
      <c r="E11" s="1">
        <v>10</v>
      </c>
      <c r="F11" s="1">
        <v>7070</v>
      </c>
      <c r="G11" s="1">
        <v>9095</v>
      </c>
      <c r="H11" s="1">
        <v>7070</v>
      </c>
      <c r="I11" s="1">
        <v>2020</v>
      </c>
      <c r="J11" s="1">
        <v>1</v>
      </c>
      <c r="K11" s="1">
        <f t="shared" si="0"/>
        <v>1</v>
      </c>
      <c r="L11" s="1">
        <v>6</v>
      </c>
      <c r="M11" s="2">
        <v>0.38055555555555554</v>
      </c>
      <c r="N11" s="6">
        <v>280</v>
      </c>
      <c r="O11" s="16" t="str">
        <f>CONCATENATE("INSERT INTO construcciones(id, tipo, subTipo, nombre_ed, enlace, nivel, madera, barro, hierro, cereal, consumo, pc, tiempo, produccion, created_at, updated_at) VALUES (","'",A11,"','",B11,"','",C11,"','",D11,"',",E11,",",F11,",",G11,",",H11,",",I11,",",J11,",",L11,",'",M11,"',",N11,")")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('Producción','Recursos','Granja','https://t4.answers.travian.net/index.php?aid=190#go2answer',10,7070,9095,7070,2020,1,6,'0,380555555555556',280)</v>
      </c>
    </row>
    <row r="12" spans="1:15" ht="17.25" hidden="1" thickBot="1" x14ac:dyDescent="0.3">
      <c r="A12" t="s">
        <v>0</v>
      </c>
      <c r="B12" t="s">
        <v>3</v>
      </c>
      <c r="C12" t="s">
        <v>4</v>
      </c>
      <c r="D12" t="s">
        <v>2</v>
      </c>
      <c r="E12" s="1">
        <v>11</v>
      </c>
      <c r="F12" s="1">
        <v>11810</v>
      </c>
      <c r="G12" s="1">
        <v>15185</v>
      </c>
      <c r="H12" s="1">
        <v>11810</v>
      </c>
      <c r="I12" s="1">
        <v>3375</v>
      </c>
      <c r="J12" s="1">
        <v>1</v>
      </c>
      <c r="K12" s="1">
        <f t="shared" si="0"/>
        <v>1</v>
      </c>
      <c r="L12" s="1">
        <v>7</v>
      </c>
      <c r="M12" s="2">
        <v>0.61122685185185188</v>
      </c>
      <c r="N12" s="6">
        <v>392</v>
      </c>
      <c r="O12" s="16" t="str">
        <f>CONCATENATE("INSERT INTO construcciones(id, tipo, subTipo, nombre_ed, enlace, nivel, madera, barro, hierro, cereal, consumo, pc, tiempo, produccion, created_at, updated_at) VALUES (","'",A12,"','",B12,"','",C12,"','",D12,"',",E12,",",F12,",",G12,",",H12,",",I12,",",J12,",",L12,",'",M12,"',",N12,")")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('Producción','Recursos','Granja','https://t4.answers.travian.net/index.php?aid=190#go2answer',11,11810,15185,11810,3375,1,7,'0,611226851851852',392)</v>
      </c>
    </row>
    <row r="13" spans="1:15" ht="17.25" hidden="1" thickBot="1" x14ac:dyDescent="0.3">
      <c r="A13" t="s">
        <v>0</v>
      </c>
      <c r="B13" t="s">
        <v>3</v>
      </c>
      <c r="C13" t="s">
        <v>4</v>
      </c>
      <c r="D13" t="s">
        <v>2</v>
      </c>
      <c r="E13" s="1">
        <v>12</v>
      </c>
      <c r="F13" s="1">
        <v>19725</v>
      </c>
      <c r="G13" s="1">
        <v>25360</v>
      </c>
      <c r="H13" s="1">
        <v>19725</v>
      </c>
      <c r="I13" s="1">
        <v>5635</v>
      </c>
      <c r="J13" s="1">
        <v>1</v>
      </c>
      <c r="K13" s="1">
        <f t="shared" si="0"/>
        <v>2</v>
      </c>
      <c r="L13" s="1">
        <v>9</v>
      </c>
      <c r="M13" s="2">
        <v>0.98032407407407407</v>
      </c>
      <c r="N13" s="6">
        <v>525</v>
      </c>
      <c r="O13" s="16" t="str">
        <f>CONCATENATE("INSERT INTO construcciones(id, tipo, subTipo, nombre_ed, enlace, nivel, madera, barro, hierro, cereal, consumo, pc, tiempo, produccion, created_at, updated_at) VALUES (","'",A13,"','",B13,"','",C13,"','",D13,"',",E13,",",F13,",",G13,",",H13,",",I13,",",J13,",",L13,",'",M13,"',",N13,")")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('Producción','Recursos','Granja','https://t4.answers.travian.net/index.php?aid=190#go2answer',12,19725,25360,19725,5635,1,9,'0,980324074074074',525)</v>
      </c>
    </row>
    <row r="14" spans="1:15" ht="17.25" hidden="1" thickBot="1" x14ac:dyDescent="0.3">
      <c r="A14" t="s">
        <v>0</v>
      </c>
      <c r="B14" t="s">
        <v>3</v>
      </c>
      <c r="C14" t="s">
        <v>4</v>
      </c>
      <c r="D14" t="s">
        <v>2</v>
      </c>
      <c r="E14" s="1">
        <v>13</v>
      </c>
      <c r="F14" s="1">
        <v>32940</v>
      </c>
      <c r="G14" s="1">
        <v>42350</v>
      </c>
      <c r="H14" s="1">
        <v>32940</v>
      </c>
      <c r="I14" s="1">
        <v>9410</v>
      </c>
      <c r="J14" s="1">
        <v>1</v>
      </c>
      <c r="K14" s="1">
        <f t="shared" si="0"/>
        <v>2</v>
      </c>
      <c r="L14" s="1">
        <v>11</v>
      </c>
      <c r="M14" s="3">
        <v>1.5707175925925927</v>
      </c>
      <c r="N14" s="6">
        <v>693</v>
      </c>
      <c r="O14" s="16" t="str">
        <f>CONCATENATE("INSERT INTO construcciones(id, tipo, subTipo, nombre_ed, enlace, nivel, madera, barro, hierro, cereal, consumo, pc, tiempo, produccion, created_at, updated_at) VALUES (","'",A14,"','",B14,"','",C14,"','",D14,"',",E14,",",F14,",",G14,",",H14,",",I14,",",J14,",",L14,",'",M14,"',",N14,")")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('Producción','Recursos','Granja','https://t4.answers.travian.net/index.php?aid=190#go2answer',13,32940,42350,32940,9410,1,11,'1,57071759259259',693)</v>
      </c>
    </row>
    <row r="15" spans="1:15" ht="17.25" hidden="1" thickBot="1" x14ac:dyDescent="0.3">
      <c r="A15" t="s">
        <v>0</v>
      </c>
      <c r="B15" t="s">
        <v>3</v>
      </c>
      <c r="C15" t="s">
        <v>4</v>
      </c>
      <c r="D15" t="s">
        <v>2</v>
      </c>
      <c r="E15" s="1">
        <v>14</v>
      </c>
      <c r="F15" s="1">
        <v>55005</v>
      </c>
      <c r="G15" s="1">
        <v>70720</v>
      </c>
      <c r="H15" s="1">
        <v>55005</v>
      </c>
      <c r="I15" s="1">
        <v>15715</v>
      </c>
      <c r="J15" s="1">
        <v>1</v>
      </c>
      <c r="K15" s="1">
        <f t="shared" si="0"/>
        <v>2</v>
      </c>
      <c r="L15" s="1">
        <v>13</v>
      </c>
      <c r="M15" s="3">
        <v>2.5155092592592592</v>
      </c>
      <c r="N15" s="6">
        <v>889</v>
      </c>
      <c r="O15" s="16" t="str">
        <f>CONCATENATE("INSERT INTO construcciones(id, tipo, subTipo, nombre_ed, enlace, nivel, madera, barro, hierro, cereal, consumo, pc, tiempo, produccion, created_at, updated_at) VALUES (","'",A15,"','",B15,"','",C15,"','",D15,"',",E15,",",F15,",",G15,",",H15,",",I15,",",J15,",",L15,",'",M15,"',",N15,")")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('Producción','Recursos','Granja','https://t4.answers.travian.net/index.php?aid=190#go2answer',14,55005,70720,55005,15715,1,13,'2,51550925925926',889)</v>
      </c>
    </row>
    <row r="16" spans="1:15" ht="17.25" hidden="1" thickBot="1" x14ac:dyDescent="0.3">
      <c r="A16" t="s">
        <v>0</v>
      </c>
      <c r="B16" t="s">
        <v>3</v>
      </c>
      <c r="C16" t="s">
        <v>4</v>
      </c>
      <c r="D16" t="s">
        <v>2</v>
      </c>
      <c r="E16" s="1">
        <v>15</v>
      </c>
      <c r="F16" s="1">
        <v>91860</v>
      </c>
      <c r="G16" s="1">
        <v>118105</v>
      </c>
      <c r="H16" s="1">
        <v>91860</v>
      </c>
      <c r="I16" s="1">
        <v>26245</v>
      </c>
      <c r="J16" s="1">
        <v>1</v>
      </c>
      <c r="K16" s="1">
        <f t="shared" si="0"/>
        <v>2</v>
      </c>
      <c r="L16" s="1">
        <v>15</v>
      </c>
      <c r="M16" s="3">
        <v>4.0271990740740735</v>
      </c>
      <c r="N16" s="6">
        <v>1120</v>
      </c>
      <c r="O16" s="16" t="str">
        <f>CONCATENATE("INSERT INTO construcciones(id, tipo, subTipo, nombre_ed, enlace, nivel, madera, barro, hierro, cereal, consumo, pc, tiempo, produccion, created_at, updated_at) VALUES (","'",A16,"','",B16,"','",C16,"','",D16,"',",E16,",",F16,",",G16,",",H16,",",I16,",",J16,",",L16,",'",M16,"',",N16,")")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('Producción','Recursos','Granja','https://t4.answers.travian.net/index.php?aid=190#go2answer',15,91860,118105,91860,26245,1,15,'4,02719907407407',1120)</v>
      </c>
    </row>
    <row r="17" spans="1:16" ht="17.25" hidden="1" thickBot="1" x14ac:dyDescent="0.3">
      <c r="A17" t="s">
        <v>0</v>
      </c>
      <c r="B17" t="s">
        <v>3</v>
      </c>
      <c r="C17" t="s">
        <v>4</v>
      </c>
      <c r="D17" t="s">
        <v>2</v>
      </c>
      <c r="E17" s="1">
        <v>16</v>
      </c>
      <c r="F17" s="1">
        <v>153405</v>
      </c>
      <c r="G17" s="1">
        <v>197240</v>
      </c>
      <c r="H17" s="1">
        <v>153405</v>
      </c>
      <c r="I17" s="1">
        <v>43830</v>
      </c>
      <c r="J17" s="1">
        <v>2</v>
      </c>
      <c r="K17" s="1">
        <f t="shared" si="0"/>
        <v>3</v>
      </c>
      <c r="L17" s="1">
        <v>18</v>
      </c>
      <c r="M17" s="3">
        <v>6.4457175925925929</v>
      </c>
      <c r="N17" s="6">
        <v>1400</v>
      </c>
      <c r="O17" s="16" t="str">
        <f>CONCATENATE("INSERT INTO construcciones(id, tipo, subTipo, nombre_ed, enlace, nivel, madera, barro, hierro, cereal, consumo, pc, tiempo, produccion, created_at, updated_at) VALUES (","'",A17,"','",B17,"','",C17,"','",D17,"',",E17,",",F17,",",G17,",",H17,",",I17,",",J17,",",L17,",'",M17,"',",N17,")")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('Producción','Recursos','Granja','https://t4.answers.travian.net/index.php?aid=190#go2answer',16,153405,197240,153405,43830,2,18,'6,44571759259259',1400)</v>
      </c>
    </row>
    <row r="18" spans="1:16" ht="17.25" hidden="1" thickBot="1" x14ac:dyDescent="0.3">
      <c r="A18" t="s">
        <v>0</v>
      </c>
      <c r="B18" t="s">
        <v>3</v>
      </c>
      <c r="C18" t="s">
        <v>4</v>
      </c>
      <c r="D18" t="s">
        <v>2</v>
      </c>
      <c r="E18" s="1">
        <v>17</v>
      </c>
      <c r="F18" s="1">
        <v>256190</v>
      </c>
      <c r="G18" s="1">
        <v>329385</v>
      </c>
      <c r="H18" s="1">
        <v>256190</v>
      </c>
      <c r="I18" s="1">
        <v>73195</v>
      </c>
      <c r="J18" s="1">
        <v>2</v>
      </c>
      <c r="K18" s="1">
        <f t="shared" si="0"/>
        <v>4</v>
      </c>
      <c r="L18" s="1">
        <v>22</v>
      </c>
      <c r="M18" s="3">
        <v>10.31550925925926</v>
      </c>
      <c r="N18" s="6">
        <v>1820</v>
      </c>
      <c r="O18" s="16" t="str">
        <f>CONCATENATE("INSERT INTO construcciones(id, tipo, subTipo, nombre_ed, enlace, nivel, madera, barro, hierro, cereal, consumo, pc, tiempo, produccion, created_at, updated_at) VALUES (","'",A18,"','",B18,"','",C18,"','",D18,"',",E18,",",F18,",",G18,",",H18,",",I18,",",J18,",",L18,",'",M18,"',",N18,")")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('Producción','Recursos','Granja','https://t4.answers.travian.net/index.php?aid=190#go2answer',17,256190,329385,256190,73195,2,22,'10,3155092592593',1820)</v>
      </c>
    </row>
    <row r="19" spans="1:16" ht="17.25" hidden="1" thickBot="1" x14ac:dyDescent="0.3">
      <c r="A19" t="s">
        <v>0</v>
      </c>
      <c r="B19" t="s">
        <v>3</v>
      </c>
      <c r="C19" t="s">
        <v>4</v>
      </c>
      <c r="D19" t="s">
        <v>2</v>
      </c>
      <c r="E19" s="1">
        <v>18</v>
      </c>
      <c r="F19" s="1">
        <v>427835</v>
      </c>
      <c r="G19" s="1">
        <v>550075</v>
      </c>
      <c r="H19" s="1">
        <v>427835</v>
      </c>
      <c r="I19" s="1">
        <v>122240</v>
      </c>
      <c r="J19" s="1">
        <v>2</v>
      </c>
      <c r="K19" s="1">
        <f t="shared" si="0"/>
        <v>5</v>
      </c>
      <c r="L19" s="1">
        <v>27</v>
      </c>
      <c r="M19" s="3">
        <v>16.507060185185185</v>
      </c>
      <c r="N19" s="6">
        <v>2240</v>
      </c>
      <c r="O19" s="16" t="str">
        <f>CONCATENATE("INSERT INTO construcciones(id, tipo, subTipo, nombre_ed, enlace, nivel, madera, barro, hierro, cereal, consumo, pc, tiempo, produccion, created_at, updated_at) VALUES (","'",A19,"','",B19,"','",C19,"','",D19,"',",E19,",",F19,",",G19,",",H19,",",I19,",",J19,",",L19,",'",M19,"',",N19,")")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('Producción','Recursos','Granja','https://t4.answers.travian.net/index.php?aid=190#go2answer',18,427835,550075,427835,122240,2,27,'16,5070601851852',2240)</v>
      </c>
    </row>
    <row r="20" spans="1:16" ht="17.25" hidden="1" thickBot="1" x14ac:dyDescent="0.3">
      <c r="A20" t="s">
        <v>0</v>
      </c>
      <c r="B20" t="s">
        <v>3</v>
      </c>
      <c r="C20" t="s">
        <v>4</v>
      </c>
      <c r="D20" t="s">
        <v>2</v>
      </c>
      <c r="E20" s="1">
        <v>19</v>
      </c>
      <c r="F20" s="1">
        <v>714485</v>
      </c>
      <c r="G20" s="1">
        <v>918625</v>
      </c>
      <c r="H20" s="1">
        <v>714485</v>
      </c>
      <c r="I20" s="1">
        <v>204140</v>
      </c>
      <c r="J20" s="1">
        <v>2</v>
      </c>
      <c r="K20" s="1">
        <f t="shared" si="0"/>
        <v>5</v>
      </c>
      <c r="L20" s="1">
        <v>32</v>
      </c>
      <c r="M20" s="3">
        <v>26.41365740740741</v>
      </c>
      <c r="N20" s="6">
        <v>2800</v>
      </c>
      <c r="O20" s="16" t="str">
        <f>CONCATENATE("INSERT INTO construcciones(id, tipo, subTipo, nombre_ed, enlace, nivel, madera, barro, hierro, cereal, consumo, pc, tiempo, produccion, created_at, updated_at) VALUES (","'",A20,"','",B20,"','",C20,"','",D20,"',",E20,",",F20,",",G20,",",H20,",",I20,",",J20,",",L20,",'",M20,"',",N20,")")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('Producción','Recursos','Granja','https://t4.answers.travian.net/index.php?aid=190#go2answer',19,714485,918625,714485,204140,2,32,'26,4136574074074',2800)</v>
      </c>
    </row>
    <row r="21" spans="1:16" ht="17.25" hidden="1" thickBot="1" x14ac:dyDescent="0.3">
      <c r="A21" t="s">
        <v>0</v>
      </c>
      <c r="B21" t="s">
        <v>3</v>
      </c>
      <c r="C21" t="s">
        <v>4</v>
      </c>
      <c r="D21" t="s">
        <v>2</v>
      </c>
      <c r="E21" s="1">
        <v>20</v>
      </c>
      <c r="F21" s="1">
        <v>1193195</v>
      </c>
      <c r="G21" s="1">
        <v>1534105</v>
      </c>
      <c r="H21" s="1">
        <v>1193195</v>
      </c>
      <c r="I21" s="1">
        <v>340915</v>
      </c>
      <c r="J21" s="1">
        <v>2</v>
      </c>
      <c r="K21" s="1">
        <f t="shared" si="0"/>
        <v>6</v>
      </c>
      <c r="L21" s="1">
        <v>38</v>
      </c>
      <c r="M21" s="3">
        <v>42.26423611111111</v>
      </c>
      <c r="N21" s="6">
        <v>3430</v>
      </c>
      <c r="O21" s="16" t="str">
        <f>CONCATENATE("INSERT INTO construcciones(id, tipo, subTipo, nombre_ed, enlace, nivel, madera, barro, hierro, cereal, consumo, pc, tiempo, produccion, created_at, updated_at) VALUES (","'",A21,"','",B21,"','",C21,"','",D21,"',",E21,",",F21,",",G21,",",H21,",",I21,",",J21,",",L21,",'",M21,"',",N21,")")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('Producción','Recursos','Granja','https://t4.answers.travian.net/index.php?aid=190#go2answer',20,1193195,1534105,1193195,340915,2,38,'42,2642361111111',3430)</v>
      </c>
    </row>
    <row r="22" spans="1:16" ht="17.25" hidden="1" thickBot="1" x14ac:dyDescent="0.3">
      <c r="A22" t="s">
        <v>0</v>
      </c>
      <c r="B22" t="s">
        <v>3</v>
      </c>
      <c r="C22" t="s">
        <v>4</v>
      </c>
      <c r="D22" t="s">
        <v>2</v>
      </c>
      <c r="E22" s="4">
        <v>21</v>
      </c>
      <c r="F22" s="4">
        <v>1992635</v>
      </c>
      <c r="G22" s="4">
        <v>2561960</v>
      </c>
      <c r="H22" s="4">
        <v>1992635</v>
      </c>
      <c r="I22" s="4">
        <v>569325</v>
      </c>
      <c r="J22" s="4">
        <v>2</v>
      </c>
      <c r="K22" s="1">
        <f t="shared" si="0"/>
        <v>8</v>
      </c>
      <c r="L22" s="4">
        <v>46</v>
      </c>
      <c r="M22" s="5">
        <v>67.625115740740739</v>
      </c>
      <c r="N22" s="7">
        <v>4270</v>
      </c>
      <c r="O22" s="16" t="str">
        <f>CONCATENATE("INSERT INTO construcciones(id, tipo, subTipo, nombre_ed, enlace, nivel, madera, barro, hierro, cereal, consumo, pc, tiempo, produccion, created_at, updated_at) VALUES (","'",A22,"','",B22,"','",C22,"','",D22,"',",E22,",",F22,",",G22,",",H22,",",I22,",",J22,",",L22,",'",M22,"',",N22,")")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('Producción','Recursos','Granja','https://t4.answers.travian.net/index.php?aid=190#go2answer',21,1992635,2561960,1992635,569325,2,46,'67,6251157407407',4270)</v>
      </c>
    </row>
    <row r="23" spans="1:16" ht="17.25" hidden="1" thickBot="1" x14ac:dyDescent="0.3">
      <c r="A23" t="s">
        <v>0</v>
      </c>
      <c r="B23" t="s">
        <v>3</v>
      </c>
      <c r="C23" t="s">
        <v>4</v>
      </c>
      <c r="D23" t="s">
        <v>2</v>
      </c>
      <c r="E23" s="8">
        <v>22</v>
      </c>
      <c r="F23" s="8">
        <v>3327700</v>
      </c>
      <c r="G23" s="8">
        <v>4278470</v>
      </c>
      <c r="H23" s="8">
        <v>3327700</v>
      </c>
      <c r="I23" s="8">
        <v>950770</v>
      </c>
      <c r="J23" s="8">
        <v>2</v>
      </c>
      <c r="K23" s="1">
        <f t="shared" si="0"/>
        <v>9</v>
      </c>
      <c r="L23" s="8">
        <v>55</v>
      </c>
      <c r="M23" s="9">
        <v>108.20243055555555</v>
      </c>
      <c r="N23" s="10">
        <v>5250</v>
      </c>
      <c r="O23" s="16" t="str">
        <f>CONCATENATE("INSERT INTO construcciones(id, tipo, subTipo, nombre_ed, enlace, nivel, madera, barro, hierro, cereal, consumo, pc, tiempo, produccion, created_at, updated_at) VALUES (","'",A23,"','",B23,"','",C23,"','",D23,"',",E23,",",F23,",",G23,",",H23,",",I23,",",J23,",",L23,",'",M23,"',",N23,")")</f>
        <v>INSERT INTO construcciones(id, tipo, subTipo, nombre_ed, enlace, nivel, madera, barro, hierro, cereal, consumo, pc, tiempo, produccion, created_at, updated_at) VALUES ('Producción','Recursos','Granja','https://t4.answers.travian.net/index.php?aid=190#go2answer',22,3327700,4278470,3327700,950770,2,55,'108,202430555556',5250)</v>
      </c>
    </row>
    <row r="24" spans="1:16" ht="17.25" hidden="1" thickBot="1" x14ac:dyDescent="0.3">
      <c r="A24" t="s">
        <v>0</v>
      </c>
      <c r="B24" t="s">
        <v>3</v>
      </c>
      <c r="C24" t="s">
        <v>6</v>
      </c>
      <c r="D24" s="17" t="s">
        <v>5</v>
      </c>
      <c r="E24" s="1">
        <v>1</v>
      </c>
      <c r="F24" s="1">
        <v>80</v>
      </c>
      <c r="G24" s="1">
        <v>40</v>
      </c>
      <c r="H24" s="1">
        <v>80</v>
      </c>
      <c r="I24" s="1">
        <v>50</v>
      </c>
      <c r="J24" s="1">
        <v>2</v>
      </c>
      <c r="K24" s="1">
        <f>L24</f>
        <v>1</v>
      </c>
      <c r="L24" s="1">
        <v>1</v>
      </c>
      <c r="M24" s="2">
        <v>2.5462962962962961E-3</v>
      </c>
      <c r="N24" s="6">
        <v>7</v>
      </c>
      <c r="O24" s="16" t="str">
        <f>CONCATENATE("INSERT INTO construcciones(id, tipo, subTipo, nombre_ed, enlace, nivel, madera, barro, hierro, cereal, consumo, pc, tiempo, produccion, created_at, updated_at) VALUES (","'",A24,"','",B24,"','",C24,"','",D24,"',",E24,",",F24,",",G24,",",H24,",",I24,",",J24,",",L24,",'",M24,"',",N24,")")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('Producción','Recursos','Barrera','https://t4.answers.travian.net/index.php?aid=189#go2answer',1,80,40,80,50,2,1,'0,0025462962962963',7)</v>
      </c>
      <c r="P24" s="6"/>
    </row>
    <row r="25" spans="1:16" ht="17.25" hidden="1" thickBot="1" x14ac:dyDescent="0.3">
      <c r="A25" t="s">
        <v>0</v>
      </c>
      <c r="B25" t="s">
        <v>3</v>
      </c>
      <c r="C25" t="s">
        <v>6</v>
      </c>
      <c r="D25" t="s">
        <v>5</v>
      </c>
      <c r="E25" s="1">
        <v>2</v>
      </c>
      <c r="F25" s="1">
        <v>135</v>
      </c>
      <c r="G25" s="1">
        <v>65</v>
      </c>
      <c r="H25" s="1">
        <v>135</v>
      </c>
      <c r="I25" s="1">
        <v>85</v>
      </c>
      <c r="J25" s="1">
        <v>1</v>
      </c>
      <c r="K25" s="1">
        <f>L25-L24</f>
        <v>0</v>
      </c>
      <c r="L25" s="1">
        <v>1</v>
      </c>
      <c r="M25" s="2">
        <v>6.3657407407407404E-3</v>
      </c>
      <c r="N25" s="6">
        <v>13</v>
      </c>
      <c r="O25" s="16" t="str">
        <f>CONCATENATE("INSERT INTO construcciones(id, tipo, subTipo, nombre_ed, enlace, nivel, madera, barro, hierro, cereal, consumo, pc, tiempo, produccion, created_at, updated_at) VALUES (","'",A25,"','",B25,"','",C25,"','",D25,"',",E25,",",F25,",",G25,",",H25,",",I25,",",J25,",",L25,",'",M25,"',",N25,")")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('Producción','Recursos','Barrera','https://t4.answers.travian.net/index.php?aid=189#go2answer',2,135,65,135,85,1,1,'0,00636574074074074',13)</v>
      </c>
      <c r="P25" s="6"/>
    </row>
    <row r="26" spans="1:16" ht="17.25" hidden="1" thickBot="1" x14ac:dyDescent="0.3">
      <c r="A26" t="s">
        <v>0</v>
      </c>
      <c r="B26" t="s">
        <v>3</v>
      </c>
      <c r="C26" t="s">
        <v>6</v>
      </c>
      <c r="D26" t="s">
        <v>5</v>
      </c>
      <c r="E26" s="1">
        <v>3</v>
      </c>
      <c r="F26" s="1">
        <v>225</v>
      </c>
      <c r="G26" s="1">
        <v>110</v>
      </c>
      <c r="H26" s="1">
        <v>225</v>
      </c>
      <c r="I26" s="1">
        <v>140</v>
      </c>
      <c r="J26" s="1">
        <v>1</v>
      </c>
      <c r="K26" s="1">
        <f t="shared" ref="K26:K45" si="1">L26-L25</f>
        <v>1</v>
      </c>
      <c r="L26" s="1">
        <v>2</v>
      </c>
      <c r="M26" s="2">
        <v>1.2499999999999999E-2</v>
      </c>
      <c r="N26" s="6">
        <v>21</v>
      </c>
      <c r="O26" s="16" t="str">
        <f>CONCATENATE("INSERT INTO construcciones(id, tipo, subTipo, nombre_ed, enlace, nivel, madera, barro, hierro, cereal, consumo, pc, tiempo, produccion, created_at, updated_at) VALUES (","'",A26,"','",B26,"','",C26,"','",D26,"',",E26,",",F26,",",G26,",",H26,",",I26,",",J26,",",L26,",'",M26,"',",N26,")")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('Producción','Recursos','Barrera','https://t4.answers.travian.net/index.php?aid=189#go2answer',3,225,110,225,140,1,2,'0,0125',21)</v>
      </c>
      <c r="P26" s="6"/>
    </row>
    <row r="27" spans="1:16" ht="17.25" hidden="1" thickBot="1" x14ac:dyDescent="0.3">
      <c r="A27" t="s">
        <v>0</v>
      </c>
      <c r="B27" t="s">
        <v>3</v>
      </c>
      <c r="C27" t="s">
        <v>6</v>
      </c>
      <c r="D27" t="s">
        <v>5</v>
      </c>
      <c r="E27" s="1">
        <v>4</v>
      </c>
      <c r="F27" s="1">
        <v>375</v>
      </c>
      <c r="G27" s="1">
        <v>185</v>
      </c>
      <c r="H27" s="1">
        <v>375</v>
      </c>
      <c r="I27" s="1">
        <v>235</v>
      </c>
      <c r="J27" s="1">
        <v>1</v>
      </c>
      <c r="K27" s="1">
        <f t="shared" si="1"/>
        <v>0</v>
      </c>
      <c r="L27" s="1">
        <v>2</v>
      </c>
      <c r="M27" s="2">
        <v>2.2337962962962962E-2</v>
      </c>
      <c r="N27" s="6">
        <v>31</v>
      </c>
      <c r="O27" s="16" t="str">
        <f>CONCATENATE("INSERT INTO construcciones(id, tipo, subTipo, nombre_ed, enlace, nivel, madera, barro, hierro, cereal, consumo, pc, tiempo, produccion, created_at, updated_at) VALUES (","'",A27,"','",B27,"','",C27,"','",D27,"',",E27,",",F27,",",G27,",",H27,",",I27,",",J27,",",L27,",'",M27,"',",N27,")")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('Producción','Recursos','Barrera','https://t4.answers.travian.net/index.php?aid=189#go2answer',4,375,185,375,235,1,2,'0,022337962962963',31)</v>
      </c>
      <c r="P27" s="6"/>
    </row>
    <row r="28" spans="1:16" ht="17.25" hidden="1" thickBot="1" x14ac:dyDescent="0.3">
      <c r="A28" t="s">
        <v>0</v>
      </c>
      <c r="B28" t="s">
        <v>3</v>
      </c>
      <c r="C28" t="s">
        <v>6</v>
      </c>
      <c r="D28" t="s">
        <v>5</v>
      </c>
      <c r="E28" s="1">
        <v>5</v>
      </c>
      <c r="F28" s="1">
        <v>620</v>
      </c>
      <c r="G28" s="1">
        <v>310</v>
      </c>
      <c r="H28" s="1">
        <v>620</v>
      </c>
      <c r="I28" s="1">
        <v>390</v>
      </c>
      <c r="J28" s="1">
        <v>1</v>
      </c>
      <c r="K28" s="1">
        <f t="shared" si="1"/>
        <v>0</v>
      </c>
      <c r="L28" s="1">
        <v>2</v>
      </c>
      <c r="M28" s="2">
        <v>3.8078703703703705E-2</v>
      </c>
      <c r="N28" s="6">
        <v>46</v>
      </c>
      <c r="O28" s="16" t="str">
        <f>CONCATENATE("INSERT INTO construcciones(id, tipo, subTipo, nombre_ed, enlace, nivel, madera, barro, hierro, cereal, consumo, pc, tiempo, produccion, created_at, updated_at) VALUES (","'",A28,"','",B28,"','",C28,"','",D28,"',",E28,",",F28,",",G28,",",H28,",",I28,",",J28,",",L28,",'",M28,"',",N28,")")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('Producción','Recursos','Barrera','https://t4.answers.travian.net/index.php?aid=189#go2answer',5,620,310,620,390,1,2,'0,0380787037037037',46)</v>
      </c>
      <c r="P28" s="6"/>
    </row>
    <row r="29" spans="1:16" ht="17.25" hidden="1" thickBot="1" x14ac:dyDescent="0.3">
      <c r="A29" t="s">
        <v>0</v>
      </c>
      <c r="B29" t="s">
        <v>3</v>
      </c>
      <c r="C29" t="s">
        <v>6</v>
      </c>
      <c r="D29" t="s">
        <v>5</v>
      </c>
      <c r="E29" s="1">
        <v>6</v>
      </c>
      <c r="F29" s="1">
        <v>1040</v>
      </c>
      <c r="G29" s="1">
        <v>520</v>
      </c>
      <c r="H29" s="1">
        <v>1040</v>
      </c>
      <c r="I29" s="1">
        <v>650</v>
      </c>
      <c r="J29" s="1">
        <v>2</v>
      </c>
      <c r="K29" s="1">
        <f t="shared" si="1"/>
        <v>1</v>
      </c>
      <c r="L29" s="1">
        <v>3</v>
      </c>
      <c r="M29" s="2">
        <v>6.3310185185185178E-2</v>
      </c>
      <c r="N29" s="6">
        <v>70</v>
      </c>
      <c r="O29" s="16" t="str">
        <f>CONCATENATE("INSERT INTO construcciones(id, tipo, subTipo, nombre_ed, enlace, nivel, madera, barro, hierro, cereal, consumo, pc, tiempo, produccion, created_at, updated_at) VALUES (","'",A29,"','",B29,"','",C29,"','",D29,"',",E29,",",F29,",",G29,",",H29,",",I29,",",J29,",",L29,",'",M29,"',",N29,")")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('Producción','Recursos','Barrera','https://t4.answers.travian.net/index.php?aid=189#go2answer',6,1040,520,1040,650,2,3,'0,0633101851851852',70)</v>
      </c>
      <c r="P29" s="6"/>
    </row>
    <row r="30" spans="1:16" ht="17.25" hidden="1" thickBot="1" x14ac:dyDescent="0.3">
      <c r="A30" t="s">
        <v>0</v>
      </c>
      <c r="B30" t="s">
        <v>3</v>
      </c>
      <c r="C30" t="s">
        <v>6</v>
      </c>
      <c r="D30" t="s">
        <v>5</v>
      </c>
      <c r="E30" s="1">
        <v>7</v>
      </c>
      <c r="F30" s="1">
        <v>1735</v>
      </c>
      <c r="G30" s="1">
        <v>870</v>
      </c>
      <c r="H30" s="1">
        <v>1735</v>
      </c>
      <c r="I30" s="1">
        <v>1085</v>
      </c>
      <c r="J30" s="1">
        <v>2</v>
      </c>
      <c r="K30" s="1">
        <f t="shared" si="1"/>
        <v>1</v>
      </c>
      <c r="L30" s="1">
        <v>4</v>
      </c>
      <c r="M30" s="2">
        <v>0.10358796296296297</v>
      </c>
      <c r="N30" s="6">
        <v>98</v>
      </c>
      <c r="O30" s="16" t="str">
        <f>CONCATENATE("INSERT INTO construcciones(id, tipo, subTipo, nombre_ed, enlace, nivel, madera, barro, hierro, cereal, consumo, pc, tiempo, produccion, created_at, updated_at) VALUES (","'",A30,"','",B30,"','",C30,"','",D30,"',",E30,",",F30,",",G30,",",H30,",",I30,",",J30,",",L30,",'",M30,"',",N30,")")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('Producción','Recursos','Barrera','https://t4.answers.travian.net/index.php?aid=189#go2answer',7,1735,870,1735,1085,2,4,'0,103587962962963',98)</v>
      </c>
      <c r="P30" s="6"/>
    </row>
    <row r="31" spans="1:16" ht="17.25" hidden="1" thickBot="1" x14ac:dyDescent="0.3">
      <c r="A31" t="s">
        <v>0</v>
      </c>
      <c r="B31" t="s">
        <v>3</v>
      </c>
      <c r="C31" t="s">
        <v>6</v>
      </c>
      <c r="D31" t="s">
        <v>5</v>
      </c>
      <c r="E31" s="1">
        <v>8</v>
      </c>
      <c r="F31" s="1">
        <v>2900</v>
      </c>
      <c r="G31" s="1">
        <v>1450</v>
      </c>
      <c r="H31" s="1">
        <v>2900</v>
      </c>
      <c r="I31" s="1">
        <v>1810</v>
      </c>
      <c r="J31" s="1">
        <v>2</v>
      </c>
      <c r="K31" s="1">
        <f t="shared" si="1"/>
        <v>0</v>
      </c>
      <c r="L31" s="1">
        <v>4</v>
      </c>
      <c r="M31" s="2">
        <v>0.16805555555555554</v>
      </c>
      <c r="N31" s="6">
        <v>140</v>
      </c>
      <c r="O31" s="16" t="str">
        <f>CONCATENATE("INSERT INTO construcciones(id, tipo, subTipo, nombre_ed, enlace, nivel, madera, barro, hierro, cereal, consumo, pc, tiempo, produccion, created_at, updated_at) VALUES (","'",A31,"','",B31,"','",C31,"','",D31,"',",E31,",",F31,",",G31,",",H31,",",I31,",",J31,",",L31,",'",M31,"',",N31,")")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('Producción','Recursos','Barrera','https://t4.answers.travian.net/index.php?aid=189#go2answer',8,2900,1450,2900,1810,2,4,'0,168055555555556',140)</v>
      </c>
      <c r="P31" s="6"/>
    </row>
    <row r="32" spans="1:16" ht="17.25" hidden="1" thickBot="1" x14ac:dyDescent="0.3">
      <c r="A32" t="s">
        <v>0</v>
      </c>
      <c r="B32" t="s">
        <v>3</v>
      </c>
      <c r="C32" t="s">
        <v>6</v>
      </c>
      <c r="D32" t="s">
        <v>5</v>
      </c>
      <c r="E32" s="1">
        <v>9</v>
      </c>
      <c r="F32" s="1">
        <v>4840</v>
      </c>
      <c r="G32" s="1">
        <v>2420</v>
      </c>
      <c r="H32" s="1">
        <v>4840</v>
      </c>
      <c r="I32" s="1">
        <v>3025</v>
      </c>
      <c r="J32" s="1">
        <v>2</v>
      </c>
      <c r="K32" s="1">
        <f t="shared" si="1"/>
        <v>1</v>
      </c>
      <c r="L32" s="1">
        <v>5</v>
      </c>
      <c r="M32" s="2">
        <v>0.27118055555555554</v>
      </c>
      <c r="N32" s="6">
        <v>203</v>
      </c>
      <c r="O32" s="16" t="str">
        <f>CONCATENATE("INSERT INTO construcciones(id, tipo, subTipo, nombre_ed, enlace, nivel, madera, barro, hierro, cereal, consumo, pc, tiempo, produccion, created_at, updated_at) VALUES (","'",A32,"','",B32,"','",C32,"','",D32,"',",E32,",",F32,",",G32,",",H32,",",I32,",",J32,",",L32,",'",M32,"',",N32,")")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('Producción','Recursos','Barrera','https://t4.answers.travian.net/index.php?aid=189#go2answer',9,4840,2420,4840,3025,2,5,'0,271180555555556',203)</v>
      </c>
      <c r="P32" s="6"/>
    </row>
    <row r="33" spans="1:16" ht="17.25" hidden="1" thickBot="1" x14ac:dyDescent="0.3">
      <c r="A33" t="s">
        <v>0</v>
      </c>
      <c r="B33" t="s">
        <v>3</v>
      </c>
      <c r="C33" t="s">
        <v>6</v>
      </c>
      <c r="D33" t="s">
        <v>5</v>
      </c>
      <c r="E33" s="1">
        <v>10</v>
      </c>
      <c r="F33" s="1">
        <v>8080</v>
      </c>
      <c r="G33" s="1">
        <v>4040</v>
      </c>
      <c r="H33" s="1">
        <v>8080</v>
      </c>
      <c r="I33" s="1">
        <v>5050</v>
      </c>
      <c r="J33" s="1">
        <v>2</v>
      </c>
      <c r="K33" s="1">
        <f t="shared" si="1"/>
        <v>1</v>
      </c>
      <c r="L33" s="1">
        <v>6</v>
      </c>
      <c r="M33" s="2">
        <v>0.43622685185185189</v>
      </c>
      <c r="N33" s="6">
        <v>280</v>
      </c>
      <c r="O33" s="16" t="str">
        <f>CONCATENATE("INSERT INTO construcciones(id, tipo, subTipo, nombre_ed, enlace, nivel, madera, barro, hierro, cereal, consumo, pc, tiempo, produccion, created_at, updated_at) VALUES (","'",A33,"','",B33,"','",C33,"','",D33,"',",E33,",",F33,",",G33,",",H33,",",I33,",",J33,",",L33,",'",M33,"',",N33,")")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('Producción','Recursos','Barrera','https://t4.answers.travian.net/index.php?aid=189#go2answer',10,8080,4040,8080,5050,2,6,'0,436226851851852',280)</v>
      </c>
      <c r="P33" s="6"/>
    </row>
    <row r="34" spans="1:16" ht="17.25" hidden="1" thickBot="1" x14ac:dyDescent="0.3">
      <c r="A34" t="s">
        <v>0</v>
      </c>
      <c r="B34" t="s">
        <v>3</v>
      </c>
      <c r="C34" t="s">
        <v>6</v>
      </c>
      <c r="D34" t="s">
        <v>5</v>
      </c>
      <c r="E34" s="1">
        <v>11</v>
      </c>
      <c r="F34" s="1">
        <v>13500</v>
      </c>
      <c r="G34" s="1">
        <v>6750</v>
      </c>
      <c r="H34" s="1">
        <v>13500</v>
      </c>
      <c r="I34" s="1">
        <v>8435</v>
      </c>
      <c r="J34" s="1">
        <v>2</v>
      </c>
      <c r="K34" s="1">
        <f t="shared" si="1"/>
        <v>1</v>
      </c>
      <c r="L34" s="1">
        <v>7</v>
      </c>
      <c r="M34" s="2">
        <v>0.70034722222222223</v>
      </c>
      <c r="N34" s="6">
        <v>392</v>
      </c>
      <c r="O34" s="16" t="str">
        <f>CONCATENATE("INSERT INTO construcciones(id, tipo, subTipo, nombre_ed, enlace, nivel, madera, barro, hierro, cereal, consumo, pc, tiempo, produccion, created_at, updated_at) VALUES (","'",A34,"','",B34,"','",C34,"','",D34,"',",E34,",",F34,",",G34,",",H34,",",I34,",",J34,",",L34,",'",M34,"',",N34,")")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('Producción','Recursos','Barrera','https://t4.answers.travian.net/index.php?aid=189#go2answer',11,13500,6750,13500,8435,2,7,'0,700347222222222',392)</v>
      </c>
      <c r="P34" s="6"/>
    </row>
    <row r="35" spans="1:16" ht="17.25" hidden="1" thickBot="1" x14ac:dyDescent="0.3">
      <c r="A35" t="s">
        <v>0</v>
      </c>
      <c r="B35" t="s">
        <v>3</v>
      </c>
      <c r="C35" t="s">
        <v>6</v>
      </c>
      <c r="D35" t="s">
        <v>5</v>
      </c>
      <c r="E35" s="1">
        <v>12</v>
      </c>
      <c r="F35" s="1">
        <v>22540</v>
      </c>
      <c r="G35" s="1">
        <v>11270</v>
      </c>
      <c r="H35" s="1">
        <v>22540</v>
      </c>
      <c r="I35" s="1">
        <v>14090</v>
      </c>
      <c r="J35" s="1">
        <v>2</v>
      </c>
      <c r="K35" s="1">
        <f t="shared" si="1"/>
        <v>2</v>
      </c>
      <c r="L35" s="1">
        <v>9</v>
      </c>
      <c r="M35" s="3">
        <v>1.122800925925926</v>
      </c>
      <c r="N35" s="6">
        <v>525</v>
      </c>
      <c r="O35" s="16" t="str">
        <f>CONCATENATE("INSERT INTO construcciones(id, tipo, subTipo, nombre_ed, enlace, nivel, madera, barro, hierro, cereal, consumo, pc, tiempo, produccion, created_at, updated_at) VALUES (","'",A35,"','",B35,"','",C35,"','",D35,"',",E35,",",F35,",",G35,",",H35,",",I35,",",J35,",",L35,",'",M35,"',",N35,")")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('Producción','Recursos','Barrera','https://t4.answers.travian.net/index.php?aid=189#go2answer',12,22540,11270,22540,14090,2,9,'1,12280092592593',525)</v>
      </c>
      <c r="P35" s="6"/>
    </row>
    <row r="36" spans="1:16" ht="17.25" hidden="1" thickBot="1" x14ac:dyDescent="0.3">
      <c r="A36" t="s">
        <v>0</v>
      </c>
      <c r="B36" t="s">
        <v>3</v>
      </c>
      <c r="C36" t="s">
        <v>6</v>
      </c>
      <c r="D36" t="s">
        <v>5</v>
      </c>
      <c r="E36" s="1">
        <v>13</v>
      </c>
      <c r="F36" s="1">
        <v>37645</v>
      </c>
      <c r="G36" s="1">
        <v>18820</v>
      </c>
      <c r="H36" s="1">
        <v>37645</v>
      </c>
      <c r="I36" s="1">
        <v>23525</v>
      </c>
      <c r="J36" s="1">
        <v>2</v>
      </c>
      <c r="K36" s="1">
        <f t="shared" si="1"/>
        <v>2</v>
      </c>
      <c r="L36" s="1">
        <v>11</v>
      </c>
      <c r="M36" s="3">
        <v>1.7988425925925926</v>
      </c>
      <c r="N36" s="6">
        <v>693</v>
      </c>
      <c r="O36" s="16" t="str">
        <f>CONCATENATE("INSERT INTO construcciones(id, tipo, subTipo, nombre_ed, enlace, nivel, madera, barro, hierro, cereal, consumo, pc, tiempo, produccion, created_at, updated_at) VALUES (","'",A36,"','",B36,"','",C36,"','",D36,"',",E36,",",F36,",",G36,",",H36,",",I36,",",J36,",",L36,",'",M36,"',",N36,")")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('Producción','Recursos','Barrera','https://t4.answers.travian.net/index.php?aid=189#go2answer',13,37645,18820,37645,23525,2,11,'1,79884259259259',693)</v>
      </c>
      <c r="P36" s="6"/>
    </row>
    <row r="37" spans="1:16" ht="17.25" hidden="1" thickBot="1" x14ac:dyDescent="0.3">
      <c r="A37" t="s">
        <v>0</v>
      </c>
      <c r="B37" t="s">
        <v>3</v>
      </c>
      <c r="C37" t="s">
        <v>6</v>
      </c>
      <c r="D37" t="s">
        <v>5</v>
      </c>
      <c r="E37" s="1">
        <v>14</v>
      </c>
      <c r="F37" s="1">
        <v>62865</v>
      </c>
      <c r="G37" s="1">
        <v>31430</v>
      </c>
      <c r="H37" s="1">
        <v>62865</v>
      </c>
      <c r="I37" s="1">
        <v>39290</v>
      </c>
      <c r="J37" s="1">
        <v>2</v>
      </c>
      <c r="K37" s="1">
        <f t="shared" si="1"/>
        <v>2</v>
      </c>
      <c r="L37" s="1">
        <v>13</v>
      </c>
      <c r="M37" s="3">
        <v>2.8804398148148151</v>
      </c>
      <c r="N37" s="6">
        <v>889</v>
      </c>
      <c r="O37" s="16" t="str">
        <f>CONCATENATE("INSERT INTO construcciones(id, tipo, subTipo, nombre_ed, enlace, nivel, madera, barro, hierro, cereal, consumo, pc, tiempo, produccion, created_at, updated_at) VALUES (","'",A37,"','",B37,"','",C37,"','",D37,"',",E37,",",F37,",",G37,",",H37,",",I37,",",J37,",",L37,",'",M37,"',",N37,")")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('Producción','Recursos','Barrera','https://t4.answers.travian.net/index.php?aid=189#go2answer',14,62865,31430,62865,39290,2,13,'2,88043981481482',889)</v>
      </c>
      <c r="P37" s="6"/>
    </row>
    <row r="38" spans="1:16" ht="17.25" hidden="1" thickBot="1" x14ac:dyDescent="0.3">
      <c r="A38" t="s">
        <v>0</v>
      </c>
      <c r="B38" t="s">
        <v>3</v>
      </c>
      <c r="C38" t="s">
        <v>6</v>
      </c>
      <c r="D38" t="s">
        <v>5</v>
      </c>
      <c r="E38" s="1">
        <v>15</v>
      </c>
      <c r="F38" s="1">
        <v>104985</v>
      </c>
      <c r="G38" s="1">
        <v>52490</v>
      </c>
      <c r="H38" s="1">
        <v>104985</v>
      </c>
      <c r="I38" s="1">
        <v>65615</v>
      </c>
      <c r="J38" s="1">
        <v>2</v>
      </c>
      <c r="K38" s="1">
        <f t="shared" si="1"/>
        <v>2</v>
      </c>
      <c r="L38" s="1">
        <v>15</v>
      </c>
      <c r="M38" s="3">
        <v>4.6109953703703708</v>
      </c>
      <c r="N38" s="6">
        <v>1120</v>
      </c>
      <c r="O38" s="16" t="str">
        <f>CONCATENATE("INSERT INTO construcciones(id, tipo, subTipo, nombre_ed, enlace, nivel, madera, barro, hierro, cereal, consumo, pc, tiempo, produccion, created_at, updated_at) VALUES (","'",A38,"','",B38,"','",C38,"','",D38,"',",E38,",",F38,",",G38,",",H38,",",I38,",",J38,",",L38,",'",M38,"',",N38,")")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('Producción','Recursos','Barrera','https://t4.answers.travian.net/index.php?aid=189#go2answer',15,104985,52490,104985,65615,2,15,'4,61099537037037',1120)</v>
      </c>
      <c r="P38" s="6"/>
    </row>
    <row r="39" spans="1:16" ht="17.25" hidden="1" thickBot="1" x14ac:dyDescent="0.3">
      <c r="A39" t="s">
        <v>0</v>
      </c>
      <c r="B39" t="s">
        <v>3</v>
      </c>
      <c r="C39" t="s">
        <v>6</v>
      </c>
      <c r="D39" t="s">
        <v>5</v>
      </c>
      <c r="E39" s="1">
        <v>16</v>
      </c>
      <c r="F39" s="1">
        <v>175320</v>
      </c>
      <c r="G39" s="1">
        <v>87660</v>
      </c>
      <c r="H39" s="1">
        <v>175320</v>
      </c>
      <c r="I39" s="1">
        <v>109575</v>
      </c>
      <c r="J39" s="1">
        <v>3</v>
      </c>
      <c r="K39" s="1">
        <f t="shared" si="1"/>
        <v>3</v>
      </c>
      <c r="L39" s="1">
        <v>18</v>
      </c>
      <c r="M39" s="3">
        <v>7.3798611111111114</v>
      </c>
      <c r="N39" s="6">
        <v>1400</v>
      </c>
      <c r="O39" s="16" t="str">
        <f>CONCATENATE("INSERT INTO construcciones(id, tipo, subTipo, nombre_ed, enlace, nivel, madera, barro, hierro, cereal, consumo, pc, tiempo, produccion, created_at, updated_at) VALUES (","'",A39,"','",B39,"','",C39,"','",D39,"',",E39,",",F39,",",G39,",",H39,",",I39,",",J39,",",L39,",'",M39,"',",N39,")")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('Producción','Recursos','Barrera','https://t4.answers.travian.net/index.php?aid=189#go2answer',16,175320,87660,175320,109575,3,18,'7,37986111111111',1400)</v>
      </c>
      <c r="P39" s="6"/>
    </row>
    <row r="40" spans="1:16" ht="17.25" hidden="1" thickBot="1" x14ac:dyDescent="0.3">
      <c r="A40" t="s">
        <v>0</v>
      </c>
      <c r="B40" t="s">
        <v>3</v>
      </c>
      <c r="C40" t="s">
        <v>6</v>
      </c>
      <c r="D40" t="s">
        <v>5</v>
      </c>
      <c r="E40" s="1">
        <v>17</v>
      </c>
      <c r="F40" s="1">
        <v>292790</v>
      </c>
      <c r="G40" s="1">
        <v>146395</v>
      </c>
      <c r="H40" s="1">
        <v>292790</v>
      </c>
      <c r="I40" s="1">
        <v>182995</v>
      </c>
      <c r="J40" s="1">
        <v>3</v>
      </c>
      <c r="K40" s="1">
        <f t="shared" si="1"/>
        <v>4</v>
      </c>
      <c r="L40" s="1">
        <v>22</v>
      </c>
      <c r="M40" s="3">
        <v>11.810069444444444</v>
      </c>
      <c r="N40" s="6">
        <v>1820</v>
      </c>
      <c r="O40" s="16" t="str">
        <f>CONCATENATE("INSERT INTO construcciones(id, tipo, subTipo, nombre_ed, enlace, nivel, madera, barro, hierro, cereal, consumo, pc, tiempo, produccion, created_at, updated_at) VALUES (","'",A40,"','",B40,"','",C40,"','",D40,"',",E40,",",F40,",",G40,",",H40,",",I40,",",J40,",",L40,",'",M40,"',",N40,")")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('Producción','Recursos','Barrera','https://t4.answers.travian.net/index.php?aid=189#go2answer',17,292790,146395,292790,182995,3,22,'11,8100694444444',1820)</v>
      </c>
      <c r="P40" s="6"/>
    </row>
    <row r="41" spans="1:16" ht="17.25" hidden="1" thickBot="1" x14ac:dyDescent="0.3">
      <c r="A41" t="s">
        <v>0</v>
      </c>
      <c r="B41" t="s">
        <v>3</v>
      </c>
      <c r="C41" t="s">
        <v>6</v>
      </c>
      <c r="D41" t="s">
        <v>5</v>
      </c>
      <c r="E41" s="1">
        <v>18</v>
      </c>
      <c r="F41" s="1">
        <v>488955</v>
      </c>
      <c r="G41" s="1">
        <v>244480</v>
      </c>
      <c r="H41" s="1">
        <v>488955</v>
      </c>
      <c r="I41" s="1">
        <v>305600</v>
      </c>
      <c r="J41" s="1">
        <v>3</v>
      </c>
      <c r="K41" s="1">
        <f t="shared" si="1"/>
        <v>5</v>
      </c>
      <c r="L41" s="1">
        <v>27</v>
      </c>
      <c r="M41" s="3">
        <v>18.89837962962963</v>
      </c>
      <c r="N41" s="6">
        <v>2240</v>
      </c>
      <c r="O41" s="16" t="str">
        <f>CONCATENATE("INSERT INTO construcciones(id, tipo, subTipo, nombre_ed, enlace, nivel, madera, barro, hierro, cereal, consumo, pc, tiempo, produccion, created_at, updated_at) VALUES (","'",A41,"','",B41,"','",C41,"','",D41,"',",E41,",",F41,",",G41,",",H41,",",I41,",",J41,",",L41,",'",M41,"',",N41,")")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('Producción','Recursos','Barrera','https://t4.answers.travian.net/index.php?aid=189#go2answer',18,488955,244480,488955,305600,3,27,'18,8983796296296',2240)</v>
      </c>
      <c r="P41" s="6"/>
    </row>
    <row r="42" spans="1:16" ht="17.25" hidden="1" thickBot="1" x14ac:dyDescent="0.3">
      <c r="A42" t="s">
        <v>0</v>
      </c>
      <c r="B42" t="s">
        <v>3</v>
      </c>
      <c r="C42" t="s">
        <v>6</v>
      </c>
      <c r="D42" t="s">
        <v>5</v>
      </c>
      <c r="E42" s="1">
        <v>19</v>
      </c>
      <c r="F42" s="1">
        <v>816555</v>
      </c>
      <c r="G42" s="1">
        <v>408280</v>
      </c>
      <c r="H42" s="1">
        <v>816555</v>
      </c>
      <c r="I42" s="1">
        <v>510350</v>
      </c>
      <c r="J42" s="1">
        <v>3</v>
      </c>
      <c r="K42" s="1">
        <f t="shared" si="1"/>
        <v>5</v>
      </c>
      <c r="L42" s="1">
        <v>32</v>
      </c>
      <c r="M42" s="3">
        <v>30.239699074074071</v>
      </c>
      <c r="N42" s="6">
        <v>2800</v>
      </c>
      <c r="O42" s="16" t="str">
        <f>CONCATENATE("INSERT INTO construcciones(id, tipo, subTipo, nombre_ed, enlace, nivel, madera, barro, hierro, cereal, consumo, pc, tiempo, produccion, created_at, updated_at) VALUES (","'",A42,"','",B42,"','",C42,"','",D42,"',",E42,",",F42,",",G42,",",H42,",",I42,",",J42,",",L42,",'",M42,"',",N42,")")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('Producción','Recursos','Barrera','https://t4.answers.travian.net/index.php?aid=189#go2answer',19,816555,408280,816555,510350,3,32,'30,2396990740741',2800)</v>
      </c>
      <c r="P42" s="6"/>
    </row>
    <row r="43" spans="1:16" ht="17.25" hidden="1" thickBot="1" x14ac:dyDescent="0.3">
      <c r="A43" t="s">
        <v>0</v>
      </c>
      <c r="B43" t="s">
        <v>3</v>
      </c>
      <c r="C43" t="s">
        <v>6</v>
      </c>
      <c r="D43" t="s">
        <v>5</v>
      </c>
      <c r="E43" s="1">
        <v>20</v>
      </c>
      <c r="F43" s="1">
        <v>1363650</v>
      </c>
      <c r="G43" s="1">
        <v>681825</v>
      </c>
      <c r="H43" s="1">
        <v>1363650</v>
      </c>
      <c r="I43" s="1">
        <v>852280</v>
      </c>
      <c r="J43" s="1">
        <v>3</v>
      </c>
      <c r="K43" s="1">
        <f t="shared" si="1"/>
        <v>6</v>
      </c>
      <c r="L43" s="1">
        <v>38</v>
      </c>
      <c r="M43" s="3">
        <v>48.385879629629635</v>
      </c>
      <c r="N43" s="6">
        <v>3430</v>
      </c>
      <c r="O43" s="16" t="str">
        <f>CONCATENATE("INSERT INTO construcciones(id, tipo, subTipo, nombre_ed, enlace, nivel, madera, barro, hierro, cereal, consumo, pc, tiempo, produccion, created_at, updated_at) VALUES (","'",A43,"','",B43,"','",C43,"','",D43,"',",E43,",",F43,",",G43,",",H43,",",I43,",",J43,",",L43,",'",M43,"',",N43,")")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('Producción','Recursos','Barrera','https://t4.answers.travian.net/index.php?aid=189#go2answer',20,1363650,681825,1363650,852280,3,38,'48,3858796296296',3430)</v>
      </c>
      <c r="P43" s="6"/>
    </row>
    <row r="44" spans="1:16" ht="17.25" hidden="1" thickBot="1" x14ac:dyDescent="0.3">
      <c r="A44" t="s">
        <v>0</v>
      </c>
      <c r="B44" t="s">
        <v>3</v>
      </c>
      <c r="C44" t="s">
        <v>6</v>
      </c>
      <c r="D44" t="s">
        <v>5</v>
      </c>
      <c r="E44" s="1">
        <v>21</v>
      </c>
      <c r="F44" s="1">
        <v>2277295</v>
      </c>
      <c r="G44" s="1">
        <v>1138650</v>
      </c>
      <c r="H44" s="1">
        <v>2277295</v>
      </c>
      <c r="I44" s="1">
        <v>1423310</v>
      </c>
      <c r="J44" s="1">
        <v>3</v>
      </c>
      <c r="K44" s="1">
        <f t="shared" si="1"/>
        <v>8</v>
      </c>
      <c r="L44" s="1">
        <v>46</v>
      </c>
      <c r="M44" s="3">
        <v>77.41967592592593</v>
      </c>
      <c r="N44" s="6">
        <v>4270</v>
      </c>
      <c r="O44" s="16" t="str">
        <f>CONCATENATE("INSERT INTO construcciones(id, tipo, subTipo, nombre_ed, enlace, nivel, madera, barro, hierro, cereal, consumo, pc, tiempo, produccion, created_at, updated_at) VALUES (","'",A44,"','",B44,"','",C44,"','",D44,"',",E44,",",F44,",",G44,",",H44,",",I44,",",J44,",",L44,",'",M44,"',",N44,")")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('Producción','Recursos','Barrera','https://t4.answers.travian.net/index.php?aid=189#go2answer',21,2277295,1138650,2277295,1423310,3,46,'77,4196759259259',4270)</v>
      </c>
      <c r="P44" s="6"/>
    </row>
    <row r="45" spans="1:16" ht="17.25" hidden="1" thickBot="1" x14ac:dyDescent="0.3">
      <c r="A45" t="s">
        <v>0</v>
      </c>
      <c r="B45" t="s">
        <v>3</v>
      </c>
      <c r="C45" t="s">
        <v>6</v>
      </c>
      <c r="D45" t="s">
        <v>5</v>
      </c>
      <c r="E45" s="11">
        <v>22</v>
      </c>
      <c r="F45" s="11">
        <v>3803085</v>
      </c>
      <c r="G45" s="11">
        <v>1901540</v>
      </c>
      <c r="H45" s="11">
        <v>3803085</v>
      </c>
      <c r="I45" s="11">
        <v>2376925</v>
      </c>
      <c r="J45" s="11">
        <v>3</v>
      </c>
      <c r="K45" s="1">
        <f t="shared" si="1"/>
        <v>9</v>
      </c>
      <c r="L45" s="11">
        <v>55</v>
      </c>
      <c r="M45" s="12">
        <v>123.87372685185186</v>
      </c>
      <c r="N45" s="13">
        <v>5250</v>
      </c>
      <c r="O45" s="16" t="str">
        <f>CONCATENATE("INSERT INTO construcciones(id, tipo, subTipo, nombre_ed, enlace, nivel, madera, barro, hierro, cereal, consumo, pc, tiempo, produccion, created_at, updated_at) VALUES (","'",A45,"','",B45,"','",C45,"','",D45,"',",E45,",",F45,",",G45,",",H45,",",I45,",",J45,",",L45,",'",M45,"',",N45,")")</f>
        <v>INSERT INTO construcciones(id, tipo, subTipo, nombre_ed, enlace, nivel, madera, barro, hierro, cereal, consumo, pc, tiempo, produccion, created_at, updated_at) VALUES ('Producción','Recursos','Barrera','https://t4.answers.travian.net/index.php?aid=189#go2answer',22,3803085,1901540,3803085,2376925,3,55,'123,873726851852',5250)</v>
      </c>
      <c r="P45" s="13"/>
    </row>
    <row r="46" spans="1:16" ht="17.25" thickBot="1" x14ac:dyDescent="0.3">
      <c r="A46" t="s">
        <v>0</v>
      </c>
      <c r="B46" t="s">
        <v>3</v>
      </c>
      <c r="C46" t="s">
        <v>8</v>
      </c>
      <c r="D46" t="s">
        <v>7</v>
      </c>
      <c r="E46" s="1">
        <v>1</v>
      </c>
      <c r="F46" s="1">
        <v>100</v>
      </c>
      <c r="G46" s="1">
        <v>80</v>
      </c>
      <c r="H46" s="1">
        <v>30</v>
      </c>
      <c r="I46" s="1">
        <v>60</v>
      </c>
      <c r="J46" s="1">
        <v>3</v>
      </c>
      <c r="K46" s="1">
        <f>L46</f>
        <v>1</v>
      </c>
      <c r="L46" s="1">
        <v>1</v>
      </c>
      <c r="M46" s="2">
        <v>5.208333333333333E-3</v>
      </c>
      <c r="N46" s="6">
        <v>7</v>
      </c>
      <c r="O46" s="16" t="str">
        <f>CONCATENATE("INSERT INTO construcciones(id, tipo, subTipo, nombre_ed, enlace, nivel, madera, barro, hierro, cereal, consumo, pc, tiempo, produccion, created_at, updated_at) VALUES (","'",A46,"','",B46,"','",C46,"','",D46,"',",E46,",",F46,",",G46,",",H46,",",I46,",",J46,",",L46,",'",M46,"',",N46,")")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hierro','https://t4.answers.travian.net/index.php?aid=193#go2answer',1,100,80,30,60,3,1,'0,00520833333333333',7)</v>
      </c>
    </row>
    <row r="47" spans="1:16" ht="17.25" thickBot="1" x14ac:dyDescent="0.3">
      <c r="A47" t="s">
        <v>0</v>
      </c>
      <c r="B47" t="s">
        <v>3</v>
      </c>
      <c r="C47" t="s">
        <v>8</v>
      </c>
      <c r="D47" t="s">
        <v>7</v>
      </c>
      <c r="E47" s="1">
        <v>2</v>
      </c>
      <c r="F47" s="1">
        <v>165</v>
      </c>
      <c r="G47" s="1">
        <v>135</v>
      </c>
      <c r="H47" s="1">
        <v>50</v>
      </c>
      <c r="I47" s="1">
        <v>100</v>
      </c>
      <c r="J47" s="1">
        <v>2</v>
      </c>
      <c r="K47" s="1">
        <f>L47-L46</f>
        <v>0</v>
      </c>
      <c r="L47" s="1">
        <v>1</v>
      </c>
      <c r="M47" s="2">
        <v>1.064814814814815E-2</v>
      </c>
      <c r="N47" s="6">
        <v>13</v>
      </c>
      <c r="O47" s="16" t="str">
        <f>CONCATENATE("INSERT INTO construcciones(id, tipo, subTipo, nombre_ed, enlace, nivel, madera, barro, hierro, cereal, consumo, pc, tiempo, produccion, created_at, updated_at) VALUES (","'",A47,"','",B47,"','",C47,"','",D47,"',",E47,",",F47,",",G47,",",H47,",",I47,",",J47,",",L47,",'",M47,"',",N47,")")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hierro','https://t4.answers.travian.net/index.php?aid=193#go2answer',2,165,135,50,100,2,1,'0,0106481481481481',13)</v>
      </c>
    </row>
    <row r="48" spans="1:16" ht="17.25" thickBot="1" x14ac:dyDescent="0.3">
      <c r="A48" t="s">
        <v>0</v>
      </c>
      <c r="B48" t="s">
        <v>3</v>
      </c>
      <c r="C48" t="s">
        <v>8</v>
      </c>
      <c r="D48" t="s">
        <v>7</v>
      </c>
      <c r="E48" s="1">
        <v>3</v>
      </c>
      <c r="F48" s="1">
        <v>280</v>
      </c>
      <c r="G48" s="1">
        <v>225</v>
      </c>
      <c r="H48" s="1">
        <v>85</v>
      </c>
      <c r="I48" s="1">
        <v>165</v>
      </c>
      <c r="J48" s="1">
        <v>2</v>
      </c>
      <c r="K48" s="1">
        <f t="shared" ref="K48:K67" si="2">L48-L47</f>
        <v>1</v>
      </c>
      <c r="L48" s="1">
        <v>2</v>
      </c>
      <c r="M48" s="2">
        <v>1.9328703703703702E-2</v>
      </c>
      <c r="N48" s="6">
        <v>21</v>
      </c>
      <c r="O48" s="16" t="str">
        <f>CONCATENATE("INSERT INTO construcciones(id, tipo, subTipo, nombre_ed, enlace, nivel, madera, barro, hierro, cereal, consumo, pc, tiempo, produccion, created_at, updated_at) VALUES (","'",A48,"','",B48,"','",C48,"','",D48,"',",E48,",",F48,",",G48,",",H48,",",I48,",",J48,",",L48,",'",M48,"',",N48,")")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hierro','https://t4.answers.travian.net/index.php?aid=193#go2answer',3,280,225,85,165,2,2,'0,0193287037037037',21)</v>
      </c>
    </row>
    <row r="49" spans="1:15" ht="17.25" thickBot="1" x14ac:dyDescent="0.3">
      <c r="A49" t="s">
        <v>0</v>
      </c>
      <c r="B49" t="s">
        <v>3</v>
      </c>
      <c r="C49" t="s">
        <v>8</v>
      </c>
      <c r="D49" t="s">
        <v>7</v>
      </c>
      <c r="E49" s="1">
        <v>4</v>
      </c>
      <c r="F49" s="1">
        <v>465</v>
      </c>
      <c r="G49" s="1">
        <v>375</v>
      </c>
      <c r="H49" s="1">
        <v>140</v>
      </c>
      <c r="I49" s="1">
        <v>280</v>
      </c>
      <c r="J49" s="1">
        <v>2</v>
      </c>
      <c r="K49" s="1">
        <f t="shared" si="2"/>
        <v>0</v>
      </c>
      <c r="L49" s="1">
        <v>2</v>
      </c>
      <c r="M49" s="2">
        <v>3.3333333333333333E-2</v>
      </c>
      <c r="N49" s="6">
        <v>31</v>
      </c>
      <c r="O49" s="16" t="str">
        <f>CONCATENATE("INSERT INTO construcciones(id, tipo, subTipo, nombre_ed, enlace, nivel, madera, barro, hierro, cereal, consumo, pc, tiempo, produccion, created_at, updated_at) VALUES (","'",A49,"','",B49,"','",C49,"','",D49,"',",E49,",",F49,",",G49,",",H49,",",I49,",",J49,",",L49,",'",M49,"',",N49,")")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hierro','https://t4.answers.travian.net/index.php?aid=193#go2answer',4,465,375,140,280,2,2,'0,0333333333333333',31)</v>
      </c>
    </row>
    <row r="50" spans="1:15" ht="17.25" thickBot="1" x14ac:dyDescent="0.3">
      <c r="A50" t="s">
        <v>0</v>
      </c>
      <c r="B50" t="s">
        <v>3</v>
      </c>
      <c r="C50" t="s">
        <v>8</v>
      </c>
      <c r="D50" t="s">
        <v>7</v>
      </c>
      <c r="E50" s="1">
        <v>5</v>
      </c>
      <c r="F50" s="1">
        <v>780</v>
      </c>
      <c r="G50" s="1">
        <v>620</v>
      </c>
      <c r="H50" s="1">
        <v>235</v>
      </c>
      <c r="I50" s="1">
        <v>465</v>
      </c>
      <c r="J50" s="1">
        <v>2</v>
      </c>
      <c r="K50" s="1">
        <f t="shared" si="2"/>
        <v>0</v>
      </c>
      <c r="L50" s="1">
        <v>2</v>
      </c>
      <c r="M50" s="2">
        <v>5.5555555555555552E-2</v>
      </c>
      <c r="N50" s="6">
        <v>46</v>
      </c>
      <c r="O50" s="16" t="str">
        <f>CONCATENATE("INSERT INTO construcciones(id, tipo, subTipo, nombre_ed, enlace, nivel, madera, barro, hierro, cereal, consumo, pc, tiempo, produccion, created_at, updated_at) VALUES (","'",A50,"','",B50,"','",C50,"','",D50,"',",E50,",",F50,",",G50,",",H50,",",I50,",",J50,",",L50,",'",M50,"',",N50,")")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hierro','https://t4.answers.travian.net/index.php?aid=193#go2answer',5,780,620,235,465,2,2,'0,0555555555555556',46)</v>
      </c>
    </row>
    <row r="51" spans="1:15" ht="17.25" thickBot="1" x14ac:dyDescent="0.3">
      <c r="A51" t="s">
        <v>0</v>
      </c>
      <c r="B51" t="s">
        <v>3</v>
      </c>
      <c r="C51" t="s">
        <v>8</v>
      </c>
      <c r="D51" t="s">
        <v>7</v>
      </c>
      <c r="E51" s="1">
        <v>6</v>
      </c>
      <c r="F51" s="1">
        <v>1300</v>
      </c>
      <c r="G51" s="1">
        <v>1040</v>
      </c>
      <c r="H51" s="1">
        <v>390</v>
      </c>
      <c r="I51" s="1">
        <v>780</v>
      </c>
      <c r="J51" s="1">
        <v>2</v>
      </c>
      <c r="K51" s="1">
        <f t="shared" si="2"/>
        <v>1</v>
      </c>
      <c r="L51" s="1">
        <v>3</v>
      </c>
      <c r="M51" s="2">
        <v>9.1203703703703717E-2</v>
      </c>
      <c r="N51" s="6">
        <v>70</v>
      </c>
      <c r="O51" s="16" t="str">
        <f>CONCATENATE("INSERT INTO construcciones(id, tipo, subTipo, nombre_ed, enlace, nivel, madera, barro, hierro, cereal, consumo, pc, tiempo, produccion, created_at, updated_at) VALUES (","'",A51,"','",B51,"','",C51,"','",D51,"',",E51,",",F51,",",G51,",",H51,",",I51,",",J51,",",L51,",'",M51,"',",N51,")")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hierro','https://t4.answers.travian.net/index.php?aid=193#go2answer',6,1300,1040,390,780,2,3,'0,0912037037037037',70)</v>
      </c>
    </row>
    <row r="52" spans="1:15" ht="17.25" thickBot="1" x14ac:dyDescent="0.3">
      <c r="A52" t="s">
        <v>0</v>
      </c>
      <c r="B52" t="s">
        <v>3</v>
      </c>
      <c r="C52" t="s">
        <v>8</v>
      </c>
      <c r="D52" t="s">
        <v>7</v>
      </c>
      <c r="E52" s="1">
        <v>7</v>
      </c>
      <c r="F52" s="1">
        <v>2170</v>
      </c>
      <c r="G52" s="1">
        <v>1735</v>
      </c>
      <c r="H52" s="1">
        <v>650</v>
      </c>
      <c r="I52" s="1">
        <v>1300</v>
      </c>
      <c r="J52" s="1">
        <v>2</v>
      </c>
      <c r="K52" s="1">
        <f t="shared" si="2"/>
        <v>1</v>
      </c>
      <c r="L52" s="1">
        <v>4</v>
      </c>
      <c r="M52" s="2">
        <v>0.14826388888888889</v>
      </c>
      <c r="N52" s="6">
        <v>98</v>
      </c>
      <c r="O52" s="16" t="str">
        <f>CONCATENATE("INSERT INTO construcciones(id, tipo, subTipo, nombre_ed, enlace, nivel, madera, barro, hierro, cereal, consumo, pc, tiempo, produccion, created_at, updated_at) VALUES (","'",A52,"','",B52,"','",C52,"','",D52,"',",E52,",",F52,",",G52,",",H52,",",I52,",",J52,",",L52,",'",M52,"',",N52,")")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hierro','https://t4.answers.travian.net/index.php?aid=193#go2answer',7,2170,1735,650,1300,2,4,'0,148263888888889',98)</v>
      </c>
    </row>
    <row r="53" spans="1:15" ht="17.25" thickBot="1" x14ac:dyDescent="0.3">
      <c r="A53" t="s">
        <v>0</v>
      </c>
      <c r="B53" t="s">
        <v>3</v>
      </c>
      <c r="C53" t="s">
        <v>8</v>
      </c>
      <c r="D53" t="s">
        <v>7</v>
      </c>
      <c r="E53" s="1">
        <v>8</v>
      </c>
      <c r="F53" s="1">
        <v>3625</v>
      </c>
      <c r="G53" s="1">
        <v>2900</v>
      </c>
      <c r="H53" s="1">
        <v>1085</v>
      </c>
      <c r="I53" s="1">
        <v>2175</v>
      </c>
      <c r="J53" s="1">
        <v>2</v>
      </c>
      <c r="K53" s="1">
        <f t="shared" si="2"/>
        <v>0</v>
      </c>
      <c r="L53" s="1">
        <v>4</v>
      </c>
      <c r="M53" s="2">
        <v>0.23946759259259257</v>
      </c>
      <c r="N53" s="6">
        <v>140</v>
      </c>
      <c r="O53" s="16" t="str">
        <f>CONCATENATE("INSERT INTO construcciones(id, tipo, subTipo, nombre_ed, enlace, nivel, madera, barro, hierro, cereal, consumo, pc, tiempo, produccion, created_at, updated_at) VALUES (","'",A53,"','",B53,"','",C53,"','",D53,"',",E53,",",F53,",",G53,",",H53,",",I53,",",J53,",",L53,",'",M53,"',",N53,")")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hierro','https://t4.answers.travian.net/index.php?aid=193#go2answer',8,3625,2900,1085,2175,2,4,'0,239467592592593',140)</v>
      </c>
    </row>
    <row r="54" spans="1:15" ht="17.25" thickBot="1" x14ac:dyDescent="0.3">
      <c r="A54" t="s">
        <v>0</v>
      </c>
      <c r="B54" t="s">
        <v>3</v>
      </c>
      <c r="C54" t="s">
        <v>8</v>
      </c>
      <c r="D54" t="s">
        <v>7</v>
      </c>
      <c r="E54" s="1">
        <v>9</v>
      </c>
      <c r="F54" s="1">
        <v>6050</v>
      </c>
      <c r="G54" s="1">
        <v>4840</v>
      </c>
      <c r="H54" s="1">
        <v>1815</v>
      </c>
      <c r="I54" s="1">
        <v>3630</v>
      </c>
      <c r="J54" s="1">
        <v>2</v>
      </c>
      <c r="K54" s="1">
        <f t="shared" si="2"/>
        <v>1</v>
      </c>
      <c r="L54" s="1">
        <v>5</v>
      </c>
      <c r="M54" s="2">
        <v>0.38553240740740741</v>
      </c>
      <c r="N54" s="6">
        <v>203</v>
      </c>
      <c r="O54" s="16" t="str">
        <f>CONCATENATE("INSERT INTO construcciones(id, tipo, subTipo, nombre_ed, enlace, nivel, madera, barro, hierro, cereal, consumo, pc, tiempo, produccion, created_at, updated_at) VALUES (","'",A54,"','",B54,"','",C54,"','",D54,"',",E54,",",F54,",",G54,",",H54,",",I54,",",J54,",",L54,",'",M54,"',",N54,")")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hierro','https://t4.answers.travian.net/index.php?aid=193#go2answer',9,6050,4840,1815,3630,2,5,'0,385532407407407',203)</v>
      </c>
    </row>
    <row r="55" spans="1:15" ht="17.25" thickBot="1" x14ac:dyDescent="0.3">
      <c r="A55" t="s">
        <v>0</v>
      </c>
      <c r="B55" t="s">
        <v>3</v>
      </c>
      <c r="C55" t="s">
        <v>8</v>
      </c>
      <c r="D55" t="s">
        <v>7</v>
      </c>
      <c r="E55" s="1">
        <v>10</v>
      </c>
      <c r="F55" s="1">
        <v>10105</v>
      </c>
      <c r="G55" s="1">
        <v>8080</v>
      </c>
      <c r="H55" s="1">
        <v>3030</v>
      </c>
      <c r="I55" s="1">
        <v>6060</v>
      </c>
      <c r="J55" s="1">
        <v>2</v>
      </c>
      <c r="K55" s="1">
        <f t="shared" si="2"/>
        <v>1</v>
      </c>
      <c r="L55" s="1">
        <v>6</v>
      </c>
      <c r="M55" s="2">
        <v>0.61921296296296291</v>
      </c>
      <c r="N55" s="6">
        <v>280</v>
      </c>
      <c r="O55" s="16" t="str">
        <f>CONCATENATE("INSERT INTO construcciones(id, tipo, subTipo, nombre_ed, enlace, nivel, madera, barro, hierro, cereal, consumo, pc, tiempo, produccion, created_at, updated_at) VALUES (","'",A55,"','",B55,"','",C55,"','",D55,"',",E55,",",F55,",",G55,",",H55,",",I55,",",J55,",",L55,",'",M55,"',",N55,")")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hierro','https://t4.answers.travian.net/index.php?aid=193#go2answer',10,10105,8080,3030,6060,2,6,'0,619212962962963',280)</v>
      </c>
    </row>
    <row r="56" spans="1:15" ht="17.25" thickBot="1" x14ac:dyDescent="0.3">
      <c r="A56" t="s">
        <v>0</v>
      </c>
      <c r="B56" t="s">
        <v>3</v>
      </c>
      <c r="C56" t="s">
        <v>8</v>
      </c>
      <c r="D56" t="s">
        <v>7</v>
      </c>
      <c r="E56" s="1">
        <v>11</v>
      </c>
      <c r="F56" s="1">
        <v>16870</v>
      </c>
      <c r="G56" s="1">
        <v>13500</v>
      </c>
      <c r="H56" s="1">
        <v>5060</v>
      </c>
      <c r="I56" s="1">
        <v>10125</v>
      </c>
      <c r="J56" s="1">
        <v>3</v>
      </c>
      <c r="K56" s="1">
        <f t="shared" si="2"/>
        <v>1</v>
      </c>
      <c r="L56" s="1">
        <v>7</v>
      </c>
      <c r="M56" s="2">
        <v>0.99305555555555547</v>
      </c>
      <c r="N56" s="6">
        <v>392</v>
      </c>
      <c r="O56" s="16" t="str">
        <f>CONCATENATE("INSERT INTO construcciones(id, tipo, subTipo, nombre_ed, enlace, nivel, madera, barro, hierro, cereal, consumo, pc, tiempo, produccion, created_at, updated_at) VALUES (","'",A56,"','",B56,"','",C56,"','",D56,"',",E56,",",F56,",",G56,",",H56,",",I56,",",J56,",",L56,",'",M56,"',",N56,")")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hierro','https://t4.answers.travian.net/index.php?aid=193#go2answer',11,16870,13500,5060,10125,3,7,'0,993055555555555',392)</v>
      </c>
    </row>
    <row r="57" spans="1:15" ht="17.25" thickBot="1" x14ac:dyDescent="0.3">
      <c r="A57" t="s">
        <v>0</v>
      </c>
      <c r="B57" t="s">
        <v>3</v>
      </c>
      <c r="C57" t="s">
        <v>8</v>
      </c>
      <c r="D57" t="s">
        <v>7</v>
      </c>
      <c r="E57" s="1">
        <v>12</v>
      </c>
      <c r="F57" s="1">
        <v>28175</v>
      </c>
      <c r="G57" s="1">
        <v>22540</v>
      </c>
      <c r="H57" s="1">
        <v>8455</v>
      </c>
      <c r="I57" s="1">
        <v>16905</v>
      </c>
      <c r="J57" s="1">
        <v>3</v>
      </c>
      <c r="K57" s="1">
        <f t="shared" si="2"/>
        <v>2</v>
      </c>
      <c r="L57" s="1">
        <v>9</v>
      </c>
      <c r="M57" s="3">
        <v>1.5910879629629628</v>
      </c>
      <c r="N57" s="6">
        <v>525</v>
      </c>
      <c r="O57" s="16" t="str">
        <f>CONCATENATE("INSERT INTO construcciones(id, tipo, subTipo, nombre_ed, enlace, nivel, madera, barro, hierro, cereal, consumo, pc, tiempo, produccion, created_at, updated_at) VALUES (","'",A57,"','",B57,"','",C57,"','",D57,"',",E57,",",F57,",",G57,",",H57,",",I57,",",J57,",",L57,",'",M57,"',",N57,")")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hierro','https://t4.answers.travian.net/index.php?aid=193#go2answer',12,28175,22540,8455,16905,3,9,'1,59108796296296',525)</v>
      </c>
    </row>
    <row r="58" spans="1:15" ht="17.25" thickBot="1" x14ac:dyDescent="0.3">
      <c r="A58" t="s">
        <v>0</v>
      </c>
      <c r="B58" t="s">
        <v>3</v>
      </c>
      <c r="C58" t="s">
        <v>8</v>
      </c>
      <c r="D58" t="s">
        <v>7</v>
      </c>
      <c r="E58" s="1">
        <v>13</v>
      </c>
      <c r="F58" s="1">
        <v>47055</v>
      </c>
      <c r="G58" s="1">
        <v>37645</v>
      </c>
      <c r="H58" s="1">
        <v>14115</v>
      </c>
      <c r="I58" s="1">
        <v>28230</v>
      </c>
      <c r="J58" s="1">
        <v>3</v>
      </c>
      <c r="K58" s="1">
        <f t="shared" si="2"/>
        <v>2</v>
      </c>
      <c r="L58" s="1">
        <v>11</v>
      </c>
      <c r="M58" s="3">
        <v>2.5481481481481483</v>
      </c>
      <c r="N58" s="6">
        <v>693</v>
      </c>
      <c r="O58" s="16" t="str">
        <f>CONCATENATE("INSERT INTO construcciones(id, tipo, subTipo, nombre_ed, enlace, nivel, madera, barro, hierro, cereal, consumo, pc, tiempo, produccion, created_at, updated_at) VALUES (","'",A58,"','",B58,"','",C58,"','",D58,"',",E58,",",F58,",",G58,",",H58,",",I58,",",J58,",",L58,",'",M58,"',",N58,")")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hierro','https://t4.answers.travian.net/index.php?aid=193#go2answer',13,47055,37645,14115,28230,3,11,'2,54814814814815',693)</v>
      </c>
    </row>
    <row r="59" spans="1:15" ht="17.25" thickBot="1" x14ac:dyDescent="0.3">
      <c r="A59" t="s">
        <v>0</v>
      </c>
      <c r="B59" t="s">
        <v>3</v>
      </c>
      <c r="C59" t="s">
        <v>8</v>
      </c>
      <c r="D59" t="s">
        <v>7</v>
      </c>
      <c r="E59" s="1">
        <v>14</v>
      </c>
      <c r="F59" s="1">
        <v>78580</v>
      </c>
      <c r="G59" s="1">
        <v>62865</v>
      </c>
      <c r="H59" s="1">
        <v>23575</v>
      </c>
      <c r="I59" s="1">
        <v>47150</v>
      </c>
      <c r="J59" s="1">
        <v>3</v>
      </c>
      <c r="K59" s="1">
        <f t="shared" si="2"/>
        <v>2</v>
      </c>
      <c r="L59" s="1">
        <v>13</v>
      </c>
      <c r="M59" s="3">
        <v>4.0792824074074074</v>
      </c>
      <c r="N59" s="6">
        <v>889</v>
      </c>
      <c r="O59" s="16" t="str">
        <f>CONCATENATE("INSERT INTO construcciones(id, tipo, subTipo, nombre_ed, enlace, nivel, madera, barro, hierro, cereal, consumo, pc, tiempo, produccion, created_at, updated_at) VALUES (","'",A59,"','",B59,"','",C59,"','",D59,"',",E59,",",F59,",",G59,",",H59,",",I59,",",J59,",",L59,",'",M59,"',",N59,")")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hierro','https://t4.answers.travian.net/index.php?aid=193#go2answer',14,78580,62865,23575,47150,3,13,'4,07928240740741',889)</v>
      </c>
    </row>
    <row r="60" spans="1:15" ht="17.25" thickBot="1" x14ac:dyDescent="0.3">
      <c r="A60" t="s">
        <v>0</v>
      </c>
      <c r="B60" t="s">
        <v>3</v>
      </c>
      <c r="C60" t="s">
        <v>8</v>
      </c>
      <c r="D60" t="s">
        <v>7</v>
      </c>
      <c r="E60" s="1">
        <v>15</v>
      </c>
      <c r="F60" s="1">
        <v>131230</v>
      </c>
      <c r="G60" s="1">
        <v>104985</v>
      </c>
      <c r="H60" s="1">
        <v>39370</v>
      </c>
      <c r="I60" s="1">
        <v>78740</v>
      </c>
      <c r="J60" s="1">
        <v>3</v>
      </c>
      <c r="K60" s="1">
        <f t="shared" si="2"/>
        <v>2</v>
      </c>
      <c r="L60" s="1">
        <v>15</v>
      </c>
      <c r="M60" s="3">
        <v>6.5291666666666659</v>
      </c>
      <c r="N60" s="6">
        <v>1120</v>
      </c>
      <c r="O60" s="16" t="str">
        <f>CONCATENATE("INSERT INTO construcciones(id, tipo, subTipo, nombre_ed, enlace, nivel, madera, barro, hierro, cereal, consumo, pc, tiempo, produccion, created_at, updated_at) VALUES (","'",A60,"','",B60,"','",C60,"','",D60,"',",E60,",",F60,",",G60,",",H60,",",I60,",",J60,",",L60,",'",M60,"',",N60,")")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hierro','https://t4.answers.travian.net/index.php?aid=193#go2answer',15,131230,104985,39370,78740,3,15,'6,52916666666667',1120)</v>
      </c>
    </row>
    <row r="61" spans="1:15" ht="17.25" thickBot="1" x14ac:dyDescent="0.3">
      <c r="A61" t="s">
        <v>0</v>
      </c>
      <c r="B61" t="s">
        <v>3</v>
      </c>
      <c r="C61" t="s">
        <v>8</v>
      </c>
      <c r="D61" t="s">
        <v>7</v>
      </c>
      <c r="E61" s="1">
        <v>16</v>
      </c>
      <c r="F61" s="1">
        <v>219155</v>
      </c>
      <c r="G61" s="1">
        <v>175320</v>
      </c>
      <c r="H61" s="1">
        <v>65745</v>
      </c>
      <c r="I61" s="1">
        <v>131490</v>
      </c>
      <c r="J61" s="1">
        <v>3</v>
      </c>
      <c r="K61" s="1">
        <f t="shared" si="2"/>
        <v>3</v>
      </c>
      <c r="L61" s="1">
        <v>18</v>
      </c>
      <c r="M61" s="3">
        <v>10.448958333333334</v>
      </c>
      <c r="N61" s="6">
        <v>1400</v>
      </c>
      <c r="O61" s="16" t="str">
        <f>CONCATENATE("INSERT INTO construcciones(id, tipo, subTipo, nombre_ed, enlace, nivel, madera, barro, hierro, cereal, consumo, pc, tiempo, produccion, created_at, updated_at) VALUES (","'",A61,"','",B61,"','",C61,"','",D61,"',",E61,",",F61,",",G61,",",H61,",",I61,",",J61,",",L61,",'",M61,"',",N61,")")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hierro','https://t4.answers.travian.net/index.php?aid=193#go2answer',16,219155,175320,65745,131490,3,18,'10,4489583333333',1400)</v>
      </c>
    </row>
    <row r="62" spans="1:15" ht="17.25" thickBot="1" x14ac:dyDescent="0.3">
      <c r="A62" t="s">
        <v>0</v>
      </c>
      <c r="B62" t="s">
        <v>3</v>
      </c>
      <c r="C62" t="s">
        <v>8</v>
      </c>
      <c r="D62" t="s">
        <v>7</v>
      </c>
      <c r="E62" s="1">
        <v>17</v>
      </c>
      <c r="F62" s="1">
        <v>365985</v>
      </c>
      <c r="G62" s="1">
        <v>292790</v>
      </c>
      <c r="H62" s="1">
        <v>109795</v>
      </c>
      <c r="I62" s="1">
        <v>219590</v>
      </c>
      <c r="J62" s="1">
        <v>3</v>
      </c>
      <c r="K62" s="1">
        <f t="shared" si="2"/>
        <v>4</v>
      </c>
      <c r="L62" s="1">
        <v>22</v>
      </c>
      <c r="M62" s="3">
        <v>16.72060185185185</v>
      </c>
      <c r="N62" s="6">
        <v>1820</v>
      </c>
      <c r="O62" s="16" t="str">
        <f>CONCATENATE("INSERT INTO construcciones(id, tipo, subTipo, nombre_ed, enlace, nivel, madera, barro, hierro, cereal, consumo, pc, tiempo, produccion, created_at, updated_at) VALUES (","'",A62,"','",B62,"','",C62,"','",D62,"',",E62,",",F62,",",G62,",",H62,",",I62,",",J62,",",L62,",'",M62,"',",N62,")")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hierro','https://t4.answers.travian.net/index.php?aid=193#go2answer',17,365985,292790,109795,219590,3,22,'16,7206018518518',1820)</v>
      </c>
    </row>
    <row r="63" spans="1:15" ht="17.25" thickBot="1" x14ac:dyDescent="0.3">
      <c r="A63" t="s">
        <v>0</v>
      </c>
      <c r="B63" t="s">
        <v>3</v>
      </c>
      <c r="C63" t="s">
        <v>8</v>
      </c>
      <c r="D63" t="s">
        <v>7</v>
      </c>
      <c r="E63" s="1">
        <v>18</v>
      </c>
      <c r="F63" s="1">
        <v>611195</v>
      </c>
      <c r="G63" s="1">
        <v>488955</v>
      </c>
      <c r="H63" s="1">
        <v>183360</v>
      </c>
      <c r="I63" s="1">
        <v>366715</v>
      </c>
      <c r="J63" s="1">
        <v>3</v>
      </c>
      <c r="K63" s="1">
        <f t="shared" si="2"/>
        <v>5</v>
      </c>
      <c r="L63" s="1">
        <v>27</v>
      </c>
      <c r="M63" s="3">
        <v>26.755324074074071</v>
      </c>
      <c r="N63" s="6">
        <v>2240</v>
      </c>
      <c r="O63" s="16" t="str">
        <f>CONCATENATE("INSERT INTO construcciones(id, tipo, subTipo, nombre_ed, enlace, nivel, madera, barro, hierro, cereal, consumo, pc, tiempo, produccion, created_at, updated_at) VALUES (","'",A63,"','",B63,"','",C63,"','",D63,"',",E63,",",F63,",",G63,",",H63,",",I63,",",J63,",",L63,",'",M63,"',",N63,")")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hierro','https://t4.answers.travian.net/index.php?aid=193#go2answer',18,611195,488955,183360,366715,3,27,'26,7553240740741',2240)</v>
      </c>
    </row>
    <row r="64" spans="1:15" ht="17.25" thickBot="1" x14ac:dyDescent="0.3">
      <c r="A64" t="s">
        <v>0</v>
      </c>
      <c r="B64" t="s">
        <v>3</v>
      </c>
      <c r="C64" t="s">
        <v>8</v>
      </c>
      <c r="D64" t="s">
        <v>7</v>
      </c>
      <c r="E64" s="1">
        <v>19</v>
      </c>
      <c r="F64" s="1">
        <v>1020695</v>
      </c>
      <c r="G64" s="1">
        <v>816555</v>
      </c>
      <c r="H64" s="1">
        <v>306210</v>
      </c>
      <c r="I64" s="1">
        <v>612420</v>
      </c>
      <c r="J64" s="1">
        <v>3</v>
      </c>
      <c r="K64" s="1">
        <f t="shared" si="2"/>
        <v>5</v>
      </c>
      <c r="L64" s="1">
        <v>32</v>
      </c>
      <c r="M64" s="3">
        <v>42.810763888888886</v>
      </c>
      <c r="N64" s="6">
        <v>2800</v>
      </c>
      <c r="O64" s="16" t="str">
        <f>CONCATENATE("INSERT INTO construcciones(id, tipo, subTipo, nombre_ed, enlace, nivel, madera, barro, hierro, cereal, consumo, pc, tiempo, produccion, created_at, updated_at) VALUES (","'",A64,"','",B64,"','",C64,"','",D64,"',",E64,",",F64,",",G64,",",H64,",",I64,",",J64,",",L64,",'",M64,"',",N64,")")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hierro','https://t4.answers.travian.net/index.php?aid=193#go2answer',19,1020695,816555,306210,612420,3,32,'42,8107638888889',2800)</v>
      </c>
    </row>
    <row r="65" spans="1:15" ht="17.25" thickBot="1" x14ac:dyDescent="0.3">
      <c r="A65" t="s">
        <v>0</v>
      </c>
      <c r="B65" t="s">
        <v>3</v>
      </c>
      <c r="C65" t="s">
        <v>8</v>
      </c>
      <c r="D65" t="s">
        <v>7</v>
      </c>
      <c r="E65" s="1">
        <v>20</v>
      </c>
      <c r="F65" s="1">
        <v>1704565</v>
      </c>
      <c r="G65" s="1">
        <v>1363650</v>
      </c>
      <c r="H65" s="1">
        <v>511370</v>
      </c>
      <c r="I65" s="1">
        <v>1022740</v>
      </c>
      <c r="J65" s="1">
        <v>3</v>
      </c>
      <c r="K65" s="1">
        <f t="shared" si="2"/>
        <v>6</v>
      </c>
      <c r="L65" s="1">
        <v>38</v>
      </c>
      <c r="M65" s="3">
        <v>68.499652777777769</v>
      </c>
      <c r="N65" s="6">
        <v>3430</v>
      </c>
      <c r="O65" s="16" t="str">
        <f>CONCATENATE("INSERT INTO construcciones(id, tipo, subTipo, nombre_ed, enlace, nivel, madera, barro, hierro, cereal, consumo, pc, tiempo, produccion, created_at, updated_at) VALUES (","'",A65,"','",B65,"','",C65,"','",D65,"',",E65,",",F65,",",G65,",",H65,",",I65,",",J65,",",L65,",'",M65,"',",N65,")")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hierro','https://t4.answers.travian.net/index.php?aid=193#go2answer',20,1704565,1363650,511370,1022740,3,38,'68,4996527777778',3430)</v>
      </c>
    </row>
    <row r="66" spans="1:15" ht="17.25" thickBot="1" x14ac:dyDescent="0.3">
      <c r="A66" t="s">
        <v>0</v>
      </c>
      <c r="B66" t="s">
        <v>3</v>
      </c>
      <c r="C66" t="s">
        <v>8</v>
      </c>
      <c r="D66" t="s">
        <v>7</v>
      </c>
      <c r="E66" s="1">
        <v>21</v>
      </c>
      <c r="F66" s="1">
        <v>2846620</v>
      </c>
      <c r="G66" s="1">
        <v>2277295</v>
      </c>
      <c r="H66" s="1">
        <v>853985</v>
      </c>
      <c r="I66" s="1">
        <v>1707970</v>
      </c>
      <c r="J66" s="1">
        <v>4</v>
      </c>
      <c r="K66" s="1">
        <f t="shared" si="2"/>
        <v>8</v>
      </c>
      <c r="L66" s="1">
        <v>46</v>
      </c>
      <c r="M66" s="3">
        <v>109.60173611111111</v>
      </c>
      <c r="N66" s="6">
        <v>4270</v>
      </c>
      <c r="O66" s="16" t="str">
        <f>CONCATENATE("INSERT INTO construcciones(id, tipo, subTipo, nombre_ed, enlace, nivel, madera, barro, hierro, cereal, consumo, pc, tiempo, produccion, created_at, updated_at) VALUES (","'",A66,"','",B66,"','",C66,"','",D66,"',",E66,",",F66,",",G66,",",H66,",",I66,",",J66,",",L66,",'",M66,"',",N66,")")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hierro','https://t4.answers.travian.net/index.php?aid=193#go2answer',21,2846620,2277295,853985,1707970,4,46,'109,601736111111',4270)</v>
      </c>
    </row>
    <row r="67" spans="1:15" ht="17.25" thickBot="1" x14ac:dyDescent="0.3">
      <c r="A67" t="s">
        <v>0</v>
      </c>
      <c r="B67" t="s">
        <v>3</v>
      </c>
      <c r="C67" t="s">
        <v>8</v>
      </c>
      <c r="D67" t="s">
        <v>7</v>
      </c>
      <c r="E67" s="11">
        <v>22</v>
      </c>
      <c r="F67" s="11">
        <v>4753855</v>
      </c>
      <c r="G67" s="11">
        <v>3803085</v>
      </c>
      <c r="H67" s="11">
        <v>1426155</v>
      </c>
      <c r="I67" s="11">
        <v>2852315</v>
      </c>
      <c r="J67" s="11">
        <v>4</v>
      </c>
      <c r="K67" s="1">
        <f t="shared" si="2"/>
        <v>9</v>
      </c>
      <c r="L67" s="11">
        <v>55</v>
      </c>
      <c r="M67" s="12">
        <v>175.3650462962963</v>
      </c>
      <c r="N67" s="13">
        <v>5250</v>
      </c>
      <c r="O67" s="16" t="str">
        <f>CONCATENATE("INSERT INTO construcciones(id, tipo, subTipo, nombre_ed, enlace, nivel, madera, barro, hierro, cereal, consumo, pc, tiempo, produccion, created_at, updated_at) VALUES (","'",A67,"','",B67,"','",C67,"','",D67,"',",E67,",",F67,",",G67,",",H67,",",I67,",",J67,",",L67,",'",M67,"',",N67,")")</f>
        <v>INSERT INTO construcciones(id, tipo, subTipo, nombre_ed, enlace, nivel, madera, barro, hierro, cereal, consumo, pc, tiempo, produccion, created_at, updated_at) VALUES ('Producción','Recursos','Mina de hierro','https://t4.answers.travian.net/index.php?aid=193#go2answer',22,4753855,3803085,1426155,2852315,4,55,'175,365046296296',5250)</v>
      </c>
    </row>
    <row r="68" spans="1:15" ht="16.5" hidden="1" x14ac:dyDescent="0.25">
      <c r="A68" t="s">
        <v>0</v>
      </c>
      <c r="B68" t="s">
        <v>3</v>
      </c>
      <c r="C68" t="s">
        <v>9</v>
      </c>
      <c r="D68" t="s">
        <v>10</v>
      </c>
      <c r="E68" s="1">
        <v>1</v>
      </c>
      <c r="F68" s="1">
        <v>40</v>
      </c>
      <c r="G68" s="1">
        <v>100</v>
      </c>
      <c r="H68" s="1">
        <v>50</v>
      </c>
      <c r="I68" s="1">
        <v>60</v>
      </c>
      <c r="J68" s="1">
        <v>2</v>
      </c>
      <c r="K68" s="1">
        <f>L68</f>
        <v>1</v>
      </c>
      <c r="L68" s="1">
        <v>1</v>
      </c>
      <c r="M68" s="2">
        <v>3.0092592592592588E-3</v>
      </c>
      <c r="N68" s="6">
        <v>7</v>
      </c>
      <c r="O68" s="16" t="str">
        <f>CONCATENATE("INSERT INTO construcciones(id, tipo, subTipo, nombre_ed, enlace, nivel, madera, barro, hierro, cereal, consumo, pc, tiempo, produccion, created_at, updated_at) VALUES (","'",A68,"','",B68,"','",C68,"','",D68,"',",E68,",",F68,",",G68,",",H68,",",I68,",",J68,",",L68,",'",M68,"',",N68,")")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('Producción','Recursos','Leñador','https://t4.answers.travian.net/index.php?aid=195#go2answer',1,40,100,50,60,2,1,'0,00300925925925926',7)</v>
      </c>
    </row>
    <row r="69" spans="1:15" ht="16.5" hidden="1" x14ac:dyDescent="0.25">
      <c r="A69" t="s">
        <v>0</v>
      </c>
      <c r="B69" t="s">
        <v>3</v>
      </c>
      <c r="C69" t="s">
        <v>9</v>
      </c>
      <c r="D69" t="s">
        <v>10</v>
      </c>
      <c r="E69" s="1">
        <v>2</v>
      </c>
      <c r="F69" s="1">
        <v>65</v>
      </c>
      <c r="G69" s="1">
        <v>165</v>
      </c>
      <c r="H69" s="1">
        <v>85</v>
      </c>
      <c r="I69" s="1">
        <v>100</v>
      </c>
      <c r="J69" s="1">
        <v>1</v>
      </c>
      <c r="K69" s="1">
        <f>L69-L68</f>
        <v>0</v>
      </c>
      <c r="L69" s="1">
        <v>1</v>
      </c>
      <c r="M69" s="2">
        <v>7.1759259259259259E-3</v>
      </c>
      <c r="N69" s="6">
        <v>13</v>
      </c>
      <c r="O69" s="16" t="str">
        <f>CONCATENATE("INSERT INTO construcciones(id, tipo, subTipo, nombre_ed, enlace, nivel, madera, barro, hierro, cereal, consumo, pc, tiempo, produccion, created_at, updated_at) VALUES (","'",A69,"','",B69,"','",C69,"','",D69,"',",E69,",",F69,",",G69,",",H69,",",I69,",",J69,",",L69,",'",M69,"',",N69,")")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('Producción','Recursos','Leñador','https://t4.answers.travian.net/index.php?aid=195#go2answer',2,65,165,85,100,1,1,'0,00717592592592593',13)</v>
      </c>
    </row>
    <row r="70" spans="1:15" ht="16.5" hidden="1" x14ac:dyDescent="0.25">
      <c r="A70" t="s">
        <v>0</v>
      </c>
      <c r="B70" t="s">
        <v>3</v>
      </c>
      <c r="C70" t="s">
        <v>9</v>
      </c>
      <c r="D70" t="s">
        <v>10</v>
      </c>
      <c r="E70" s="1">
        <v>3</v>
      </c>
      <c r="F70" s="1">
        <v>110</v>
      </c>
      <c r="G70" s="1">
        <v>280</v>
      </c>
      <c r="H70" s="1">
        <v>140</v>
      </c>
      <c r="I70" s="1">
        <v>165</v>
      </c>
      <c r="J70" s="1">
        <v>1</v>
      </c>
      <c r="K70" s="1">
        <f t="shared" ref="K70:K89" si="3">L70-L69</f>
        <v>1</v>
      </c>
      <c r="L70" s="1">
        <v>2</v>
      </c>
      <c r="M70" s="2">
        <v>1.3773148148148147E-2</v>
      </c>
      <c r="N70" s="6">
        <v>21</v>
      </c>
      <c r="O70" s="16" t="str">
        <f>CONCATENATE("INSERT INTO construcciones(id, tipo, subTipo, nombre_ed, enlace, nivel, madera, barro, hierro, cereal, consumo, pc, tiempo, produccion, created_at, updated_at) VALUES (","'",A70,"','",B70,"','",C70,"','",D70,"',",E70,",",F70,",",G70,",",H70,",",I70,",",J70,",",L70,",'",M70,"',",N70,")")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('Producción','Recursos','Leñador','https://t4.answers.travian.net/index.php?aid=195#go2answer',3,110,280,140,165,1,2,'0,0137731481481481',21)</v>
      </c>
    </row>
    <row r="71" spans="1:15" ht="16.5" hidden="1" x14ac:dyDescent="0.25">
      <c r="A71" t="s">
        <v>0</v>
      </c>
      <c r="B71" t="s">
        <v>3</v>
      </c>
      <c r="C71" t="s">
        <v>9</v>
      </c>
      <c r="D71" t="s">
        <v>10</v>
      </c>
      <c r="E71" s="1">
        <v>4</v>
      </c>
      <c r="F71" s="1">
        <v>185</v>
      </c>
      <c r="G71" s="1">
        <v>465</v>
      </c>
      <c r="H71" s="1">
        <v>235</v>
      </c>
      <c r="I71" s="1">
        <v>280</v>
      </c>
      <c r="J71" s="1">
        <v>1</v>
      </c>
      <c r="K71" s="1">
        <f t="shared" si="3"/>
        <v>0</v>
      </c>
      <c r="L71" s="1">
        <v>2</v>
      </c>
      <c r="M71" s="2">
        <v>2.4305555555555556E-2</v>
      </c>
      <c r="N71" s="6">
        <v>31</v>
      </c>
      <c r="O71" s="16" t="str">
        <f>CONCATENATE("INSERT INTO construcciones(id, tipo, subTipo, nombre_ed, enlace, nivel, madera, barro, hierro, cereal, consumo, pc, tiempo, produccion, created_at, updated_at) VALUES (","'",A71,"','",B71,"','",C71,"','",D71,"',",E71,",",F71,",",G71,",",H71,",",I71,",",J71,",",L71,",'",M71,"',",N71,")")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('Producción','Recursos','Leñador','https://t4.answers.travian.net/index.php?aid=195#go2answer',4,185,465,235,280,1,2,'0,0243055555555556',31)</v>
      </c>
    </row>
    <row r="72" spans="1:15" ht="16.5" hidden="1" x14ac:dyDescent="0.25">
      <c r="A72" t="s">
        <v>0</v>
      </c>
      <c r="B72" t="s">
        <v>3</v>
      </c>
      <c r="C72" t="s">
        <v>9</v>
      </c>
      <c r="D72" t="s">
        <v>10</v>
      </c>
      <c r="E72" s="1">
        <v>5</v>
      </c>
      <c r="F72" s="1">
        <v>310</v>
      </c>
      <c r="G72" s="1">
        <v>780</v>
      </c>
      <c r="H72" s="1">
        <v>390</v>
      </c>
      <c r="I72" s="1">
        <v>465</v>
      </c>
      <c r="J72" s="1">
        <v>1</v>
      </c>
      <c r="K72" s="1">
        <f t="shared" si="3"/>
        <v>0</v>
      </c>
      <c r="L72" s="1">
        <v>2</v>
      </c>
      <c r="M72" s="2">
        <v>4.1203703703703708E-2</v>
      </c>
      <c r="N72" s="6">
        <v>46</v>
      </c>
      <c r="O72" s="16" t="str">
        <f>CONCATENATE("INSERT INTO construcciones(id, tipo, subTipo, nombre_ed, enlace, nivel, madera, barro, hierro, cereal, consumo, pc, tiempo, produccion, created_at, updated_at) VALUES (","'",A72,"','",B72,"','",C72,"','",D72,"',",E72,",",F72,",",G72,",",H72,",",I72,",",J72,",",L72,",'",M72,"',",N72,")")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('Producción','Recursos','Leñador','https://t4.answers.travian.net/index.php?aid=195#go2answer',5,310,780,390,465,1,2,'0,0412037037037037',46)</v>
      </c>
    </row>
    <row r="73" spans="1:15" ht="16.5" hidden="1" x14ac:dyDescent="0.25">
      <c r="A73" t="s">
        <v>0</v>
      </c>
      <c r="B73" t="s">
        <v>3</v>
      </c>
      <c r="C73" t="s">
        <v>9</v>
      </c>
      <c r="D73" t="s">
        <v>10</v>
      </c>
      <c r="E73" s="1">
        <v>6</v>
      </c>
      <c r="F73" s="1">
        <v>520</v>
      </c>
      <c r="G73" s="1">
        <v>1300</v>
      </c>
      <c r="H73" s="1">
        <v>650</v>
      </c>
      <c r="I73" s="1">
        <v>780</v>
      </c>
      <c r="J73" s="1">
        <v>2</v>
      </c>
      <c r="K73" s="1">
        <f t="shared" si="3"/>
        <v>1</v>
      </c>
      <c r="L73" s="1">
        <v>3</v>
      </c>
      <c r="M73" s="2">
        <v>6.8171296296296299E-2</v>
      </c>
      <c r="N73" s="6">
        <v>70</v>
      </c>
      <c r="O73" s="16" t="str">
        <f>CONCATENATE("INSERT INTO construcciones(id, tipo, subTipo, nombre_ed, enlace, nivel, madera, barro, hierro, cereal, consumo, pc, tiempo, produccion, created_at, updated_at) VALUES (","'",A73,"','",B73,"','",C73,"','",D73,"',",E73,",",F73,",",G73,",",H73,",",I73,",",J73,",",L73,",'",M73,"',",N73,")")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('Producción','Recursos','Leñador','https://t4.answers.travian.net/index.php?aid=195#go2answer',6,520,1300,650,780,2,3,'0,0681712962962963',70)</v>
      </c>
    </row>
    <row r="74" spans="1:15" ht="16.5" hidden="1" x14ac:dyDescent="0.25">
      <c r="A74" t="s">
        <v>0</v>
      </c>
      <c r="B74" t="s">
        <v>3</v>
      </c>
      <c r="C74" t="s">
        <v>9</v>
      </c>
      <c r="D74" t="s">
        <v>10</v>
      </c>
      <c r="E74" s="1">
        <v>7</v>
      </c>
      <c r="F74" s="1">
        <v>870</v>
      </c>
      <c r="G74" s="1">
        <v>2170</v>
      </c>
      <c r="H74" s="1">
        <v>1085</v>
      </c>
      <c r="I74" s="1">
        <v>1300</v>
      </c>
      <c r="J74" s="1">
        <v>2</v>
      </c>
      <c r="K74" s="1">
        <f t="shared" si="3"/>
        <v>1</v>
      </c>
      <c r="L74" s="1">
        <v>4</v>
      </c>
      <c r="M74" s="2">
        <v>0.1113425925925926</v>
      </c>
      <c r="N74" s="6">
        <v>98</v>
      </c>
      <c r="O74" s="16" t="str">
        <f>CONCATENATE("INSERT INTO construcciones(id, tipo, subTipo, nombre_ed, enlace, nivel, madera, barro, hierro, cereal, consumo, pc, tiempo, produccion, created_at, updated_at) VALUES (","'",A74,"','",B74,"','",C74,"','",D74,"',",E74,",",F74,",",G74,",",H74,",",I74,",",J74,",",L74,",'",M74,"',",N74,")")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('Producción','Recursos','Leñador','https://t4.answers.travian.net/index.php?aid=195#go2answer',7,870,2170,1085,1300,2,4,'0,111342592592593',98)</v>
      </c>
    </row>
    <row r="75" spans="1:15" ht="16.5" hidden="1" x14ac:dyDescent="0.25">
      <c r="A75" t="s">
        <v>0</v>
      </c>
      <c r="B75" t="s">
        <v>3</v>
      </c>
      <c r="C75" t="s">
        <v>9</v>
      </c>
      <c r="D75" t="s">
        <v>10</v>
      </c>
      <c r="E75" s="1">
        <v>8</v>
      </c>
      <c r="F75" s="1">
        <v>1450</v>
      </c>
      <c r="G75" s="1">
        <v>3625</v>
      </c>
      <c r="H75" s="1">
        <v>1810</v>
      </c>
      <c r="I75" s="1">
        <v>2175</v>
      </c>
      <c r="J75" s="1">
        <v>2</v>
      </c>
      <c r="K75" s="1">
        <f t="shared" si="3"/>
        <v>0</v>
      </c>
      <c r="L75" s="1">
        <v>4</v>
      </c>
      <c r="M75" s="2">
        <v>0.18043981481481483</v>
      </c>
      <c r="N75" s="6">
        <v>140</v>
      </c>
      <c r="O75" s="16" t="str">
        <f>CONCATENATE("INSERT INTO construcciones(id, tipo, subTipo, nombre_ed, enlace, nivel, madera, barro, hierro, cereal, consumo, pc, tiempo, produccion, created_at, updated_at) VALUES (","'",A75,"','",B75,"','",C75,"','",D75,"',",E75,",",F75,",",G75,",",H75,",",I75,",",J75,",",L75,",'",M75,"',",N75,")")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('Producción','Recursos','Leñador','https://t4.answers.travian.net/index.php?aid=195#go2answer',8,1450,3625,1810,2175,2,4,'0,180439814814815',140)</v>
      </c>
    </row>
    <row r="76" spans="1:15" ht="16.5" hidden="1" x14ac:dyDescent="0.25">
      <c r="A76" t="s">
        <v>0</v>
      </c>
      <c r="B76" t="s">
        <v>3</v>
      </c>
      <c r="C76" t="s">
        <v>9</v>
      </c>
      <c r="D76" t="s">
        <v>10</v>
      </c>
      <c r="E76" s="1">
        <v>9</v>
      </c>
      <c r="F76" s="1">
        <v>2420</v>
      </c>
      <c r="G76" s="1">
        <v>6050</v>
      </c>
      <c r="H76" s="1">
        <v>3025</v>
      </c>
      <c r="I76" s="1">
        <v>3630</v>
      </c>
      <c r="J76" s="1">
        <v>2</v>
      </c>
      <c r="K76" s="1">
        <f t="shared" si="3"/>
        <v>1</v>
      </c>
      <c r="L76" s="1">
        <v>5</v>
      </c>
      <c r="M76" s="2">
        <v>0.29108796296296297</v>
      </c>
      <c r="N76" s="6">
        <v>203</v>
      </c>
      <c r="O76" s="16" t="str">
        <f>CONCATENATE("INSERT INTO construcciones(id, tipo, subTipo, nombre_ed, enlace, nivel, madera, barro, hierro, cereal, consumo, pc, tiempo, produccion, created_at, updated_at) VALUES (","'",A76,"','",B76,"','",C76,"','",D76,"',",E76,",",F76,",",G76,",",H76,",",I76,",",J76,",",L76,",'",M76,"',",N76,")")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('Producción','Recursos','Leñador','https://t4.answers.travian.net/index.php?aid=195#go2answer',9,2420,6050,3025,3630,2,5,'0,291087962962963',203)</v>
      </c>
    </row>
    <row r="77" spans="1:15" ht="16.5" hidden="1" x14ac:dyDescent="0.25">
      <c r="A77" t="s">
        <v>0</v>
      </c>
      <c r="B77" t="s">
        <v>3</v>
      </c>
      <c r="C77" t="s">
        <v>9</v>
      </c>
      <c r="D77" t="s">
        <v>10</v>
      </c>
      <c r="E77" s="1">
        <v>10</v>
      </c>
      <c r="F77" s="1">
        <v>4040</v>
      </c>
      <c r="G77" s="1">
        <v>10105</v>
      </c>
      <c r="H77" s="1">
        <v>5050</v>
      </c>
      <c r="I77" s="1">
        <v>6060</v>
      </c>
      <c r="J77" s="1">
        <v>2</v>
      </c>
      <c r="K77" s="1">
        <f t="shared" si="3"/>
        <v>1</v>
      </c>
      <c r="L77" s="1">
        <v>6</v>
      </c>
      <c r="M77" s="2">
        <v>0.4680555555555555</v>
      </c>
      <c r="N77" s="6">
        <v>280</v>
      </c>
      <c r="O77" s="16" t="str">
        <f>CONCATENATE("INSERT INTO construcciones(id, tipo, subTipo, nombre_ed, enlace, nivel, madera, barro, hierro, cereal, consumo, pc, tiempo, produccion, created_at, updated_at) VALUES (","'",A77,"','",B77,"','",C77,"','",D77,"',",E77,",",F77,",",G77,",",H77,",",I77,",",J77,",",L77,",'",M77,"',",N77,")")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('Producción','Recursos','Leñador','https://t4.answers.travian.net/index.php?aid=195#go2answer',10,4040,10105,5050,6060,2,6,'0,468055555555556',280)</v>
      </c>
    </row>
    <row r="78" spans="1:15" ht="16.5" hidden="1" x14ac:dyDescent="0.25">
      <c r="A78" t="s">
        <v>0</v>
      </c>
      <c r="B78" t="s">
        <v>3</v>
      </c>
      <c r="C78" t="s">
        <v>9</v>
      </c>
      <c r="D78" t="s">
        <v>10</v>
      </c>
      <c r="E78" s="1">
        <v>11</v>
      </c>
      <c r="F78" s="1">
        <v>6750</v>
      </c>
      <c r="G78" s="1">
        <v>16870</v>
      </c>
      <c r="H78" s="1">
        <v>8435</v>
      </c>
      <c r="I78" s="1">
        <v>10125</v>
      </c>
      <c r="J78" s="1">
        <v>2</v>
      </c>
      <c r="K78" s="1">
        <f t="shared" si="3"/>
        <v>1</v>
      </c>
      <c r="L78" s="1">
        <v>7</v>
      </c>
      <c r="M78" s="2">
        <v>0.75115740740740744</v>
      </c>
      <c r="N78" s="6">
        <v>392</v>
      </c>
      <c r="O78" s="16" t="str">
        <f>CONCATENATE("INSERT INTO construcciones(id, tipo, subTipo, nombre_ed, enlace, nivel, madera, barro, hierro, cereal, consumo, pc, tiempo, produccion, created_at, updated_at) VALUES (","'",A78,"','",B78,"','",C78,"','",D78,"',",E78,",",F78,",",G78,",",H78,",",I78,",",J78,",",L78,",'",M78,"',",N78,")")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('Producción','Recursos','Leñador','https://t4.answers.travian.net/index.php?aid=195#go2answer',11,6750,16870,8435,10125,2,7,'0,751157407407407',392)</v>
      </c>
    </row>
    <row r="79" spans="1:15" ht="16.5" hidden="1" x14ac:dyDescent="0.25">
      <c r="A79" t="s">
        <v>0</v>
      </c>
      <c r="B79" t="s">
        <v>3</v>
      </c>
      <c r="C79" t="s">
        <v>9</v>
      </c>
      <c r="D79" t="s">
        <v>10</v>
      </c>
      <c r="E79" s="1">
        <v>12</v>
      </c>
      <c r="F79" s="1">
        <v>11270</v>
      </c>
      <c r="G79" s="1">
        <v>28175</v>
      </c>
      <c r="H79" s="1">
        <v>14090</v>
      </c>
      <c r="I79" s="1">
        <v>16905</v>
      </c>
      <c r="J79" s="1">
        <v>2</v>
      </c>
      <c r="K79" s="1">
        <f t="shared" si="3"/>
        <v>2</v>
      </c>
      <c r="L79" s="1">
        <v>9</v>
      </c>
      <c r="M79" s="3">
        <v>1.2042824074074074</v>
      </c>
      <c r="N79" s="6">
        <v>525</v>
      </c>
      <c r="O79" s="16" t="str">
        <f>CONCATENATE("INSERT INTO construcciones(id, tipo, subTipo, nombre_ed, enlace, nivel, madera, barro, hierro, cereal, consumo, pc, tiempo, produccion, created_at, updated_at) VALUES (","'",A79,"','",B79,"','",C79,"','",D79,"',",E79,",",F79,",",G79,",",H79,",",I79,",",J79,",",L79,",'",M79,"',",N79,")")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('Producción','Recursos','Leñador','https://t4.answers.travian.net/index.php?aid=195#go2answer',12,11270,28175,14090,16905,2,9,'1,20428240740741',525)</v>
      </c>
    </row>
    <row r="80" spans="1:15" ht="16.5" hidden="1" x14ac:dyDescent="0.25">
      <c r="A80" t="s">
        <v>0</v>
      </c>
      <c r="B80" t="s">
        <v>3</v>
      </c>
      <c r="C80" t="s">
        <v>9</v>
      </c>
      <c r="D80" t="s">
        <v>10</v>
      </c>
      <c r="E80" s="1">
        <v>13</v>
      </c>
      <c r="F80" s="1">
        <v>18820</v>
      </c>
      <c r="G80" s="1">
        <v>47055</v>
      </c>
      <c r="H80" s="1">
        <v>23525</v>
      </c>
      <c r="I80" s="1">
        <v>28230</v>
      </c>
      <c r="J80" s="1">
        <v>2</v>
      </c>
      <c r="K80" s="1">
        <f t="shared" si="3"/>
        <v>2</v>
      </c>
      <c r="L80" s="1">
        <v>11</v>
      </c>
      <c r="M80" s="3">
        <v>1.9291666666666665</v>
      </c>
      <c r="N80" s="6">
        <v>693</v>
      </c>
      <c r="O80" s="16" t="str">
        <f>CONCATENATE("INSERT INTO construcciones(id, tipo, subTipo, nombre_ed, enlace, nivel, madera, barro, hierro, cereal, consumo, pc, tiempo, produccion, created_at, updated_at) VALUES (","'",A80,"','",B80,"','",C80,"','",D80,"',",E80,",",F80,",",G80,",",H80,",",I80,",",J80,",",L80,",'",M80,"',",N80,")")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('Producción','Recursos','Leñador','https://t4.answers.travian.net/index.php?aid=195#go2answer',13,18820,47055,23525,28230,2,11,'1,92916666666667',693)</v>
      </c>
    </row>
    <row r="81" spans="1:15" ht="16.5" hidden="1" x14ac:dyDescent="0.25">
      <c r="A81" t="s">
        <v>0</v>
      </c>
      <c r="B81" t="s">
        <v>3</v>
      </c>
      <c r="C81" t="s">
        <v>9</v>
      </c>
      <c r="D81" t="s">
        <v>10</v>
      </c>
      <c r="E81" s="1">
        <v>14</v>
      </c>
      <c r="F81" s="1">
        <v>31430</v>
      </c>
      <c r="G81" s="1">
        <v>78580</v>
      </c>
      <c r="H81" s="1">
        <v>39290</v>
      </c>
      <c r="I81" s="1">
        <v>47150</v>
      </c>
      <c r="J81" s="1">
        <v>2</v>
      </c>
      <c r="K81" s="1">
        <f t="shared" si="3"/>
        <v>2</v>
      </c>
      <c r="L81" s="1">
        <v>13</v>
      </c>
      <c r="M81" s="3">
        <v>3.088888888888889</v>
      </c>
      <c r="N81" s="6">
        <v>889</v>
      </c>
      <c r="O81" s="16" t="str">
        <f>CONCATENATE("INSERT INTO construcciones(id, tipo, subTipo, nombre_ed, enlace, nivel, madera, barro, hierro, cereal, consumo, pc, tiempo, produccion, created_at, updated_at) VALUES (","'",A81,"','",B81,"','",C81,"','",D81,"',",E81,",",F81,",",G81,",",H81,",",I81,",",J81,",",L81,",'",M81,"',",N81,")")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('Producción','Recursos','Leñador','https://t4.answers.travian.net/index.php?aid=195#go2answer',14,31430,78580,39290,47150,2,13,'3,08888888888889',889)</v>
      </c>
    </row>
    <row r="82" spans="1:15" ht="16.5" hidden="1" x14ac:dyDescent="0.25">
      <c r="A82" t="s">
        <v>0</v>
      </c>
      <c r="B82" t="s">
        <v>3</v>
      </c>
      <c r="C82" t="s">
        <v>9</v>
      </c>
      <c r="D82" t="s">
        <v>10</v>
      </c>
      <c r="E82" s="1">
        <v>15</v>
      </c>
      <c r="F82" s="1">
        <v>52490</v>
      </c>
      <c r="G82" s="1">
        <v>131230</v>
      </c>
      <c r="H82" s="1">
        <v>65615</v>
      </c>
      <c r="I82" s="1">
        <v>78740</v>
      </c>
      <c r="J82" s="1">
        <v>2</v>
      </c>
      <c r="K82" s="1">
        <f t="shared" si="3"/>
        <v>2</v>
      </c>
      <c r="L82" s="1">
        <v>15</v>
      </c>
      <c r="M82" s="3">
        <v>4.9445601851851855</v>
      </c>
      <c r="N82" s="6">
        <v>1120</v>
      </c>
      <c r="O82" s="16" t="str">
        <f>CONCATENATE("INSERT INTO construcciones(id, tipo, subTipo, nombre_ed, enlace, nivel, madera, barro, hierro, cereal, consumo, pc, tiempo, produccion, created_at, updated_at) VALUES (","'",A82,"','",B82,"','",C82,"','",D82,"',",E82,",",F82,",",G82,",",H82,",",I82,",",J82,",",L82,",'",M82,"',",N82,")")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('Producción','Recursos','Leñador','https://t4.answers.travian.net/index.php?aid=195#go2answer',15,52490,131230,65615,78740,2,15,'4,94456018518519',1120)</v>
      </c>
    </row>
    <row r="83" spans="1:15" ht="16.5" hidden="1" x14ac:dyDescent="0.25">
      <c r="A83" t="s">
        <v>0</v>
      </c>
      <c r="B83" t="s">
        <v>3</v>
      </c>
      <c r="C83" t="s">
        <v>9</v>
      </c>
      <c r="D83" t="s">
        <v>10</v>
      </c>
      <c r="E83" s="1">
        <v>16</v>
      </c>
      <c r="F83" s="1">
        <v>87660</v>
      </c>
      <c r="G83" s="1">
        <v>219155</v>
      </c>
      <c r="H83" s="1">
        <v>109575</v>
      </c>
      <c r="I83" s="1">
        <v>131490</v>
      </c>
      <c r="J83" s="1">
        <v>3</v>
      </c>
      <c r="K83" s="1">
        <f t="shared" si="3"/>
        <v>3</v>
      </c>
      <c r="L83" s="1">
        <v>18</v>
      </c>
      <c r="M83" s="3">
        <v>7.9135416666666671</v>
      </c>
      <c r="N83" s="6">
        <v>1400</v>
      </c>
      <c r="O83" s="16" t="str">
        <f>CONCATENATE("INSERT INTO construcciones(id, tipo, subTipo, nombre_ed, enlace, nivel, madera, barro, hierro, cereal, consumo, pc, tiempo, produccion, created_at, updated_at) VALUES (","'",A83,"','",B83,"','",C83,"','",D83,"',",E83,",",F83,",",G83,",",H83,",",I83,",",J83,",",L83,",'",M83,"',",N83,")")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('Producción','Recursos','Leñador','https://t4.answers.travian.net/index.php?aid=195#go2answer',16,87660,219155,109575,131490,3,18,'7,91354166666667',1400)</v>
      </c>
    </row>
    <row r="84" spans="1:15" ht="16.5" hidden="1" x14ac:dyDescent="0.25">
      <c r="A84" t="s">
        <v>0</v>
      </c>
      <c r="B84" t="s">
        <v>3</v>
      </c>
      <c r="C84" t="s">
        <v>9</v>
      </c>
      <c r="D84" t="s">
        <v>10</v>
      </c>
      <c r="E84" s="1">
        <v>17</v>
      </c>
      <c r="F84" s="1">
        <v>146395</v>
      </c>
      <c r="G84" s="1">
        <v>365985</v>
      </c>
      <c r="H84" s="1">
        <v>182995</v>
      </c>
      <c r="I84" s="1">
        <v>219590</v>
      </c>
      <c r="J84" s="1">
        <v>3</v>
      </c>
      <c r="K84" s="1">
        <f t="shared" si="3"/>
        <v>4</v>
      </c>
      <c r="L84" s="1">
        <v>22</v>
      </c>
      <c r="M84" s="3">
        <v>12.66400462962963</v>
      </c>
      <c r="N84" s="6">
        <v>1820</v>
      </c>
      <c r="O84" s="16" t="str">
        <f>CONCATENATE("INSERT INTO construcciones(id, tipo, subTipo, nombre_ed, enlace, nivel, madera, barro, hierro, cereal, consumo, pc, tiempo, produccion, created_at, updated_at) VALUES (","'",A84,"','",B84,"','",C84,"','",D84,"',",E84,",",F84,",",G84,",",H84,",",I84,",",J84,",",L84,",'",M84,"',",N84,")")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('Producción','Recursos','Leñador','https://t4.answers.travian.net/index.php?aid=195#go2answer',17,146395,365985,182995,219590,3,22,'12,6640046296296',1820)</v>
      </c>
    </row>
    <row r="85" spans="1:15" ht="16.5" hidden="1" x14ac:dyDescent="0.25">
      <c r="A85" t="s">
        <v>0</v>
      </c>
      <c r="B85" t="s">
        <v>3</v>
      </c>
      <c r="C85" t="s">
        <v>9</v>
      </c>
      <c r="D85" t="s">
        <v>10</v>
      </c>
      <c r="E85" s="1">
        <v>18</v>
      </c>
      <c r="F85" s="1">
        <v>244480</v>
      </c>
      <c r="G85" s="1">
        <v>611195</v>
      </c>
      <c r="H85" s="1">
        <v>305600</v>
      </c>
      <c r="I85" s="1">
        <v>366715</v>
      </c>
      <c r="J85" s="1">
        <v>3</v>
      </c>
      <c r="K85" s="1">
        <f t="shared" si="3"/>
        <v>5</v>
      </c>
      <c r="L85" s="1">
        <v>27</v>
      </c>
      <c r="M85" s="3">
        <v>20.264814814814816</v>
      </c>
      <c r="N85" s="6">
        <v>2240</v>
      </c>
      <c r="O85" s="16" t="str">
        <f>CONCATENATE("INSERT INTO construcciones(id, tipo, subTipo, nombre_ed, enlace, nivel, madera, barro, hierro, cereal, consumo, pc, tiempo, produccion, created_at, updated_at) VALUES (","'",A85,"','",B85,"','",C85,"','",D85,"',",E85,",",F85,",",G85,",",H85,",",I85,",",J85,",",L85,",'",M85,"',",N85,")")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('Producción','Recursos','Leñador','https://t4.answers.travian.net/index.php?aid=195#go2answer',18,244480,611195,305600,366715,3,27,'20,2648148148148',2240)</v>
      </c>
    </row>
    <row r="86" spans="1:15" ht="16.5" hidden="1" x14ac:dyDescent="0.25">
      <c r="A86" t="s">
        <v>0</v>
      </c>
      <c r="B86" t="s">
        <v>3</v>
      </c>
      <c r="C86" t="s">
        <v>9</v>
      </c>
      <c r="D86" t="s">
        <v>10</v>
      </c>
      <c r="E86" s="1">
        <v>19</v>
      </c>
      <c r="F86" s="1">
        <v>408280</v>
      </c>
      <c r="G86" s="1">
        <v>1020695</v>
      </c>
      <c r="H86" s="1">
        <v>510350</v>
      </c>
      <c r="I86" s="1">
        <v>612420</v>
      </c>
      <c r="J86" s="1">
        <v>3</v>
      </c>
      <c r="K86" s="1">
        <f t="shared" si="3"/>
        <v>5</v>
      </c>
      <c r="L86" s="1">
        <v>32</v>
      </c>
      <c r="M86" s="3">
        <v>32.425925925925924</v>
      </c>
      <c r="N86" s="6">
        <v>2800</v>
      </c>
      <c r="O86" s="16" t="str">
        <f>CONCATENATE("INSERT INTO construcciones(id, tipo, subTipo, nombre_ed, enlace, nivel, madera, barro, hierro, cereal, consumo, pc, tiempo, produccion, created_at, updated_at) VALUES (","'",A86,"','",B86,"','",C86,"','",D86,"',",E86,",",F86,",",G86,",",H86,",",I86,",",J86,",",L86,",'",M86,"',",N86,")")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('Producción','Recursos','Leñador','https://t4.answers.travian.net/index.php?aid=195#go2answer',19,408280,1020695,510350,612420,3,32,'32,4259259259259',2800)</v>
      </c>
    </row>
    <row r="87" spans="1:15" ht="16.5" hidden="1" x14ac:dyDescent="0.25">
      <c r="A87" t="s">
        <v>0</v>
      </c>
      <c r="B87" t="s">
        <v>3</v>
      </c>
      <c r="C87" t="s">
        <v>9</v>
      </c>
      <c r="D87" t="s">
        <v>10</v>
      </c>
      <c r="E87" s="1">
        <v>20</v>
      </c>
      <c r="F87" s="1">
        <v>681825</v>
      </c>
      <c r="G87" s="1">
        <v>1704565</v>
      </c>
      <c r="H87" s="1">
        <v>852280</v>
      </c>
      <c r="I87" s="1">
        <v>1022740</v>
      </c>
      <c r="J87" s="1">
        <v>3</v>
      </c>
      <c r="K87" s="1">
        <f t="shared" si="3"/>
        <v>6</v>
      </c>
      <c r="L87" s="1">
        <v>38</v>
      </c>
      <c r="M87" s="3">
        <v>51.883912037037042</v>
      </c>
      <c r="N87" s="6">
        <v>3430</v>
      </c>
      <c r="O87" s="16" t="str">
        <f>CONCATENATE("INSERT INTO construcciones(id, tipo, subTipo, nombre_ed, enlace, nivel, madera, barro, hierro, cereal, consumo, pc, tiempo, produccion, created_at, updated_at) VALUES (","'",A87,"','",B87,"','",C87,"','",D87,"',",E87,",",F87,",",G87,",",H87,",",I87,",",J87,",",L87,",'",M87,"',",N87,")")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('Producción','Recursos','Leñador','https://t4.answers.travian.net/index.php?aid=195#go2answer',20,681825,1704565,852280,1022740,3,38,'51,883912037037',3430)</v>
      </c>
    </row>
    <row r="88" spans="1:15" ht="16.5" hidden="1" x14ac:dyDescent="0.25">
      <c r="A88" t="s">
        <v>0</v>
      </c>
      <c r="B88" t="s">
        <v>3</v>
      </c>
      <c r="C88" t="s">
        <v>9</v>
      </c>
      <c r="D88" t="s">
        <v>10</v>
      </c>
      <c r="E88" s="1">
        <v>21</v>
      </c>
      <c r="F88" s="1">
        <v>1138650</v>
      </c>
      <c r="G88" s="1">
        <v>2846620</v>
      </c>
      <c r="H88" s="1">
        <v>1423310</v>
      </c>
      <c r="I88" s="1">
        <v>1707970</v>
      </c>
      <c r="J88" s="1">
        <v>3</v>
      </c>
      <c r="K88" s="1">
        <f t="shared" si="3"/>
        <v>8</v>
      </c>
      <c r="L88" s="1">
        <v>46</v>
      </c>
      <c r="M88" s="3">
        <v>83.016550925925927</v>
      </c>
      <c r="N88" s="6">
        <v>4270</v>
      </c>
      <c r="O88" s="16" t="str">
        <f>CONCATENATE("INSERT INTO construcciones(id, tipo, subTipo, nombre_ed, enlace, nivel, madera, barro, hierro, cereal, consumo, pc, tiempo, produccion, created_at, updated_at) VALUES (","'",A88,"','",B88,"','",C88,"','",D88,"',",E88,",",F88,",",G88,",",H88,",",I88,",",J88,",",L88,",'",M88,"',",N88,")")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('Producción','Recursos','Leñador','https://t4.answers.travian.net/index.php?aid=195#go2answer',21,1138650,2846620,1423310,1707970,3,46,'83,0165509259259',4270)</v>
      </c>
    </row>
    <row r="89" spans="1:15" ht="17.25" hidden="1" thickBot="1" x14ac:dyDescent="0.3">
      <c r="A89" t="s">
        <v>0</v>
      </c>
      <c r="B89" t="s">
        <v>3</v>
      </c>
      <c r="C89" t="s">
        <v>9</v>
      </c>
      <c r="D89" t="s">
        <v>10</v>
      </c>
      <c r="E89" s="11">
        <v>22</v>
      </c>
      <c r="F89" s="11">
        <v>1901540</v>
      </c>
      <c r="G89" s="11">
        <v>4753855</v>
      </c>
      <c r="H89" s="11">
        <v>2376925</v>
      </c>
      <c r="I89" s="11">
        <v>2852315</v>
      </c>
      <c r="J89" s="11">
        <v>3</v>
      </c>
      <c r="K89" s="1">
        <f t="shared" si="3"/>
        <v>9</v>
      </c>
      <c r="L89" s="11">
        <v>55</v>
      </c>
      <c r="M89" s="12">
        <v>132.8287037037037</v>
      </c>
      <c r="N89" s="13">
        <v>5250</v>
      </c>
      <c r="O89" s="16" t="str">
        <f>CONCATENATE("INSERT INTO construcciones(id, tipo, subTipo, nombre_ed, enlace, nivel, madera, barro, hierro, cereal, consumo, pc, tiempo, produccion, created_at, updated_at) VALUES (","'",A89,"','",B89,"','",C89,"','",D89,"',",E89,",",F89,",",G89,",",H89,",",I89,",",J89,",",L89,",'",M89,"',",N89,")")</f>
        <v>INSERT INTO construcciones(id, tipo, subTipo, nombre_ed, enlace, nivel, madera, barro, hierro, cereal, consumo, pc, tiempo, produccion, created_at, updated_at) VALUES ('Producción','Recursos','Leñador','https://t4.answers.travian.net/index.php?aid=195#go2answer',22,1901540,4753855,2376925,2852315,3,55,'132,828703703704',5250)</v>
      </c>
    </row>
  </sheetData>
  <autoFilter ref="A1:O89" xr:uid="{00000000-0001-0000-0000-000000000000}">
    <filterColumn colId="2">
      <filters>
        <filter val="Mina de hierro"/>
      </filters>
    </filterColumn>
  </autoFilter>
  <hyperlinks>
    <hyperlink ref="D24" r:id="rId1" location="go2answer" xr:uid="{4A65E59E-EED3-4196-9F8F-88F10E5B9C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Panzeradj</dc:creator>
  <cp:lastModifiedBy>Panzeradj</cp:lastModifiedBy>
  <dcterms:created xsi:type="dcterms:W3CDTF">2022-09-27T18:18:14Z</dcterms:created>
  <dcterms:modified xsi:type="dcterms:W3CDTF">2022-09-28T14:49:02Z</dcterms:modified>
</cp:coreProperties>
</file>