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 Carlos\Desktop\Ciclo-2020-2\JP\"/>
    </mc:Choice>
  </mc:AlternateContent>
  <xr:revisionPtr revIDLastSave="0" documentId="13_ncr:1_{D0E9D2EC-14BA-4BF3-9506-4F5FF705D471}" xr6:coauthVersionLast="47" xr6:coauthVersionMax="47" xr10:uidLastSave="{00000000-0000-0000-0000-000000000000}"/>
  <bookViews>
    <workbookView xWindow="-120" yWindow="-120" windowWidth="20730" windowHeight="11160" activeTab="1" xr2:uid="{C683029E-A2AD-4A77-AC7F-C62621C68DA1}"/>
  </bookViews>
  <sheets>
    <sheet name="Hoja1" sheetId="1" r:id="rId1"/>
    <sheet name="Percenti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9" i="2"/>
  <c r="C5" i="2"/>
  <c r="C4" i="2"/>
  <c r="D22" i="1"/>
  <c r="D18" i="1"/>
  <c r="E19" i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D19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C16" i="1"/>
  <c r="D16" i="1"/>
</calcChain>
</file>

<file path=xl/sharedStrings.xml><?xml version="1.0" encoding="utf-8"?>
<sst xmlns="http://schemas.openxmlformats.org/spreadsheetml/2006/main" count="16" uniqueCount="16">
  <si>
    <t>Obervación</t>
  </si>
  <si>
    <t>Antigüedad</t>
  </si>
  <si>
    <t>Precio (en miles de $)</t>
  </si>
  <si>
    <t>beta_1</t>
  </si>
  <si>
    <t>beta_2</t>
  </si>
  <si>
    <t>y</t>
  </si>
  <si>
    <t>x</t>
  </si>
  <si>
    <t>xy</t>
  </si>
  <si>
    <t xml:space="preserve">x^2 </t>
  </si>
  <si>
    <t>a)</t>
  </si>
  <si>
    <t>b)</t>
  </si>
  <si>
    <t>Precio</t>
  </si>
  <si>
    <t>Cada año adiconal de antigüedad reduce el valor del auto en 550 dólares</t>
  </si>
  <si>
    <t>Capitulo 3</t>
  </si>
  <si>
    <t>n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</si>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</sst>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Fill="1" applyBorder="1"/>
    <xf numFmtId="0" fontId="1" fillId="0" borderId="0" xfId="0" applyFont="1"/>
    <xf numFmtId="0" fontId="1" fillId="0" borderId="7" xfId="0" applyFont="1" applyBorder="1"/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2" borderId="10" xfId="0" applyFill="1" applyBorder="1"/>
    <xf numFmtId="0" fontId="0" fillId="2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Hoja1!$C$3:$C$15</c:f>
              <c:numCache>
                <c:formatCode>General</c:formatCode>
                <c:ptCount val="13"/>
                <c:pt idx="0">
                  <c:v>24</c:v>
                </c:pt>
                <c:pt idx="1">
                  <c:v>23</c:v>
                </c:pt>
                <c:pt idx="2">
                  <c:v>21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xVal>
          <c:yVal>
            <c:numRef>
              <c:f>Hoja1!$D$3:$D$15</c:f>
              <c:numCache>
                <c:formatCode>General</c:formatCode>
                <c:ptCount val="13"/>
                <c:pt idx="0">
                  <c:v>5</c:v>
                </c:pt>
                <c:pt idx="1">
                  <c:v>3.6</c:v>
                </c:pt>
                <c:pt idx="2">
                  <c:v>5.2</c:v>
                </c:pt>
                <c:pt idx="3">
                  <c:v>6</c:v>
                </c:pt>
                <c:pt idx="4">
                  <c:v>5.5</c:v>
                </c:pt>
                <c:pt idx="5">
                  <c:v>7.65</c:v>
                </c:pt>
                <c:pt idx="6">
                  <c:v>6.2</c:v>
                </c:pt>
                <c:pt idx="7">
                  <c:v>11.5</c:v>
                </c:pt>
                <c:pt idx="8">
                  <c:v>11.5</c:v>
                </c:pt>
                <c:pt idx="9">
                  <c:v>15</c:v>
                </c:pt>
                <c:pt idx="10">
                  <c:v>13.5</c:v>
                </c:pt>
                <c:pt idx="11">
                  <c:v>16.5</c:v>
                </c:pt>
                <c:pt idx="12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4-4E15-BD73-6D3EA3B23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64800"/>
        <c:axId val="198063552"/>
      </c:scatterChart>
      <c:valAx>
        <c:axId val="19806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063552"/>
        <c:crosses val="autoZero"/>
        <c:crossBetween val="midCat"/>
      </c:valAx>
      <c:valAx>
        <c:axId val="19806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06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</xdr:row>
      <xdr:rowOff>80962</xdr:rowOff>
    </xdr:from>
    <xdr:to>
      <xdr:col>15</xdr:col>
      <xdr:colOff>333375</xdr:colOff>
      <xdr:row>15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D0A683-CF51-4860-A831-F06C6A452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3A851-A80D-46B4-92E3-804F3A8884ED}">
  <dimension ref="A1:J22"/>
  <sheetViews>
    <sheetView workbookViewId="0">
      <selection activeCell="G9" sqref="G9"/>
    </sheetView>
  </sheetViews>
  <sheetFormatPr baseColWidth="10" defaultRowHeight="15" x14ac:dyDescent="0.25"/>
  <cols>
    <col min="3" max="3" width="11.28515625" customWidth="1"/>
    <col min="4" max="4" width="20" customWidth="1"/>
    <col min="5" max="5" width="12.140625" customWidth="1"/>
  </cols>
  <sheetData>
    <row r="1" spans="2:9" ht="15.75" thickBot="1" x14ac:dyDescent="0.3"/>
    <row r="2" spans="2:9" x14ac:dyDescent="0.25">
      <c r="B2" s="8" t="s">
        <v>0</v>
      </c>
      <c r="C2" s="9" t="s">
        <v>1</v>
      </c>
      <c r="D2" s="10" t="s">
        <v>2</v>
      </c>
      <c r="F2" s="11" t="s">
        <v>5</v>
      </c>
      <c r="G2" s="11" t="s">
        <v>6</v>
      </c>
      <c r="H2" s="11" t="s">
        <v>7</v>
      </c>
      <c r="I2" s="11" t="s">
        <v>8</v>
      </c>
    </row>
    <row r="3" spans="2:9" x14ac:dyDescent="0.25">
      <c r="B3" s="2">
        <v>1</v>
      </c>
      <c r="C3" s="3">
        <v>24</v>
      </c>
      <c r="D3" s="4">
        <v>5</v>
      </c>
      <c r="F3">
        <f>+D3-$D$16</f>
        <v>-4.7423076923076923</v>
      </c>
      <c r="G3">
        <f>+C3-$C$16</f>
        <v>13.153846153846153</v>
      </c>
      <c r="H3">
        <f>+F3*G3</f>
        <v>-62.379585798816564</v>
      </c>
      <c r="I3">
        <f>+G3^2</f>
        <v>173.02366863905323</v>
      </c>
    </row>
    <row r="4" spans="2:9" x14ac:dyDescent="0.25">
      <c r="B4" s="2">
        <v>2</v>
      </c>
      <c r="C4" s="3">
        <v>23</v>
      </c>
      <c r="D4" s="4">
        <v>3.6</v>
      </c>
      <c r="F4">
        <f t="shared" ref="F4:F15" si="0">+D4-$D$16</f>
        <v>-6.1423076923076927</v>
      </c>
      <c r="G4">
        <f t="shared" ref="G4:G15" si="1">+C4-$C$16</f>
        <v>12.153846153846153</v>
      </c>
      <c r="H4">
        <f t="shared" ref="H4:H15" si="2">+F4*G4</f>
        <v>-74.652662721893492</v>
      </c>
      <c r="I4">
        <f t="shared" ref="I4:I15" si="3">+G4^2</f>
        <v>147.71597633136093</v>
      </c>
    </row>
    <row r="5" spans="2:9" x14ac:dyDescent="0.25">
      <c r="B5" s="2">
        <v>3</v>
      </c>
      <c r="C5" s="3">
        <v>21</v>
      </c>
      <c r="D5" s="4">
        <v>5.2</v>
      </c>
      <c r="F5">
        <f t="shared" si="0"/>
        <v>-4.5423076923076922</v>
      </c>
      <c r="G5">
        <f t="shared" si="1"/>
        <v>10.153846153846153</v>
      </c>
      <c r="H5">
        <f t="shared" si="2"/>
        <v>-46.121893491124254</v>
      </c>
      <c r="I5">
        <f t="shared" si="3"/>
        <v>103.10059171597632</v>
      </c>
    </row>
    <row r="6" spans="2:9" x14ac:dyDescent="0.25">
      <c r="B6" s="2">
        <v>4</v>
      </c>
      <c r="C6" s="3">
        <v>17</v>
      </c>
      <c r="D6" s="4">
        <v>6</v>
      </c>
      <c r="F6">
        <f t="shared" si="0"/>
        <v>-3.7423076923076923</v>
      </c>
      <c r="G6">
        <f t="shared" si="1"/>
        <v>6.1538461538461533</v>
      </c>
      <c r="H6">
        <f t="shared" si="2"/>
        <v>-23.029585798816566</v>
      </c>
      <c r="I6">
        <f t="shared" si="3"/>
        <v>37.869822485207095</v>
      </c>
    </row>
    <row r="7" spans="2:9" x14ac:dyDescent="0.25">
      <c r="B7" s="2">
        <v>5</v>
      </c>
      <c r="C7" s="3">
        <v>15</v>
      </c>
      <c r="D7" s="4">
        <v>5.5</v>
      </c>
      <c r="F7">
        <f t="shared" si="0"/>
        <v>-4.2423076923076923</v>
      </c>
      <c r="G7">
        <f t="shared" si="1"/>
        <v>4.1538461538461533</v>
      </c>
      <c r="H7">
        <f t="shared" si="2"/>
        <v>-17.621893491124258</v>
      </c>
      <c r="I7">
        <f t="shared" si="3"/>
        <v>17.254437869822482</v>
      </c>
    </row>
    <row r="8" spans="2:9" x14ac:dyDescent="0.25">
      <c r="B8" s="2">
        <v>6</v>
      </c>
      <c r="C8" s="3">
        <v>13</v>
      </c>
      <c r="D8" s="4">
        <v>7.65</v>
      </c>
      <c r="F8">
        <f t="shared" si="0"/>
        <v>-2.092307692307692</v>
      </c>
      <c r="G8">
        <f t="shared" si="1"/>
        <v>2.1538461538461533</v>
      </c>
      <c r="H8">
        <f t="shared" si="2"/>
        <v>-4.5065088757396428</v>
      </c>
      <c r="I8">
        <f t="shared" si="3"/>
        <v>4.6390532544378678</v>
      </c>
    </row>
    <row r="9" spans="2:9" x14ac:dyDescent="0.25">
      <c r="B9" s="2">
        <v>7</v>
      </c>
      <c r="C9" s="3">
        <v>9</v>
      </c>
      <c r="D9" s="4">
        <v>6.2</v>
      </c>
      <c r="F9">
        <f t="shared" si="0"/>
        <v>-3.5423076923076922</v>
      </c>
      <c r="G9">
        <f t="shared" si="1"/>
        <v>-1.8461538461538467</v>
      </c>
      <c r="H9">
        <f t="shared" si="2"/>
        <v>6.5396449704142032</v>
      </c>
      <c r="I9">
        <f t="shared" si="3"/>
        <v>3.4082840236686409</v>
      </c>
    </row>
    <row r="10" spans="2:9" x14ac:dyDescent="0.25">
      <c r="B10" s="2">
        <v>8</v>
      </c>
      <c r="C10" s="3">
        <v>6</v>
      </c>
      <c r="D10" s="4">
        <v>11.5</v>
      </c>
      <c r="F10">
        <f t="shared" si="0"/>
        <v>1.7576923076923077</v>
      </c>
      <c r="G10">
        <f t="shared" si="1"/>
        <v>-4.8461538461538467</v>
      </c>
      <c r="H10">
        <f t="shared" si="2"/>
        <v>-8.5180473372781069</v>
      </c>
      <c r="I10">
        <f t="shared" si="3"/>
        <v>23.485207100591722</v>
      </c>
    </row>
    <row r="11" spans="2:9" x14ac:dyDescent="0.25">
      <c r="B11" s="2">
        <v>9</v>
      </c>
      <c r="C11" s="3">
        <v>5</v>
      </c>
      <c r="D11" s="4">
        <v>11.5</v>
      </c>
      <c r="F11">
        <f t="shared" si="0"/>
        <v>1.7576923076923077</v>
      </c>
      <c r="G11">
        <f t="shared" si="1"/>
        <v>-5.8461538461538467</v>
      </c>
      <c r="H11">
        <f t="shared" si="2"/>
        <v>-10.275739644970415</v>
      </c>
      <c r="I11">
        <f t="shared" si="3"/>
        <v>34.177514792899416</v>
      </c>
    </row>
    <row r="12" spans="2:9" x14ac:dyDescent="0.25">
      <c r="B12" s="2">
        <v>10</v>
      </c>
      <c r="C12" s="3">
        <v>3</v>
      </c>
      <c r="D12" s="4">
        <v>15</v>
      </c>
      <c r="F12">
        <f t="shared" si="0"/>
        <v>5.2576923076923077</v>
      </c>
      <c r="G12">
        <f t="shared" si="1"/>
        <v>-7.8461538461538467</v>
      </c>
      <c r="H12">
        <f t="shared" si="2"/>
        <v>-41.252662721893493</v>
      </c>
      <c r="I12">
        <f t="shared" si="3"/>
        <v>61.562130177514803</v>
      </c>
    </row>
    <row r="13" spans="2:9" x14ac:dyDescent="0.25">
      <c r="B13" s="2">
        <v>11</v>
      </c>
      <c r="C13" s="3">
        <v>3</v>
      </c>
      <c r="D13" s="4">
        <v>13.5</v>
      </c>
      <c r="F13">
        <f t="shared" si="0"/>
        <v>3.7576923076923077</v>
      </c>
      <c r="G13">
        <f t="shared" si="1"/>
        <v>-7.8461538461538467</v>
      </c>
      <c r="H13">
        <f t="shared" si="2"/>
        <v>-29.483431952662723</v>
      </c>
      <c r="I13">
        <f t="shared" si="3"/>
        <v>61.562130177514803</v>
      </c>
    </row>
    <row r="14" spans="2:9" x14ac:dyDescent="0.25">
      <c r="B14" s="2">
        <v>12</v>
      </c>
      <c r="C14" s="3">
        <v>1</v>
      </c>
      <c r="D14" s="4">
        <v>16.5</v>
      </c>
      <c r="F14">
        <f t="shared" si="0"/>
        <v>6.7576923076923077</v>
      </c>
      <c r="G14">
        <f t="shared" si="1"/>
        <v>-9.8461538461538467</v>
      </c>
      <c r="H14">
        <f t="shared" si="2"/>
        <v>-66.537278106508879</v>
      </c>
      <c r="I14">
        <f t="shared" si="3"/>
        <v>96.946745562130189</v>
      </c>
    </row>
    <row r="15" spans="2:9" ht="15.75" thickBot="1" x14ac:dyDescent="0.3">
      <c r="B15" s="5">
        <v>13</v>
      </c>
      <c r="C15" s="6">
        <v>1</v>
      </c>
      <c r="D15" s="7">
        <v>19.5</v>
      </c>
      <c r="F15">
        <f t="shared" si="0"/>
        <v>9.7576923076923077</v>
      </c>
      <c r="G15">
        <f t="shared" si="1"/>
        <v>-9.8461538461538467</v>
      </c>
      <c r="H15">
        <f t="shared" si="2"/>
        <v>-96.075739644970426</v>
      </c>
      <c r="I15">
        <f t="shared" si="3"/>
        <v>96.946745562130189</v>
      </c>
    </row>
    <row r="16" spans="2:9" x14ac:dyDescent="0.25">
      <c r="C16">
        <f>+AVERAGE(C3:C15)</f>
        <v>10.846153846153847</v>
      </c>
      <c r="D16">
        <f>+AVERAGE(D3:D15)</f>
        <v>9.7423076923076923</v>
      </c>
    </row>
    <row r="17" spans="1:10" ht="15.75" thickBot="1" x14ac:dyDescent="0.3"/>
    <row r="18" spans="1:10" ht="15.75" thickBot="1" x14ac:dyDescent="0.3">
      <c r="A18" t="s">
        <v>9</v>
      </c>
      <c r="C18" s="8" t="s">
        <v>3</v>
      </c>
      <c r="D18" s="1">
        <f>+D16-D19*C16</f>
        <v>15.707498660953403</v>
      </c>
    </row>
    <row r="19" spans="1:10" ht="15.75" thickBot="1" x14ac:dyDescent="0.3">
      <c r="C19" s="13" t="s">
        <v>4</v>
      </c>
      <c r="D19" s="7">
        <f>+SUMPRODUCT(F3:F15,G3:G15)/SUMSQ(G3:G15)</f>
        <v>-0.54998214604534923</v>
      </c>
      <c r="E19">
        <f>+SUM(H3:H15)/+SUM(I3:I15)</f>
        <v>-0.54998214604534923</v>
      </c>
      <c r="G19" s="15" t="s">
        <v>12</v>
      </c>
      <c r="H19" s="16"/>
      <c r="I19" s="16"/>
      <c r="J19" s="17"/>
    </row>
    <row r="20" spans="1:10" ht="15.75" thickBot="1" x14ac:dyDescent="0.3">
      <c r="G20" s="18"/>
      <c r="H20" s="19"/>
      <c r="I20" s="19"/>
      <c r="J20" s="20"/>
    </row>
    <row r="21" spans="1:10" ht="15.75" thickBot="1" x14ac:dyDescent="0.3"/>
    <row r="22" spans="1:10" ht="15.75" thickBot="1" x14ac:dyDescent="0.3">
      <c r="A22" t="s">
        <v>10</v>
      </c>
      <c r="C22" s="12" t="s">
        <v>11</v>
      </c>
      <c r="D22" s="14">
        <f>+D18+D19*25</f>
        <v>1.9579450098196727</v>
      </c>
    </row>
  </sheetData>
  <mergeCells count="1">
    <mergeCell ref="G19:J20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101F3-0D86-41B0-BFC3-3FE0E5814FBD}">
  <dimension ref="B3:G10"/>
  <sheetViews>
    <sheetView tabSelected="1" workbookViewId="0">
      <selection activeCell="D10" sqref="D10"/>
    </sheetView>
  </sheetViews>
  <sheetFormatPr baseColWidth="10" defaultRowHeight="15" x14ac:dyDescent="0.25"/>
  <sheetData>
    <row r="3" spans="2:7" ht="15.75" thickBot="1" x14ac:dyDescent="0.3">
      <c r="C3" t="s">
        <v>13</v>
      </c>
    </row>
    <row r="4" spans="2:7" x14ac:dyDescent="0.25">
      <c r="B4">
        <v>1</v>
      </c>
      <c r="C4" s="21">
        <f>+_xlfn.CHISQ.INV(0.975,7)</f>
        <v>16.012764274629323</v>
      </c>
    </row>
    <row r="5" spans="2:7" ht="15.75" thickBot="1" x14ac:dyDescent="0.3">
      <c r="C5" s="22">
        <f>+_xlfn.CHISQ.INV(0.025,7)</f>
        <v>1.6898691806773549</v>
      </c>
    </row>
    <row r="7" spans="2:7" x14ac:dyDescent="0.25">
      <c r="B7">
        <v>3</v>
      </c>
    </row>
    <row r="8" spans="2:7" ht="15.75" thickBot="1" x14ac:dyDescent="0.3">
      <c r="D8" t="s">
        <v>14</v>
      </c>
      <c r="E8">
        <v>10</v>
      </c>
      <c r="F8" t="s">
        <v>15</v>
      </c>
      <c r="G8">
        <v>2</v>
      </c>
    </row>
    <row r="9" spans="2:7" x14ac:dyDescent="0.25">
      <c r="C9" s="21">
        <f>+_xlfn.CHISQ.INV(0.975,8)</f>
        <v>17.534546139484629</v>
      </c>
    </row>
    <row r="10" spans="2:7" ht="15.75" thickBot="1" x14ac:dyDescent="0.3">
      <c r="C10" s="22">
        <f>+_xlfn.CHISQ.INV(0.025,8)</f>
        <v>2.1797307472526501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Percentiles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Carlos</dc:creator>
  <cp:lastModifiedBy>Roberto Carlos</cp:lastModifiedBy>
  <dcterms:created xsi:type="dcterms:W3CDTF">2021-08-06T00:27:15Z</dcterms:created>
  <dcterms:modified xsi:type="dcterms:W3CDTF">2021-08-06T03:12:44Z</dcterms:modified>
</cp:coreProperties>
</file>