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steco\ASF\Informes\Informes de Analisis ASF\Competencia\Indicador Boone\Indicador_Bone_04_06\Resultados\Final_preliminar\"/>
    </mc:Choice>
  </mc:AlternateContent>
  <bookViews>
    <workbookView xWindow="0" yWindow="0" windowWidth="20490" windowHeight="7455"/>
  </bookViews>
  <sheets>
    <sheet name="Mayorista" sheetId="1" r:id="rId1"/>
    <sheet name="Minoris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K8" i="2"/>
  <c r="K9" i="2"/>
  <c r="K10" i="2"/>
  <c r="K11" i="2"/>
  <c r="K12" i="2"/>
  <c r="K6" i="2"/>
  <c r="J7" i="2"/>
  <c r="J8" i="2"/>
  <c r="J9" i="2"/>
  <c r="J10" i="2"/>
  <c r="J11" i="2"/>
  <c r="J12" i="2"/>
  <c r="J6" i="2"/>
  <c r="I7" i="2"/>
  <c r="I8" i="2"/>
  <c r="I9" i="2"/>
  <c r="I10" i="2"/>
  <c r="I11" i="2"/>
  <c r="I12" i="2"/>
  <c r="I6" i="2"/>
  <c r="K9" i="1"/>
  <c r="K10" i="1"/>
  <c r="K11" i="1"/>
  <c r="K12" i="1"/>
  <c r="K13" i="1"/>
  <c r="K14" i="1"/>
  <c r="K8" i="1"/>
  <c r="J9" i="1"/>
  <c r="J10" i="1"/>
  <c r="J11" i="1"/>
  <c r="J12" i="1"/>
  <c r="J13" i="1"/>
  <c r="J14" i="1"/>
  <c r="J8" i="1"/>
  <c r="I9" i="1"/>
  <c r="I10" i="1"/>
  <c r="I11" i="1"/>
  <c r="I12" i="1"/>
  <c r="I13" i="1"/>
  <c r="I14" i="1"/>
  <c r="I8" i="1"/>
</calcChain>
</file>

<file path=xl/sharedStrings.xml><?xml version="1.0" encoding="utf-8"?>
<sst xmlns="http://schemas.openxmlformats.org/spreadsheetml/2006/main" count="63" uniqueCount="17">
  <si>
    <t>Mayorista</t>
  </si>
  <si>
    <t>TOTAL</t>
  </si>
  <si>
    <t>Indicador 2013</t>
  </si>
  <si>
    <t>Indicador 2014</t>
  </si>
  <si>
    <t>Indicador 2015</t>
  </si>
  <si>
    <t>Indicador 2016</t>
  </si>
  <si>
    <t>Indicador 2017</t>
  </si>
  <si>
    <t>Indicador 2018</t>
  </si>
  <si>
    <t>Indicador 2019</t>
  </si>
  <si>
    <t>Signo opuesto</t>
  </si>
  <si>
    <t>CLUSTER 1</t>
  </si>
  <si>
    <t>CLUSTER 2</t>
  </si>
  <si>
    <t>Agregado</t>
  </si>
  <si>
    <t>Total</t>
  </si>
  <si>
    <t>Cluster 1</t>
  </si>
  <si>
    <t>Cluster 2</t>
  </si>
  <si>
    <t>Minorista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</si>
</sst>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Indicador</a:t>
            </a:r>
            <a:r>
              <a:rPr lang="es-PE" baseline="0"/>
              <a:t> Boone Mayorista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Mayorista!$I$7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Mayorista!$H$8:$H$14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Mayorista!$I$8:$I$14</c:f>
              <c:numCache>
                <c:formatCode>General</c:formatCode>
                <c:ptCount val="7"/>
                <c:pt idx="0">
                  <c:v>0.17299999999999999</c:v>
                </c:pt>
                <c:pt idx="1">
                  <c:v>0.2354</c:v>
                </c:pt>
                <c:pt idx="2">
                  <c:v>0.1777</c:v>
                </c:pt>
                <c:pt idx="3">
                  <c:v>0.2792</c:v>
                </c:pt>
                <c:pt idx="4">
                  <c:v>0.2051</c:v>
                </c:pt>
                <c:pt idx="5">
                  <c:v>0.31359999999999999</c:v>
                </c:pt>
                <c:pt idx="6">
                  <c:v>0.36840000000000001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Mayorista!$J$7</c:f>
              <c:strCache>
                <c:ptCount val="1"/>
                <c:pt idx="0">
                  <c:v>Cluster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Mayorista!$H$8:$H$14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Mayorista!$J$8:$J$14</c:f>
              <c:numCache>
                <c:formatCode>General</c:formatCode>
                <c:ptCount val="7"/>
                <c:pt idx="0">
                  <c:v>4.5999999999999999E-2</c:v>
                </c:pt>
                <c:pt idx="1">
                  <c:v>3.8100000000000002E-2</c:v>
                </c:pt>
                <c:pt idx="2">
                  <c:v>2.7099999999999999E-2</c:v>
                </c:pt>
                <c:pt idx="3">
                  <c:v>0.1661</c:v>
                </c:pt>
                <c:pt idx="4">
                  <c:v>0.25919999999999999</c:v>
                </c:pt>
                <c:pt idx="5">
                  <c:v>0.18360000000000001</c:v>
                </c:pt>
                <c:pt idx="6">
                  <c:v>6.0900000000000003E-2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Mayorista!$K$7</c:f>
              <c:strCache>
                <c:ptCount val="1"/>
                <c:pt idx="0">
                  <c:v>Cluster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Mayorista!$H$8:$H$14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Mayorista!$K$8:$K$14</c:f>
              <c:numCache>
                <c:formatCode>General</c:formatCode>
                <c:ptCount val="7"/>
                <c:pt idx="0">
                  <c:v>0</c:v>
                </c:pt>
                <c:pt idx="1">
                  <c:v>-1.24E-2</c:v>
                </c:pt>
                <c:pt idx="2">
                  <c:v>7.6499999999999999E-2</c:v>
                </c:pt>
                <c:pt idx="3">
                  <c:v>0.14319999999999999</c:v>
                </c:pt>
                <c:pt idx="4">
                  <c:v>1.37E-2</c:v>
                </c:pt>
                <c:pt idx="5">
                  <c:v>0.38600000000000001</c:v>
                </c:pt>
                <c:pt idx="6">
                  <c:v>0.6069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826368"/>
        <c:axId val="697829632"/>
      </c:lineChart>
      <c:catAx>
        <c:axId val="6978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97829632"/>
        <c:crosses val="autoZero"/>
        <c:auto val="1"/>
        <c:lblAlgn val="ctr"/>
        <c:lblOffset val="100"/>
        <c:noMultiLvlLbl val="0"/>
      </c:catAx>
      <c:valAx>
        <c:axId val="6978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9782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Indicador</a:t>
            </a:r>
            <a:r>
              <a:rPr lang="es-PE" baseline="0"/>
              <a:t> de Boone  Minorista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Minorista!$I$5</c:f>
              <c:strCache>
                <c:ptCount val="1"/>
                <c:pt idx="0">
                  <c:v>Minorista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Minorista!$H$6:$H$12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Minorista!$I$6:$I$12</c:f>
              <c:numCache>
                <c:formatCode>General</c:formatCode>
                <c:ptCount val="7"/>
                <c:pt idx="0">
                  <c:v>2.4799999999999999E-2</c:v>
                </c:pt>
                <c:pt idx="1">
                  <c:v>-4.0399999999999998E-2</c:v>
                </c:pt>
                <c:pt idx="2">
                  <c:v>2.47E-2</c:v>
                </c:pt>
                <c:pt idx="3">
                  <c:v>7.9200000000000007E-2</c:v>
                </c:pt>
                <c:pt idx="4">
                  <c:v>6.8000000000000005E-2</c:v>
                </c:pt>
                <c:pt idx="5">
                  <c:v>0.19409999999999999</c:v>
                </c:pt>
                <c:pt idx="6">
                  <c:v>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Minorista!$J$5</c:f>
              <c:strCache>
                <c:ptCount val="1"/>
                <c:pt idx="0">
                  <c:v>Cluster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Minorista!$H$6:$H$12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Minorista!$J$6:$J$12</c:f>
              <c:numCache>
                <c:formatCode>General</c:formatCode>
                <c:ptCount val="7"/>
                <c:pt idx="0">
                  <c:v>-7.1999999999999995E-2</c:v>
                </c:pt>
                <c:pt idx="1">
                  <c:v>-3.85E-2</c:v>
                </c:pt>
                <c:pt idx="2">
                  <c:v>-3.7400000000000003E-2</c:v>
                </c:pt>
                <c:pt idx="3">
                  <c:v>4.4999999999999998E-2</c:v>
                </c:pt>
                <c:pt idx="4">
                  <c:v>4.7500000000000001E-2</c:v>
                </c:pt>
                <c:pt idx="5">
                  <c:v>0.26290000000000002</c:v>
                </c:pt>
                <c:pt idx="6">
                  <c:v>0.42959999999999998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Minorista!$K$5</c:f>
              <c:strCache>
                <c:ptCount val="1"/>
                <c:pt idx="0">
                  <c:v>Cluster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Minorista!$H$6:$H$12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Minorista!$K$6:$K$12</c:f>
              <c:numCache>
                <c:formatCode>General</c:formatCode>
                <c:ptCount val="7"/>
                <c:pt idx="0">
                  <c:v>-3.3000000000000002E-2</c:v>
                </c:pt>
                <c:pt idx="1">
                  <c:v>-1.2999999999999999E-3</c:v>
                </c:pt>
                <c:pt idx="2">
                  <c:v>5.5100000000000003E-2</c:v>
                </c:pt>
                <c:pt idx="3">
                  <c:v>3.5400000000000001E-2</c:v>
                </c:pt>
                <c:pt idx="4">
                  <c:v>-3.4200000000000001E-2</c:v>
                </c:pt>
                <c:pt idx="5">
                  <c:v>-0.26290000000000002</c:v>
                </c:pt>
                <c:pt idx="6">
                  <c:v>0.18290000000000001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798080"/>
        <c:axId val="697798624"/>
      </c:lineChart>
      <c:catAx>
        <c:axId val="6977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97798624"/>
        <c:crosses val="autoZero"/>
        <c:auto val="1"/>
        <c:lblAlgn val="ctr"/>
        <c:lblOffset val="100"/>
        <c:noMultiLvlLbl val="0"/>
      </c:catAx>
      <c:valAx>
        <c:axId val="6977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977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15</xdr:row>
      <xdr:rowOff>100012</xdr:rowOff>
    </xdr:from>
    <xdr:to>
      <xdr:col>11</xdr:col>
      <xdr:colOff>342900</xdr:colOff>
      <xdr:row>29</xdr:row>
      <xdr:rowOff>176212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16</xdr:row>
      <xdr:rowOff>4762</xdr:rowOff>
    </xdr:from>
    <xdr:to>
      <xdr:col>11</xdr:col>
      <xdr:colOff>190500</xdr:colOff>
      <xdr:row>30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6"/>
  <sheetViews>
    <sheetView tabSelected="1" workbookViewId="0">
      <selection activeCell="F9" sqref="F9"/>
    </sheetView>
  </sheetViews>
  <sheetFormatPr baseColWidth="10" defaultRowHeight="15" x14ac:dyDescent="0.25"/>
  <cols>
    <col min="3" max="3" width="14.7109375" customWidth="1"/>
    <col min="4" max="4" width="14" customWidth="1"/>
    <col min="5" max="5" width="16.42578125" customWidth="1"/>
  </cols>
  <sheetData>
    <row r="3" spans="2:11" x14ac:dyDescent="0.25">
      <c r="C3" t="s">
        <v>0</v>
      </c>
      <c r="D3" t="s">
        <v>1</v>
      </c>
    </row>
    <row r="6" spans="2:11" x14ac:dyDescent="0.25">
      <c r="B6">
        <v>2013</v>
      </c>
      <c r="C6" t="s">
        <v>2</v>
      </c>
      <c r="D6">
        <v>-0.17299999999999999</v>
      </c>
      <c r="H6" t="s">
        <v>12</v>
      </c>
    </row>
    <row r="7" spans="2:11" x14ac:dyDescent="0.25">
      <c r="B7">
        <v>2014</v>
      </c>
      <c r="C7" t="s">
        <v>3</v>
      </c>
      <c r="D7">
        <v>-0.2354</v>
      </c>
      <c r="I7" t="s">
        <v>13</v>
      </c>
      <c r="J7" t="s">
        <v>14</v>
      </c>
      <c r="K7" t="s">
        <v>15</v>
      </c>
    </row>
    <row r="8" spans="2:11" x14ac:dyDescent="0.25">
      <c r="B8">
        <v>2015</v>
      </c>
      <c r="C8" t="s">
        <v>4</v>
      </c>
      <c r="D8">
        <v>-0.1777</v>
      </c>
      <c r="H8">
        <v>2013</v>
      </c>
      <c r="I8">
        <f>+-D6</f>
        <v>0.17299999999999999</v>
      </c>
      <c r="J8">
        <f>+-D18</f>
        <v>4.5999999999999999E-2</v>
      </c>
      <c r="K8">
        <f>+-D30</f>
        <v>0</v>
      </c>
    </row>
    <row r="9" spans="2:11" x14ac:dyDescent="0.25">
      <c r="B9">
        <v>2016</v>
      </c>
      <c r="C9" t="s">
        <v>5</v>
      </c>
      <c r="D9">
        <v>-0.2792</v>
      </c>
      <c r="H9">
        <v>2014</v>
      </c>
      <c r="I9">
        <f t="shared" ref="I9:I14" si="0">+-D7</f>
        <v>0.2354</v>
      </c>
      <c r="J9">
        <f t="shared" ref="J9:J14" si="1">+-D19</f>
        <v>3.8100000000000002E-2</v>
      </c>
      <c r="K9">
        <f t="shared" ref="K9:K14" si="2">+-D31</f>
        <v>-1.24E-2</v>
      </c>
    </row>
    <row r="10" spans="2:11" x14ac:dyDescent="0.25">
      <c r="B10">
        <v>2017</v>
      </c>
      <c r="C10" t="s">
        <v>6</v>
      </c>
      <c r="D10">
        <v>-0.2051</v>
      </c>
      <c r="H10">
        <v>2015</v>
      </c>
      <c r="I10">
        <f t="shared" si="0"/>
        <v>0.1777</v>
      </c>
      <c r="J10">
        <f t="shared" si="1"/>
        <v>2.7099999999999999E-2</v>
      </c>
      <c r="K10">
        <f t="shared" si="2"/>
        <v>7.6499999999999999E-2</v>
      </c>
    </row>
    <row r="11" spans="2:11" x14ac:dyDescent="0.25">
      <c r="B11">
        <v>2018</v>
      </c>
      <c r="C11" t="s">
        <v>7</v>
      </c>
      <c r="D11">
        <v>-0.31359999999999999</v>
      </c>
      <c r="H11">
        <v>2016</v>
      </c>
      <c r="I11">
        <f t="shared" si="0"/>
        <v>0.2792</v>
      </c>
      <c r="J11">
        <f t="shared" si="1"/>
        <v>0.1661</v>
      </c>
      <c r="K11">
        <f t="shared" si="2"/>
        <v>0.14319999999999999</v>
      </c>
    </row>
    <row r="12" spans="2:11" x14ac:dyDescent="0.25">
      <c r="B12">
        <v>2019</v>
      </c>
      <c r="C12" t="s">
        <v>8</v>
      </c>
      <c r="D12">
        <v>-0.36840000000000001</v>
      </c>
      <c r="H12">
        <v>2017</v>
      </c>
      <c r="I12">
        <f t="shared" si="0"/>
        <v>0.2051</v>
      </c>
      <c r="J12">
        <f t="shared" si="1"/>
        <v>0.25919999999999999</v>
      </c>
      <c r="K12">
        <f t="shared" si="2"/>
        <v>1.37E-2</v>
      </c>
    </row>
    <row r="13" spans="2:11" x14ac:dyDescent="0.25">
      <c r="H13">
        <v>2018</v>
      </c>
      <c r="I13">
        <f t="shared" si="0"/>
        <v>0.31359999999999999</v>
      </c>
      <c r="J13">
        <f t="shared" si="1"/>
        <v>0.18360000000000001</v>
      </c>
      <c r="K13">
        <f t="shared" si="2"/>
        <v>0.38600000000000001</v>
      </c>
    </row>
    <row r="14" spans="2:11" x14ac:dyDescent="0.25">
      <c r="H14">
        <v>2019</v>
      </c>
      <c r="I14">
        <f t="shared" si="0"/>
        <v>0.36840000000000001</v>
      </c>
      <c r="J14">
        <f t="shared" si="1"/>
        <v>6.0900000000000003E-2</v>
      </c>
      <c r="K14">
        <f t="shared" si="2"/>
        <v>0.6069</v>
      </c>
    </row>
    <row r="15" spans="2:11" x14ac:dyDescent="0.25">
      <c r="C15" t="s">
        <v>0</v>
      </c>
      <c r="D15" t="s">
        <v>10</v>
      </c>
    </row>
    <row r="18" spans="2:5" x14ac:dyDescent="0.25">
      <c r="B18">
        <v>2013</v>
      </c>
      <c r="C18" t="s">
        <v>2</v>
      </c>
      <c r="D18">
        <v>-4.5999999999999999E-2</v>
      </c>
    </row>
    <row r="19" spans="2:5" x14ac:dyDescent="0.25">
      <c r="B19">
        <v>2014</v>
      </c>
      <c r="C19" t="s">
        <v>3</v>
      </c>
      <c r="D19">
        <v>-3.8100000000000002E-2</v>
      </c>
    </row>
    <row r="20" spans="2:5" x14ac:dyDescent="0.25">
      <c r="B20">
        <v>2015</v>
      </c>
      <c r="C20" t="s">
        <v>4</v>
      </c>
      <c r="D20">
        <v>-2.7099999999999999E-2</v>
      </c>
    </row>
    <row r="21" spans="2:5" x14ac:dyDescent="0.25">
      <c r="B21">
        <v>2016</v>
      </c>
      <c r="C21" t="s">
        <v>5</v>
      </c>
      <c r="D21">
        <v>-0.1661</v>
      </c>
    </row>
    <row r="22" spans="2:5" x14ac:dyDescent="0.25">
      <c r="B22">
        <v>2017</v>
      </c>
      <c r="C22" t="s">
        <v>6</v>
      </c>
      <c r="D22">
        <v>-0.25919999999999999</v>
      </c>
    </row>
    <row r="23" spans="2:5" x14ac:dyDescent="0.25">
      <c r="B23">
        <v>2018</v>
      </c>
      <c r="C23" t="s">
        <v>7</v>
      </c>
      <c r="D23">
        <v>-0.18360000000000001</v>
      </c>
    </row>
    <row r="24" spans="2:5" x14ac:dyDescent="0.25">
      <c r="B24">
        <v>2019</v>
      </c>
      <c r="C24" t="s">
        <v>8</v>
      </c>
      <c r="D24">
        <v>-6.0900000000000003E-2</v>
      </c>
    </row>
    <row r="27" spans="2:5" x14ac:dyDescent="0.25">
      <c r="C27" t="s">
        <v>0</v>
      </c>
      <c r="D27" t="s">
        <v>11</v>
      </c>
    </row>
    <row r="29" spans="2:5" x14ac:dyDescent="0.25">
      <c r="E29" t="s">
        <v>9</v>
      </c>
    </row>
    <row r="30" spans="2:5" x14ac:dyDescent="0.25">
      <c r="B30">
        <v>2013</v>
      </c>
      <c r="C30" t="s">
        <v>2</v>
      </c>
      <c r="D30">
        <v>0</v>
      </c>
    </row>
    <row r="31" spans="2:5" x14ac:dyDescent="0.25">
      <c r="B31">
        <v>2014</v>
      </c>
      <c r="C31" t="s">
        <v>3</v>
      </c>
      <c r="D31">
        <v>1.24E-2</v>
      </c>
    </row>
    <row r="32" spans="2:5" x14ac:dyDescent="0.25">
      <c r="B32">
        <v>2015</v>
      </c>
      <c r="C32" t="s">
        <v>4</v>
      </c>
      <c r="D32">
        <v>-7.6499999999999999E-2</v>
      </c>
    </row>
    <row r="33" spans="2:4" x14ac:dyDescent="0.25">
      <c r="B33">
        <v>2016</v>
      </c>
      <c r="C33" t="s">
        <v>5</v>
      </c>
      <c r="D33">
        <v>-0.14319999999999999</v>
      </c>
    </row>
    <row r="34" spans="2:4" x14ac:dyDescent="0.25">
      <c r="B34">
        <v>2017</v>
      </c>
      <c r="C34" t="s">
        <v>6</v>
      </c>
      <c r="D34">
        <v>-1.37E-2</v>
      </c>
    </row>
    <row r="35" spans="2:4" x14ac:dyDescent="0.25">
      <c r="B35">
        <v>2018</v>
      </c>
      <c r="C35" t="s">
        <v>7</v>
      </c>
      <c r="D35">
        <v>-0.38600000000000001</v>
      </c>
    </row>
    <row r="36" spans="2:4" x14ac:dyDescent="0.25">
      <c r="B36">
        <v>2019</v>
      </c>
      <c r="C36" t="s">
        <v>8</v>
      </c>
      <c r="D36">
        <v>-0.6069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opLeftCell="A28" workbookViewId="0">
      <selection activeCell="E47" sqref="E47"/>
    </sheetView>
  </sheetViews>
  <sheetFormatPr baseColWidth="10" defaultRowHeight="15" x14ac:dyDescent="0.25"/>
  <cols>
    <col min="3" max="3" width="18.28515625" customWidth="1"/>
  </cols>
  <sheetData>
    <row r="2" spans="2:11" x14ac:dyDescent="0.25">
      <c r="C2" t="s">
        <v>16</v>
      </c>
      <c r="D2" t="s">
        <v>1</v>
      </c>
    </row>
    <row r="5" spans="2:11" x14ac:dyDescent="0.25">
      <c r="B5">
        <v>2013</v>
      </c>
      <c r="C5" t="s">
        <v>2</v>
      </c>
      <c r="D5">
        <v>-2.4799999999999999E-2</v>
      </c>
      <c r="H5" t="s">
        <v>12</v>
      </c>
      <c r="I5" t="s">
        <v>16</v>
      </c>
      <c r="J5" t="s">
        <v>14</v>
      </c>
      <c r="K5" t="s">
        <v>15</v>
      </c>
    </row>
    <row r="6" spans="2:11" x14ac:dyDescent="0.25">
      <c r="B6">
        <v>2014</v>
      </c>
      <c r="C6" t="s">
        <v>3</v>
      </c>
      <c r="D6">
        <v>4.0399999999999998E-2</v>
      </c>
      <c r="H6">
        <v>2013</v>
      </c>
      <c r="I6">
        <f>+-D5</f>
        <v>2.4799999999999999E-2</v>
      </c>
      <c r="J6">
        <f>-D17</f>
        <v>-7.1999999999999995E-2</v>
      </c>
      <c r="K6">
        <f>-D29</f>
        <v>-3.3000000000000002E-2</v>
      </c>
    </row>
    <row r="7" spans="2:11" x14ac:dyDescent="0.25">
      <c r="B7">
        <v>2015</v>
      </c>
      <c r="C7" t="s">
        <v>4</v>
      </c>
      <c r="D7">
        <v>-2.47E-2</v>
      </c>
      <c r="H7">
        <v>2014</v>
      </c>
      <c r="I7">
        <f t="shared" ref="I7:I12" si="0">+-D6</f>
        <v>-4.0399999999999998E-2</v>
      </c>
      <c r="J7">
        <f t="shared" ref="J7:J12" si="1">-D18</f>
        <v>-3.85E-2</v>
      </c>
      <c r="K7">
        <f t="shared" ref="K7:K12" si="2">-D30</f>
        <v>-1.2999999999999999E-3</v>
      </c>
    </row>
    <row r="8" spans="2:11" x14ac:dyDescent="0.25">
      <c r="B8">
        <v>2016</v>
      </c>
      <c r="C8" t="s">
        <v>5</v>
      </c>
      <c r="D8">
        <v>-7.9200000000000007E-2</v>
      </c>
      <c r="H8">
        <v>2015</v>
      </c>
      <c r="I8">
        <f t="shared" si="0"/>
        <v>2.47E-2</v>
      </c>
      <c r="J8">
        <f t="shared" si="1"/>
        <v>-3.7400000000000003E-2</v>
      </c>
      <c r="K8">
        <f t="shared" si="2"/>
        <v>5.5100000000000003E-2</v>
      </c>
    </row>
    <row r="9" spans="2:11" x14ac:dyDescent="0.25">
      <c r="B9">
        <v>2017</v>
      </c>
      <c r="C9" t="s">
        <v>6</v>
      </c>
      <c r="D9">
        <v>-6.8000000000000005E-2</v>
      </c>
      <c r="H9">
        <v>2016</v>
      </c>
      <c r="I9">
        <f t="shared" si="0"/>
        <v>7.9200000000000007E-2</v>
      </c>
      <c r="J9">
        <f t="shared" si="1"/>
        <v>4.4999999999999998E-2</v>
      </c>
      <c r="K9">
        <f t="shared" si="2"/>
        <v>3.5400000000000001E-2</v>
      </c>
    </row>
    <row r="10" spans="2:11" x14ac:dyDescent="0.25">
      <c r="B10">
        <v>2018</v>
      </c>
      <c r="C10" t="s">
        <v>7</v>
      </c>
      <c r="D10">
        <v>-0.19409999999999999</v>
      </c>
      <c r="H10">
        <v>2017</v>
      </c>
      <c r="I10">
        <f t="shared" si="0"/>
        <v>6.8000000000000005E-2</v>
      </c>
      <c r="J10">
        <f t="shared" si="1"/>
        <v>4.7500000000000001E-2</v>
      </c>
      <c r="K10">
        <f t="shared" si="2"/>
        <v>-3.4200000000000001E-2</v>
      </c>
    </row>
    <row r="11" spans="2:11" x14ac:dyDescent="0.25">
      <c r="B11">
        <v>2019</v>
      </c>
      <c r="C11" t="s">
        <v>8</v>
      </c>
      <c r="D11">
        <v>-0.3</v>
      </c>
      <c r="H11">
        <v>2018</v>
      </c>
      <c r="I11">
        <f t="shared" si="0"/>
        <v>0.19409999999999999</v>
      </c>
      <c r="J11">
        <f t="shared" si="1"/>
        <v>0.26290000000000002</v>
      </c>
      <c r="K11">
        <f t="shared" si="2"/>
        <v>-0.26290000000000002</v>
      </c>
    </row>
    <row r="12" spans="2:11" x14ac:dyDescent="0.25">
      <c r="H12">
        <v>2019</v>
      </c>
      <c r="I12">
        <f t="shared" si="0"/>
        <v>0.3</v>
      </c>
      <c r="J12">
        <f t="shared" si="1"/>
        <v>0.42959999999999998</v>
      </c>
      <c r="K12">
        <f t="shared" si="2"/>
        <v>0.18290000000000001</v>
      </c>
    </row>
    <row r="14" spans="2:11" x14ac:dyDescent="0.25">
      <c r="C14" t="s">
        <v>16</v>
      </c>
      <c r="D14" t="s">
        <v>10</v>
      </c>
    </row>
    <row r="17" spans="2:4" x14ac:dyDescent="0.25">
      <c r="B17">
        <v>2013</v>
      </c>
      <c r="C17" t="s">
        <v>2</v>
      </c>
      <c r="D17">
        <v>7.1999999999999995E-2</v>
      </c>
    </row>
    <row r="18" spans="2:4" x14ac:dyDescent="0.25">
      <c r="B18">
        <v>2014</v>
      </c>
      <c r="C18" t="s">
        <v>3</v>
      </c>
      <c r="D18">
        <v>3.85E-2</v>
      </c>
    </row>
    <row r="19" spans="2:4" x14ac:dyDescent="0.25">
      <c r="B19">
        <v>2015</v>
      </c>
      <c r="C19" t="s">
        <v>4</v>
      </c>
      <c r="D19">
        <v>3.7400000000000003E-2</v>
      </c>
    </row>
    <row r="20" spans="2:4" x14ac:dyDescent="0.25">
      <c r="B20">
        <v>2016</v>
      </c>
      <c r="C20" t="s">
        <v>5</v>
      </c>
      <c r="D20">
        <v>-4.4999999999999998E-2</v>
      </c>
    </row>
    <row r="21" spans="2:4" x14ac:dyDescent="0.25">
      <c r="B21">
        <v>2017</v>
      </c>
      <c r="C21" t="s">
        <v>6</v>
      </c>
      <c r="D21">
        <v>-4.7500000000000001E-2</v>
      </c>
    </row>
    <row r="22" spans="2:4" x14ac:dyDescent="0.25">
      <c r="B22">
        <v>2018</v>
      </c>
      <c r="C22" t="s">
        <v>7</v>
      </c>
      <c r="D22">
        <v>-0.26290000000000002</v>
      </c>
    </row>
    <row r="23" spans="2:4" x14ac:dyDescent="0.25">
      <c r="B23">
        <v>2019</v>
      </c>
      <c r="C23" t="s">
        <v>8</v>
      </c>
      <c r="D23">
        <v>-0.42959999999999998</v>
      </c>
    </row>
    <row r="26" spans="2:4" x14ac:dyDescent="0.25">
      <c r="C26" t="s">
        <v>16</v>
      </c>
      <c r="D26" t="s">
        <v>11</v>
      </c>
    </row>
    <row r="29" spans="2:4" x14ac:dyDescent="0.25">
      <c r="B29">
        <v>2013</v>
      </c>
      <c r="C29" t="s">
        <v>2</v>
      </c>
      <c r="D29">
        <v>3.3000000000000002E-2</v>
      </c>
    </row>
    <row r="30" spans="2:4" x14ac:dyDescent="0.25">
      <c r="B30">
        <v>2014</v>
      </c>
      <c r="C30" t="s">
        <v>3</v>
      </c>
      <c r="D30">
        <v>1.2999999999999999E-3</v>
      </c>
    </row>
    <row r="31" spans="2:4" x14ac:dyDescent="0.25">
      <c r="B31">
        <v>2015</v>
      </c>
      <c r="C31" t="s">
        <v>4</v>
      </c>
      <c r="D31">
        <v>-5.5100000000000003E-2</v>
      </c>
    </row>
    <row r="32" spans="2:4" x14ac:dyDescent="0.25">
      <c r="B32">
        <v>2016</v>
      </c>
      <c r="C32" t="s">
        <v>5</v>
      </c>
      <c r="D32">
        <v>-3.5400000000000001E-2</v>
      </c>
    </row>
    <row r="33" spans="2:4" x14ac:dyDescent="0.25">
      <c r="B33">
        <v>2017</v>
      </c>
      <c r="C33" t="s">
        <v>6</v>
      </c>
      <c r="D33">
        <v>3.4200000000000001E-2</v>
      </c>
    </row>
    <row r="34" spans="2:4" x14ac:dyDescent="0.25">
      <c r="B34">
        <v>2018</v>
      </c>
      <c r="C34" t="s">
        <v>7</v>
      </c>
      <c r="D34">
        <v>0.26290000000000002</v>
      </c>
    </row>
    <row r="35" spans="2:4" x14ac:dyDescent="0.25">
      <c r="B35">
        <v>2019</v>
      </c>
      <c r="C35" t="s">
        <v>8</v>
      </c>
      <c r="D35">
        <v>-0.18290000000000001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Mayorista</vt:lpstr>
      <vt:lpstr>Minorista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Carlos Mendoza Matos</dc:creator>
  <cp:lastModifiedBy>Roberto Carlos Mendoza Matos</cp:lastModifiedBy>
  <dcterms:created xsi:type="dcterms:W3CDTF">2020-07-10T21:04:24Z</dcterms:created>
  <dcterms:modified xsi:type="dcterms:W3CDTF">2020-07-13T20:09:56Z</dcterms:modified>
</cp:coreProperties>
</file>